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ushm\OneDrive\Desktop\template_СКУД_СОТС\СКУД\Бушмакин\Прилагаемые документы\"/>
    </mc:Choice>
  </mc:AlternateContent>
  <xr:revisionPtr revIDLastSave="0" documentId="13_ncr:1_{ED833D03-A090-4998-A401-10610ED82B7D}" xr6:coauthVersionLast="47" xr6:coauthVersionMax="47" xr10:uidLastSave="{00000000-0000-0000-0000-000000000000}"/>
  <bookViews>
    <workbookView xWindow="-120" yWindow="-120" windowWidth="29040" windowHeight="15720" tabRatio="740" activeTab="1" xr2:uid="{00000000-000D-0000-FFFF-FFFF00000000}"/>
  </bookViews>
  <sheets>
    <sheet name="СВОДНАЯ" sheetId="10" r:id="rId1"/>
    <sheet name="Кабельный журнал" sheetId="12" r:id="rId2"/>
  </sheets>
  <externalReferences>
    <externalReference r:id="rId3"/>
    <externalReference r:id="rId4"/>
  </externalReferences>
  <definedNames>
    <definedName name="_xlnm._FilterDatabase" localSheetId="0" hidden="1">СВОДНАЯ!$E$1:$E$1432</definedName>
    <definedName name="КабелиОсв">OFFSET('[1]Задание-2'!$V$13,0,0,'[1]Задание-2'!$V$14,'[1]Задание-2'!$V$13)</definedName>
    <definedName name="КабЖурУКМ2">OFFSET('[2]Кабельный журнал'!$AU$4,0,0,'[2]Кабельный журнал'!$AU$5,'[2]Кабельный журнал'!$AU$4)</definedName>
    <definedName name="КабЖурУКМ4">OFFSET('[2]Кабельный журнал'!$AU$38,0,0,'[2]Кабельный журнал'!$AU$39,'[2]Кабельный журнал'!$AU$38)</definedName>
    <definedName name="КабЖурУКМ5">OFFSET('[2]Кабельный журнал'!$AU$56,0,0,'[2]Кабельный журнал'!$AU$57,'[2]Кабельный журнал'!$AU$56)</definedName>
    <definedName name="_xlnm.Print_Area" localSheetId="1">'Кабельный журнал'!$A$1:$AA$278</definedName>
    <definedName name="_xlnm.Print_Area" localSheetId="0">СВОДНАЯ!$A$1:$J$138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5" i="10" l="1"/>
  <c r="F198" i="10"/>
  <c r="F199" i="10"/>
  <c r="F200" i="10"/>
  <c r="F6" i="10"/>
  <c r="F7" i="10"/>
  <c r="F8" i="10"/>
  <c r="F9" i="10"/>
  <c r="F10" i="10"/>
  <c r="F11" i="10"/>
  <c r="F12" i="10"/>
  <c r="F14" i="10"/>
  <c r="F15" i="10"/>
  <c r="F16" i="10"/>
  <c r="F17" i="10"/>
  <c r="F18" i="10"/>
  <c r="F19" i="10"/>
  <c r="F20" i="10"/>
  <c r="F21" i="10"/>
  <c r="F23" i="10"/>
  <c r="F24" i="10"/>
  <c r="F25" i="10"/>
  <c r="F26" i="10"/>
  <c r="F27" i="10"/>
  <c r="F28" i="10"/>
  <c r="F29" i="10"/>
  <c r="F30" i="10"/>
  <c r="F32" i="10"/>
  <c r="F33" i="10"/>
  <c r="F34" i="10"/>
  <c r="F35" i="10"/>
  <c r="F36" i="10"/>
  <c r="F37" i="10"/>
  <c r="F38" i="10"/>
  <c r="F39" i="10"/>
  <c r="F40" i="10"/>
  <c r="F42" i="10"/>
  <c r="F43" i="10"/>
  <c r="F44" i="10"/>
  <c r="F46" i="10"/>
  <c r="F47" i="10"/>
  <c r="F48" i="10"/>
  <c r="F50" i="10"/>
  <c r="F51" i="10"/>
  <c r="F53" i="10"/>
  <c r="F54" i="10"/>
  <c r="F55" i="10"/>
  <c r="F57" i="10"/>
  <c r="F58" i="10"/>
  <c r="F59" i="10"/>
  <c r="F61" i="10"/>
  <c r="F62" i="10"/>
  <c r="F64" i="10"/>
  <c r="F65" i="10"/>
  <c r="F66" i="10"/>
  <c r="F68" i="10"/>
  <c r="F70" i="10"/>
  <c r="F71" i="10"/>
  <c r="F72" i="10"/>
  <c r="F74" i="10"/>
  <c r="F75" i="10"/>
  <c r="F76" i="10"/>
  <c r="F77" i="10"/>
  <c r="F78" i="10"/>
  <c r="F79" i="10"/>
  <c r="F81" i="10"/>
  <c r="F82" i="10"/>
  <c r="F83" i="10"/>
  <c r="F85" i="10"/>
  <c r="F86" i="10"/>
  <c r="F87" i="10"/>
  <c r="F88" i="10"/>
  <c r="F89" i="10"/>
  <c r="F90" i="10"/>
  <c r="F91" i="10"/>
  <c r="F92" i="10"/>
  <c r="F93" i="10"/>
  <c r="F94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4" i="10"/>
  <c r="F115" i="10"/>
  <c r="F116" i="10"/>
  <c r="F119" i="10"/>
  <c r="F120" i="10"/>
  <c r="F121" i="10"/>
  <c r="F122" i="10"/>
  <c r="F123" i="10"/>
  <c r="F124" i="10"/>
  <c r="F125" i="10"/>
  <c r="F126" i="10"/>
  <c r="F127" i="10"/>
  <c r="F129" i="10"/>
  <c r="F130" i="10"/>
  <c r="F131" i="10"/>
  <c r="F133" i="10"/>
  <c r="F135" i="10"/>
  <c r="F136" i="10"/>
  <c r="F137" i="10"/>
  <c r="F138" i="10"/>
  <c r="F139" i="10"/>
  <c r="F140" i="10"/>
  <c r="F141" i="10"/>
  <c r="F142" i="10"/>
  <c r="F143" i="10"/>
  <c r="F144" i="10"/>
  <c r="F146" i="10"/>
  <c r="F147" i="10"/>
  <c r="F148" i="10"/>
  <c r="F150" i="10"/>
  <c r="F151" i="10"/>
  <c r="F152" i="10"/>
  <c r="F153" i="10"/>
  <c r="F154" i="10"/>
  <c r="F155" i="10"/>
  <c r="F157" i="10"/>
  <c r="F158" i="10"/>
  <c r="F159" i="10"/>
  <c r="F160" i="10"/>
  <c r="F161" i="10"/>
  <c r="F163" i="10"/>
  <c r="F164" i="10"/>
  <c r="F165" i="10"/>
  <c r="F167" i="10"/>
  <c r="F168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M166" i="10"/>
  <c r="F166" i="10" s="1"/>
  <c r="M160" i="10"/>
  <c r="M153" i="10"/>
  <c r="M149" i="10"/>
  <c r="F149" i="10" s="1"/>
  <c r="M142" i="10"/>
  <c r="M138" i="10"/>
  <c r="M132" i="10"/>
  <c r="F132" i="10" s="1"/>
  <c r="M126" i="10"/>
  <c r="M122" i="10"/>
  <c r="M117" i="10"/>
  <c r="F117" i="10" s="1"/>
  <c r="M84" i="10"/>
  <c r="F84" i="10" s="1"/>
  <c r="M77" i="10"/>
  <c r="M73" i="10"/>
  <c r="F73" i="10" s="1"/>
  <c r="M67" i="10"/>
  <c r="F67" i="10" s="1"/>
  <c r="M60" i="10"/>
  <c r="F60" i="10" s="1"/>
  <c r="M56" i="10"/>
  <c r="F56" i="10" s="1"/>
  <c r="M49" i="10"/>
  <c r="F49" i="10" s="1"/>
  <c r="M45" i="10"/>
  <c r="F45" i="10" s="1"/>
  <c r="F197" i="10" s="1"/>
  <c r="M38" i="10"/>
  <c r="M35" i="10"/>
  <c r="M23" i="10"/>
  <c r="F196" i="10" l="1"/>
  <c r="G196" i="10" s="1"/>
  <c r="H196" i="10" s="1"/>
  <c r="I196" i="10" s="1"/>
  <c r="Z498" i="12"/>
  <c r="Z553" i="12" s="1"/>
  <c r="Z608" i="12" s="1"/>
  <c r="Z1180" i="12" l="1"/>
  <c r="Z1179" i="12"/>
  <c r="Z1178" i="12"/>
  <c r="Z1177" i="12"/>
  <c r="Z1176" i="12"/>
  <c r="Z1175" i="12"/>
  <c r="Z1174" i="12"/>
  <c r="Z230" i="12"/>
  <c r="Z217" i="12"/>
  <c r="Z179" i="12"/>
  <c r="Z178" i="12"/>
  <c r="AA498" i="12" l="1"/>
  <c r="AA553" i="12" s="1"/>
  <c r="AA608" i="12" s="1"/>
  <c r="AA663" i="12" s="1"/>
  <c r="AA718" i="12" s="1"/>
  <c r="AA773" i="12" s="1"/>
  <c r="AA828" i="12" s="1"/>
  <c r="AA883" i="12" s="1"/>
  <c r="AA938" i="12" s="1"/>
  <c r="AA993" i="12" s="1"/>
  <c r="AA1048" i="12" s="1"/>
  <c r="AA1103" i="12" s="1"/>
  <c r="AA1158" i="12" s="1"/>
  <c r="AA1215" i="12" s="1"/>
  <c r="AA1272" i="12" s="1"/>
  <c r="AA1329" i="12" s="1"/>
  <c r="AA1386" i="12" s="1"/>
  <c r="Q5" i="12" l="1"/>
  <c r="L5" i="12"/>
  <c r="F5" i="12"/>
  <c r="E5" i="12"/>
  <c r="D5" i="12"/>
  <c r="C5" i="12"/>
  <c r="Z5" i="12" l="1"/>
  <c r="V5" i="12"/>
  <c r="S5" i="12"/>
  <c r="AC886" i="12" l="1"/>
  <c r="AC831" i="12"/>
  <c r="AC776" i="12"/>
  <c r="AC721" i="12"/>
  <c r="AC666" i="12"/>
  <c r="AC611" i="12"/>
  <c r="AC556" i="12"/>
  <c r="AC501" i="12"/>
  <c r="AC446" i="12"/>
  <c r="AC391" i="12"/>
  <c r="AC335" i="12"/>
  <c r="AC280" i="12"/>
  <c r="AC225" i="12"/>
  <c r="AC167" i="12"/>
  <c r="AC112" i="12"/>
  <c r="Q51" i="12" l="1"/>
  <c r="Q53" i="12" s="1"/>
  <c r="Q54" i="12" s="1"/>
  <c r="R108" i="12"/>
  <c r="AD6" i="12"/>
  <c r="AD7" i="12" s="1"/>
  <c r="AC57" i="12"/>
  <c r="AC2" i="12" s="1"/>
  <c r="R163" i="12" l="1"/>
  <c r="R442" i="12" s="1"/>
  <c r="S6" i="12"/>
  <c r="AD8" i="12"/>
  <c r="E8" i="12" s="1"/>
  <c r="L7" i="12"/>
  <c r="S7" i="12"/>
  <c r="D6" i="12"/>
  <c r="L6" i="12"/>
  <c r="Q7" i="12"/>
  <c r="V7" i="12"/>
  <c r="C6" i="12"/>
  <c r="E6" i="12"/>
  <c r="F6" i="12"/>
  <c r="Q6" i="12"/>
  <c r="V6" i="12"/>
  <c r="Z7" i="12"/>
  <c r="Z6" i="12"/>
  <c r="D7" i="12"/>
  <c r="F7" i="12"/>
  <c r="E7" i="12"/>
  <c r="C7" i="12"/>
  <c r="R387" i="12" l="1"/>
  <c r="R276" i="12"/>
  <c r="R331" i="12" s="1"/>
  <c r="R497" i="12" s="1"/>
  <c r="R552" i="12" s="1"/>
  <c r="R607" i="12" s="1"/>
  <c r="R662" i="12" s="1"/>
  <c r="R717" i="12" s="1"/>
  <c r="R772" i="12" s="1"/>
  <c r="R827" i="12" s="1"/>
  <c r="R882" i="12" s="1"/>
  <c r="R937" i="12" s="1"/>
  <c r="R992" i="12" s="1"/>
  <c r="R1047" i="12" s="1"/>
  <c r="R1102" i="12" s="1"/>
  <c r="R1157" i="12" s="1"/>
  <c r="R1214" i="12" s="1"/>
  <c r="R1271" i="12" s="1"/>
  <c r="R1328" i="12" s="1"/>
  <c r="R1385" i="12" s="1"/>
  <c r="R221" i="12"/>
  <c r="S8" i="12"/>
  <c r="Z8" i="12"/>
  <c r="D8" i="12"/>
  <c r="Q8" i="12"/>
  <c r="AD9" i="12"/>
  <c r="L8" i="12"/>
  <c r="F8" i="12"/>
  <c r="V8" i="12"/>
  <c r="C8" i="12"/>
  <c r="AD10" i="12" l="1"/>
  <c r="L9" i="12"/>
  <c r="Q9" i="12"/>
  <c r="E9" i="12"/>
  <c r="V9" i="12"/>
  <c r="D9" i="12"/>
  <c r="Z9" i="12"/>
  <c r="S9" i="12"/>
  <c r="C9" i="12"/>
  <c r="F9" i="12"/>
  <c r="AD11" i="12" l="1"/>
  <c r="L10" i="12"/>
  <c r="C10" i="12"/>
  <c r="S10" i="12"/>
  <c r="Z10" i="12"/>
  <c r="E10" i="12"/>
  <c r="V10" i="12"/>
  <c r="D10" i="12"/>
  <c r="Q10" i="12"/>
  <c r="F10" i="12"/>
  <c r="AD12" i="12" l="1"/>
  <c r="L11" i="12"/>
  <c r="E11" i="12"/>
  <c r="Z11" i="12"/>
  <c r="Q11" i="12"/>
  <c r="V11" i="12"/>
  <c r="S11" i="12"/>
  <c r="C11" i="12"/>
  <c r="D11" i="12"/>
  <c r="F11" i="12"/>
  <c r="AD13" i="12" l="1"/>
  <c r="L12" i="12"/>
  <c r="V12" i="12"/>
  <c r="Q12" i="12"/>
  <c r="C12" i="12"/>
  <c r="Z12" i="12"/>
  <c r="E12" i="12"/>
  <c r="D12" i="12"/>
  <c r="F12" i="12"/>
  <c r="S12" i="12"/>
  <c r="AD14" i="12" l="1"/>
  <c r="L13" i="12"/>
  <c r="E13" i="12"/>
  <c r="S13" i="12"/>
  <c r="F13" i="12"/>
  <c r="V13" i="12"/>
  <c r="D13" i="12"/>
  <c r="Q13" i="12"/>
  <c r="Z13" i="12"/>
  <c r="C13" i="12"/>
  <c r="AD15" i="12" l="1"/>
  <c r="L14" i="12"/>
  <c r="D14" i="12"/>
  <c r="V14" i="12"/>
  <c r="Q14" i="12"/>
  <c r="S14" i="12"/>
  <c r="C14" i="12"/>
  <c r="Z14" i="12"/>
  <c r="E14" i="12"/>
  <c r="F14" i="12"/>
  <c r="AD16" i="12" l="1"/>
  <c r="L15" i="12"/>
  <c r="S15" i="12"/>
  <c r="F15" i="12"/>
  <c r="V15" i="12"/>
  <c r="D15" i="12"/>
  <c r="Z15" i="12"/>
  <c r="E15" i="12"/>
  <c r="Q15" i="12"/>
  <c r="C15" i="12"/>
  <c r="AD17" i="12" l="1"/>
  <c r="L16" i="12"/>
  <c r="Q16" i="12"/>
  <c r="S16" i="12"/>
  <c r="C16" i="12"/>
  <c r="E16" i="12"/>
  <c r="D16" i="12"/>
  <c r="Z16" i="12"/>
  <c r="F16" i="12"/>
  <c r="V16" i="12"/>
  <c r="AD18" i="12" l="1"/>
  <c r="L17" i="12"/>
  <c r="D17" i="12"/>
  <c r="V17" i="12"/>
  <c r="Q17" i="12"/>
  <c r="S17" i="12"/>
  <c r="C17" i="12"/>
  <c r="F17" i="12"/>
  <c r="E17" i="12"/>
  <c r="AD19" i="12" l="1"/>
  <c r="L18" i="12"/>
  <c r="C18" i="12"/>
  <c r="E18" i="12"/>
  <c r="F18" i="12"/>
  <c r="Q18" i="12"/>
  <c r="Z18" i="12"/>
  <c r="V18" i="12"/>
  <c r="D18" i="12"/>
  <c r="S18" i="12"/>
  <c r="AD20" i="12" l="1"/>
  <c r="L19" i="12"/>
  <c r="S19" i="12"/>
  <c r="Q19" i="12"/>
  <c r="V19" i="12"/>
  <c r="E19" i="12"/>
  <c r="D19" i="12"/>
  <c r="Z19" i="12"/>
  <c r="F19" i="12"/>
  <c r="C19" i="12"/>
  <c r="AD21" i="12" l="1"/>
  <c r="L20" i="12"/>
  <c r="D20" i="12"/>
  <c r="V20" i="12"/>
  <c r="Z20" i="12"/>
  <c r="F20" i="12"/>
  <c r="C20" i="12"/>
  <c r="S20" i="12"/>
  <c r="E20" i="12"/>
  <c r="Q20" i="12"/>
  <c r="Z27" i="12" l="1"/>
  <c r="Z17" i="12"/>
  <c r="AD22" i="12"/>
  <c r="L21" i="12"/>
  <c r="E21" i="12"/>
  <c r="D21" i="12"/>
  <c r="Q21" i="12"/>
  <c r="Z21" i="12"/>
  <c r="V21" i="12"/>
  <c r="C21" i="12"/>
  <c r="F21" i="12"/>
  <c r="S21" i="12"/>
  <c r="AD23" i="12" l="1"/>
  <c r="L22" i="12"/>
  <c r="S22" i="12"/>
  <c r="V22" i="12"/>
  <c r="D22" i="12"/>
  <c r="F22" i="12"/>
  <c r="C22" i="12"/>
  <c r="E22" i="12"/>
  <c r="Q22" i="12"/>
  <c r="Z22" i="12"/>
  <c r="AD24" i="12" l="1"/>
  <c r="L23" i="12"/>
  <c r="C23" i="12"/>
  <c r="Z23" i="12"/>
  <c r="V23" i="12"/>
  <c r="Q23" i="12"/>
  <c r="F23" i="12"/>
  <c r="S23" i="12"/>
  <c r="E23" i="12"/>
  <c r="D23" i="12"/>
  <c r="AD25" i="12" l="1"/>
  <c r="L24" i="12"/>
  <c r="C24" i="12"/>
  <c r="F24" i="12"/>
  <c r="Z24" i="12"/>
  <c r="E24" i="12"/>
  <c r="D24" i="12"/>
  <c r="Q24" i="12"/>
  <c r="V24" i="12"/>
  <c r="S24" i="12"/>
  <c r="AD26" i="12" l="1"/>
  <c r="L25" i="12"/>
  <c r="Q25" i="12"/>
  <c r="D25" i="12"/>
  <c r="F25" i="12"/>
  <c r="E25" i="12"/>
  <c r="S25" i="12"/>
  <c r="V25" i="12"/>
  <c r="Z25" i="12"/>
  <c r="C25" i="12"/>
  <c r="Z26" i="12" l="1"/>
  <c r="L26" i="12"/>
  <c r="C26" i="12"/>
  <c r="V26" i="12"/>
  <c r="E26" i="12"/>
  <c r="Q26" i="12"/>
  <c r="F26" i="12"/>
  <c r="D26" i="12"/>
  <c r="AD27" i="12"/>
  <c r="S26" i="12"/>
  <c r="Q27" i="12" l="1"/>
  <c r="AD28" i="12"/>
  <c r="S27" i="12"/>
  <c r="L27" i="12"/>
  <c r="E27" i="12"/>
  <c r="C27" i="12"/>
  <c r="V27" i="12"/>
  <c r="D27" i="12"/>
  <c r="F27" i="12"/>
  <c r="D28" i="12" l="1"/>
  <c r="AD29" i="12"/>
  <c r="C28" i="12"/>
  <c r="Z28" i="12"/>
  <c r="Q28" i="12"/>
  <c r="S28" i="12"/>
  <c r="L28" i="12"/>
  <c r="E28" i="12"/>
  <c r="V28" i="12"/>
  <c r="F28" i="12"/>
  <c r="Z29" i="12" l="1"/>
  <c r="D29" i="12"/>
  <c r="AD30" i="12"/>
  <c r="E29" i="12"/>
  <c r="S29" i="12"/>
  <c r="V29" i="12"/>
  <c r="Q29" i="12"/>
  <c r="F29" i="12"/>
  <c r="C29" i="12"/>
  <c r="L29" i="12"/>
  <c r="AD31" i="12" l="1"/>
  <c r="D30" i="12"/>
  <c r="E30" i="12"/>
  <c r="S30" i="12"/>
  <c r="V30" i="12"/>
  <c r="C30" i="12"/>
  <c r="F30" i="12"/>
  <c r="Z30" i="12"/>
  <c r="Q30" i="12"/>
  <c r="L30" i="12"/>
  <c r="D31" i="12" l="1"/>
  <c r="AD32" i="12"/>
  <c r="Z31" i="12"/>
  <c r="C31" i="12"/>
  <c r="F31" i="12"/>
  <c r="S31" i="12"/>
  <c r="E31" i="12"/>
  <c r="V31" i="12"/>
  <c r="Q31" i="12"/>
  <c r="L31" i="12"/>
  <c r="AD33" i="12" l="1"/>
  <c r="D32" i="12"/>
  <c r="S32" i="12"/>
  <c r="F32" i="12"/>
  <c r="Z32" i="12"/>
  <c r="C32" i="12"/>
  <c r="V32" i="12"/>
  <c r="E32" i="12"/>
  <c r="Q32" i="12"/>
  <c r="L32" i="12"/>
  <c r="AD34" i="12" l="1"/>
  <c r="Z33" i="12"/>
  <c r="L33" i="12"/>
  <c r="E33" i="12"/>
  <c r="V33" i="12"/>
  <c r="C33" i="12"/>
  <c r="Q33" i="12"/>
  <c r="D33" i="12"/>
  <c r="F33" i="12"/>
  <c r="S33" i="12"/>
  <c r="E34" i="12" l="1"/>
  <c r="D34" i="12"/>
  <c r="C34" i="12"/>
  <c r="V34" i="12"/>
  <c r="Z34" i="12"/>
  <c r="S34" i="12"/>
  <c r="Q34" i="12"/>
  <c r="AD35" i="12"/>
  <c r="L34" i="12"/>
  <c r="F34" i="12"/>
  <c r="E35" i="12" l="1"/>
  <c r="V35" i="12"/>
  <c r="Q35" i="12"/>
  <c r="AD36" i="12"/>
  <c r="Z35" i="12"/>
  <c r="S35" i="12"/>
  <c r="C35" i="12"/>
  <c r="D35" i="12"/>
  <c r="L35" i="12"/>
  <c r="F35" i="12"/>
  <c r="Q36" i="12" l="1"/>
  <c r="L36" i="12"/>
  <c r="F36" i="12"/>
  <c r="Z36" i="12"/>
  <c r="E36" i="12"/>
  <c r="S36" i="12"/>
  <c r="C36" i="12"/>
  <c r="D36" i="12"/>
  <c r="V36" i="12"/>
  <c r="AD37" i="12"/>
  <c r="F37" i="12" l="1"/>
  <c r="D37" i="12"/>
  <c r="AD38" i="12"/>
  <c r="Z37" i="12"/>
  <c r="Q37" i="12"/>
  <c r="C37" i="12"/>
  <c r="E37" i="12"/>
  <c r="V37" i="12"/>
  <c r="S37" i="12"/>
  <c r="L37" i="12"/>
  <c r="D38" i="12" l="1"/>
  <c r="E38" i="12"/>
  <c r="C38" i="12"/>
  <c r="AD39" i="12"/>
  <c r="Z38" i="12"/>
  <c r="V38" i="12"/>
  <c r="F38" i="12"/>
  <c r="S38" i="12"/>
  <c r="Q38" i="12"/>
  <c r="L38" i="12"/>
  <c r="Q39" i="12" l="1"/>
  <c r="E39" i="12"/>
  <c r="S39" i="12"/>
  <c r="C39" i="12"/>
  <c r="D39" i="12"/>
  <c r="V39" i="12"/>
  <c r="L39" i="12"/>
  <c r="F39" i="12"/>
  <c r="Z39" i="12"/>
  <c r="AD40" i="12"/>
  <c r="E40" i="12" l="1"/>
  <c r="Q40" i="12"/>
  <c r="V40" i="12"/>
  <c r="D40" i="12"/>
  <c r="AD41" i="12"/>
  <c r="D41" i="12" s="1"/>
  <c r="L40" i="12"/>
  <c r="S40" i="12"/>
  <c r="Z40" i="12"/>
  <c r="F40" i="12"/>
  <c r="C40" i="12"/>
  <c r="S41" i="12" l="1"/>
  <c r="Q41" i="12"/>
  <c r="E41" i="12"/>
  <c r="C41" i="12"/>
  <c r="AD42" i="12"/>
  <c r="Q42" i="12" s="1"/>
  <c r="F41" i="12"/>
  <c r="L41" i="12"/>
  <c r="V41" i="12"/>
  <c r="Z41" i="12"/>
  <c r="E42" i="12" l="1"/>
  <c r="S42" i="12"/>
  <c r="F42" i="12"/>
  <c r="AD43" i="12"/>
  <c r="D42" i="12"/>
  <c r="V42" i="12"/>
  <c r="Z42" i="12"/>
  <c r="C42" i="12"/>
  <c r="L42" i="12"/>
  <c r="C43" i="12" l="1"/>
  <c r="Q43" i="12"/>
  <c r="V43" i="12"/>
  <c r="Z43" i="12"/>
  <c r="D43" i="12"/>
  <c r="S43" i="12"/>
  <c r="AD44" i="12"/>
  <c r="E43" i="12"/>
  <c r="L43" i="12"/>
  <c r="F43" i="12"/>
  <c r="AD60" i="12" l="1"/>
  <c r="C44" i="12"/>
  <c r="Q44" i="12"/>
  <c r="V44" i="12"/>
  <c r="F44" i="12"/>
  <c r="S44" i="12"/>
  <c r="Z44" i="12"/>
  <c r="L44" i="12"/>
  <c r="D44" i="12"/>
  <c r="E44" i="12"/>
  <c r="AD61" i="12" l="1"/>
  <c r="D60" i="12"/>
  <c r="C60" i="12"/>
  <c r="V60" i="12"/>
  <c r="S60" i="12"/>
  <c r="Q60" i="12"/>
  <c r="L60" i="12"/>
  <c r="F60" i="12"/>
  <c r="E60" i="12"/>
  <c r="Z60" i="12"/>
  <c r="AD62" i="12" l="1"/>
  <c r="Q61" i="12"/>
  <c r="L61" i="12"/>
  <c r="D61" i="12"/>
  <c r="S61" i="12"/>
  <c r="E61" i="12"/>
  <c r="F61" i="12"/>
  <c r="V61" i="12"/>
  <c r="C61" i="12"/>
  <c r="Z61" i="12"/>
  <c r="AD63" i="12" l="1"/>
  <c r="C62" i="12"/>
  <c r="D62" i="12"/>
  <c r="L62" i="12"/>
  <c r="Q62" i="12"/>
  <c r="Z62" i="12"/>
  <c r="S62" i="12"/>
  <c r="V62" i="12"/>
  <c r="F62" i="12"/>
  <c r="E62" i="12"/>
  <c r="C63" i="12" l="1"/>
  <c r="AD64" i="12"/>
  <c r="D63" i="12"/>
  <c r="F63" i="12"/>
  <c r="Z63" i="12"/>
  <c r="V63" i="12"/>
  <c r="S63" i="12"/>
  <c r="E63" i="12"/>
  <c r="Q63" i="12"/>
  <c r="L63" i="12"/>
  <c r="D64" i="12" l="1"/>
  <c r="AD65" i="12"/>
  <c r="C64" i="12"/>
  <c r="F64" i="12"/>
  <c r="Z64" i="12"/>
  <c r="Q64" i="12"/>
  <c r="V64" i="12"/>
  <c r="L64" i="12"/>
  <c r="S64" i="12"/>
  <c r="E64" i="12"/>
  <c r="AD66" i="12" l="1"/>
  <c r="D65" i="12"/>
  <c r="C65" i="12"/>
  <c r="L65" i="12"/>
  <c r="Q65" i="12"/>
  <c r="F65" i="12"/>
  <c r="S65" i="12"/>
  <c r="E65" i="12"/>
  <c r="V65" i="12"/>
  <c r="Z65" i="12"/>
  <c r="S66" i="12" l="1"/>
  <c r="V66" i="12"/>
  <c r="F66" i="12"/>
  <c r="C66" i="12"/>
  <c r="AD67" i="12"/>
  <c r="L66" i="12"/>
  <c r="Z66" i="12"/>
  <c r="Q66" i="12"/>
  <c r="E66" i="12"/>
  <c r="D66" i="12"/>
  <c r="V67" i="12" l="1"/>
  <c r="E67" i="12"/>
  <c r="Q67" i="12"/>
  <c r="C67" i="12"/>
  <c r="AD68" i="12"/>
  <c r="Z67" i="12"/>
  <c r="F67" i="12"/>
  <c r="D67" i="12"/>
  <c r="L67" i="12"/>
  <c r="S67" i="12"/>
  <c r="Q68" i="12" l="1"/>
  <c r="Z68" i="12"/>
  <c r="E68" i="12"/>
  <c r="C68" i="12"/>
  <c r="D68" i="12"/>
  <c r="V68" i="12"/>
  <c r="AD69" i="12"/>
  <c r="F68" i="12"/>
  <c r="S68" i="12"/>
  <c r="L68" i="12"/>
  <c r="Q69" i="12" l="1"/>
  <c r="C69" i="12"/>
  <c r="S69" i="12"/>
  <c r="AD70" i="12"/>
  <c r="F69" i="12"/>
  <c r="D69" i="12"/>
  <c r="V69" i="12"/>
  <c r="E69" i="12"/>
  <c r="Z69" i="12"/>
  <c r="L69" i="12"/>
  <c r="D70" i="12" l="1"/>
  <c r="Z70" i="12"/>
  <c r="F70" i="12"/>
  <c r="Q70" i="12"/>
  <c r="E70" i="12"/>
  <c r="AD71" i="12"/>
  <c r="C70" i="12"/>
  <c r="L70" i="12"/>
  <c r="V70" i="12"/>
  <c r="S70" i="12"/>
  <c r="Z71" i="12" l="1"/>
  <c r="L71" i="12"/>
  <c r="F71" i="12"/>
  <c r="Q71" i="12"/>
  <c r="E71" i="12"/>
  <c r="AD72" i="12"/>
  <c r="V71" i="12"/>
  <c r="S71" i="12"/>
  <c r="C71" i="12"/>
  <c r="D71" i="12"/>
  <c r="Q72" i="12" l="1"/>
  <c r="AD73" i="12"/>
  <c r="F72" i="12"/>
  <c r="E72" i="12"/>
  <c r="Z72" i="12"/>
  <c r="S72" i="12"/>
  <c r="D72" i="12"/>
  <c r="L72" i="12"/>
  <c r="V72" i="12"/>
  <c r="C72" i="12"/>
  <c r="Z73" i="12" l="1"/>
  <c r="E73" i="12"/>
  <c r="Q73" i="12"/>
  <c r="C73" i="12"/>
  <c r="AD74" i="12"/>
  <c r="S73" i="12"/>
  <c r="D73" i="12"/>
  <c r="L73" i="12"/>
  <c r="V73" i="12"/>
  <c r="F73" i="12"/>
  <c r="V74" i="12" l="1"/>
  <c r="L74" i="12"/>
  <c r="AD75" i="12"/>
  <c r="D74" i="12"/>
  <c r="Z74" i="12"/>
  <c r="C74" i="12"/>
  <c r="F74" i="12"/>
  <c r="S74" i="12"/>
  <c r="Q74" i="12"/>
  <c r="E74" i="12"/>
  <c r="F75" i="12" l="1"/>
  <c r="Q75" i="12"/>
  <c r="S75" i="12"/>
  <c r="L75" i="12"/>
  <c r="V75" i="12"/>
  <c r="D75" i="12"/>
  <c r="Z75" i="12"/>
  <c r="AD76" i="12"/>
  <c r="E75" i="12"/>
  <c r="C75" i="12"/>
  <c r="D76" i="12" l="1"/>
  <c r="F76" i="12"/>
  <c r="L76" i="12"/>
  <c r="Q76" i="12"/>
  <c r="C76" i="12"/>
  <c r="S76" i="12"/>
  <c r="V76" i="12"/>
  <c r="E76" i="12"/>
  <c r="AD77" i="12"/>
  <c r="Z76" i="12"/>
  <c r="Q77" i="12" l="1"/>
  <c r="AD78" i="12"/>
  <c r="E77" i="12"/>
  <c r="F77" i="12"/>
  <c r="C77" i="12"/>
  <c r="D77" i="12"/>
  <c r="L77" i="12"/>
  <c r="V77" i="12"/>
  <c r="Z77" i="12"/>
  <c r="S77" i="12"/>
  <c r="Q78" i="12" l="1"/>
  <c r="V78" i="12"/>
  <c r="L78" i="12"/>
  <c r="AD79" i="12"/>
  <c r="S78" i="12"/>
  <c r="C78" i="12"/>
  <c r="Z78" i="12"/>
  <c r="E78" i="12"/>
  <c r="F78" i="12"/>
  <c r="D78" i="12"/>
  <c r="S79" i="12" l="1"/>
  <c r="D79" i="12"/>
  <c r="Z79" i="12"/>
  <c r="Q79" i="12"/>
  <c r="L79" i="12"/>
  <c r="AD80" i="12"/>
  <c r="F79" i="12"/>
  <c r="V79" i="12"/>
  <c r="E79" i="12"/>
  <c r="C79" i="12"/>
  <c r="Z80" i="12" l="1"/>
  <c r="S80" i="12"/>
  <c r="AD81" i="12"/>
  <c r="V80" i="12"/>
  <c r="E80" i="12"/>
  <c r="F80" i="12"/>
  <c r="D80" i="12"/>
  <c r="Q80" i="12"/>
  <c r="L80" i="12"/>
  <c r="C80" i="12"/>
  <c r="Z81" i="12" l="1"/>
  <c r="AD82" i="12"/>
  <c r="V81" i="12"/>
  <c r="Q81" i="12"/>
  <c r="F81" i="12"/>
  <c r="E81" i="12"/>
  <c r="C81" i="12"/>
  <c r="L81" i="12"/>
  <c r="S81" i="12"/>
  <c r="D81" i="12"/>
  <c r="C82" i="12" l="1"/>
  <c r="S82" i="12"/>
  <c r="F82" i="12"/>
  <c r="AD83" i="12"/>
  <c r="Z82" i="12"/>
  <c r="L82" i="12"/>
  <c r="D82" i="12"/>
  <c r="V82" i="12"/>
  <c r="Q82" i="12"/>
  <c r="E82" i="12"/>
  <c r="Q83" i="12" l="1"/>
  <c r="D83" i="12"/>
  <c r="AD84" i="12"/>
  <c r="L83" i="12"/>
  <c r="E83" i="12"/>
  <c r="F83" i="12"/>
  <c r="C83" i="12"/>
  <c r="S83" i="12"/>
  <c r="Z83" i="12"/>
  <c r="V83" i="12"/>
  <c r="L84" i="12" l="1"/>
  <c r="F84" i="12"/>
  <c r="C84" i="12"/>
  <c r="AD85" i="12"/>
  <c r="V84" i="12"/>
  <c r="E84" i="12"/>
  <c r="Z84" i="12"/>
  <c r="Q84" i="12"/>
  <c r="S84" i="12"/>
  <c r="D84" i="12"/>
  <c r="Q85" i="12" l="1"/>
  <c r="D85" i="12"/>
  <c r="E85" i="12"/>
  <c r="AD86" i="12"/>
  <c r="C85" i="12"/>
  <c r="L85" i="12"/>
  <c r="V85" i="12"/>
  <c r="F85" i="12"/>
  <c r="S85" i="12"/>
  <c r="Z85" i="12"/>
  <c r="E86" i="12" l="1"/>
  <c r="D86" i="12"/>
  <c r="L86" i="12"/>
  <c r="F86" i="12"/>
  <c r="AD87" i="12"/>
  <c r="C86" i="12"/>
  <c r="Z86" i="12"/>
  <c r="V86" i="12"/>
  <c r="Q86" i="12"/>
  <c r="S86" i="12"/>
  <c r="L87" i="12" l="1"/>
  <c r="AD88" i="12"/>
  <c r="D87" i="12"/>
  <c r="Z87" i="12"/>
  <c r="E87" i="12"/>
  <c r="C87" i="12"/>
  <c r="S87" i="12"/>
  <c r="V87" i="12"/>
  <c r="Q87" i="12"/>
  <c r="F87" i="12"/>
  <c r="Q88" i="12" l="1"/>
  <c r="C88" i="12"/>
  <c r="AD89" i="12"/>
  <c r="F88" i="12"/>
  <c r="Z88" i="12"/>
  <c r="E88" i="12"/>
  <c r="L88" i="12"/>
  <c r="S88" i="12"/>
  <c r="D88" i="12"/>
  <c r="V88" i="12"/>
  <c r="C89" i="12" l="1"/>
  <c r="F89" i="12"/>
  <c r="D89" i="12"/>
  <c r="E89" i="12"/>
  <c r="AD90" i="12"/>
  <c r="V89" i="12"/>
  <c r="Q89" i="12"/>
  <c r="Z89" i="12"/>
  <c r="L89" i="12"/>
  <c r="S89" i="12"/>
  <c r="L90" i="12" l="1"/>
  <c r="Q90" i="12"/>
  <c r="F90" i="12"/>
  <c r="D90" i="12"/>
  <c r="AD91" i="12"/>
  <c r="E90" i="12"/>
  <c r="Z90" i="12"/>
  <c r="S90" i="12"/>
  <c r="V90" i="12"/>
  <c r="C90" i="12"/>
  <c r="S91" i="12" l="1"/>
  <c r="Q91" i="12"/>
  <c r="D91" i="12"/>
  <c r="V91" i="12"/>
  <c r="F91" i="12"/>
  <c r="AD92" i="12"/>
  <c r="L91" i="12"/>
  <c r="E91" i="12"/>
  <c r="Z91" i="12"/>
  <c r="C91" i="12"/>
  <c r="F92" i="12" l="1"/>
  <c r="V92" i="12"/>
  <c r="S92" i="12"/>
  <c r="C92" i="12"/>
  <c r="AD93" i="12"/>
  <c r="D92" i="12"/>
  <c r="L92" i="12"/>
  <c r="Q92" i="12"/>
  <c r="E92" i="12"/>
  <c r="Z92" i="12"/>
  <c r="F93" i="12" l="1"/>
  <c r="S93" i="12"/>
  <c r="Z93" i="12"/>
  <c r="Q93" i="12"/>
  <c r="AD94" i="12"/>
  <c r="D93" i="12"/>
  <c r="E93" i="12"/>
  <c r="L93" i="12"/>
  <c r="V93" i="12"/>
  <c r="C93" i="12"/>
  <c r="C94" i="12" l="1"/>
  <c r="E94" i="12"/>
  <c r="L94" i="12"/>
  <c r="D94" i="12"/>
  <c r="Z94" i="12"/>
  <c r="AD95" i="12"/>
  <c r="Q94" i="12"/>
  <c r="F94" i="12"/>
  <c r="S94" i="12"/>
  <c r="V94" i="12"/>
  <c r="F95" i="12" l="1"/>
  <c r="S95" i="12"/>
  <c r="Z95" i="12"/>
  <c r="AD96" i="12"/>
  <c r="D95" i="12"/>
  <c r="V95" i="12"/>
  <c r="C95" i="12"/>
  <c r="Q95" i="12"/>
  <c r="E95" i="12"/>
  <c r="L95" i="12"/>
  <c r="S96" i="12" l="1"/>
  <c r="C96" i="12"/>
  <c r="Z96" i="12"/>
  <c r="Q96" i="12"/>
  <c r="V96" i="12"/>
  <c r="E96" i="12"/>
  <c r="D96" i="12"/>
  <c r="AD97" i="12"/>
  <c r="F96" i="12"/>
  <c r="L96" i="12"/>
  <c r="S97" i="12" l="1"/>
  <c r="C97" i="12"/>
  <c r="D97" i="12"/>
  <c r="AD98" i="12"/>
  <c r="L97" i="12"/>
  <c r="Z97" i="12"/>
  <c r="V97" i="12"/>
  <c r="Q97" i="12"/>
  <c r="F97" i="12"/>
  <c r="E97" i="12"/>
  <c r="F98" i="12" l="1"/>
  <c r="D98" i="12"/>
  <c r="Q98" i="12"/>
  <c r="AD99" i="12"/>
  <c r="E98" i="12"/>
  <c r="C98" i="12"/>
  <c r="S98" i="12"/>
  <c r="V98" i="12"/>
  <c r="L98" i="12"/>
  <c r="Z98" i="12"/>
  <c r="L99" i="12" l="1"/>
  <c r="S99" i="12"/>
  <c r="V99" i="12"/>
  <c r="Z99" i="12"/>
  <c r="F99" i="12"/>
  <c r="AD100" i="12"/>
  <c r="Q99" i="12"/>
  <c r="E99" i="12"/>
  <c r="D99" i="12"/>
  <c r="C99" i="12"/>
  <c r="C100" i="12" l="1"/>
  <c r="F100" i="12"/>
  <c r="L100" i="12"/>
  <c r="AD101" i="12"/>
  <c r="S100" i="12"/>
  <c r="D100" i="12"/>
  <c r="Q100" i="12"/>
  <c r="V100" i="12"/>
  <c r="E100" i="12"/>
  <c r="Z100" i="12"/>
  <c r="E101" i="12" l="1"/>
  <c r="L101" i="12"/>
  <c r="AD102" i="12"/>
  <c r="F101" i="12"/>
  <c r="Z101" i="12"/>
  <c r="Q101" i="12"/>
  <c r="C101" i="12"/>
  <c r="V101" i="12"/>
  <c r="D101" i="12"/>
  <c r="S101" i="12"/>
  <c r="D102" i="12" l="1"/>
  <c r="Q102" i="12"/>
  <c r="S102" i="12"/>
  <c r="L102" i="12"/>
  <c r="AD103" i="12"/>
  <c r="F102" i="12"/>
  <c r="C102" i="12"/>
  <c r="E102" i="12"/>
  <c r="Z102" i="12"/>
  <c r="V102" i="12"/>
  <c r="V103" i="12" l="1"/>
  <c r="L103" i="12"/>
  <c r="AD104" i="12"/>
  <c r="C103" i="12"/>
  <c r="E103" i="12"/>
  <c r="S103" i="12"/>
  <c r="Z103" i="12"/>
  <c r="D103" i="12"/>
  <c r="Q103" i="12"/>
  <c r="F103" i="12"/>
  <c r="Q104" i="12" l="1"/>
  <c r="V104" i="12"/>
  <c r="AD105" i="12"/>
  <c r="S104" i="12"/>
  <c r="D104" i="12"/>
  <c r="Z104" i="12"/>
  <c r="C104" i="12"/>
  <c r="F104" i="12"/>
  <c r="L104" i="12"/>
  <c r="E104" i="12"/>
  <c r="C105" i="12" l="1"/>
  <c r="V105" i="12"/>
  <c r="AD106" i="12"/>
  <c r="F105" i="12"/>
  <c r="E105" i="12"/>
  <c r="Q105" i="12"/>
  <c r="S105" i="12"/>
  <c r="L105" i="12"/>
  <c r="Z105" i="12"/>
  <c r="D105" i="12"/>
  <c r="Q106" i="12" l="1"/>
  <c r="D106" i="12"/>
  <c r="S106" i="12"/>
  <c r="AD107" i="12"/>
  <c r="Z106" i="12"/>
  <c r="E106" i="12"/>
  <c r="F106" i="12"/>
  <c r="L106" i="12"/>
  <c r="C106" i="12"/>
  <c r="V106" i="12"/>
  <c r="L107" i="12" l="1"/>
  <c r="D107" i="12"/>
  <c r="F107" i="12"/>
  <c r="C107" i="12"/>
  <c r="AD115" i="12"/>
  <c r="E107" i="12"/>
  <c r="V107" i="12"/>
  <c r="S107" i="12"/>
  <c r="Z107" i="12"/>
  <c r="Q107" i="12"/>
  <c r="F115" i="12" l="1"/>
  <c r="Z115" i="12"/>
  <c r="V115" i="12"/>
  <c r="Q115" i="12"/>
  <c r="E115" i="12"/>
  <c r="L115" i="12"/>
  <c r="AD116" i="12"/>
  <c r="D115" i="12"/>
  <c r="C115" i="12"/>
  <c r="S115" i="12"/>
  <c r="Q116" i="12" l="1"/>
  <c r="L116" i="12"/>
  <c r="V116" i="12"/>
  <c r="AD117" i="12"/>
  <c r="Z116" i="12"/>
  <c r="S116" i="12"/>
  <c r="F116" i="12"/>
  <c r="C116" i="12"/>
  <c r="E116" i="12"/>
  <c r="D116" i="12"/>
  <c r="S117" i="12" l="1"/>
  <c r="D117" i="12"/>
  <c r="L117" i="12"/>
  <c r="E117" i="12"/>
  <c r="C117" i="12"/>
  <c r="Q117" i="12"/>
  <c r="AD118" i="12"/>
  <c r="F117" i="12"/>
  <c r="V117" i="12"/>
  <c r="D118" i="12" l="1"/>
  <c r="V118" i="12"/>
  <c r="E118" i="12"/>
  <c r="L118" i="12"/>
  <c r="Q118" i="12"/>
  <c r="S118" i="12"/>
  <c r="C118" i="12"/>
  <c r="F118" i="12"/>
  <c r="AD119" i="12"/>
  <c r="Z118" i="12"/>
  <c r="V119" i="12" l="1"/>
  <c r="L119" i="12"/>
  <c r="Q119" i="12"/>
  <c r="S119" i="12"/>
  <c r="AD120" i="12"/>
  <c r="C119" i="12"/>
  <c r="E119" i="12"/>
  <c r="Z119" i="12"/>
  <c r="D119" i="12"/>
  <c r="F119" i="12"/>
  <c r="C120" i="12" l="1"/>
  <c r="D120" i="12"/>
  <c r="S120" i="12"/>
  <c r="F120" i="12"/>
  <c r="E120" i="12"/>
  <c r="V120" i="12"/>
  <c r="Z120" i="12"/>
  <c r="L120" i="12"/>
  <c r="AD121" i="12"/>
  <c r="Q120" i="12"/>
  <c r="Z117" i="12" l="1"/>
  <c r="Z127" i="12"/>
  <c r="V121" i="12"/>
  <c r="S121" i="12"/>
  <c r="D121" i="12"/>
  <c r="E121" i="12"/>
  <c r="L121" i="12"/>
  <c r="F121" i="12"/>
  <c r="AD122" i="12"/>
  <c r="Z121" i="12"/>
  <c r="Q121" i="12"/>
  <c r="C121" i="12"/>
  <c r="L122" i="12" l="1"/>
  <c r="S122" i="12"/>
  <c r="Q122" i="12"/>
  <c r="C122" i="12"/>
  <c r="AD123" i="12"/>
  <c r="V122" i="12"/>
  <c r="D122" i="12"/>
  <c r="Z122" i="12"/>
  <c r="E122" i="12"/>
  <c r="F122" i="12"/>
  <c r="E123" i="12" l="1"/>
  <c r="F123" i="12"/>
  <c r="S123" i="12"/>
  <c r="Z123" i="12"/>
  <c r="C123" i="12"/>
  <c r="AD124" i="12"/>
  <c r="V123" i="12"/>
  <c r="Q123" i="12"/>
  <c r="L123" i="12"/>
  <c r="D123" i="12"/>
  <c r="Z124" i="12" l="1"/>
  <c r="L124" i="12"/>
  <c r="S124" i="12"/>
  <c r="C124" i="12"/>
  <c r="F124" i="12"/>
  <c r="Q124" i="12"/>
  <c r="D124" i="12"/>
  <c r="V124" i="12"/>
  <c r="E124" i="12"/>
  <c r="AD125" i="12"/>
  <c r="Q125" i="12" l="1"/>
  <c r="C125" i="12"/>
  <c r="D125" i="12"/>
  <c r="V125" i="12"/>
  <c r="AD126" i="12"/>
  <c r="Z125" i="12"/>
  <c r="S125" i="12"/>
  <c r="E125" i="12"/>
  <c r="L125" i="12"/>
  <c r="F125" i="12"/>
  <c r="L126" i="12" l="1"/>
  <c r="AD127" i="12"/>
  <c r="S126" i="12"/>
  <c r="E126" i="12"/>
  <c r="C126" i="12"/>
  <c r="V126" i="12"/>
  <c r="Z126" i="12"/>
  <c r="F126" i="12"/>
  <c r="Q126" i="12"/>
  <c r="D126" i="12"/>
  <c r="E127" i="12" l="1"/>
  <c r="L127" i="12"/>
  <c r="D127" i="12"/>
  <c r="S127" i="12"/>
  <c r="C127" i="12"/>
  <c r="F127" i="12"/>
  <c r="AD128" i="12"/>
  <c r="Q127" i="12"/>
  <c r="V127" i="12"/>
  <c r="V128" i="12" l="1"/>
  <c r="D128" i="12"/>
  <c r="AD129" i="12"/>
  <c r="S128" i="12"/>
  <c r="E128" i="12"/>
  <c r="C128" i="12"/>
  <c r="F128" i="12"/>
  <c r="Q128" i="12"/>
  <c r="L128" i="12"/>
  <c r="Z128" i="12"/>
  <c r="AD130" i="12" l="1"/>
  <c r="F129" i="12"/>
  <c r="V129" i="12"/>
  <c r="L129" i="12"/>
  <c r="Z129" i="12"/>
  <c r="C129" i="12"/>
  <c r="S129" i="12"/>
  <c r="D129" i="12"/>
  <c r="E129" i="12"/>
  <c r="Q129" i="12"/>
  <c r="L130" i="12" l="1"/>
  <c r="C130" i="12"/>
  <c r="V130" i="12"/>
  <c r="D130" i="12"/>
  <c r="Z130" i="12"/>
  <c r="F130" i="12"/>
  <c r="Q130" i="12"/>
  <c r="AD131" i="12"/>
  <c r="S130" i="12"/>
  <c r="E130" i="12"/>
  <c r="F131" i="12" l="1"/>
  <c r="S131" i="12"/>
  <c r="L131" i="12"/>
  <c r="AD132" i="12"/>
  <c r="C131" i="12"/>
  <c r="Z131" i="12"/>
  <c r="V131" i="12"/>
  <c r="Q131" i="12"/>
  <c r="E131" i="12"/>
  <c r="D131" i="12"/>
  <c r="C132" i="12" l="1"/>
  <c r="E132" i="12"/>
  <c r="F132" i="12"/>
  <c r="D132" i="12"/>
  <c r="L132" i="12"/>
  <c r="S132" i="12"/>
  <c r="AD133" i="12"/>
  <c r="V132" i="12"/>
  <c r="Q132" i="12"/>
  <c r="Z132" i="12"/>
  <c r="F133" i="12" l="1"/>
  <c r="S133" i="12"/>
  <c r="AD134" i="12"/>
  <c r="V133" i="12"/>
  <c r="L133" i="12"/>
  <c r="Q133" i="12"/>
  <c r="C133" i="12"/>
  <c r="D133" i="12"/>
  <c r="Z133" i="12"/>
  <c r="E133" i="12"/>
  <c r="S134" i="12" l="1"/>
  <c r="Z134" i="12"/>
  <c r="E134" i="12"/>
  <c r="V134" i="12"/>
  <c r="AD135" i="12"/>
  <c r="Q134" i="12"/>
  <c r="C134" i="12"/>
  <c r="L134" i="12"/>
  <c r="D134" i="12"/>
  <c r="F134" i="12"/>
  <c r="D135" i="12" l="1"/>
  <c r="F135" i="12"/>
  <c r="S135" i="12"/>
  <c r="Q135" i="12"/>
  <c r="V135" i="12"/>
  <c r="Z135" i="12"/>
  <c r="L135" i="12"/>
  <c r="E135" i="12"/>
  <c r="C135" i="12"/>
  <c r="AD136" i="12"/>
  <c r="F136" i="12" l="1"/>
  <c r="AD137" i="12"/>
  <c r="L136" i="12"/>
  <c r="S136" i="12"/>
  <c r="D136" i="12"/>
  <c r="Q136" i="12"/>
  <c r="E136" i="12"/>
  <c r="C136" i="12"/>
  <c r="V136" i="12"/>
  <c r="Z136" i="12"/>
  <c r="V137" i="12" l="1"/>
  <c r="D137" i="12"/>
  <c r="AD138" i="12"/>
  <c r="E137" i="12"/>
  <c r="F137" i="12"/>
  <c r="L137" i="12"/>
  <c r="Q137" i="12"/>
  <c r="Z137" i="12"/>
  <c r="S137" i="12"/>
  <c r="C137" i="12"/>
  <c r="F138" i="12" l="1"/>
  <c r="L138" i="12"/>
  <c r="Z138" i="12"/>
  <c r="V138" i="12"/>
  <c r="AD139" i="12"/>
  <c r="S138" i="12"/>
  <c r="E138" i="12"/>
  <c r="Q138" i="12"/>
  <c r="C138" i="12"/>
  <c r="D138" i="12"/>
  <c r="F139" i="12" l="1"/>
  <c r="E139" i="12"/>
  <c r="Q139" i="12"/>
  <c r="C139" i="12"/>
  <c r="AD140" i="12"/>
  <c r="Z139" i="12"/>
  <c r="S139" i="12"/>
  <c r="L139" i="12"/>
  <c r="V139" i="12"/>
  <c r="D139" i="12"/>
  <c r="D140" i="12" l="1"/>
  <c r="F140" i="12"/>
  <c r="AD141" i="12"/>
  <c r="L140" i="12"/>
  <c r="Z140" i="12"/>
  <c r="C140" i="12"/>
  <c r="E140" i="12"/>
  <c r="S140" i="12"/>
  <c r="Q140" i="12"/>
  <c r="V140" i="12"/>
  <c r="S141" i="12" l="1"/>
  <c r="E141" i="12"/>
  <c r="F141" i="12"/>
  <c r="D141" i="12"/>
  <c r="V141" i="12"/>
  <c r="C141" i="12"/>
  <c r="AD142" i="12"/>
  <c r="L141" i="12"/>
  <c r="Q141" i="12"/>
  <c r="Z141" i="12"/>
  <c r="L142" i="12" l="1"/>
  <c r="F142" i="12"/>
  <c r="S142" i="12"/>
  <c r="D142" i="12"/>
  <c r="V142" i="12"/>
  <c r="C142" i="12"/>
  <c r="Z142" i="12"/>
  <c r="E142" i="12"/>
  <c r="Q142" i="12"/>
  <c r="AD143" i="12"/>
  <c r="L143" i="12" l="1"/>
  <c r="E143" i="12"/>
  <c r="S143" i="12"/>
  <c r="Q143" i="12"/>
  <c r="AD144" i="12"/>
  <c r="Z143" i="12"/>
  <c r="F143" i="12"/>
  <c r="V143" i="12"/>
  <c r="C143" i="12"/>
  <c r="D143" i="12"/>
  <c r="L144" i="12" l="1"/>
  <c r="V144" i="12"/>
  <c r="Q144" i="12"/>
  <c r="AD145" i="12"/>
  <c r="D144" i="12"/>
  <c r="E144" i="12"/>
  <c r="C144" i="12"/>
  <c r="Z144" i="12"/>
  <c r="S144" i="12"/>
  <c r="F144" i="12"/>
  <c r="V145" i="12" l="1"/>
  <c r="C145" i="12"/>
  <c r="F145" i="12"/>
  <c r="E145" i="12"/>
  <c r="AD146" i="12"/>
  <c r="Q145" i="12"/>
  <c r="L145" i="12"/>
  <c r="S145" i="12"/>
  <c r="D145" i="12"/>
  <c r="Z145" i="12"/>
  <c r="Q146" i="12" l="1"/>
  <c r="S146" i="12"/>
  <c r="C146" i="12"/>
  <c r="AD147" i="12"/>
  <c r="L146" i="12"/>
  <c r="E146" i="12"/>
  <c r="D146" i="12"/>
  <c r="Z146" i="12"/>
  <c r="F146" i="12"/>
  <c r="V146" i="12"/>
  <c r="L147" i="12" l="1"/>
  <c r="V147" i="12"/>
  <c r="AD148" i="12"/>
  <c r="Q147" i="12"/>
  <c r="F147" i="12"/>
  <c r="C147" i="12"/>
  <c r="D147" i="12"/>
  <c r="S147" i="12"/>
  <c r="Z147" i="12"/>
  <c r="E147" i="12"/>
  <c r="C148" i="12" l="1"/>
  <c r="Z148" i="12"/>
  <c r="E148" i="12"/>
  <c r="AD149" i="12"/>
  <c r="D148" i="12"/>
  <c r="S148" i="12"/>
  <c r="F148" i="12"/>
  <c r="L148" i="12"/>
  <c r="V148" i="12"/>
  <c r="Q148" i="12"/>
  <c r="F149" i="12" l="1"/>
  <c r="AD150" i="12"/>
  <c r="S149" i="12"/>
  <c r="L149" i="12"/>
  <c r="C149" i="12"/>
  <c r="D149" i="12"/>
  <c r="Q149" i="12"/>
  <c r="V149" i="12"/>
  <c r="E149" i="12"/>
  <c r="Z149" i="12"/>
  <c r="C150" i="12" l="1"/>
  <c r="V150" i="12"/>
  <c r="L150" i="12"/>
  <c r="D150" i="12"/>
  <c r="AD151" i="12"/>
  <c r="E150" i="12"/>
  <c r="Z150" i="12"/>
  <c r="S150" i="12"/>
  <c r="Q150" i="12"/>
  <c r="F150" i="12"/>
  <c r="E151" i="12" l="1"/>
  <c r="AD152" i="12"/>
  <c r="Q151" i="12"/>
  <c r="F151" i="12"/>
  <c r="L151" i="12"/>
  <c r="D151" i="12"/>
  <c r="Z151" i="12"/>
  <c r="V151" i="12"/>
  <c r="C151" i="12"/>
  <c r="S151" i="12"/>
  <c r="L152" i="12" l="1"/>
  <c r="V152" i="12"/>
  <c r="Q152" i="12"/>
  <c r="S152" i="12"/>
  <c r="D152" i="12"/>
  <c r="AD153" i="12"/>
  <c r="E152" i="12"/>
  <c r="C152" i="12"/>
  <c r="Z152" i="12"/>
  <c r="F152" i="12"/>
  <c r="E153" i="12" l="1"/>
  <c r="Q153" i="12"/>
  <c r="Z153" i="12"/>
  <c r="L153" i="12"/>
  <c r="F153" i="12"/>
  <c r="S153" i="12"/>
  <c r="AD154" i="12"/>
  <c r="C153" i="12"/>
  <c r="D153" i="12"/>
  <c r="V153" i="12"/>
  <c r="E154" i="12" l="1"/>
  <c r="S154" i="12"/>
  <c r="AD155" i="12"/>
  <c r="V154" i="12"/>
  <c r="D154" i="12"/>
  <c r="F154" i="12"/>
  <c r="Q154" i="12"/>
  <c r="L154" i="12"/>
  <c r="C154" i="12"/>
  <c r="Z154" i="12"/>
  <c r="V155" i="12" l="1"/>
  <c r="D155" i="12"/>
  <c r="L155" i="12"/>
  <c r="E155" i="12"/>
  <c r="S155" i="12"/>
  <c r="C155" i="12"/>
  <c r="Z155" i="12"/>
  <c r="F155" i="12"/>
  <c r="AD156" i="12"/>
  <c r="Q155" i="12"/>
  <c r="Q156" i="12" l="1"/>
  <c r="L156" i="12"/>
  <c r="S156" i="12"/>
  <c r="V156" i="12"/>
  <c r="AD157" i="12"/>
  <c r="Z156" i="12"/>
  <c r="E156" i="12"/>
  <c r="C156" i="12"/>
  <c r="F156" i="12"/>
  <c r="D156" i="12"/>
  <c r="F157" i="12" l="1"/>
  <c r="D157" i="12"/>
  <c r="L157" i="12"/>
  <c r="S157" i="12"/>
  <c r="C157" i="12"/>
  <c r="Z157" i="12"/>
  <c r="E157" i="12"/>
  <c r="AD158" i="12"/>
  <c r="V157" i="12"/>
  <c r="Q157" i="12"/>
  <c r="F158" i="12" l="1"/>
  <c r="C158" i="12"/>
  <c r="V158" i="12"/>
  <c r="S158" i="12"/>
  <c r="D158" i="12"/>
  <c r="Q158" i="12"/>
  <c r="AD159" i="12"/>
  <c r="Z158" i="12"/>
  <c r="L158" i="12"/>
  <c r="E158" i="12"/>
  <c r="AD160" i="12" l="1"/>
  <c r="S159" i="12"/>
  <c r="F159" i="12"/>
  <c r="E159" i="12"/>
  <c r="Z159" i="12"/>
  <c r="L159" i="12"/>
  <c r="C159" i="12"/>
  <c r="V159" i="12"/>
  <c r="Q159" i="12"/>
  <c r="D159" i="12"/>
  <c r="AD161" i="12" l="1"/>
  <c r="L160" i="12"/>
  <c r="Q160" i="12"/>
  <c r="D160" i="12"/>
  <c r="C160" i="12"/>
  <c r="S160" i="12"/>
  <c r="E160" i="12"/>
  <c r="V160" i="12"/>
  <c r="Z160" i="12"/>
  <c r="F160" i="12"/>
  <c r="Z161" i="12" l="1"/>
  <c r="L161" i="12"/>
  <c r="D161" i="12"/>
  <c r="V161" i="12"/>
  <c r="Q161" i="12"/>
  <c r="S161" i="12"/>
  <c r="E161" i="12"/>
  <c r="F161" i="12"/>
  <c r="AD162" i="12"/>
  <c r="C161" i="12"/>
  <c r="C162" i="12" l="1"/>
  <c r="AD170" i="12"/>
  <c r="L162" i="12"/>
  <c r="E162" i="12"/>
  <c r="S162" i="12"/>
  <c r="Z162" i="12"/>
  <c r="Q162" i="12"/>
  <c r="D162" i="12"/>
  <c r="V162" i="12"/>
  <c r="F162" i="12"/>
  <c r="E170" i="12" l="1"/>
  <c r="L170" i="12"/>
  <c r="S170" i="12"/>
  <c r="V170" i="12"/>
  <c r="C170" i="12"/>
  <c r="Q170" i="12"/>
  <c r="AD171" i="12"/>
  <c r="F170" i="12"/>
  <c r="D170" i="12"/>
  <c r="AD172" i="12" l="1"/>
  <c r="F171" i="12"/>
  <c r="C171" i="12"/>
  <c r="S171" i="12"/>
  <c r="V171" i="12"/>
  <c r="Q171" i="12"/>
  <c r="D171" i="12"/>
  <c r="E171" i="12"/>
  <c r="L171" i="12"/>
  <c r="V172" i="12" l="1"/>
  <c r="C172" i="12"/>
  <c r="E172" i="12"/>
  <c r="Q172" i="12"/>
  <c r="AD173" i="12"/>
  <c r="F172" i="12"/>
  <c r="D172" i="12"/>
  <c r="L172" i="12"/>
  <c r="S172" i="12"/>
  <c r="V173" i="12" l="1"/>
  <c r="S173" i="12"/>
  <c r="AD174" i="12"/>
  <c r="D173" i="12"/>
  <c r="C173" i="12"/>
  <c r="Q173" i="12"/>
  <c r="L173" i="12"/>
  <c r="F173" i="12"/>
  <c r="E173" i="12"/>
  <c r="F174" i="12" l="1"/>
  <c r="S174" i="12"/>
  <c r="L174" i="12"/>
  <c r="D174" i="12"/>
  <c r="C174" i="12"/>
  <c r="V174" i="12"/>
  <c r="E174" i="12"/>
  <c r="Q174" i="12"/>
  <c r="AD175" i="12"/>
  <c r="D175" i="12" l="1"/>
  <c r="L175" i="12"/>
  <c r="Q175" i="12"/>
  <c r="V175" i="12"/>
  <c r="S175" i="12"/>
  <c r="C175" i="12"/>
  <c r="AD176" i="12"/>
  <c r="F175" i="12"/>
  <c r="E175" i="12"/>
  <c r="C176" i="12" l="1"/>
  <c r="Q176" i="12"/>
  <c r="AD177" i="12"/>
  <c r="F176" i="12"/>
  <c r="D176" i="12"/>
  <c r="E176" i="12"/>
  <c r="S176" i="12"/>
  <c r="V176" i="12"/>
  <c r="L176" i="12"/>
  <c r="V177" i="12" l="1"/>
  <c r="E177" i="12"/>
  <c r="D177" i="12"/>
  <c r="AD178" i="12"/>
  <c r="S177" i="12"/>
  <c r="F177" i="12"/>
  <c r="L177" i="12"/>
  <c r="Q177" i="12"/>
  <c r="C177" i="12"/>
  <c r="V178" i="12" l="1"/>
  <c r="E178" i="12"/>
  <c r="F178" i="12"/>
  <c r="D178" i="12"/>
  <c r="S178" i="12"/>
  <c r="Q178" i="12"/>
  <c r="C178" i="12"/>
  <c r="L178" i="12"/>
  <c r="AD179" i="12"/>
  <c r="F179" i="12" l="1"/>
  <c r="E179" i="12"/>
  <c r="S179" i="12"/>
  <c r="C179" i="12"/>
  <c r="AD180" i="12"/>
  <c r="L179" i="12"/>
  <c r="D179" i="12"/>
  <c r="V179" i="12"/>
  <c r="Q179" i="12"/>
  <c r="S180" i="12" l="1"/>
  <c r="Q180" i="12"/>
  <c r="AD181" i="12"/>
  <c r="Z180" i="12"/>
  <c r="E180" i="12"/>
  <c r="L180" i="12"/>
  <c r="F180" i="12"/>
  <c r="V180" i="12"/>
  <c r="C180" i="12"/>
  <c r="D180" i="12"/>
  <c r="C181" i="12" l="1"/>
  <c r="Q181" i="12"/>
  <c r="L181" i="12"/>
  <c r="AD182" i="12"/>
  <c r="Z181" i="12"/>
  <c r="F181" i="12"/>
  <c r="S181" i="12"/>
  <c r="D181" i="12"/>
  <c r="V181" i="12"/>
  <c r="E181" i="12"/>
  <c r="AD183" i="12" l="1"/>
  <c r="F182" i="12"/>
  <c r="Z182" i="12"/>
  <c r="L182" i="12"/>
  <c r="V182" i="12"/>
  <c r="D182" i="12"/>
  <c r="S182" i="12"/>
  <c r="C182" i="12"/>
  <c r="E182" i="12"/>
  <c r="Q182" i="12"/>
  <c r="F183" i="12" l="1"/>
  <c r="Q183" i="12"/>
  <c r="Z183" i="12"/>
  <c r="C183" i="12"/>
  <c r="V183" i="12"/>
  <c r="D183" i="12"/>
  <c r="AD184" i="12"/>
  <c r="S183" i="12"/>
  <c r="L183" i="12"/>
  <c r="E183" i="12"/>
  <c r="C184" i="12" l="1"/>
  <c r="V184" i="12"/>
  <c r="Z184" i="12"/>
  <c r="F184" i="12"/>
  <c r="E184" i="12"/>
  <c r="S184" i="12"/>
  <c r="D184" i="12"/>
  <c r="AD185" i="12"/>
  <c r="Q184" i="12"/>
  <c r="L184" i="12"/>
  <c r="V185" i="12" l="1"/>
  <c r="E185" i="12"/>
  <c r="AD186" i="12"/>
  <c r="D185" i="12"/>
  <c r="F185" i="12"/>
  <c r="S185" i="12"/>
  <c r="L185" i="12"/>
  <c r="Z185" i="12"/>
  <c r="C185" i="12"/>
  <c r="Q185" i="12"/>
  <c r="V186" i="12" l="1"/>
  <c r="D186" i="12"/>
  <c r="Z186" i="12"/>
  <c r="E186" i="12"/>
  <c r="C186" i="12"/>
  <c r="L186" i="12"/>
  <c r="AD187" i="12"/>
  <c r="S186" i="12"/>
  <c r="Q186" i="12"/>
  <c r="F186" i="12"/>
  <c r="C187" i="12" l="1"/>
  <c r="AD188" i="12"/>
  <c r="S187" i="12"/>
  <c r="D187" i="12"/>
  <c r="V187" i="12"/>
  <c r="F187" i="12"/>
  <c r="L187" i="12"/>
  <c r="Q187" i="12"/>
  <c r="Z187" i="12"/>
  <c r="E187" i="12"/>
  <c r="V188" i="12" l="1"/>
  <c r="C188" i="12"/>
  <c r="Z188" i="12"/>
  <c r="AD189" i="12"/>
  <c r="E188" i="12"/>
  <c r="S188" i="12"/>
  <c r="F188" i="12"/>
  <c r="D188" i="12"/>
  <c r="L188" i="12"/>
  <c r="Q188" i="12"/>
  <c r="S189" i="12" l="1"/>
  <c r="D189" i="12"/>
  <c r="L189" i="12"/>
  <c r="Q189" i="12"/>
  <c r="E189" i="12"/>
  <c r="F189" i="12"/>
  <c r="AD190" i="12"/>
  <c r="Z189" i="12"/>
  <c r="C189" i="12"/>
  <c r="V189" i="12"/>
  <c r="AD191" i="12" l="1"/>
  <c r="V190" i="12"/>
  <c r="S190" i="12"/>
  <c r="D190" i="12"/>
  <c r="C190" i="12"/>
  <c r="Z190" i="12"/>
  <c r="E190" i="12"/>
  <c r="L190" i="12"/>
  <c r="Q190" i="12"/>
  <c r="F190" i="12"/>
  <c r="D191" i="12" l="1"/>
  <c r="E191" i="12"/>
  <c r="F191" i="12"/>
  <c r="Z191" i="12"/>
  <c r="Q191" i="12"/>
  <c r="C191" i="12"/>
  <c r="L191" i="12"/>
  <c r="AD192" i="12"/>
  <c r="V191" i="12"/>
  <c r="S191" i="12"/>
  <c r="V192" i="12" l="1"/>
  <c r="F192" i="12"/>
  <c r="Q192" i="12"/>
  <c r="C192" i="12"/>
  <c r="E192" i="12"/>
  <c r="D192" i="12"/>
  <c r="S192" i="12"/>
  <c r="Z192" i="12"/>
  <c r="AD193" i="12"/>
  <c r="L192" i="12"/>
  <c r="D193" i="12" l="1"/>
  <c r="V193" i="12"/>
  <c r="E193" i="12"/>
  <c r="C193" i="12"/>
  <c r="AD194" i="12"/>
  <c r="L193" i="12"/>
  <c r="F193" i="12"/>
  <c r="S193" i="12"/>
  <c r="Z193" i="12"/>
  <c r="Q193" i="12"/>
  <c r="S194" i="12" l="1"/>
  <c r="Q194" i="12"/>
  <c r="E194" i="12"/>
  <c r="Z194" i="12"/>
  <c r="AD195" i="12"/>
  <c r="F194" i="12"/>
  <c r="D194" i="12"/>
  <c r="L194" i="12"/>
  <c r="V194" i="12"/>
  <c r="C194" i="12"/>
  <c r="D195" i="12" l="1"/>
  <c r="L195" i="12"/>
  <c r="V195" i="12"/>
  <c r="E195" i="12"/>
  <c r="AD196" i="12"/>
  <c r="S195" i="12"/>
  <c r="Z195" i="12"/>
  <c r="Q195" i="12"/>
  <c r="F195" i="12"/>
  <c r="C195" i="12"/>
  <c r="E196" i="12" l="1"/>
  <c r="Z196" i="12"/>
  <c r="S196" i="12"/>
  <c r="Q196" i="12"/>
  <c r="AD197" i="12"/>
  <c r="D196" i="12"/>
  <c r="V196" i="12"/>
  <c r="C196" i="12"/>
  <c r="F196" i="12"/>
  <c r="L196" i="12"/>
  <c r="Z197" i="12" l="1"/>
  <c r="D197" i="12"/>
  <c r="Q197" i="12"/>
  <c r="E197" i="12"/>
  <c r="C197" i="12"/>
  <c r="AD198" i="12"/>
  <c r="S197" i="12"/>
  <c r="F197" i="12"/>
  <c r="L197" i="12"/>
  <c r="V197" i="12"/>
  <c r="L198" i="12" l="1"/>
  <c r="AD199" i="12"/>
  <c r="Z198" i="12"/>
  <c r="D198" i="12"/>
  <c r="E198" i="12"/>
  <c r="C198" i="12"/>
  <c r="V198" i="12"/>
  <c r="Q198" i="12"/>
  <c r="F198" i="12"/>
  <c r="S198" i="12"/>
  <c r="F199" i="12" l="1"/>
  <c r="E199" i="12"/>
  <c r="D199" i="12"/>
  <c r="Z199" i="12"/>
  <c r="AD200" i="12"/>
  <c r="V199" i="12"/>
  <c r="L199" i="12"/>
  <c r="S199" i="12"/>
  <c r="Q199" i="12"/>
  <c r="C199" i="12"/>
  <c r="Z200" i="12" l="1"/>
  <c r="C200" i="12"/>
  <c r="AD201" i="12"/>
  <c r="S200" i="12"/>
  <c r="E200" i="12"/>
  <c r="D200" i="12"/>
  <c r="L200" i="12"/>
  <c r="V200" i="12"/>
  <c r="F200" i="12"/>
  <c r="Q200" i="12"/>
  <c r="D201" i="12" l="1"/>
  <c r="L201" i="12"/>
  <c r="C201" i="12"/>
  <c r="S201" i="12"/>
  <c r="AD202" i="12"/>
  <c r="E201" i="12"/>
  <c r="Q201" i="12"/>
  <c r="V201" i="12"/>
  <c r="F201" i="12"/>
  <c r="Z201" i="12"/>
  <c r="L202" i="12" l="1"/>
  <c r="C202" i="12"/>
  <c r="S202" i="12"/>
  <c r="D202" i="12"/>
  <c r="E202" i="12"/>
  <c r="Q202" i="12"/>
  <c r="Z202" i="12"/>
  <c r="V202" i="12"/>
  <c r="F202" i="12"/>
  <c r="AD203" i="12"/>
  <c r="F203" i="12" l="1"/>
  <c r="E203" i="12"/>
  <c r="L203" i="12"/>
  <c r="V203" i="12"/>
  <c r="S203" i="12"/>
  <c r="Q203" i="12"/>
  <c r="C203" i="12"/>
  <c r="AD204" i="12"/>
  <c r="Z203" i="12"/>
  <c r="D203" i="12"/>
  <c r="S204" i="12" l="1"/>
  <c r="V204" i="12"/>
  <c r="Q204" i="12"/>
  <c r="E204" i="12"/>
  <c r="C204" i="12"/>
  <c r="D204" i="12"/>
  <c r="AD205" i="12"/>
  <c r="Z204" i="12"/>
  <c r="L204" i="12"/>
  <c r="F204" i="12"/>
  <c r="S205" i="12" l="1"/>
  <c r="L205" i="12"/>
  <c r="F205" i="12"/>
  <c r="V205" i="12"/>
  <c r="Z205" i="12"/>
  <c r="D205" i="12"/>
  <c r="Q205" i="12"/>
  <c r="E205" i="12"/>
  <c r="C205" i="12"/>
  <c r="AD206" i="12"/>
  <c r="F206" i="12" l="1"/>
  <c r="V206" i="12"/>
  <c r="D206" i="12"/>
  <c r="L206" i="12"/>
  <c r="E206" i="12"/>
  <c r="Q206" i="12"/>
  <c r="S206" i="12"/>
  <c r="Z206" i="12"/>
  <c r="C206" i="12"/>
  <c r="AD207" i="12"/>
  <c r="V207" i="12" l="1"/>
  <c r="Q207" i="12"/>
  <c r="L207" i="12"/>
  <c r="S207" i="12"/>
  <c r="AD208" i="12"/>
  <c r="Z207" i="12"/>
  <c r="D207" i="12"/>
  <c r="F207" i="12"/>
  <c r="E207" i="12"/>
  <c r="C207" i="12"/>
  <c r="Z208" i="12" l="1"/>
  <c r="V208" i="12"/>
  <c r="F208" i="12"/>
  <c r="E208" i="12"/>
  <c r="L208" i="12"/>
  <c r="S208" i="12"/>
  <c r="Q208" i="12"/>
  <c r="D208" i="12"/>
  <c r="AD209" i="12"/>
  <c r="C208" i="12"/>
  <c r="L209" i="12" l="1"/>
  <c r="V209" i="12"/>
  <c r="E209" i="12"/>
  <c r="Q209" i="12"/>
  <c r="S209" i="12"/>
  <c r="C209" i="12"/>
  <c r="Z209" i="12"/>
  <c r="D209" i="12"/>
  <c r="AD210" i="12"/>
  <c r="F209" i="12"/>
  <c r="Z273" i="12" l="1"/>
  <c r="Z170" i="12"/>
  <c r="Q210" i="12"/>
  <c r="C210" i="12"/>
  <c r="F210" i="12"/>
  <c r="D210" i="12"/>
  <c r="AD211" i="12"/>
  <c r="Z210" i="12"/>
  <c r="S210" i="12"/>
  <c r="L210" i="12"/>
  <c r="V210" i="12"/>
  <c r="E210" i="12"/>
  <c r="Z274" i="12" l="1"/>
  <c r="Z171" i="12"/>
  <c r="C211" i="12"/>
  <c r="S211" i="12"/>
  <c r="Z211" i="12"/>
  <c r="Q211" i="12"/>
  <c r="F211" i="12"/>
  <c r="E211" i="12"/>
  <c r="D211" i="12"/>
  <c r="AD212" i="12"/>
  <c r="V211" i="12"/>
  <c r="L211" i="12"/>
  <c r="Z275" i="12" l="1"/>
  <c r="Z172" i="12"/>
  <c r="S212" i="12"/>
  <c r="AD213" i="12"/>
  <c r="Z173" i="12" s="1"/>
  <c r="D212" i="12"/>
  <c r="V212" i="12"/>
  <c r="E212" i="12"/>
  <c r="Z212" i="12"/>
  <c r="C212" i="12"/>
  <c r="Q212" i="12"/>
  <c r="F212" i="12"/>
  <c r="L212" i="12"/>
  <c r="E213" i="12" l="1"/>
  <c r="V213" i="12"/>
  <c r="S213" i="12"/>
  <c r="C213" i="12"/>
  <c r="AD214" i="12"/>
  <c r="Z174" i="12" s="1"/>
  <c r="L213" i="12"/>
  <c r="Q213" i="12"/>
  <c r="D213" i="12"/>
  <c r="Z213" i="12"/>
  <c r="F213" i="12"/>
  <c r="AD215" i="12" l="1"/>
  <c r="Z175" i="12" s="1"/>
  <c r="E214" i="12"/>
  <c r="L214" i="12"/>
  <c r="D214" i="12"/>
  <c r="Q214" i="12"/>
  <c r="S214" i="12"/>
  <c r="Z214" i="12"/>
  <c r="F214" i="12"/>
  <c r="C214" i="12"/>
  <c r="V214" i="12"/>
  <c r="F215" i="12" l="1"/>
  <c r="E215" i="12"/>
  <c r="L215" i="12"/>
  <c r="D215" i="12"/>
  <c r="C215" i="12"/>
  <c r="V215" i="12"/>
  <c r="AD216" i="12"/>
  <c r="Z176" i="12" s="1"/>
  <c r="Z215" i="12"/>
  <c r="Q215" i="12"/>
  <c r="S215" i="12"/>
  <c r="V216" i="12" l="1"/>
  <c r="L216" i="12"/>
  <c r="Q216" i="12"/>
  <c r="F216" i="12"/>
  <c r="Z216" i="12"/>
  <c r="S216" i="12"/>
  <c r="AD217" i="12"/>
  <c r="Z177" i="12" s="1"/>
  <c r="D216" i="12"/>
  <c r="E216" i="12"/>
  <c r="C216" i="12"/>
  <c r="AD228" i="12" l="1"/>
  <c r="D217" i="12"/>
  <c r="F217" i="12"/>
  <c r="S217" i="12"/>
  <c r="C217" i="12"/>
  <c r="L217" i="12"/>
  <c r="Q217" i="12"/>
  <c r="E217" i="12"/>
  <c r="V217" i="12"/>
  <c r="AD229" i="12" l="1"/>
  <c r="S228" i="12"/>
  <c r="E228" i="12"/>
  <c r="D228" i="12"/>
  <c r="C228" i="12"/>
  <c r="Z228" i="12"/>
  <c r="Q228" i="12"/>
  <c r="F228" i="12"/>
  <c r="V228" i="12"/>
  <c r="L228" i="12"/>
  <c r="E229" i="12" l="1"/>
  <c r="AD230" i="12"/>
  <c r="L229" i="12"/>
  <c r="D229" i="12"/>
  <c r="V229" i="12"/>
  <c r="S229" i="12"/>
  <c r="C229" i="12"/>
  <c r="F229" i="12"/>
  <c r="Q229" i="12"/>
  <c r="Z229" i="12"/>
  <c r="F230" i="12" l="1"/>
  <c r="E230" i="12"/>
  <c r="AD231" i="12"/>
  <c r="C230" i="12"/>
  <c r="S230" i="12"/>
  <c r="L230" i="12"/>
  <c r="Q230" i="12"/>
  <c r="D230" i="12"/>
  <c r="V230" i="12"/>
  <c r="L231" i="12" l="1"/>
  <c r="AD232" i="12"/>
  <c r="C231" i="12"/>
  <c r="Z231" i="12"/>
  <c r="V231" i="12"/>
  <c r="Q231" i="12"/>
  <c r="D231" i="12"/>
  <c r="E231" i="12"/>
  <c r="S231" i="12"/>
  <c r="F231" i="12"/>
  <c r="S232" i="12" l="1"/>
  <c r="Q232" i="12"/>
  <c r="Z232" i="12"/>
  <c r="F232" i="12"/>
  <c r="AD233" i="12"/>
  <c r="V232" i="12"/>
  <c r="L232" i="12"/>
  <c r="C232" i="12"/>
  <c r="D232" i="12"/>
  <c r="E232" i="12"/>
  <c r="E233" i="12" l="1"/>
  <c r="Z233" i="12"/>
  <c r="S233" i="12"/>
  <c r="D233" i="12"/>
  <c r="L233" i="12"/>
  <c r="AD234" i="12"/>
  <c r="V233" i="12"/>
  <c r="C233" i="12"/>
  <c r="Q233" i="12"/>
  <c r="F233" i="12"/>
  <c r="D234" i="12" l="1"/>
  <c r="E234" i="12"/>
  <c r="AD235" i="12"/>
  <c r="Z234" i="12"/>
  <c r="Q234" i="12"/>
  <c r="V234" i="12"/>
  <c r="L234" i="12"/>
  <c r="C234" i="12"/>
  <c r="F234" i="12"/>
  <c r="S234" i="12"/>
  <c r="L235" i="12" l="1"/>
  <c r="V235" i="12"/>
  <c r="AD236" i="12"/>
  <c r="E235" i="12"/>
  <c r="Q235" i="12"/>
  <c r="C235" i="12"/>
  <c r="S235" i="12"/>
  <c r="D235" i="12"/>
  <c r="F235" i="12"/>
  <c r="Z235" i="12"/>
  <c r="D236" i="12" l="1"/>
  <c r="C236" i="12"/>
  <c r="E236" i="12"/>
  <c r="AD237" i="12"/>
  <c r="S236" i="12"/>
  <c r="Z236" i="12"/>
  <c r="F236" i="12"/>
  <c r="V236" i="12"/>
  <c r="L236" i="12"/>
  <c r="AD238" i="12" l="1"/>
  <c r="L237" i="12"/>
  <c r="Z237" i="12"/>
  <c r="V237" i="12"/>
  <c r="C237" i="12"/>
  <c r="E237" i="12"/>
  <c r="S237" i="12"/>
  <c r="D237" i="12"/>
  <c r="F237" i="12"/>
  <c r="D238" i="12" l="1"/>
  <c r="C238" i="12"/>
  <c r="Z238" i="12"/>
  <c r="L238" i="12"/>
  <c r="E238" i="12"/>
  <c r="F238" i="12"/>
  <c r="S238" i="12"/>
  <c r="AD239" i="12"/>
  <c r="V238" i="12"/>
  <c r="C239" i="12" l="1"/>
  <c r="L239" i="12"/>
  <c r="V239" i="12"/>
  <c r="D239" i="12"/>
  <c r="S239" i="12"/>
  <c r="Z239" i="12"/>
  <c r="AD240" i="12"/>
  <c r="E239" i="12"/>
  <c r="F239" i="12"/>
  <c r="S240" i="12" l="1"/>
  <c r="D240" i="12"/>
  <c r="C240" i="12"/>
  <c r="AD241" i="12"/>
  <c r="Z240" i="12"/>
  <c r="F240" i="12"/>
  <c r="V240" i="12"/>
  <c r="E240" i="12"/>
  <c r="L240" i="12"/>
  <c r="L241" i="12" l="1"/>
  <c r="AD242" i="12"/>
  <c r="C241" i="12"/>
  <c r="S241" i="12"/>
  <c r="E241" i="12"/>
  <c r="D241" i="12"/>
  <c r="V241" i="12"/>
  <c r="F241" i="12"/>
  <c r="Z241" i="12"/>
  <c r="E242" i="12" l="1"/>
  <c r="D242" i="12"/>
  <c r="F242" i="12"/>
  <c r="AD243" i="12"/>
  <c r="S242" i="12"/>
  <c r="L242" i="12"/>
  <c r="C242" i="12"/>
  <c r="Z242" i="12"/>
  <c r="V242" i="12"/>
  <c r="D243" i="12" l="1"/>
  <c r="S243" i="12"/>
  <c r="E243" i="12"/>
  <c r="L243" i="12"/>
  <c r="F243" i="12"/>
  <c r="Z243" i="12"/>
  <c r="V243" i="12"/>
  <c r="C243" i="12"/>
  <c r="AD244" i="12"/>
  <c r="F244" i="12" l="1"/>
  <c r="AD245" i="12"/>
  <c r="Z244" i="12"/>
  <c r="L244" i="12"/>
  <c r="C244" i="12"/>
  <c r="S244" i="12"/>
  <c r="E244" i="12"/>
  <c r="D244" i="12"/>
  <c r="V244" i="12"/>
  <c r="L245" i="12" l="1"/>
  <c r="E245" i="12"/>
  <c r="AD246" i="12"/>
  <c r="C245" i="12"/>
  <c r="S245" i="12"/>
  <c r="D245" i="12"/>
  <c r="Z245" i="12"/>
  <c r="V245" i="12"/>
  <c r="F245" i="12"/>
  <c r="C246" i="12" l="1"/>
  <c r="D246" i="12"/>
  <c r="F246" i="12"/>
  <c r="E246" i="12"/>
  <c r="Z246" i="12"/>
  <c r="S246" i="12"/>
  <c r="V246" i="12"/>
  <c r="L246" i="12"/>
  <c r="AD247" i="12"/>
  <c r="D247" i="12" l="1"/>
  <c r="F247" i="12"/>
  <c r="V247" i="12"/>
  <c r="AD248" i="12"/>
  <c r="C247" i="12"/>
  <c r="Z247" i="12"/>
  <c r="S247" i="12"/>
  <c r="E247" i="12"/>
  <c r="L247" i="12"/>
  <c r="S248" i="12" l="1"/>
  <c r="D248" i="12"/>
  <c r="Q248" i="12"/>
  <c r="Z248" i="12"/>
  <c r="AD249" i="12"/>
  <c r="E248" i="12"/>
  <c r="V248" i="12"/>
  <c r="C248" i="12"/>
  <c r="F248" i="12"/>
  <c r="L248" i="12"/>
  <c r="Q249" i="12" l="1"/>
  <c r="E249" i="12"/>
  <c r="D249" i="12"/>
  <c r="Z249" i="12"/>
  <c r="C249" i="12"/>
  <c r="F249" i="12"/>
  <c r="V249" i="12"/>
  <c r="AD250" i="12"/>
  <c r="L249" i="12"/>
  <c r="S249" i="12"/>
  <c r="V250" i="12" l="1"/>
  <c r="D250" i="12"/>
  <c r="Q250" i="12"/>
  <c r="S250" i="12"/>
  <c r="E250" i="12"/>
  <c r="Z250" i="12"/>
  <c r="AD251" i="12"/>
  <c r="L250" i="12"/>
  <c r="C250" i="12"/>
  <c r="F250" i="12"/>
  <c r="F251" i="12" l="1"/>
  <c r="V251" i="12"/>
  <c r="C251" i="12"/>
  <c r="S251" i="12"/>
  <c r="D251" i="12"/>
  <c r="Z251" i="12"/>
  <c r="AD252" i="12"/>
  <c r="Q251" i="12"/>
  <c r="L251" i="12"/>
  <c r="E251" i="12"/>
  <c r="L252" i="12" l="1"/>
  <c r="F252" i="12"/>
  <c r="AD253" i="12"/>
  <c r="Q252" i="12"/>
  <c r="C252" i="12"/>
  <c r="V252" i="12"/>
  <c r="Z252" i="12"/>
  <c r="E252" i="12"/>
  <c r="D252" i="12"/>
  <c r="S252" i="12"/>
  <c r="AD254" i="12" l="1"/>
  <c r="Z253" i="12"/>
  <c r="C253" i="12"/>
  <c r="D253" i="12"/>
  <c r="Q253" i="12"/>
  <c r="V253" i="12"/>
  <c r="E253" i="12"/>
  <c r="L253" i="12"/>
  <c r="F253" i="12"/>
  <c r="S253" i="12"/>
  <c r="Q254" i="12" l="1"/>
  <c r="AD255" i="12"/>
  <c r="D254" i="12"/>
  <c r="E254" i="12"/>
  <c r="L254" i="12"/>
  <c r="C254" i="12"/>
  <c r="S254" i="12"/>
  <c r="V254" i="12"/>
  <c r="Z254" i="12"/>
  <c r="F254" i="12"/>
  <c r="V255" i="12" l="1"/>
  <c r="D255" i="12"/>
  <c r="Q255" i="12"/>
  <c r="L255" i="12"/>
  <c r="AD256" i="12"/>
  <c r="C255" i="12"/>
  <c r="Z255" i="12"/>
  <c r="S255" i="12"/>
  <c r="E255" i="12"/>
  <c r="F255" i="12"/>
  <c r="C256" i="12" l="1"/>
  <c r="L256" i="12"/>
  <c r="S256" i="12"/>
  <c r="Z256" i="12"/>
  <c r="F256" i="12"/>
  <c r="Q256" i="12"/>
  <c r="D256" i="12"/>
  <c r="AD257" i="12"/>
  <c r="E256" i="12"/>
  <c r="V256" i="12"/>
  <c r="D257" i="12" l="1"/>
  <c r="E257" i="12"/>
  <c r="S257" i="12"/>
  <c r="AD258" i="12"/>
  <c r="L257" i="12"/>
  <c r="Q257" i="12"/>
  <c r="C257" i="12"/>
  <c r="F257" i="12"/>
  <c r="Z257" i="12"/>
  <c r="V257" i="12"/>
  <c r="Z258" i="12" l="1"/>
  <c r="Q258" i="12"/>
  <c r="S258" i="12"/>
  <c r="E258" i="12"/>
  <c r="L258" i="12"/>
  <c r="D258" i="12"/>
  <c r="AD259" i="12"/>
  <c r="V258" i="12"/>
  <c r="C258" i="12"/>
  <c r="F258" i="12"/>
  <c r="E259" i="12" l="1"/>
  <c r="S259" i="12"/>
  <c r="D259" i="12"/>
  <c r="L259" i="12"/>
  <c r="F259" i="12"/>
  <c r="V259" i="12"/>
  <c r="Q259" i="12"/>
  <c r="C259" i="12"/>
  <c r="Z259" i="12"/>
  <c r="AD260" i="12"/>
  <c r="F260" i="12" l="1"/>
  <c r="C260" i="12"/>
  <c r="V260" i="12"/>
  <c r="Q260" i="12"/>
  <c r="D260" i="12"/>
  <c r="L260" i="12"/>
  <c r="AD261" i="12"/>
  <c r="S260" i="12"/>
  <c r="Z260" i="12"/>
  <c r="E260" i="12"/>
  <c r="AD262" i="12" l="1"/>
  <c r="L261" i="12"/>
  <c r="Q261" i="12"/>
  <c r="Z261" i="12"/>
  <c r="S261" i="12"/>
  <c r="C261" i="12"/>
  <c r="E261" i="12"/>
  <c r="F261" i="12"/>
  <c r="D261" i="12"/>
  <c r="V261" i="12"/>
  <c r="E262" i="12" l="1"/>
  <c r="AD263" i="12"/>
  <c r="Q262" i="12"/>
  <c r="C262" i="12"/>
  <c r="V262" i="12"/>
  <c r="L262" i="12"/>
  <c r="F262" i="12"/>
  <c r="D262" i="12"/>
  <c r="S262" i="12"/>
  <c r="Z262" i="12"/>
  <c r="Q263" i="12" l="1"/>
  <c r="AD264" i="12"/>
  <c r="E263" i="12"/>
  <c r="C263" i="12"/>
  <c r="L263" i="12"/>
  <c r="S263" i="12"/>
  <c r="D263" i="12"/>
  <c r="Z263" i="12"/>
  <c r="V263" i="12"/>
  <c r="F263" i="12"/>
  <c r="D264" i="12" l="1"/>
  <c r="AD265" i="12"/>
  <c r="Z264" i="12"/>
  <c r="L264" i="12"/>
  <c r="S264" i="12"/>
  <c r="Q264" i="12"/>
  <c r="V264" i="12"/>
  <c r="E264" i="12"/>
  <c r="C264" i="12"/>
  <c r="F264" i="12"/>
  <c r="V265" i="12" l="1"/>
  <c r="Z265" i="12"/>
  <c r="Q265" i="12"/>
  <c r="AD266" i="12"/>
  <c r="S265" i="12"/>
  <c r="F265" i="12"/>
  <c r="C265" i="12"/>
  <c r="D265" i="12"/>
  <c r="E265" i="12"/>
  <c r="L265" i="12"/>
  <c r="E266" i="12" l="1"/>
  <c r="C266" i="12"/>
  <c r="F266" i="12"/>
  <c r="V266" i="12"/>
  <c r="D266" i="12"/>
  <c r="AD267" i="12"/>
  <c r="L266" i="12"/>
  <c r="Z266" i="12"/>
  <c r="Q266" i="12"/>
  <c r="S266" i="12"/>
  <c r="E267" i="12" l="1"/>
  <c r="AD268" i="12"/>
  <c r="S267" i="12"/>
  <c r="C267" i="12"/>
  <c r="Q267" i="12"/>
  <c r="F267" i="12"/>
  <c r="Z267" i="12"/>
  <c r="D267" i="12"/>
  <c r="V267" i="12"/>
  <c r="L267" i="12"/>
  <c r="E268" i="12" l="1"/>
  <c r="F268" i="12"/>
  <c r="V268" i="12"/>
  <c r="AD269" i="12"/>
  <c r="Q268" i="12"/>
  <c r="L268" i="12"/>
  <c r="C268" i="12"/>
  <c r="D268" i="12"/>
  <c r="S268" i="12"/>
  <c r="Z268" i="12"/>
  <c r="AD270" i="12" l="1"/>
  <c r="V269" i="12"/>
  <c r="Z269" i="12"/>
  <c r="E269" i="12"/>
  <c r="C269" i="12"/>
  <c r="L269" i="12"/>
  <c r="F269" i="12"/>
  <c r="S269" i="12"/>
  <c r="D269" i="12"/>
  <c r="Q269" i="12"/>
  <c r="Q270" i="12" l="1"/>
  <c r="V270" i="12"/>
  <c r="D270" i="12"/>
  <c r="F270" i="12"/>
  <c r="L270" i="12"/>
  <c r="S270" i="12"/>
  <c r="AD271" i="12"/>
  <c r="Z270" i="12"/>
  <c r="E270" i="12"/>
  <c r="C270" i="12"/>
  <c r="AD272" i="12" l="1"/>
  <c r="C271" i="12"/>
  <c r="L271" i="12"/>
  <c r="Z271" i="12"/>
  <c r="S271" i="12"/>
  <c r="E271" i="12"/>
  <c r="Q271" i="12"/>
  <c r="F271" i="12"/>
  <c r="V271" i="12"/>
  <c r="D271" i="12"/>
  <c r="F272" i="12" l="1"/>
  <c r="D272" i="12"/>
  <c r="AD273" i="12"/>
  <c r="S272" i="12"/>
  <c r="C272" i="12"/>
  <c r="L272" i="12"/>
  <c r="Z272" i="12"/>
  <c r="V272" i="12"/>
  <c r="Q272" i="12"/>
  <c r="E272" i="12"/>
  <c r="Q273" i="12" l="1"/>
  <c r="L273" i="12"/>
  <c r="S273" i="12"/>
  <c r="D273" i="12"/>
  <c r="E273" i="12"/>
  <c r="F273" i="12"/>
  <c r="V273" i="12"/>
  <c r="C273" i="12"/>
  <c r="AD274" i="12"/>
  <c r="AD275" i="12" l="1"/>
  <c r="C274" i="12"/>
  <c r="Q274" i="12"/>
  <c r="S274" i="12"/>
  <c r="E274" i="12"/>
  <c r="V274" i="12"/>
  <c r="L274" i="12"/>
  <c r="D274" i="12"/>
  <c r="F274" i="12"/>
  <c r="F275" i="12" l="1"/>
  <c r="AD283" i="12"/>
  <c r="D275" i="12"/>
  <c r="V275" i="12"/>
  <c r="L275" i="12"/>
  <c r="C275" i="12"/>
  <c r="Q275" i="12"/>
  <c r="S275" i="12"/>
  <c r="E275" i="12"/>
  <c r="C283" i="12" l="1"/>
  <c r="L283" i="12"/>
  <c r="V283" i="12"/>
  <c r="D283" i="12"/>
  <c r="S283" i="12"/>
  <c r="Z283" i="12"/>
  <c r="E283" i="12"/>
  <c r="Q283" i="12"/>
  <c r="AD284" i="12"/>
  <c r="F283" i="12"/>
  <c r="Q284" i="12" l="1"/>
  <c r="Z284" i="12"/>
  <c r="F284" i="12"/>
  <c r="L284" i="12"/>
  <c r="AD285" i="12"/>
  <c r="C284" i="12"/>
  <c r="D284" i="12"/>
  <c r="E284" i="12"/>
  <c r="S284" i="12"/>
  <c r="V284" i="12"/>
  <c r="F285" i="12" l="1"/>
  <c r="C285" i="12"/>
  <c r="L285" i="12"/>
  <c r="D285" i="12"/>
  <c r="S285" i="12"/>
  <c r="V285" i="12"/>
  <c r="Q285" i="12"/>
  <c r="E285" i="12"/>
  <c r="AD286" i="12"/>
  <c r="Z285" i="12"/>
  <c r="F286" i="12" l="1"/>
  <c r="L286" i="12"/>
  <c r="S286" i="12"/>
  <c r="AD287" i="12"/>
  <c r="Z286" i="12"/>
  <c r="E286" i="12"/>
  <c r="V286" i="12"/>
  <c r="C286" i="12"/>
  <c r="D286" i="12"/>
  <c r="Q286" i="12"/>
  <c r="C287" i="12" l="1"/>
  <c r="S287" i="12"/>
  <c r="F287" i="12"/>
  <c r="V287" i="12"/>
  <c r="Z287" i="12"/>
  <c r="E287" i="12"/>
  <c r="AD288" i="12"/>
  <c r="L287" i="12"/>
  <c r="D287" i="12"/>
  <c r="Q287" i="12"/>
  <c r="D288" i="12" l="1"/>
  <c r="L288" i="12"/>
  <c r="S288" i="12"/>
  <c r="E288" i="12"/>
  <c r="Q288" i="12"/>
  <c r="F288" i="12"/>
  <c r="V288" i="12"/>
  <c r="C288" i="12"/>
  <c r="Z288" i="12"/>
  <c r="AD289" i="12"/>
  <c r="C289" i="12" l="1"/>
  <c r="AD290" i="12"/>
  <c r="Q289" i="12"/>
  <c r="E289" i="12"/>
  <c r="L289" i="12"/>
  <c r="D289" i="12"/>
  <c r="Z289" i="12"/>
  <c r="V289" i="12"/>
  <c r="F289" i="12"/>
  <c r="S289" i="12"/>
  <c r="V290" i="12" l="1"/>
  <c r="AD291" i="12"/>
  <c r="L290" i="12"/>
  <c r="F290" i="12"/>
  <c r="D290" i="12"/>
  <c r="E290" i="12"/>
  <c r="C290" i="12"/>
  <c r="Q290" i="12"/>
  <c r="S290" i="12"/>
  <c r="Z290" i="12"/>
  <c r="C291" i="12" l="1"/>
  <c r="Q291" i="12"/>
  <c r="V291" i="12"/>
  <c r="E291" i="12"/>
  <c r="F291" i="12"/>
  <c r="D291" i="12"/>
  <c r="S291" i="12"/>
  <c r="AD292" i="12"/>
  <c r="L291" i="12"/>
  <c r="Z291" i="12"/>
  <c r="Q292" i="12" l="1"/>
  <c r="L292" i="12"/>
  <c r="AD293" i="12"/>
  <c r="D292" i="12"/>
  <c r="S292" i="12"/>
  <c r="E292" i="12"/>
  <c r="F292" i="12"/>
  <c r="C292" i="12"/>
  <c r="V292" i="12"/>
  <c r="Z292" i="12"/>
  <c r="L293" i="12" l="1"/>
  <c r="C293" i="12"/>
  <c r="V293" i="12"/>
  <c r="Q293" i="12"/>
  <c r="F293" i="12"/>
  <c r="S293" i="12"/>
  <c r="E293" i="12"/>
  <c r="AD294" i="12"/>
  <c r="Z293" i="12"/>
  <c r="D293" i="12"/>
  <c r="F294" i="12" l="1"/>
  <c r="L294" i="12"/>
  <c r="E294" i="12"/>
  <c r="V294" i="12"/>
  <c r="D294" i="12"/>
  <c r="C294" i="12"/>
  <c r="AD295" i="12"/>
  <c r="S294" i="12"/>
  <c r="Z294" i="12"/>
  <c r="Q294" i="12"/>
  <c r="Z295" i="12" l="1"/>
  <c r="S295" i="12"/>
  <c r="L295" i="12"/>
  <c r="D295" i="12"/>
  <c r="AD296" i="12"/>
  <c r="C295" i="12"/>
  <c r="F295" i="12"/>
  <c r="V295" i="12"/>
  <c r="E295" i="12"/>
  <c r="Q295" i="12"/>
  <c r="Q296" i="12" l="1"/>
  <c r="C296" i="12"/>
  <c r="E296" i="12"/>
  <c r="Z296" i="12"/>
  <c r="D296" i="12"/>
  <c r="L296" i="12"/>
  <c r="F296" i="12"/>
  <c r="S296" i="12"/>
  <c r="V296" i="12"/>
  <c r="AD297" i="12"/>
  <c r="L297" i="12" l="1"/>
  <c r="F297" i="12"/>
  <c r="S297" i="12"/>
  <c r="D297" i="12"/>
  <c r="C297" i="12"/>
  <c r="AD298" i="12"/>
  <c r="E297" i="12"/>
  <c r="Z297" i="12"/>
  <c r="V297" i="12"/>
  <c r="Q297" i="12"/>
  <c r="D298" i="12" l="1"/>
  <c r="E298" i="12"/>
  <c r="L298" i="12"/>
  <c r="Q298" i="12"/>
  <c r="AD299" i="12"/>
  <c r="Z298" i="12"/>
  <c r="V298" i="12"/>
  <c r="F298" i="12"/>
  <c r="S298" i="12"/>
  <c r="C298" i="12"/>
  <c r="Q299" i="12" l="1"/>
  <c r="S299" i="12"/>
  <c r="Z299" i="12"/>
  <c r="F299" i="12"/>
  <c r="L299" i="12"/>
  <c r="C299" i="12"/>
  <c r="E299" i="12"/>
  <c r="V299" i="12"/>
  <c r="D299" i="12"/>
  <c r="AD300" i="12"/>
  <c r="L300" i="12" l="1"/>
  <c r="E300" i="12"/>
  <c r="AD301" i="12"/>
  <c r="D300" i="12"/>
  <c r="C300" i="12"/>
  <c r="Q300" i="12"/>
  <c r="V300" i="12"/>
  <c r="F300" i="12"/>
  <c r="S300" i="12"/>
  <c r="Z300" i="12"/>
  <c r="E301" i="12" l="1"/>
  <c r="V301" i="12"/>
  <c r="S301" i="12"/>
  <c r="L301" i="12"/>
  <c r="D301" i="12"/>
  <c r="Q301" i="12"/>
  <c r="AD302" i="12"/>
  <c r="F301" i="12"/>
  <c r="C301" i="12"/>
  <c r="Z301" i="12"/>
  <c r="S302" i="12" l="1"/>
  <c r="E302" i="12"/>
  <c r="AD303" i="12"/>
  <c r="Q302" i="12"/>
  <c r="F302" i="12"/>
  <c r="Z302" i="12"/>
  <c r="L302" i="12"/>
  <c r="V302" i="12"/>
  <c r="C302" i="12"/>
  <c r="D302" i="12"/>
  <c r="Z303" i="12" l="1"/>
  <c r="S303" i="12"/>
  <c r="L303" i="12"/>
  <c r="C303" i="12"/>
  <c r="Q303" i="12"/>
  <c r="F303" i="12"/>
  <c r="V303" i="12"/>
  <c r="D303" i="12"/>
  <c r="E303" i="12"/>
  <c r="AD304" i="12"/>
  <c r="AD305" i="12" l="1"/>
  <c r="Z304" i="12"/>
  <c r="F304" i="12"/>
  <c r="L304" i="12"/>
  <c r="S304" i="12"/>
  <c r="Q304" i="12"/>
  <c r="C304" i="12"/>
  <c r="V304" i="12"/>
  <c r="E304" i="12"/>
  <c r="D304" i="12"/>
  <c r="V305" i="12" l="1"/>
  <c r="C305" i="12"/>
  <c r="Z305" i="12"/>
  <c r="E305" i="12"/>
  <c r="AD306" i="12"/>
  <c r="Q305" i="12"/>
  <c r="F305" i="12"/>
  <c r="L305" i="12"/>
  <c r="D305" i="12"/>
  <c r="Q306" i="12" l="1"/>
  <c r="F306" i="12"/>
  <c r="V306" i="12"/>
  <c r="C306" i="12"/>
  <c r="AD307" i="12"/>
  <c r="E306" i="12"/>
  <c r="Z306" i="12"/>
  <c r="L306" i="12"/>
  <c r="D306" i="12"/>
  <c r="V307" i="12" l="1"/>
  <c r="D307" i="12"/>
  <c r="Z307" i="12"/>
  <c r="E307" i="12"/>
  <c r="F307" i="12"/>
  <c r="L307" i="12"/>
  <c r="AD308" i="12"/>
  <c r="Q307" i="12"/>
  <c r="C307" i="12"/>
  <c r="E308" i="12" l="1"/>
  <c r="D308" i="12"/>
  <c r="C308" i="12"/>
  <c r="AD309" i="12"/>
  <c r="Q308" i="12"/>
  <c r="Z308" i="12"/>
  <c r="L308" i="12"/>
  <c r="F308" i="12"/>
  <c r="V308" i="12"/>
  <c r="L309" i="12" l="1"/>
  <c r="E309" i="12"/>
  <c r="AD310" i="12"/>
  <c r="D309" i="12"/>
  <c r="F309" i="12"/>
  <c r="C309" i="12"/>
  <c r="Z309" i="12"/>
  <c r="Q309" i="12"/>
  <c r="V309" i="12"/>
  <c r="F310" i="12" l="1"/>
  <c r="V310" i="12"/>
  <c r="C310" i="12"/>
  <c r="Z310" i="12"/>
  <c r="AD311" i="12"/>
  <c r="E310" i="12"/>
  <c r="D310" i="12"/>
  <c r="Q310" i="12"/>
  <c r="L310" i="12"/>
  <c r="D311" i="12" l="1"/>
  <c r="S311" i="12"/>
  <c r="AD312" i="12"/>
  <c r="C311" i="12"/>
  <c r="Q311" i="12"/>
  <c r="V311" i="12"/>
  <c r="Z311" i="12"/>
  <c r="L311" i="12"/>
  <c r="F311" i="12"/>
  <c r="E311" i="12"/>
  <c r="C312" i="12" l="1"/>
  <c r="Q312" i="12"/>
  <c r="S312" i="12"/>
  <c r="Z312" i="12"/>
  <c r="E312" i="12"/>
  <c r="AD313" i="12"/>
  <c r="D312" i="12"/>
  <c r="F312" i="12"/>
  <c r="V312" i="12"/>
  <c r="L312" i="12"/>
  <c r="C313" i="12" l="1"/>
  <c r="Q313" i="12"/>
  <c r="F313" i="12"/>
  <c r="D313" i="12"/>
  <c r="S313" i="12"/>
  <c r="E313" i="12"/>
  <c r="V313" i="12"/>
  <c r="Z313" i="12"/>
  <c r="L313" i="12"/>
  <c r="AD314" i="12"/>
  <c r="L314" i="12" l="1"/>
  <c r="D314" i="12"/>
  <c r="V314" i="12"/>
  <c r="Z314" i="12"/>
  <c r="AD315" i="12"/>
  <c r="S314" i="12"/>
  <c r="F314" i="12"/>
  <c r="C314" i="12"/>
  <c r="Q314" i="12"/>
  <c r="E314" i="12"/>
  <c r="V315" i="12" l="1"/>
  <c r="Q315" i="12"/>
  <c r="C315" i="12"/>
  <c r="D315" i="12"/>
  <c r="L315" i="12"/>
  <c r="F315" i="12"/>
  <c r="S315" i="12"/>
  <c r="AD316" i="12"/>
  <c r="E315" i="12"/>
  <c r="Z315" i="12"/>
  <c r="V316" i="12" l="1"/>
  <c r="Q316" i="12"/>
  <c r="C316" i="12"/>
  <c r="S316" i="12"/>
  <c r="F316" i="12"/>
  <c r="D316" i="12"/>
  <c r="E316" i="12"/>
  <c r="Z316" i="12"/>
  <c r="L316" i="12"/>
  <c r="AD317" i="12"/>
  <c r="V317" i="12" l="1"/>
  <c r="Z317" i="12"/>
  <c r="F317" i="12"/>
  <c r="L317" i="12"/>
  <c r="AD318" i="12"/>
  <c r="S317" i="12"/>
  <c r="Q317" i="12"/>
  <c r="D317" i="12"/>
  <c r="E317" i="12"/>
  <c r="C317" i="12"/>
  <c r="E318" i="12" l="1"/>
  <c r="D318" i="12"/>
  <c r="AD319" i="12"/>
  <c r="L318" i="12"/>
  <c r="Z318" i="12"/>
  <c r="F318" i="12"/>
  <c r="Q318" i="12"/>
  <c r="S318" i="12"/>
  <c r="V318" i="12"/>
  <c r="C318" i="12"/>
  <c r="AD320" i="12" l="1"/>
  <c r="V319" i="12"/>
  <c r="E319" i="12"/>
  <c r="F319" i="12"/>
  <c r="C319" i="12"/>
  <c r="S319" i="12"/>
  <c r="D319" i="12"/>
  <c r="L319" i="12"/>
  <c r="Q319" i="12"/>
  <c r="Z319" i="12"/>
  <c r="C320" i="12" l="1"/>
  <c r="S320" i="12"/>
  <c r="V320" i="12"/>
  <c r="F320" i="12"/>
  <c r="L320" i="12"/>
  <c r="D320" i="12"/>
  <c r="AD321" i="12"/>
  <c r="Q320" i="12"/>
  <c r="E320" i="12"/>
  <c r="Z321" i="12" l="1"/>
  <c r="F321" i="12"/>
  <c r="V321" i="12"/>
  <c r="S321" i="12"/>
  <c r="AD322" i="12"/>
  <c r="L321" i="12"/>
  <c r="Q321" i="12"/>
  <c r="D321" i="12"/>
  <c r="C321" i="12"/>
  <c r="E321" i="12"/>
  <c r="D322" i="12" l="1"/>
  <c r="F322" i="12"/>
  <c r="C322" i="12"/>
  <c r="Z322" i="12"/>
  <c r="Q322" i="12"/>
  <c r="L322" i="12"/>
  <c r="S322" i="12"/>
  <c r="V322" i="12"/>
  <c r="AD323" i="12"/>
  <c r="E322" i="12"/>
  <c r="AD324" i="12" l="1"/>
  <c r="E323" i="12"/>
  <c r="D323" i="12"/>
  <c r="Z323" i="12"/>
  <c r="Q323" i="12"/>
  <c r="C323" i="12"/>
  <c r="S323" i="12"/>
  <c r="F323" i="12"/>
  <c r="V323" i="12"/>
  <c r="L323" i="12"/>
  <c r="Z330" i="12" l="1"/>
  <c r="Z320" i="12"/>
  <c r="S324" i="12"/>
  <c r="Q324" i="12"/>
  <c r="C324" i="12"/>
  <c r="D324" i="12"/>
  <c r="F324" i="12"/>
  <c r="V324" i="12"/>
  <c r="E324" i="12"/>
  <c r="L324" i="12"/>
  <c r="AD325" i="12"/>
  <c r="Z324" i="12"/>
  <c r="Z325" i="12" l="1"/>
  <c r="S325" i="12"/>
  <c r="E325" i="12"/>
  <c r="V325" i="12"/>
  <c r="L325" i="12"/>
  <c r="Q325" i="12"/>
  <c r="F325" i="12"/>
  <c r="AD326" i="12"/>
  <c r="D325" i="12"/>
  <c r="C325" i="12"/>
  <c r="V326" i="12" l="1"/>
  <c r="L326" i="12"/>
  <c r="D326" i="12"/>
  <c r="AD327" i="12"/>
  <c r="F326" i="12"/>
  <c r="E326" i="12"/>
  <c r="Q326" i="12"/>
  <c r="S326" i="12"/>
  <c r="Z326" i="12"/>
  <c r="C326" i="12"/>
  <c r="C327" i="12" l="1"/>
  <c r="AD328" i="12"/>
  <c r="Q327" i="12"/>
  <c r="F327" i="12"/>
  <c r="E327" i="12"/>
  <c r="D327" i="12"/>
  <c r="V327" i="12"/>
  <c r="L327" i="12"/>
  <c r="S327" i="12"/>
  <c r="Z327" i="12"/>
  <c r="V328" i="12" l="1"/>
  <c r="E328" i="12"/>
  <c r="Z328" i="12"/>
  <c r="C328" i="12"/>
  <c r="L328" i="12"/>
  <c r="F328" i="12"/>
  <c r="D328" i="12"/>
  <c r="Q328" i="12"/>
  <c r="S328" i="12"/>
  <c r="AD329" i="12"/>
  <c r="L329" i="12" l="1"/>
  <c r="AD330" i="12"/>
  <c r="Q329" i="12"/>
  <c r="S329" i="12"/>
  <c r="Z329" i="12"/>
  <c r="C329" i="12"/>
  <c r="F329" i="12"/>
  <c r="D329" i="12"/>
  <c r="V329" i="12"/>
  <c r="E329" i="12"/>
  <c r="F330" i="12" l="1"/>
  <c r="E330" i="12"/>
  <c r="L330" i="12"/>
  <c r="V330" i="12"/>
  <c r="C330" i="12"/>
  <c r="D330" i="12"/>
  <c r="Q330" i="12"/>
  <c r="S330" i="12"/>
  <c r="AD338" i="12"/>
  <c r="E338" i="12" l="1"/>
  <c r="L338" i="12"/>
  <c r="F338" i="12"/>
  <c r="C338" i="12"/>
  <c r="S338" i="12"/>
  <c r="Z338" i="12"/>
  <c r="Q338" i="12"/>
  <c r="V338" i="12"/>
  <c r="D338" i="12"/>
  <c r="AD339" i="12"/>
  <c r="Q339" i="12" l="1"/>
  <c r="Z339" i="12"/>
  <c r="S339" i="12"/>
  <c r="AD340" i="12"/>
  <c r="E339" i="12"/>
  <c r="D339" i="12"/>
  <c r="L339" i="12"/>
  <c r="F339" i="12"/>
  <c r="C339" i="12"/>
  <c r="V339" i="12"/>
  <c r="Z340" i="12" l="1"/>
  <c r="L340" i="12"/>
  <c r="V340" i="12"/>
  <c r="C340" i="12"/>
  <c r="D340" i="12"/>
  <c r="S340" i="12"/>
  <c r="AD341" i="12"/>
  <c r="E340" i="12"/>
  <c r="Q340" i="12"/>
  <c r="F340" i="12"/>
  <c r="V341" i="12" l="1"/>
  <c r="L341" i="12"/>
  <c r="Q341" i="12"/>
  <c r="Z341" i="12"/>
  <c r="F341" i="12"/>
  <c r="E341" i="12"/>
  <c r="AD342" i="12"/>
  <c r="D341" i="12"/>
  <c r="C341" i="12"/>
  <c r="S341" i="12"/>
  <c r="S342" i="12" l="1"/>
  <c r="AD343" i="12"/>
  <c r="L342" i="12"/>
  <c r="Z342" i="12"/>
  <c r="V342" i="12"/>
  <c r="E342" i="12"/>
  <c r="Q342" i="12"/>
  <c r="F342" i="12"/>
  <c r="D342" i="12"/>
  <c r="C342" i="12"/>
  <c r="E343" i="12" l="1"/>
  <c r="C343" i="12"/>
  <c r="S343" i="12"/>
  <c r="AD344" i="12"/>
  <c r="Q343" i="12"/>
  <c r="L343" i="12"/>
  <c r="D343" i="12"/>
  <c r="F343" i="12"/>
  <c r="V343" i="12"/>
  <c r="Z343" i="12"/>
  <c r="AD345" i="12" l="1"/>
  <c r="L344" i="12"/>
  <c r="C344" i="12"/>
  <c r="F344" i="12"/>
  <c r="Z344" i="12"/>
  <c r="V344" i="12"/>
  <c r="D344" i="12"/>
  <c r="E344" i="12"/>
  <c r="S344" i="12"/>
  <c r="Q344" i="12"/>
  <c r="S345" i="12" l="1"/>
  <c r="V345" i="12"/>
  <c r="F345" i="12"/>
  <c r="L345" i="12"/>
  <c r="AD346" i="12"/>
  <c r="Q345" i="12"/>
  <c r="E345" i="12"/>
  <c r="C345" i="12"/>
  <c r="D345" i="12"/>
  <c r="Z345" i="12"/>
  <c r="F346" i="12" l="1"/>
  <c r="AD347" i="12"/>
  <c r="C346" i="12"/>
  <c r="D346" i="12"/>
  <c r="L346" i="12"/>
  <c r="E346" i="12"/>
  <c r="Z346" i="12"/>
  <c r="Q346" i="12"/>
  <c r="S346" i="12"/>
  <c r="V346" i="12"/>
  <c r="S347" i="12" l="1"/>
  <c r="E347" i="12"/>
  <c r="AD348" i="12"/>
  <c r="L347" i="12"/>
  <c r="V347" i="12"/>
  <c r="C347" i="12"/>
  <c r="F347" i="12"/>
  <c r="D347" i="12"/>
  <c r="Q347" i="12"/>
  <c r="Z347" i="12"/>
  <c r="E348" i="12" l="1"/>
  <c r="Z348" i="12"/>
  <c r="C348" i="12"/>
  <c r="Q348" i="12"/>
  <c r="AD349" i="12"/>
  <c r="V348" i="12"/>
  <c r="L348" i="12"/>
  <c r="D348" i="12"/>
  <c r="F348" i="12"/>
  <c r="S348" i="12"/>
  <c r="D349" i="12" l="1"/>
  <c r="AD350" i="12"/>
  <c r="S349" i="12"/>
  <c r="V349" i="12"/>
  <c r="Q349" i="12"/>
  <c r="L349" i="12"/>
  <c r="Z349" i="12"/>
  <c r="C349" i="12"/>
  <c r="E349" i="12"/>
  <c r="F349" i="12"/>
  <c r="D350" i="12" l="1"/>
  <c r="S350" i="12"/>
  <c r="V350" i="12"/>
  <c r="L350" i="12"/>
  <c r="Q350" i="12"/>
  <c r="Z350" i="12"/>
  <c r="F350" i="12"/>
  <c r="C350" i="12"/>
  <c r="E350" i="12"/>
  <c r="AD351" i="12"/>
  <c r="Q351" i="12" l="1"/>
  <c r="E351" i="12"/>
  <c r="V351" i="12"/>
  <c r="S351" i="12"/>
  <c r="F351" i="12"/>
  <c r="L351" i="12"/>
  <c r="Z351" i="12"/>
  <c r="C351" i="12"/>
  <c r="AD352" i="12"/>
  <c r="D351" i="12"/>
  <c r="AD353" i="12" l="1"/>
  <c r="S352" i="12"/>
  <c r="E352" i="12"/>
  <c r="L352" i="12"/>
  <c r="Q352" i="12"/>
  <c r="V352" i="12"/>
  <c r="D352" i="12"/>
  <c r="C352" i="12"/>
  <c r="F352" i="12"/>
  <c r="Z352" i="12"/>
  <c r="V353" i="12" l="1"/>
  <c r="S353" i="12"/>
  <c r="E353" i="12"/>
  <c r="D353" i="12"/>
  <c r="C353" i="12"/>
  <c r="Q353" i="12"/>
  <c r="L353" i="12"/>
  <c r="AD354" i="12"/>
  <c r="F353" i="12"/>
  <c r="Z353" i="12"/>
  <c r="C354" i="12" l="1"/>
  <c r="Z354" i="12"/>
  <c r="L354" i="12"/>
  <c r="S354" i="12"/>
  <c r="Q354" i="12"/>
  <c r="D354" i="12"/>
  <c r="AD355" i="12"/>
  <c r="F354" i="12"/>
  <c r="V354" i="12"/>
  <c r="E354" i="12"/>
  <c r="S355" i="12" l="1"/>
  <c r="AD356" i="12"/>
  <c r="Z355" i="12"/>
  <c r="D355" i="12"/>
  <c r="V355" i="12"/>
  <c r="Q355" i="12"/>
  <c r="L355" i="12"/>
  <c r="F355" i="12"/>
  <c r="C355" i="12"/>
  <c r="E355" i="12"/>
  <c r="C356" i="12" l="1"/>
  <c r="V356" i="12"/>
  <c r="D356" i="12"/>
  <c r="F356" i="12"/>
  <c r="E356" i="12"/>
  <c r="S356" i="12"/>
  <c r="AD357" i="12"/>
  <c r="L356" i="12"/>
  <c r="Z356" i="12"/>
  <c r="Q356" i="12"/>
  <c r="F357" i="12" l="1"/>
  <c r="E357" i="12"/>
  <c r="AD358" i="12"/>
  <c r="S357" i="12"/>
  <c r="Q357" i="12"/>
  <c r="C357" i="12"/>
  <c r="L357" i="12"/>
  <c r="V357" i="12"/>
  <c r="D357" i="12"/>
  <c r="Z357" i="12"/>
  <c r="L358" i="12" l="1"/>
  <c r="Z358" i="12"/>
  <c r="S358" i="12"/>
  <c r="F358" i="12"/>
  <c r="D358" i="12"/>
  <c r="Q358" i="12"/>
  <c r="V358" i="12"/>
  <c r="E358" i="12"/>
  <c r="C358" i="12"/>
  <c r="AD359" i="12"/>
  <c r="L359" i="12" l="1"/>
  <c r="F359" i="12"/>
  <c r="C359" i="12"/>
  <c r="AD360" i="12"/>
  <c r="Z359" i="12"/>
  <c r="V359" i="12"/>
  <c r="Q359" i="12"/>
  <c r="S359" i="12"/>
  <c r="D359" i="12"/>
  <c r="E359" i="12"/>
  <c r="D360" i="12" l="1"/>
  <c r="Q360" i="12"/>
  <c r="E360" i="12"/>
  <c r="V360" i="12"/>
  <c r="C360" i="12"/>
  <c r="S360" i="12"/>
  <c r="F360" i="12"/>
  <c r="L360" i="12"/>
  <c r="Z360" i="12"/>
  <c r="AD361" i="12"/>
  <c r="F361" i="12" l="1"/>
  <c r="AD362" i="12"/>
  <c r="C361" i="12"/>
  <c r="S361" i="12"/>
  <c r="E361" i="12"/>
  <c r="Q361" i="12"/>
  <c r="V361" i="12"/>
  <c r="L361" i="12"/>
  <c r="D361" i="12"/>
  <c r="Z361" i="12"/>
  <c r="L362" i="12" l="1"/>
  <c r="F362" i="12"/>
  <c r="E362" i="12"/>
  <c r="Q362" i="12"/>
  <c r="Z362" i="12"/>
  <c r="D362" i="12"/>
  <c r="V362" i="12"/>
  <c r="C362" i="12"/>
  <c r="S362" i="12"/>
  <c r="AD363" i="12"/>
  <c r="C363" i="12" l="1"/>
  <c r="S363" i="12"/>
  <c r="L363" i="12"/>
  <c r="AD364" i="12"/>
  <c r="V363" i="12"/>
  <c r="E363" i="12"/>
  <c r="F363" i="12"/>
  <c r="D363" i="12"/>
  <c r="Q363" i="12"/>
  <c r="Z363" i="12"/>
  <c r="S364" i="12" l="1"/>
  <c r="AD365" i="12"/>
  <c r="Q364" i="12"/>
  <c r="F364" i="12"/>
  <c r="C364" i="12"/>
  <c r="L364" i="12"/>
  <c r="D364" i="12"/>
  <c r="E364" i="12"/>
  <c r="Z364" i="12"/>
  <c r="V364" i="12"/>
  <c r="V365" i="12" l="1"/>
  <c r="D365" i="12"/>
  <c r="F365" i="12"/>
  <c r="AD366" i="12"/>
  <c r="Z365" i="12"/>
  <c r="Q365" i="12"/>
  <c r="L365" i="12"/>
  <c r="C365" i="12"/>
  <c r="E365" i="12"/>
  <c r="S365" i="12"/>
  <c r="F366" i="12" l="1"/>
  <c r="Q366" i="12"/>
  <c r="L366" i="12"/>
  <c r="E366" i="12"/>
  <c r="S366" i="12"/>
  <c r="D366" i="12"/>
  <c r="Z366" i="12"/>
  <c r="AD367" i="12"/>
  <c r="V366" i="12"/>
  <c r="C366" i="12"/>
  <c r="Z367" i="12" l="1"/>
  <c r="D367" i="12"/>
  <c r="S367" i="12"/>
  <c r="C367" i="12"/>
  <c r="V367" i="12"/>
  <c r="AD368" i="12"/>
  <c r="Q367" i="12"/>
  <c r="E367" i="12"/>
  <c r="F367" i="12"/>
  <c r="L367" i="12"/>
  <c r="V368" i="12" l="1"/>
  <c r="F368" i="12"/>
  <c r="L368" i="12"/>
  <c r="Q368" i="12"/>
  <c r="S368" i="12"/>
  <c r="Z368" i="12"/>
  <c r="E368" i="12"/>
  <c r="C368" i="12"/>
  <c r="D368" i="12"/>
  <c r="AD369" i="12"/>
  <c r="F369" i="12" l="1"/>
  <c r="S369" i="12"/>
  <c r="Z369" i="12"/>
  <c r="V369" i="12"/>
  <c r="C369" i="12"/>
  <c r="Q369" i="12"/>
  <c r="D369" i="12"/>
  <c r="E369" i="12"/>
  <c r="AD370" i="12"/>
  <c r="L369" i="12"/>
  <c r="E370" i="12" l="1"/>
  <c r="D370" i="12"/>
  <c r="Q370" i="12"/>
  <c r="AD371" i="12"/>
  <c r="F370" i="12"/>
  <c r="Z370" i="12"/>
  <c r="S370" i="12"/>
  <c r="C370" i="12"/>
  <c r="L370" i="12"/>
  <c r="V370" i="12"/>
  <c r="C371" i="12" l="1"/>
  <c r="Z371" i="12"/>
  <c r="F371" i="12"/>
  <c r="D371" i="12"/>
  <c r="V371" i="12"/>
  <c r="E371" i="12"/>
  <c r="L371" i="12"/>
  <c r="AD372" i="12"/>
  <c r="S371" i="12"/>
  <c r="F372" i="12" l="1"/>
  <c r="Z372" i="12"/>
  <c r="C372" i="12"/>
  <c r="D372" i="12"/>
  <c r="L372" i="12"/>
  <c r="E372" i="12"/>
  <c r="S372" i="12"/>
  <c r="V372" i="12"/>
  <c r="AD373" i="12"/>
  <c r="V373" i="12" l="1"/>
  <c r="D373" i="12"/>
  <c r="E373" i="12"/>
  <c r="C373" i="12"/>
  <c r="F373" i="12"/>
  <c r="AD374" i="12"/>
  <c r="L373" i="12"/>
  <c r="Z373" i="12"/>
  <c r="S373" i="12"/>
  <c r="E374" i="12" l="1"/>
  <c r="S374" i="12"/>
  <c r="AD375" i="12"/>
  <c r="V374" i="12"/>
  <c r="F374" i="12"/>
  <c r="C374" i="12"/>
  <c r="L374" i="12"/>
  <c r="Z374" i="12"/>
  <c r="D374" i="12"/>
  <c r="F375" i="12" l="1"/>
  <c r="Z375" i="12"/>
  <c r="C375" i="12"/>
  <c r="D375" i="12"/>
  <c r="L375" i="12"/>
  <c r="S375" i="12"/>
  <c r="V375" i="12"/>
  <c r="AD376" i="12"/>
  <c r="E375" i="12"/>
  <c r="L376" i="12" l="1"/>
  <c r="AD377" i="12"/>
  <c r="Z376" i="12"/>
  <c r="S376" i="12"/>
  <c r="C376" i="12"/>
  <c r="D376" i="12"/>
  <c r="E376" i="12"/>
  <c r="F376" i="12"/>
  <c r="V376" i="12"/>
  <c r="Z377" i="12" l="1"/>
  <c r="L377" i="12"/>
  <c r="V377" i="12"/>
  <c r="S377" i="12"/>
  <c r="E377" i="12"/>
  <c r="C377" i="12"/>
  <c r="AD378" i="12"/>
  <c r="D377" i="12"/>
  <c r="F377" i="12"/>
  <c r="C378" i="12" l="1"/>
  <c r="E378" i="12"/>
  <c r="AD379" i="12"/>
  <c r="Z378" i="12"/>
  <c r="D378" i="12"/>
  <c r="F378" i="12"/>
  <c r="V378" i="12"/>
  <c r="L378" i="12"/>
  <c r="S378" i="12"/>
  <c r="L379" i="12" l="1"/>
  <c r="V379" i="12"/>
  <c r="E379" i="12"/>
  <c r="C379" i="12"/>
  <c r="F379" i="12"/>
  <c r="D379" i="12"/>
  <c r="S379" i="12"/>
  <c r="AD380" i="12"/>
  <c r="Z379" i="12"/>
  <c r="E380" i="12" l="1"/>
  <c r="Z380" i="12"/>
  <c r="C380" i="12"/>
  <c r="L380" i="12"/>
  <c r="AD381" i="12"/>
  <c r="S380" i="12"/>
  <c r="F380" i="12"/>
  <c r="V380" i="12"/>
  <c r="D380" i="12"/>
  <c r="C381" i="12" l="1"/>
  <c r="F381" i="12"/>
  <c r="S381" i="12"/>
  <c r="AD382" i="12"/>
  <c r="L381" i="12"/>
  <c r="V381" i="12"/>
  <c r="D381" i="12"/>
  <c r="E381" i="12"/>
  <c r="Q381" i="12"/>
  <c r="Z381" i="12"/>
  <c r="Q382" i="12" l="1"/>
  <c r="AD383" i="12"/>
  <c r="Z382" i="12"/>
  <c r="V382" i="12"/>
  <c r="F382" i="12"/>
  <c r="C382" i="12"/>
  <c r="E382" i="12"/>
  <c r="D382" i="12"/>
  <c r="L382" i="12"/>
  <c r="S382" i="12"/>
  <c r="D383" i="12" l="1"/>
  <c r="L383" i="12"/>
  <c r="C383" i="12"/>
  <c r="Q383" i="12"/>
  <c r="V383" i="12"/>
  <c r="AD384" i="12"/>
  <c r="F383" i="12"/>
  <c r="Z383" i="12"/>
  <c r="S383" i="12"/>
  <c r="E383" i="12"/>
  <c r="C384" i="12" l="1"/>
  <c r="D384" i="12"/>
  <c r="AD385" i="12"/>
  <c r="E384" i="12"/>
  <c r="S384" i="12"/>
  <c r="L384" i="12"/>
  <c r="F384" i="12"/>
  <c r="Z384" i="12"/>
  <c r="V384" i="12"/>
  <c r="C385" i="12" l="1"/>
  <c r="Z385" i="12"/>
  <c r="D385" i="12"/>
  <c r="S385" i="12"/>
  <c r="V385" i="12"/>
  <c r="L385" i="12"/>
  <c r="F385" i="12"/>
  <c r="E385" i="12"/>
  <c r="AD394" i="12"/>
  <c r="AD395" i="12" l="1"/>
  <c r="D394" i="12"/>
  <c r="V394" i="12"/>
  <c r="Z394" i="12"/>
  <c r="S394" i="12"/>
  <c r="E394" i="12"/>
  <c r="F394" i="12"/>
  <c r="L394" i="12"/>
  <c r="C394" i="12"/>
  <c r="Z395" i="12" l="1"/>
  <c r="F395" i="12"/>
  <c r="V395" i="12"/>
  <c r="C395" i="12"/>
  <c r="D395" i="12"/>
  <c r="E395" i="12"/>
  <c r="L395" i="12"/>
  <c r="AD396" i="12"/>
  <c r="S395" i="12"/>
  <c r="C396" i="12" l="1"/>
  <c r="S396" i="12"/>
  <c r="Z396" i="12"/>
  <c r="AD397" i="12"/>
  <c r="L396" i="12"/>
  <c r="V396" i="12"/>
  <c r="D396" i="12"/>
  <c r="F396" i="12"/>
  <c r="V397" i="12" l="1"/>
  <c r="Z397" i="12"/>
  <c r="F397" i="12"/>
  <c r="L397" i="12"/>
  <c r="S397" i="12"/>
  <c r="AD398" i="12"/>
  <c r="D397" i="12"/>
  <c r="C397" i="12"/>
  <c r="V398" i="12" l="1"/>
  <c r="AD399" i="12"/>
  <c r="F398" i="12"/>
  <c r="D398" i="12"/>
  <c r="Z398" i="12"/>
  <c r="C398" i="12"/>
  <c r="L398" i="12"/>
  <c r="S398" i="12"/>
  <c r="C399" i="12" l="1"/>
  <c r="S399" i="12"/>
  <c r="Z399" i="12"/>
  <c r="F399" i="12"/>
  <c r="V399" i="12"/>
  <c r="D399" i="12"/>
  <c r="L399" i="12"/>
  <c r="AD400" i="12"/>
  <c r="C400" i="12" l="1"/>
  <c r="F400" i="12"/>
  <c r="Z400" i="12"/>
  <c r="V400" i="12"/>
  <c r="AD401" i="12"/>
  <c r="S400" i="12"/>
  <c r="L400" i="12"/>
  <c r="D400" i="12"/>
  <c r="AD402" i="12" l="1"/>
  <c r="V401" i="12"/>
  <c r="L401" i="12"/>
  <c r="Z401" i="12"/>
  <c r="D401" i="12"/>
  <c r="F401" i="12"/>
  <c r="C401" i="12"/>
  <c r="S401" i="12"/>
  <c r="C402" i="12" l="1"/>
  <c r="Z402" i="12"/>
  <c r="D402" i="12"/>
  <c r="L402" i="12"/>
  <c r="V402" i="12"/>
  <c r="F402" i="12"/>
  <c r="S402" i="12"/>
  <c r="AD403" i="12"/>
  <c r="C403" i="12" l="1"/>
  <c r="L403" i="12"/>
  <c r="D403" i="12"/>
  <c r="F403" i="12"/>
  <c r="V403" i="12"/>
  <c r="Z403" i="12"/>
  <c r="S403" i="12"/>
  <c r="AD404" i="12"/>
  <c r="S404" i="12" l="1"/>
  <c r="F404" i="12"/>
  <c r="AD405" i="12"/>
  <c r="D404" i="12"/>
  <c r="V404" i="12"/>
  <c r="C404" i="12"/>
  <c r="Z404" i="12"/>
  <c r="L404" i="12"/>
  <c r="S405" i="12" l="1"/>
  <c r="F405" i="12"/>
  <c r="Z405" i="12"/>
  <c r="V405" i="12"/>
  <c r="L405" i="12"/>
  <c r="AD406" i="12"/>
  <c r="D405" i="12"/>
  <c r="C405" i="12"/>
  <c r="D406" i="12" l="1"/>
  <c r="C406" i="12"/>
  <c r="S406" i="12"/>
  <c r="F406" i="12"/>
  <c r="L406" i="12"/>
  <c r="E406" i="12"/>
  <c r="V406" i="12"/>
  <c r="AD407" i="12"/>
  <c r="Z406" i="12"/>
  <c r="V407" i="12" l="1"/>
  <c r="Z407" i="12"/>
  <c r="S407" i="12"/>
  <c r="C407" i="12"/>
  <c r="E407" i="12"/>
  <c r="D407" i="12"/>
  <c r="AD408" i="12"/>
  <c r="F407" i="12"/>
  <c r="L407" i="12"/>
  <c r="E408" i="12" l="1"/>
  <c r="C408" i="12"/>
  <c r="Z408" i="12"/>
  <c r="D408" i="12"/>
  <c r="S408" i="12"/>
  <c r="AD409" i="12"/>
  <c r="V408" i="12"/>
  <c r="F408" i="12"/>
  <c r="L408" i="12"/>
  <c r="AD410" i="12" l="1"/>
  <c r="L409" i="12"/>
  <c r="D409" i="12"/>
  <c r="E409" i="12"/>
  <c r="S409" i="12"/>
  <c r="V409" i="12"/>
  <c r="F409" i="12"/>
  <c r="Z409" i="12"/>
  <c r="C409" i="12"/>
  <c r="D410" i="12" l="1"/>
  <c r="V410" i="12"/>
  <c r="AD411" i="12"/>
  <c r="E410" i="12"/>
  <c r="F410" i="12"/>
  <c r="S410" i="12"/>
  <c r="C410" i="12"/>
  <c r="L410" i="12"/>
  <c r="Z410" i="12"/>
  <c r="S411" i="12" l="1"/>
  <c r="L411" i="12"/>
  <c r="C411" i="12"/>
  <c r="F411" i="12"/>
  <c r="E411" i="12"/>
  <c r="Z411" i="12"/>
  <c r="V411" i="12"/>
  <c r="AD412" i="12"/>
  <c r="D411" i="12"/>
  <c r="E412" i="12" l="1"/>
  <c r="L412" i="12"/>
  <c r="AD413" i="12"/>
  <c r="F412" i="12"/>
  <c r="D412" i="12"/>
  <c r="C412" i="12"/>
  <c r="V412" i="12"/>
  <c r="Z412" i="12"/>
  <c r="S412" i="12"/>
  <c r="S413" i="12" l="1"/>
  <c r="F413" i="12"/>
  <c r="E413" i="12"/>
  <c r="V413" i="12"/>
  <c r="C413" i="12"/>
  <c r="D413" i="12"/>
  <c r="AD414" i="12"/>
  <c r="Z413" i="12"/>
  <c r="L413" i="12"/>
  <c r="S414" i="12" l="1"/>
  <c r="AD415" i="12"/>
  <c r="D414" i="12"/>
  <c r="V414" i="12"/>
  <c r="F414" i="12"/>
  <c r="E414" i="12"/>
  <c r="L414" i="12"/>
  <c r="C414" i="12"/>
  <c r="Q414" i="12"/>
  <c r="Z414" i="12"/>
  <c r="D415" i="12" l="1"/>
  <c r="AD416" i="12"/>
  <c r="C415" i="12"/>
  <c r="E415" i="12"/>
  <c r="Z415" i="12"/>
  <c r="S415" i="12"/>
  <c r="L415" i="12"/>
  <c r="F415" i="12"/>
  <c r="Q415" i="12"/>
  <c r="V415" i="12"/>
  <c r="V416" i="12" l="1"/>
  <c r="Z416" i="12"/>
  <c r="D416" i="12"/>
  <c r="L416" i="12"/>
  <c r="S416" i="12"/>
  <c r="AD417" i="12"/>
  <c r="C416" i="12"/>
  <c r="E416" i="12"/>
  <c r="Q416" i="12"/>
  <c r="F416" i="12"/>
  <c r="E417" i="12" l="1"/>
  <c r="L417" i="12"/>
  <c r="S417" i="12"/>
  <c r="Z417" i="12"/>
  <c r="D417" i="12"/>
  <c r="F417" i="12"/>
  <c r="V417" i="12"/>
  <c r="C417" i="12"/>
  <c r="Q417" i="12"/>
  <c r="AD418" i="12"/>
  <c r="V418" i="12" l="1"/>
  <c r="Z418" i="12"/>
  <c r="C418" i="12"/>
  <c r="AD419" i="12"/>
  <c r="E418" i="12"/>
  <c r="L418" i="12"/>
  <c r="Q418" i="12"/>
  <c r="S418" i="12"/>
  <c r="F418" i="12"/>
  <c r="D418" i="12"/>
  <c r="S419" i="12" l="1"/>
  <c r="V419" i="12"/>
  <c r="C419" i="12"/>
  <c r="E419" i="12"/>
  <c r="D419" i="12"/>
  <c r="AD420" i="12"/>
  <c r="Z419" i="12"/>
  <c r="Q419" i="12"/>
  <c r="F419" i="12"/>
  <c r="L419" i="12"/>
  <c r="F420" i="12" l="1"/>
  <c r="V420" i="12"/>
  <c r="Q420" i="12"/>
  <c r="Z420" i="12"/>
  <c r="AD421" i="12"/>
  <c r="S420" i="12"/>
  <c r="E420" i="12"/>
  <c r="L420" i="12"/>
  <c r="D420" i="12"/>
  <c r="C420" i="12"/>
  <c r="S421" i="12" l="1"/>
  <c r="E421" i="12"/>
  <c r="V421" i="12"/>
  <c r="L421" i="12"/>
  <c r="C421" i="12"/>
  <c r="D421" i="12"/>
  <c r="Q421" i="12"/>
  <c r="AD422" i="12"/>
  <c r="F421" i="12"/>
  <c r="E422" i="12" l="1"/>
  <c r="F422" i="12"/>
  <c r="S422" i="12"/>
  <c r="Z422" i="12"/>
  <c r="C422" i="12"/>
  <c r="AD423" i="12"/>
  <c r="D422" i="12"/>
  <c r="Q422" i="12"/>
  <c r="V422" i="12"/>
  <c r="L422" i="12"/>
  <c r="S423" i="12" l="1"/>
  <c r="L423" i="12"/>
  <c r="D423" i="12"/>
  <c r="AD424" i="12"/>
  <c r="E423" i="12"/>
  <c r="V423" i="12"/>
  <c r="Q423" i="12"/>
  <c r="C423" i="12"/>
  <c r="F423" i="12"/>
  <c r="Z423" i="12"/>
  <c r="Z424" i="12" l="1"/>
  <c r="S424" i="12"/>
  <c r="V424" i="12"/>
  <c r="L424" i="12"/>
  <c r="C424" i="12"/>
  <c r="AD425" i="12"/>
  <c r="E424" i="12"/>
  <c r="Q424" i="12"/>
  <c r="F424" i="12"/>
  <c r="D424" i="12"/>
  <c r="Z431" i="12" l="1"/>
  <c r="Z421" i="12"/>
  <c r="Q425" i="12"/>
  <c r="L425" i="12"/>
  <c r="S425" i="12"/>
  <c r="D425" i="12"/>
  <c r="C425" i="12"/>
  <c r="E425" i="12"/>
  <c r="Z425" i="12"/>
  <c r="F425" i="12"/>
  <c r="AD426" i="12"/>
  <c r="V425" i="12"/>
  <c r="E426" i="12" l="1"/>
  <c r="V426" i="12"/>
  <c r="Q426" i="12"/>
  <c r="L426" i="12"/>
  <c r="F426" i="12"/>
  <c r="Z426" i="12"/>
  <c r="S426" i="12"/>
  <c r="C426" i="12"/>
  <c r="D426" i="12"/>
  <c r="AD427" i="12"/>
  <c r="L427" i="12" l="1"/>
  <c r="Q427" i="12"/>
  <c r="C427" i="12"/>
  <c r="E427" i="12"/>
  <c r="S427" i="12"/>
  <c r="V427" i="12"/>
  <c r="Z427" i="12"/>
  <c r="D427" i="12"/>
  <c r="AD428" i="12"/>
  <c r="F427" i="12"/>
  <c r="D428" i="12" l="1"/>
  <c r="F428" i="12"/>
  <c r="C428" i="12"/>
  <c r="E428" i="12"/>
  <c r="AD429" i="12"/>
  <c r="V428" i="12"/>
  <c r="Q428" i="12"/>
  <c r="L428" i="12"/>
  <c r="S428" i="12"/>
  <c r="Z428" i="12"/>
  <c r="L429" i="12" l="1"/>
  <c r="C429" i="12"/>
  <c r="V429" i="12"/>
  <c r="D429" i="12"/>
  <c r="AD430" i="12"/>
  <c r="F429" i="12"/>
  <c r="Q429" i="12"/>
  <c r="E429" i="12"/>
  <c r="S429" i="12"/>
  <c r="Z429" i="12"/>
  <c r="Q430" i="12" l="1"/>
  <c r="C430" i="12"/>
  <c r="F430" i="12"/>
  <c r="V430" i="12"/>
  <c r="D430" i="12"/>
  <c r="L430" i="12"/>
  <c r="AD431" i="12"/>
  <c r="S430" i="12"/>
  <c r="Z430" i="12"/>
  <c r="E430" i="12"/>
  <c r="D431" i="12" l="1"/>
  <c r="F431" i="12"/>
  <c r="E431" i="12"/>
  <c r="L431" i="12"/>
  <c r="Q431" i="12"/>
  <c r="C431" i="12"/>
  <c r="S431" i="12"/>
  <c r="AD432" i="12"/>
  <c r="V431" i="12"/>
  <c r="AD433" i="12" l="1"/>
  <c r="F432" i="12"/>
  <c r="C432" i="12"/>
  <c r="Q432" i="12"/>
  <c r="Z432" i="12"/>
  <c r="D432" i="12"/>
  <c r="L432" i="12"/>
  <c r="E432" i="12"/>
  <c r="S432" i="12"/>
  <c r="V432" i="12"/>
  <c r="S433" i="12" l="1"/>
  <c r="C433" i="12"/>
  <c r="F433" i="12"/>
  <c r="Z433" i="12"/>
  <c r="L433" i="12"/>
  <c r="Q433" i="12"/>
  <c r="V433" i="12"/>
  <c r="E433" i="12"/>
  <c r="AD434" i="12"/>
  <c r="D433" i="12"/>
  <c r="F434" i="12" l="1"/>
  <c r="V434" i="12"/>
  <c r="Z434" i="12"/>
  <c r="C434" i="12"/>
  <c r="AD435" i="12"/>
  <c r="Q434" i="12"/>
  <c r="D434" i="12"/>
  <c r="E434" i="12"/>
  <c r="S434" i="12"/>
  <c r="L434" i="12"/>
  <c r="F435" i="12" l="1"/>
  <c r="Q435" i="12"/>
  <c r="L435" i="12"/>
  <c r="AD436" i="12"/>
  <c r="D435" i="12"/>
  <c r="S435" i="12"/>
  <c r="C435" i="12"/>
  <c r="Z435" i="12"/>
  <c r="V435" i="12"/>
  <c r="E435" i="12"/>
  <c r="F436" i="12" l="1"/>
  <c r="L436" i="12"/>
  <c r="Q436" i="12"/>
  <c r="AD437" i="12"/>
  <c r="E436" i="12"/>
  <c r="Z436" i="12"/>
  <c r="D436" i="12"/>
  <c r="V436" i="12"/>
  <c r="C436" i="12"/>
  <c r="S436" i="12"/>
  <c r="AD438" i="12" l="1"/>
  <c r="S437" i="12"/>
  <c r="Z437" i="12"/>
  <c r="L437" i="12"/>
  <c r="V437" i="12"/>
  <c r="F437" i="12"/>
  <c r="E437" i="12"/>
  <c r="C437" i="12"/>
  <c r="Q437" i="12"/>
  <c r="D437" i="12"/>
  <c r="E438" i="12" l="1"/>
  <c r="C438" i="12"/>
  <c r="F438" i="12"/>
  <c r="V438" i="12"/>
  <c r="S438" i="12"/>
  <c r="Q438" i="12"/>
  <c r="Z438" i="12"/>
  <c r="D438" i="12"/>
  <c r="L438" i="12"/>
  <c r="AD439" i="12"/>
  <c r="E439" i="12" l="1"/>
  <c r="AD440" i="12"/>
  <c r="D439" i="12"/>
  <c r="V439" i="12"/>
  <c r="L439" i="12"/>
  <c r="C439" i="12"/>
  <c r="Q439" i="12"/>
  <c r="F439" i="12"/>
  <c r="S439" i="12"/>
  <c r="Z439" i="12"/>
  <c r="D440" i="12" l="1"/>
  <c r="L440" i="12"/>
  <c r="F440" i="12"/>
  <c r="E440" i="12"/>
  <c r="S440" i="12"/>
  <c r="Z440" i="12"/>
  <c r="C440" i="12"/>
  <c r="Q440" i="12"/>
  <c r="AD441" i="12"/>
  <c r="V440" i="12"/>
  <c r="L441" i="12" l="1"/>
  <c r="F441" i="12"/>
  <c r="AD449" i="12"/>
  <c r="Z441" i="12"/>
  <c r="E441" i="12"/>
  <c r="D441" i="12"/>
  <c r="Q441" i="12"/>
  <c r="C441" i="12"/>
  <c r="S441" i="12"/>
  <c r="V441" i="12"/>
  <c r="E449" i="12" l="1"/>
  <c r="Q449" i="12"/>
  <c r="C449" i="12"/>
  <c r="L449" i="12"/>
  <c r="F449" i="12"/>
  <c r="Z449" i="12"/>
  <c r="AD450" i="12"/>
  <c r="V449" i="12"/>
  <c r="D449" i="12"/>
  <c r="S449" i="12"/>
  <c r="Z450" i="12" l="1"/>
  <c r="Q450" i="12"/>
  <c r="D450" i="12"/>
  <c r="F450" i="12"/>
  <c r="AD451" i="12"/>
  <c r="L450" i="12"/>
  <c r="E450" i="12"/>
  <c r="C450" i="12"/>
  <c r="S450" i="12"/>
  <c r="V450" i="12"/>
  <c r="L451" i="12" l="1"/>
  <c r="D451" i="12"/>
  <c r="Q451" i="12"/>
  <c r="AD452" i="12"/>
  <c r="F451" i="12"/>
  <c r="S451" i="12"/>
  <c r="V451" i="12"/>
  <c r="E451" i="12"/>
  <c r="C451" i="12"/>
  <c r="Z451" i="12"/>
  <c r="AD453" i="12" l="1"/>
  <c r="D452" i="12"/>
  <c r="V452" i="12"/>
  <c r="L452" i="12"/>
  <c r="F452" i="12"/>
  <c r="Q452" i="12"/>
  <c r="S452" i="12"/>
  <c r="C452" i="12"/>
  <c r="E452" i="12"/>
  <c r="Z452" i="12"/>
  <c r="D453" i="12" l="1"/>
  <c r="F453" i="12"/>
  <c r="AD454" i="12"/>
  <c r="C453" i="12"/>
  <c r="Q453" i="12"/>
  <c r="L453" i="12"/>
  <c r="E453" i="12"/>
  <c r="V453" i="12"/>
  <c r="S453" i="12"/>
  <c r="Z453" i="12"/>
  <c r="AD455" i="12" l="1"/>
  <c r="L454" i="12"/>
  <c r="C454" i="12"/>
  <c r="D454" i="12"/>
  <c r="S454" i="12"/>
  <c r="Z454" i="12"/>
  <c r="F454" i="12"/>
  <c r="V454" i="12"/>
  <c r="Q454" i="12"/>
  <c r="E454" i="12"/>
  <c r="D455" i="12" l="1"/>
  <c r="L455" i="12"/>
  <c r="S455" i="12"/>
  <c r="F455" i="12"/>
  <c r="V455" i="12"/>
  <c r="Z455" i="12"/>
  <c r="C455" i="12"/>
  <c r="Q455" i="12"/>
  <c r="E455" i="12"/>
  <c r="AD456" i="12"/>
  <c r="S456" i="12" l="1"/>
  <c r="D456" i="12"/>
  <c r="Q456" i="12"/>
  <c r="C456" i="12"/>
  <c r="AD457" i="12"/>
  <c r="F456" i="12"/>
  <c r="E456" i="12"/>
  <c r="V456" i="12"/>
  <c r="Z456" i="12"/>
  <c r="L456" i="12"/>
  <c r="Z457" i="12" l="1"/>
  <c r="V457" i="12"/>
  <c r="C457" i="12"/>
  <c r="E457" i="12"/>
  <c r="AD458" i="12"/>
  <c r="L457" i="12"/>
  <c r="D457" i="12"/>
  <c r="S457" i="12"/>
  <c r="F457" i="12"/>
  <c r="Q457" i="12"/>
  <c r="Q458" i="12" l="1"/>
  <c r="S458" i="12"/>
  <c r="L458" i="12"/>
  <c r="D458" i="12"/>
  <c r="AD459" i="12"/>
  <c r="F458" i="12"/>
  <c r="Z458" i="12"/>
  <c r="E458" i="12"/>
  <c r="C458" i="12"/>
  <c r="V458" i="12"/>
  <c r="D459" i="12" l="1"/>
  <c r="L459" i="12"/>
  <c r="E459" i="12"/>
  <c r="S459" i="12"/>
  <c r="AD460" i="12"/>
  <c r="F459" i="12"/>
  <c r="Q459" i="12"/>
  <c r="C459" i="12"/>
  <c r="Z459" i="12"/>
  <c r="V459" i="12"/>
  <c r="L460" i="12" l="1"/>
  <c r="E460" i="12"/>
  <c r="F460" i="12"/>
  <c r="AD461" i="12"/>
  <c r="C460" i="12"/>
  <c r="Z460" i="12"/>
  <c r="V460" i="12"/>
  <c r="Q460" i="12"/>
  <c r="S460" i="12"/>
  <c r="D460" i="12"/>
  <c r="V461" i="12" l="1"/>
  <c r="S461" i="12"/>
  <c r="L461" i="12"/>
  <c r="AD462" i="12"/>
  <c r="E461" i="12"/>
  <c r="F461" i="12"/>
  <c r="Z461" i="12"/>
  <c r="Q461" i="12"/>
  <c r="D461" i="12"/>
  <c r="C461" i="12"/>
  <c r="V462" i="12" l="1"/>
  <c r="S462" i="12"/>
  <c r="Q462" i="12"/>
  <c r="AD463" i="12"/>
  <c r="E462" i="12"/>
  <c r="F462" i="12"/>
  <c r="L462" i="12"/>
  <c r="D462" i="12"/>
  <c r="Z462" i="12"/>
  <c r="C462" i="12"/>
  <c r="AD464" i="12" l="1"/>
  <c r="L463" i="12"/>
  <c r="D463" i="12"/>
  <c r="C463" i="12"/>
  <c r="Z463" i="12"/>
  <c r="Q463" i="12"/>
  <c r="S463" i="12"/>
  <c r="E463" i="12"/>
  <c r="V463" i="12"/>
  <c r="F463" i="12"/>
  <c r="C464" i="12" l="1"/>
  <c r="V464" i="12"/>
  <c r="AD465" i="12"/>
  <c r="E464" i="12"/>
  <c r="D464" i="12"/>
  <c r="Q464" i="12"/>
  <c r="L464" i="12"/>
  <c r="Z464" i="12"/>
  <c r="S464" i="12"/>
  <c r="F464" i="12"/>
  <c r="AD466" i="12" l="1"/>
  <c r="C465" i="12"/>
  <c r="Z465" i="12"/>
  <c r="E465" i="12"/>
  <c r="V465" i="12"/>
  <c r="S465" i="12"/>
  <c r="L465" i="12"/>
  <c r="F465" i="12"/>
  <c r="D465" i="12"/>
  <c r="Q465" i="12"/>
  <c r="Z466" i="12" l="1"/>
  <c r="Q466" i="12"/>
  <c r="V466" i="12"/>
  <c r="S466" i="12"/>
  <c r="C466" i="12"/>
  <c r="D466" i="12"/>
  <c r="L466" i="12"/>
  <c r="F466" i="12"/>
  <c r="AD467" i="12"/>
  <c r="E466" i="12"/>
  <c r="V467" i="12" l="1"/>
  <c r="Q467" i="12"/>
  <c r="D467" i="12"/>
  <c r="L467" i="12"/>
  <c r="AD468" i="12"/>
  <c r="S467" i="12"/>
  <c r="E467" i="12"/>
  <c r="C467" i="12"/>
  <c r="Z467" i="12"/>
  <c r="F467" i="12"/>
  <c r="C468" i="12" l="1"/>
  <c r="L468" i="12"/>
  <c r="D468" i="12"/>
  <c r="E468" i="12"/>
  <c r="V468" i="12"/>
  <c r="AD469" i="12"/>
  <c r="Z468" i="12"/>
  <c r="F468" i="12"/>
  <c r="S468" i="12"/>
  <c r="Q468" i="12"/>
  <c r="Q469" i="12" l="1"/>
  <c r="AD470" i="12"/>
  <c r="S469" i="12"/>
  <c r="D469" i="12"/>
  <c r="L469" i="12"/>
  <c r="C469" i="12"/>
  <c r="E469" i="12"/>
  <c r="V469" i="12"/>
  <c r="F469" i="12"/>
  <c r="Z469" i="12"/>
  <c r="C470" i="12" l="1"/>
  <c r="F470" i="12"/>
  <c r="V470" i="12"/>
  <c r="Q470" i="12"/>
  <c r="AD471" i="12"/>
  <c r="L470" i="12"/>
  <c r="S470" i="12"/>
  <c r="E470" i="12"/>
  <c r="D470" i="12"/>
  <c r="Z470" i="12"/>
  <c r="L471" i="12" l="1"/>
  <c r="S471" i="12"/>
  <c r="Q471" i="12"/>
  <c r="F471" i="12"/>
  <c r="Z471" i="12"/>
  <c r="D471" i="12"/>
  <c r="V471" i="12"/>
  <c r="C471" i="12"/>
  <c r="AD472" i="12"/>
  <c r="E471" i="12"/>
  <c r="L472" i="12" l="1"/>
  <c r="E472" i="12"/>
  <c r="Q472" i="12"/>
  <c r="V472" i="12"/>
  <c r="S472" i="12"/>
  <c r="F472" i="12"/>
  <c r="D472" i="12"/>
  <c r="C472" i="12"/>
  <c r="AD473" i="12"/>
  <c r="Z472" i="12"/>
  <c r="Z473" i="12" l="1"/>
  <c r="F473" i="12"/>
  <c r="E473" i="12"/>
  <c r="S473" i="12"/>
  <c r="V473" i="12"/>
  <c r="D473" i="12"/>
  <c r="L473" i="12"/>
  <c r="Q473" i="12"/>
  <c r="AD474" i="12"/>
  <c r="C473" i="12"/>
  <c r="V474" i="12" l="1"/>
  <c r="F474" i="12"/>
  <c r="D474" i="12"/>
  <c r="Q474" i="12"/>
  <c r="C474" i="12"/>
  <c r="Z474" i="12"/>
  <c r="E474" i="12"/>
  <c r="L474" i="12"/>
  <c r="AD475" i="12"/>
  <c r="S474" i="12"/>
  <c r="V475" i="12" l="1"/>
  <c r="AD476" i="12"/>
  <c r="E475" i="12"/>
  <c r="Z475" i="12"/>
  <c r="D475" i="12"/>
  <c r="S475" i="12"/>
  <c r="F475" i="12"/>
  <c r="L475" i="12"/>
  <c r="Q475" i="12"/>
  <c r="C475" i="12"/>
  <c r="C476" i="12" l="1"/>
  <c r="E476" i="12"/>
  <c r="V476" i="12"/>
  <c r="AD477" i="12"/>
  <c r="Q476" i="12"/>
  <c r="Z476" i="12"/>
  <c r="D476" i="12"/>
  <c r="L476" i="12"/>
  <c r="S476" i="12"/>
  <c r="F476" i="12"/>
  <c r="L477" i="12" l="1"/>
  <c r="Q477" i="12"/>
  <c r="F477" i="12"/>
  <c r="AD478" i="12"/>
  <c r="E477" i="12"/>
  <c r="C477" i="12"/>
  <c r="Z477" i="12"/>
  <c r="V477" i="12"/>
  <c r="D477" i="12"/>
  <c r="S477" i="12"/>
  <c r="Z478" i="12" l="1"/>
  <c r="D478" i="12"/>
  <c r="L478" i="12"/>
  <c r="C478" i="12"/>
  <c r="F478" i="12"/>
  <c r="V478" i="12"/>
  <c r="S478" i="12"/>
  <c r="AD479" i="12"/>
  <c r="E478" i="12"/>
  <c r="Q478" i="12"/>
  <c r="F479" i="12" l="1"/>
  <c r="L479" i="12"/>
  <c r="E479" i="12"/>
  <c r="V479" i="12"/>
  <c r="C479" i="12"/>
  <c r="AD480" i="12"/>
  <c r="S479" i="12"/>
  <c r="Q479" i="12"/>
  <c r="D479" i="12"/>
  <c r="Z479" i="12"/>
  <c r="S480" i="12" l="1"/>
  <c r="Q480" i="12"/>
  <c r="C480" i="12"/>
  <c r="AD481" i="12"/>
  <c r="L480" i="12"/>
  <c r="F480" i="12"/>
  <c r="E480" i="12"/>
  <c r="Z480" i="12"/>
  <c r="D480" i="12"/>
  <c r="V480" i="12"/>
  <c r="D481" i="12" l="1"/>
  <c r="AD482" i="12"/>
  <c r="E481" i="12"/>
  <c r="C481" i="12"/>
  <c r="Q481" i="12"/>
  <c r="S481" i="12"/>
  <c r="Z481" i="12"/>
  <c r="L481" i="12"/>
  <c r="V481" i="12"/>
  <c r="F481" i="12"/>
  <c r="C482" i="12" l="1"/>
  <c r="V482" i="12"/>
  <c r="Q482" i="12"/>
  <c r="Z482" i="12"/>
  <c r="E482" i="12"/>
  <c r="F482" i="12"/>
  <c r="D482" i="12"/>
  <c r="AD483" i="12"/>
  <c r="L482" i="12"/>
  <c r="S482" i="12"/>
  <c r="C483" i="12" l="1"/>
  <c r="S483" i="12"/>
  <c r="V483" i="12"/>
  <c r="L483" i="12"/>
  <c r="E483" i="12"/>
  <c r="F483" i="12"/>
  <c r="AD484" i="12"/>
  <c r="Z483" i="12"/>
  <c r="D483" i="12"/>
  <c r="Q483" i="12"/>
  <c r="D484" i="12" l="1"/>
  <c r="E484" i="12"/>
  <c r="V484" i="12"/>
  <c r="AD485" i="12"/>
  <c r="Q484" i="12"/>
  <c r="Z484" i="12"/>
  <c r="S484" i="12"/>
  <c r="L484" i="12"/>
  <c r="F484" i="12"/>
  <c r="C484" i="12"/>
  <c r="L485" i="12" l="1"/>
  <c r="Z485" i="12"/>
  <c r="AD486" i="12"/>
  <c r="Q485" i="12"/>
  <c r="S485" i="12"/>
  <c r="V485" i="12"/>
  <c r="E485" i="12"/>
  <c r="F485" i="12"/>
  <c r="D485" i="12"/>
  <c r="C485" i="12"/>
  <c r="V486" i="12" l="1"/>
  <c r="Z486" i="12"/>
  <c r="AD487" i="12"/>
  <c r="Q486" i="12"/>
  <c r="E486" i="12"/>
  <c r="D486" i="12"/>
  <c r="S486" i="12"/>
  <c r="C486" i="12"/>
  <c r="F486" i="12"/>
  <c r="L486" i="12"/>
  <c r="E487" i="12" l="1"/>
  <c r="C487" i="12"/>
  <c r="AD488" i="12"/>
  <c r="Q487" i="12"/>
  <c r="V487" i="12"/>
  <c r="D487" i="12"/>
  <c r="F487" i="12"/>
  <c r="L487" i="12"/>
  <c r="Z487" i="12"/>
  <c r="S487" i="12"/>
  <c r="V488" i="12" l="1"/>
  <c r="F488" i="12"/>
  <c r="S488" i="12"/>
  <c r="Z488" i="12"/>
  <c r="AD489" i="12"/>
  <c r="C488" i="12"/>
  <c r="E488" i="12"/>
  <c r="L488" i="12"/>
  <c r="D488" i="12"/>
  <c r="Q488" i="12"/>
  <c r="C489" i="12" l="1"/>
  <c r="Z489" i="12"/>
  <c r="AD490" i="12"/>
  <c r="L489" i="12"/>
  <c r="F489" i="12"/>
  <c r="Q489" i="12"/>
  <c r="V489" i="12"/>
  <c r="S489" i="12"/>
  <c r="E489" i="12"/>
  <c r="D489" i="12"/>
  <c r="Q490" i="12" l="1"/>
  <c r="Z490" i="12"/>
  <c r="L490" i="12"/>
  <c r="F490" i="12"/>
  <c r="V490" i="12"/>
  <c r="E490" i="12"/>
  <c r="AD491" i="12"/>
  <c r="C490" i="12"/>
  <c r="D490" i="12"/>
  <c r="S490" i="12"/>
  <c r="V491" i="12" l="1"/>
  <c r="E491" i="12"/>
  <c r="D491" i="12"/>
  <c r="C491" i="12"/>
  <c r="L491" i="12"/>
  <c r="AD492" i="12"/>
  <c r="Q491" i="12"/>
  <c r="Z491" i="12"/>
  <c r="F491" i="12"/>
  <c r="S491" i="12"/>
  <c r="E492" i="12" l="1"/>
  <c r="Z492" i="12"/>
  <c r="D492" i="12"/>
  <c r="Q492" i="12"/>
  <c r="L492" i="12"/>
  <c r="AD493" i="12"/>
  <c r="S492" i="12"/>
  <c r="V492" i="12"/>
  <c r="F492" i="12"/>
  <c r="C492" i="12"/>
  <c r="V493" i="12" l="1"/>
  <c r="C493" i="12"/>
  <c r="L493" i="12"/>
  <c r="S493" i="12"/>
  <c r="E493" i="12"/>
  <c r="AD494" i="12"/>
  <c r="Z493" i="12"/>
  <c r="D493" i="12"/>
  <c r="Q493" i="12"/>
  <c r="F493" i="12"/>
  <c r="Q494" i="12" l="1"/>
  <c r="Z494" i="12"/>
  <c r="S494" i="12"/>
  <c r="D494" i="12"/>
  <c r="F494" i="12"/>
  <c r="V494" i="12"/>
  <c r="AD495" i="12"/>
  <c r="L494" i="12"/>
  <c r="C494" i="12"/>
  <c r="E494" i="12"/>
  <c r="V495" i="12" l="1"/>
  <c r="S495" i="12"/>
  <c r="L495" i="12"/>
  <c r="D495" i="12"/>
  <c r="E495" i="12"/>
  <c r="AD496" i="12"/>
  <c r="Q495" i="12"/>
  <c r="C495" i="12"/>
  <c r="F495" i="12"/>
  <c r="Z495" i="12"/>
  <c r="F496" i="12" l="1"/>
  <c r="C496" i="12"/>
  <c r="AD504" i="12"/>
  <c r="L496" i="12"/>
  <c r="Z496" i="12"/>
  <c r="E496" i="12"/>
  <c r="D496" i="12"/>
  <c r="S496" i="12"/>
  <c r="Q496" i="12"/>
  <c r="V496" i="12"/>
  <c r="Q504" i="12" l="1"/>
  <c r="E504" i="12"/>
  <c r="Z504" i="12"/>
  <c r="AD505" i="12"/>
  <c r="V504" i="12"/>
  <c r="F504" i="12"/>
  <c r="C504" i="12"/>
  <c r="S504" i="12"/>
  <c r="D504" i="12"/>
  <c r="L504" i="12"/>
  <c r="Q505" i="12" l="1"/>
  <c r="S505" i="12"/>
  <c r="L505" i="12"/>
  <c r="Z505" i="12"/>
  <c r="V505" i="12"/>
  <c r="D505" i="12"/>
  <c r="E505" i="12"/>
  <c r="AD506" i="12"/>
  <c r="F505" i="12"/>
  <c r="C505" i="12"/>
  <c r="Z506" i="12" l="1"/>
  <c r="C506" i="12"/>
  <c r="Q506" i="12"/>
  <c r="E506" i="12"/>
  <c r="L506" i="12"/>
  <c r="D506" i="12"/>
  <c r="AD507" i="12"/>
  <c r="F506" i="12"/>
  <c r="V506" i="12"/>
  <c r="S506" i="12"/>
  <c r="L507" i="12" l="1"/>
  <c r="Z507" i="12"/>
  <c r="V507" i="12"/>
  <c r="S507" i="12"/>
  <c r="Q507" i="12"/>
  <c r="F507" i="12"/>
  <c r="C507" i="12"/>
  <c r="D507" i="12"/>
  <c r="E507" i="12"/>
  <c r="AD508" i="12"/>
  <c r="V508" i="12" l="1"/>
  <c r="Q508" i="12"/>
  <c r="Z508" i="12"/>
  <c r="E508" i="12"/>
  <c r="S508" i="12"/>
  <c r="AD509" i="12"/>
  <c r="F508" i="12"/>
  <c r="L508" i="12"/>
  <c r="D508" i="12"/>
  <c r="C508" i="12"/>
  <c r="L509" i="12" l="1"/>
  <c r="AD510" i="12"/>
  <c r="V509" i="12"/>
  <c r="C509" i="12"/>
  <c r="S509" i="12"/>
  <c r="Q509" i="12"/>
  <c r="E509" i="12"/>
  <c r="F509" i="12"/>
  <c r="D509" i="12"/>
  <c r="Z509" i="12"/>
  <c r="L510" i="12" l="1"/>
  <c r="C510" i="12"/>
  <c r="F510" i="12"/>
  <c r="S510" i="12"/>
  <c r="Z510" i="12"/>
  <c r="D510" i="12"/>
  <c r="AD511" i="12"/>
  <c r="E510" i="12"/>
  <c r="Q510" i="12"/>
  <c r="V510" i="12"/>
  <c r="AD512" i="12" l="1"/>
  <c r="S511" i="12"/>
  <c r="D511" i="12"/>
  <c r="C511" i="12"/>
  <c r="F511" i="12"/>
  <c r="L511" i="12"/>
  <c r="Q511" i="12"/>
  <c r="V511" i="12"/>
  <c r="Z511" i="12"/>
  <c r="E511" i="12"/>
  <c r="S512" i="12" l="1"/>
  <c r="L512" i="12"/>
  <c r="Z512" i="12"/>
  <c r="E512" i="12"/>
  <c r="F512" i="12"/>
  <c r="D512" i="12"/>
  <c r="C512" i="12"/>
  <c r="AD513" i="12"/>
  <c r="V512" i="12"/>
  <c r="Q512" i="12"/>
  <c r="E513" i="12" l="1"/>
  <c r="V513" i="12"/>
  <c r="Q513" i="12"/>
  <c r="F513" i="12"/>
  <c r="S513" i="12"/>
  <c r="L513" i="12"/>
  <c r="Z513" i="12"/>
  <c r="AD514" i="12"/>
  <c r="D513" i="12"/>
  <c r="C513" i="12"/>
  <c r="F514" i="12" l="1"/>
  <c r="Z514" i="12"/>
  <c r="D514" i="12"/>
  <c r="AD515" i="12"/>
  <c r="Q514" i="12"/>
  <c r="E514" i="12"/>
  <c r="C514" i="12"/>
  <c r="L514" i="12"/>
  <c r="S514" i="12"/>
  <c r="V514" i="12"/>
  <c r="E515" i="12" l="1"/>
  <c r="S515" i="12"/>
  <c r="Q515" i="12"/>
  <c r="C515" i="12"/>
  <c r="L515" i="12"/>
  <c r="V515" i="12"/>
  <c r="D515" i="12"/>
  <c r="Z515" i="12"/>
  <c r="F515" i="12"/>
  <c r="AD516" i="12"/>
  <c r="F516" i="12" l="1"/>
  <c r="Z516" i="12"/>
  <c r="L516" i="12"/>
  <c r="V516" i="12"/>
  <c r="S516" i="12"/>
  <c r="E516" i="12"/>
  <c r="C516" i="12"/>
  <c r="Q516" i="12"/>
  <c r="AD517" i="12"/>
  <c r="D516" i="12"/>
  <c r="AD518" i="12" l="1"/>
  <c r="L517" i="12"/>
  <c r="F517" i="12"/>
  <c r="E517" i="12"/>
  <c r="V517" i="12"/>
  <c r="C517" i="12"/>
  <c r="Z517" i="12"/>
  <c r="Q517" i="12"/>
  <c r="S517" i="12"/>
  <c r="D517" i="12"/>
  <c r="C518" i="12" l="1"/>
  <c r="V518" i="12"/>
  <c r="Q518" i="12"/>
  <c r="AD519" i="12"/>
  <c r="L518" i="12"/>
  <c r="D518" i="12"/>
  <c r="Z518" i="12"/>
  <c r="E518" i="12"/>
  <c r="F518" i="12"/>
  <c r="S518" i="12"/>
  <c r="C519" i="12" l="1"/>
  <c r="S519" i="12"/>
  <c r="E519" i="12"/>
  <c r="AD520" i="12"/>
  <c r="V519" i="12"/>
  <c r="D519" i="12"/>
  <c r="Q519" i="12"/>
  <c r="L519" i="12"/>
  <c r="Z519" i="12"/>
  <c r="F519" i="12"/>
  <c r="L520" i="12" l="1"/>
  <c r="D520" i="12"/>
  <c r="Z520" i="12"/>
  <c r="AD521" i="12"/>
  <c r="Q520" i="12"/>
  <c r="C520" i="12"/>
  <c r="E520" i="12"/>
  <c r="V520" i="12"/>
  <c r="F520" i="12"/>
  <c r="S520" i="12"/>
  <c r="E521" i="12" l="1"/>
  <c r="S521" i="12"/>
  <c r="D521" i="12"/>
  <c r="V521" i="12"/>
  <c r="Q521" i="12"/>
  <c r="L521" i="12"/>
  <c r="AD522" i="12"/>
  <c r="F521" i="12"/>
  <c r="C521" i="12"/>
  <c r="C522" i="12" l="1"/>
  <c r="E522" i="12"/>
  <c r="D522" i="12"/>
  <c r="Z522" i="12"/>
  <c r="S522" i="12"/>
  <c r="F522" i="12"/>
  <c r="L522" i="12"/>
  <c r="AD523" i="12"/>
  <c r="Q522" i="12"/>
  <c r="V522" i="12"/>
  <c r="AD524" i="12" l="1"/>
  <c r="D523" i="12"/>
  <c r="L523" i="12"/>
  <c r="S523" i="12"/>
  <c r="V523" i="12"/>
  <c r="Z523" i="12"/>
  <c r="Q523" i="12"/>
  <c r="F523" i="12"/>
  <c r="E523" i="12"/>
  <c r="C523" i="12"/>
  <c r="Z524" i="12" l="1"/>
  <c r="L524" i="12"/>
  <c r="V524" i="12"/>
  <c r="C524" i="12"/>
  <c r="Q524" i="12"/>
  <c r="AD525" i="12"/>
  <c r="F524" i="12"/>
  <c r="E524" i="12"/>
  <c r="S524" i="12"/>
  <c r="D524" i="12"/>
  <c r="Z531" i="12" l="1"/>
  <c r="Z521" i="12"/>
  <c r="E525" i="12"/>
  <c r="AD526" i="12"/>
  <c r="Z525" i="12"/>
  <c r="Q525" i="12"/>
  <c r="F525" i="12"/>
  <c r="V525" i="12"/>
  <c r="L525" i="12"/>
  <c r="D525" i="12"/>
  <c r="S525" i="12"/>
  <c r="C525" i="12"/>
  <c r="C526" i="12" l="1"/>
  <c r="E526" i="12"/>
  <c r="Q526" i="12"/>
  <c r="D526" i="12"/>
  <c r="S526" i="12"/>
  <c r="Z526" i="12"/>
  <c r="L526" i="12"/>
  <c r="AD527" i="12"/>
  <c r="F526" i="12"/>
  <c r="V526" i="12"/>
  <c r="Z527" i="12" l="1"/>
  <c r="V527" i="12"/>
  <c r="F527" i="12"/>
  <c r="S527" i="12"/>
  <c r="D527" i="12"/>
  <c r="L527" i="12"/>
  <c r="E527" i="12"/>
  <c r="Q527" i="12"/>
  <c r="AD528" i="12"/>
  <c r="C527" i="12"/>
  <c r="L528" i="12" l="1"/>
  <c r="C528" i="12"/>
  <c r="AD529" i="12"/>
  <c r="D528" i="12"/>
  <c r="E528" i="12"/>
  <c r="S528" i="12"/>
  <c r="Z528" i="12"/>
  <c r="Q528" i="12"/>
  <c r="F528" i="12"/>
  <c r="V528" i="12"/>
  <c r="D529" i="12" l="1"/>
  <c r="S529" i="12"/>
  <c r="F529" i="12"/>
  <c r="Q529" i="12"/>
  <c r="C529" i="12"/>
  <c r="E529" i="12"/>
  <c r="AD530" i="12"/>
  <c r="V529" i="12"/>
  <c r="L529" i="12"/>
  <c r="Z529" i="12"/>
  <c r="Z530" i="12" l="1"/>
  <c r="S530" i="12"/>
  <c r="AD531" i="12"/>
  <c r="C530" i="12"/>
  <c r="L530" i="12"/>
  <c r="E530" i="12"/>
  <c r="V530" i="12"/>
  <c r="Q530" i="12"/>
  <c r="F530" i="12"/>
  <c r="D530" i="12"/>
  <c r="V531" i="12" l="1"/>
  <c r="S531" i="12"/>
  <c r="AD532" i="12"/>
  <c r="C531" i="12"/>
  <c r="L531" i="12"/>
  <c r="F531" i="12"/>
  <c r="E531" i="12"/>
  <c r="D531" i="12"/>
  <c r="Q531" i="12"/>
  <c r="L532" i="12" l="1"/>
  <c r="V532" i="12"/>
  <c r="D532" i="12"/>
  <c r="S532" i="12"/>
  <c r="Q532" i="12"/>
  <c r="Z532" i="12"/>
  <c r="E532" i="12"/>
  <c r="AD533" i="12"/>
  <c r="F532" i="12"/>
  <c r="C532" i="12"/>
  <c r="V533" i="12" l="1"/>
  <c r="Z533" i="12"/>
  <c r="L533" i="12"/>
  <c r="F533" i="12"/>
  <c r="AD534" i="12"/>
  <c r="C533" i="12"/>
  <c r="E533" i="12"/>
  <c r="Q533" i="12"/>
  <c r="S533" i="12"/>
  <c r="D533" i="12"/>
  <c r="E534" i="12" l="1"/>
  <c r="C534" i="12"/>
  <c r="L534" i="12"/>
  <c r="Z534" i="12"/>
  <c r="S534" i="12"/>
  <c r="AD535" i="12"/>
  <c r="Q534" i="12"/>
  <c r="F534" i="12"/>
  <c r="V534" i="12"/>
  <c r="D534" i="12"/>
  <c r="C535" i="12" l="1"/>
  <c r="E535" i="12"/>
  <c r="S535" i="12"/>
  <c r="Q535" i="12"/>
  <c r="L535" i="12"/>
  <c r="Z535" i="12"/>
  <c r="F535" i="12"/>
  <c r="AD536" i="12"/>
  <c r="D535" i="12"/>
  <c r="V535" i="12"/>
  <c r="F536" i="12" l="1"/>
  <c r="L536" i="12"/>
  <c r="D536" i="12"/>
  <c r="AD537" i="12"/>
  <c r="Z536" i="12"/>
  <c r="C536" i="12"/>
  <c r="V536" i="12"/>
  <c r="S536" i="12"/>
  <c r="Q536" i="12"/>
  <c r="E536" i="12"/>
  <c r="C537" i="12" l="1"/>
  <c r="Z537" i="12"/>
  <c r="F537" i="12"/>
  <c r="D537" i="12"/>
  <c r="AD538" i="12"/>
  <c r="Q537" i="12"/>
  <c r="S537" i="12"/>
  <c r="L537" i="12"/>
  <c r="V537" i="12"/>
  <c r="E537" i="12"/>
  <c r="F538" i="12" l="1"/>
  <c r="E538" i="12"/>
  <c r="C538" i="12"/>
  <c r="V538" i="12"/>
  <c r="L538" i="12"/>
  <c r="Q538" i="12"/>
  <c r="D538" i="12"/>
  <c r="S538" i="12"/>
  <c r="Z538" i="12"/>
  <c r="AD539" i="12"/>
  <c r="F539" i="12" l="1"/>
  <c r="AD540" i="12"/>
  <c r="C539" i="12"/>
  <c r="Z539" i="12"/>
  <c r="L539" i="12"/>
  <c r="E539" i="12"/>
  <c r="Q539" i="12"/>
  <c r="V539" i="12"/>
  <c r="D539" i="12"/>
  <c r="S539" i="12"/>
  <c r="Z540" i="12" l="1"/>
  <c r="E540" i="12"/>
  <c r="S540" i="12"/>
  <c r="F540" i="12"/>
  <c r="D540" i="12"/>
  <c r="Q540" i="12"/>
  <c r="L540" i="12"/>
  <c r="C540" i="12"/>
  <c r="AD541" i="12"/>
  <c r="V540" i="12"/>
  <c r="L541" i="12" l="1"/>
  <c r="S541" i="12"/>
  <c r="C541" i="12"/>
  <c r="V541" i="12"/>
  <c r="E541" i="12"/>
  <c r="Z541" i="12"/>
  <c r="AD542" i="12"/>
  <c r="D541" i="12"/>
  <c r="F541" i="12"/>
  <c r="Q541" i="12"/>
  <c r="F542" i="12" l="1"/>
  <c r="Q542" i="12"/>
  <c r="E542" i="12"/>
  <c r="AD543" i="12"/>
  <c r="C542" i="12"/>
  <c r="S542" i="12"/>
  <c r="D542" i="12"/>
  <c r="L542" i="12"/>
  <c r="V542" i="12"/>
  <c r="Z542" i="12"/>
  <c r="S543" i="12" l="1"/>
  <c r="AD544" i="12"/>
  <c r="D543" i="12"/>
  <c r="Z543" i="12"/>
  <c r="C543" i="12"/>
  <c r="V543" i="12"/>
  <c r="L543" i="12"/>
  <c r="F543" i="12"/>
  <c r="Q543" i="12"/>
  <c r="E543" i="12"/>
  <c r="E544" i="12" l="1"/>
  <c r="S544" i="12"/>
  <c r="C544" i="12"/>
  <c r="Z544" i="12"/>
  <c r="Q544" i="12"/>
  <c r="F544" i="12"/>
  <c r="L544" i="12"/>
  <c r="V544" i="12"/>
  <c r="D544" i="12"/>
  <c r="AD545" i="12"/>
  <c r="S545" i="12" l="1"/>
  <c r="V545" i="12"/>
  <c r="E545" i="12"/>
  <c r="F545" i="12"/>
  <c r="Q545" i="12"/>
  <c r="D545" i="12"/>
  <c r="Z545" i="12"/>
  <c r="L545" i="12"/>
  <c r="C545" i="12"/>
  <c r="AD546" i="12"/>
  <c r="V546" i="12" l="1"/>
  <c r="C546" i="12"/>
  <c r="F546" i="12"/>
  <c r="D546" i="12"/>
  <c r="AD547" i="12"/>
  <c r="S546" i="12"/>
  <c r="L546" i="12"/>
  <c r="E546" i="12"/>
  <c r="Q546" i="12"/>
  <c r="Z546" i="12"/>
  <c r="F547" i="12" l="1"/>
  <c r="Q547" i="12"/>
  <c r="V547" i="12"/>
  <c r="D547" i="12"/>
  <c r="C547" i="12"/>
  <c r="S547" i="12"/>
  <c r="E547" i="12"/>
  <c r="L547" i="12"/>
  <c r="Z547" i="12"/>
  <c r="AD548" i="12"/>
  <c r="S548" i="12" l="1"/>
  <c r="L548" i="12"/>
  <c r="C548" i="12"/>
  <c r="D548" i="12"/>
  <c r="Z548" i="12"/>
  <c r="V548" i="12"/>
  <c r="F548" i="12"/>
  <c r="AD549" i="12"/>
  <c r="E548" i="12"/>
  <c r="Q548" i="12"/>
  <c r="Q549" i="12" l="1"/>
  <c r="F549" i="12"/>
  <c r="Z549" i="12"/>
  <c r="D549" i="12"/>
  <c r="V549" i="12"/>
  <c r="C549" i="12"/>
  <c r="L549" i="12"/>
  <c r="AD550" i="12"/>
  <c r="E549" i="12"/>
  <c r="S549" i="12"/>
  <c r="L550" i="12" l="1"/>
  <c r="Z550" i="12"/>
  <c r="S550" i="12"/>
  <c r="F550" i="12"/>
  <c r="E550" i="12"/>
  <c r="C550" i="12"/>
  <c r="D550" i="12"/>
  <c r="Q550" i="12"/>
  <c r="AD551" i="12"/>
  <c r="V550" i="12"/>
  <c r="C551" i="12" l="1"/>
  <c r="Z551" i="12"/>
  <c r="F551" i="12"/>
  <c r="AD559" i="12"/>
  <c r="Q551" i="12"/>
  <c r="L551" i="12"/>
  <c r="V551" i="12"/>
  <c r="D551" i="12"/>
  <c r="E551" i="12"/>
  <c r="S551" i="12"/>
  <c r="Z559" i="12" l="1"/>
  <c r="F559" i="12"/>
  <c r="C559" i="12"/>
  <c r="S559" i="12"/>
  <c r="D559" i="12"/>
  <c r="L559" i="12"/>
  <c r="E559" i="12"/>
  <c r="Q559" i="12"/>
  <c r="AD560" i="12"/>
  <c r="V559" i="12"/>
  <c r="S560" i="12" l="1"/>
  <c r="E560" i="12"/>
  <c r="D560" i="12"/>
  <c r="V560" i="12"/>
  <c r="C560" i="12"/>
  <c r="F560" i="12"/>
  <c r="Z560" i="12"/>
  <c r="L560" i="12"/>
  <c r="AD561" i="12"/>
  <c r="Q560" i="12"/>
  <c r="Q561" i="12" l="1"/>
  <c r="S561" i="12"/>
  <c r="E561" i="12"/>
  <c r="D561" i="12"/>
  <c r="V561" i="12"/>
  <c r="F561" i="12"/>
  <c r="Z561" i="12"/>
  <c r="AD562" i="12"/>
  <c r="L561" i="12"/>
  <c r="C561" i="12"/>
  <c r="Z562" i="12" l="1"/>
  <c r="L562" i="12"/>
  <c r="C562" i="12"/>
  <c r="S562" i="12"/>
  <c r="F562" i="12"/>
  <c r="AD563" i="12"/>
  <c r="V562" i="12"/>
  <c r="E562" i="12"/>
  <c r="D562" i="12"/>
  <c r="Q562" i="12"/>
  <c r="V563" i="12" l="1"/>
  <c r="F563" i="12"/>
  <c r="S563" i="12"/>
  <c r="AD564" i="12"/>
  <c r="E563" i="12"/>
  <c r="Q563" i="12"/>
  <c r="L563" i="12"/>
  <c r="D563" i="12"/>
  <c r="C563" i="12"/>
  <c r="Z563" i="12"/>
  <c r="D564" i="12" l="1"/>
  <c r="S564" i="12"/>
  <c r="AD565" i="12"/>
  <c r="E564" i="12"/>
  <c r="L564" i="12"/>
  <c r="Q564" i="12"/>
  <c r="F564" i="12"/>
  <c r="V564" i="12"/>
  <c r="Z564" i="12"/>
  <c r="C564" i="12"/>
  <c r="E565" i="12" l="1"/>
  <c r="AD566" i="12"/>
  <c r="F565" i="12"/>
  <c r="L565" i="12"/>
  <c r="C565" i="12"/>
  <c r="Z565" i="12"/>
  <c r="Q565" i="12"/>
  <c r="V565" i="12"/>
  <c r="S565" i="12"/>
  <c r="D565" i="12"/>
  <c r="F566" i="12" l="1"/>
  <c r="C566" i="12"/>
  <c r="Q566" i="12"/>
  <c r="AD567" i="12"/>
  <c r="V566" i="12"/>
  <c r="D566" i="12"/>
  <c r="S566" i="12"/>
  <c r="Z566" i="12"/>
  <c r="E566" i="12"/>
  <c r="L566" i="12"/>
  <c r="F567" i="12" l="1"/>
  <c r="D567" i="12"/>
  <c r="C567" i="12"/>
  <c r="V567" i="12"/>
  <c r="S567" i="12"/>
  <c r="E567" i="12"/>
  <c r="Q567" i="12"/>
  <c r="Z567" i="12"/>
  <c r="AD568" i="12"/>
  <c r="L567" i="12"/>
  <c r="Z568" i="12" l="1"/>
  <c r="S568" i="12"/>
  <c r="D568" i="12"/>
  <c r="F568" i="12"/>
  <c r="L568" i="12"/>
  <c r="V568" i="12"/>
  <c r="C568" i="12"/>
  <c r="E568" i="12"/>
  <c r="Q568" i="12"/>
  <c r="AD569" i="12"/>
  <c r="Q569" i="12" l="1"/>
  <c r="E569" i="12"/>
  <c r="F569" i="12"/>
  <c r="C569" i="12"/>
  <c r="AD570" i="12"/>
  <c r="V569" i="12"/>
  <c r="S569" i="12"/>
  <c r="D569" i="12"/>
  <c r="Z569" i="12"/>
  <c r="L569" i="12"/>
  <c r="F570" i="12" l="1"/>
  <c r="AD571" i="12"/>
  <c r="C570" i="12"/>
  <c r="V570" i="12"/>
  <c r="Z570" i="12"/>
  <c r="E570" i="12"/>
  <c r="D570" i="12"/>
  <c r="Q570" i="12"/>
  <c r="S570" i="12"/>
  <c r="L570" i="12"/>
  <c r="C571" i="12" l="1"/>
  <c r="S571" i="12"/>
  <c r="Z571" i="12"/>
  <c r="Q571" i="12"/>
  <c r="F571" i="12"/>
  <c r="V571" i="12"/>
  <c r="E571" i="12"/>
  <c r="D571" i="12"/>
  <c r="L571" i="12"/>
  <c r="AD572" i="12"/>
  <c r="C572" i="12" l="1"/>
  <c r="F572" i="12"/>
  <c r="AD573" i="12"/>
  <c r="D572" i="12"/>
  <c r="Z572" i="12"/>
  <c r="S572" i="12"/>
  <c r="V572" i="12"/>
  <c r="E572" i="12"/>
  <c r="Q572" i="12"/>
  <c r="L572" i="12"/>
  <c r="V573" i="12" l="1"/>
  <c r="F573" i="12"/>
  <c r="D573" i="12"/>
  <c r="Z573" i="12"/>
  <c r="C573" i="12"/>
  <c r="Q573" i="12"/>
  <c r="AD574" i="12"/>
  <c r="S573" i="12"/>
  <c r="E573" i="12"/>
  <c r="L573" i="12"/>
  <c r="Q574" i="12" l="1"/>
  <c r="AD575" i="12"/>
  <c r="E574" i="12"/>
  <c r="Z574" i="12"/>
  <c r="L574" i="12"/>
  <c r="F574" i="12"/>
  <c r="D574" i="12"/>
  <c r="S574" i="12"/>
  <c r="C574" i="12"/>
  <c r="V574" i="12"/>
  <c r="V575" i="12" l="1"/>
  <c r="S575" i="12"/>
  <c r="AD576" i="12"/>
  <c r="F575" i="12"/>
  <c r="Q575" i="12"/>
  <c r="D575" i="12"/>
  <c r="L575" i="12"/>
  <c r="E575" i="12"/>
  <c r="Z575" i="12"/>
  <c r="C575" i="12"/>
  <c r="AD577" i="12" l="1"/>
  <c r="Z576" i="12"/>
  <c r="D576" i="12"/>
  <c r="V576" i="12"/>
  <c r="C576" i="12"/>
  <c r="L576" i="12"/>
  <c r="Q576" i="12"/>
  <c r="S576" i="12"/>
  <c r="E576" i="12"/>
  <c r="F576" i="12"/>
  <c r="C577" i="12" l="1"/>
  <c r="S577" i="12"/>
  <c r="V577" i="12"/>
  <c r="Q577" i="12"/>
  <c r="Z577" i="12"/>
  <c r="D577" i="12"/>
  <c r="E577" i="12"/>
  <c r="AD578" i="12"/>
  <c r="F577" i="12"/>
  <c r="L577" i="12"/>
  <c r="AD579" i="12" l="1"/>
  <c r="S578" i="12"/>
  <c r="V578" i="12"/>
  <c r="E578" i="12"/>
  <c r="L578" i="12"/>
  <c r="C578" i="12"/>
  <c r="Z578" i="12"/>
  <c r="Q578" i="12"/>
  <c r="D578" i="12"/>
  <c r="F578" i="12"/>
  <c r="V579" i="12" l="1"/>
  <c r="F579" i="12"/>
  <c r="D579" i="12"/>
  <c r="E579" i="12"/>
  <c r="Q579" i="12"/>
  <c r="L579" i="12"/>
  <c r="C579" i="12"/>
  <c r="Z579" i="12"/>
  <c r="S579" i="12"/>
  <c r="AD580" i="12"/>
  <c r="V580" i="12" l="1"/>
  <c r="L580" i="12"/>
  <c r="D580" i="12"/>
  <c r="F580" i="12"/>
  <c r="C580" i="12"/>
  <c r="E580" i="12"/>
  <c r="AD581" i="12"/>
  <c r="S580" i="12"/>
  <c r="Q580" i="12"/>
  <c r="Z580" i="12"/>
  <c r="E581" i="12" l="1"/>
  <c r="AD582" i="12"/>
  <c r="Q581" i="12"/>
  <c r="S581" i="12"/>
  <c r="L581" i="12"/>
  <c r="C581" i="12"/>
  <c r="Z581" i="12"/>
  <c r="D581" i="12"/>
  <c r="F581" i="12"/>
  <c r="V581" i="12"/>
  <c r="V582" i="12" l="1"/>
  <c r="F582" i="12"/>
  <c r="E582" i="12"/>
  <c r="D582" i="12"/>
  <c r="AD583" i="12"/>
  <c r="Z582" i="12"/>
  <c r="S582" i="12"/>
  <c r="L582" i="12"/>
  <c r="C582" i="12"/>
  <c r="Q582" i="12"/>
  <c r="AD584" i="12" l="1"/>
  <c r="S583" i="12"/>
  <c r="D583" i="12"/>
  <c r="E583" i="12"/>
  <c r="V583" i="12"/>
  <c r="Q583" i="12"/>
  <c r="L583" i="12"/>
  <c r="Z583" i="12"/>
  <c r="C583" i="12"/>
  <c r="F583" i="12"/>
  <c r="F584" i="12" l="1"/>
  <c r="L584" i="12"/>
  <c r="S584" i="12"/>
  <c r="D584" i="12"/>
  <c r="E584" i="12"/>
  <c r="C584" i="12"/>
  <c r="Z584" i="12"/>
  <c r="V584" i="12"/>
  <c r="Q584" i="12"/>
  <c r="AD585" i="12"/>
  <c r="L585" i="12" l="1"/>
  <c r="E585" i="12"/>
  <c r="D585" i="12"/>
  <c r="F585" i="12"/>
  <c r="Q585" i="12"/>
  <c r="Z585" i="12"/>
  <c r="S585" i="12"/>
  <c r="AD586" i="12"/>
  <c r="V585" i="12"/>
  <c r="C585" i="12"/>
  <c r="L586" i="12" l="1"/>
  <c r="F586" i="12"/>
  <c r="V586" i="12"/>
  <c r="D586" i="12"/>
  <c r="C586" i="12"/>
  <c r="E586" i="12"/>
  <c r="Z586" i="12"/>
  <c r="Q586" i="12"/>
  <c r="AD587" i="12"/>
  <c r="S586" i="12"/>
  <c r="Q587" i="12" l="1"/>
  <c r="AD588" i="12"/>
  <c r="Z587" i="12"/>
  <c r="V587" i="12"/>
  <c r="S587" i="12"/>
  <c r="C587" i="12"/>
  <c r="E587" i="12"/>
  <c r="F587" i="12"/>
  <c r="L587" i="12"/>
  <c r="D587" i="12"/>
  <c r="S588" i="12" l="1"/>
  <c r="Z588" i="12"/>
  <c r="F588" i="12"/>
  <c r="Q588" i="12"/>
  <c r="D588" i="12"/>
  <c r="L588" i="12"/>
  <c r="C588" i="12"/>
  <c r="V588" i="12"/>
  <c r="E588" i="12"/>
  <c r="AD589" i="12"/>
  <c r="V589" i="12" l="1"/>
  <c r="L589" i="12"/>
  <c r="F589" i="12"/>
  <c r="E589" i="12"/>
  <c r="Q589" i="12"/>
  <c r="Z589" i="12"/>
  <c r="C589" i="12"/>
  <c r="AD590" i="12"/>
  <c r="D589" i="12"/>
  <c r="S589" i="12"/>
  <c r="V590" i="12" l="1"/>
  <c r="Q590" i="12"/>
  <c r="C590" i="12"/>
  <c r="F590" i="12"/>
  <c r="L590" i="12"/>
  <c r="S590" i="12"/>
  <c r="E590" i="12"/>
  <c r="D590" i="12"/>
  <c r="Z590" i="12"/>
  <c r="AD591" i="12"/>
  <c r="E591" i="12" l="1"/>
  <c r="V591" i="12"/>
  <c r="S591" i="12"/>
  <c r="Q591" i="12"/>
  <c r="Z591" i="12"/>
  <c r="L591" i="12"/>
  <c r="C591" i="12"/>
  <c r="F591" i="12"/>
  <c r="D591" i="12"/>
  <c r="AD592" i="12"/>
  <c r="AD593" i="12" l="1"/>
  <c r="D592" i="12"/>
  <c r="Q592" i="12"/>
  <c r="L592" i="12"/>
  <c r="E592" i="12"/>
  <c r="V592" i="12"/>
  <c r="S592" i="12"/>
  <c r="Z592" i="12"/>
  <c r="C592" i="12"/>
  <c r="F592" i="12"/>
  <c r="C593" i="12" l="1"/>
  <c r="Q593" i="12"/>
  <c r="E593" i="12"/>
  <c r="D593" i="12"/>
  <c r="S593" i="12"/>
  <c r="Z593" i="12"/>
  <c r="AD594" i="12"/>
  <c r="F593" i="12"/>
  <c r="L593" i="12"/>
  <c r="V593" i="12"/>
  <c r="L594" i="12" l="1"/>
  <c r="F594" i="12"/>
  <c r="Q594" i="12"/>
  <c r="AD595" i="12"/>
  <c r="C594" i="12"/>
  <c r="V594" i="12"/>
  <c r="Z594" i="12"/>
  <c r="D594" i="12"/>
  <c r="S594" i="12"/>
  <c r="E594" i="12"/>
  <c r="E595" i="12" l="1"/>
  <c r="V595" i="12"/>
  <c r="D595" i="12"/>
  <c r="L595" i="12"/>
  <c r="AD596" i="12"/>
  <c r="Z595" i="12"/>
  <c r="S595" i="12"/>
  <c r="C595" i="12"/>
  <c r="F595" i="12"/>
  <c r="Q595" i="12"/>
  <c r="Q596" i="12" l="1"/>
  <c r="S596" i="12"/>
  <c r="AD597" i="12"/>
  <c r="L596" i="12"/>
  <c r="C596" i="12"/>
  <c r="V596" i="12"/>
  <c r="F596" i="12"/>
  <c r="E596" i="12"/>
  <c r="Z596" i="12"/>
  <c r="D596" i="12"/>
  <c r="L597" i="12" l="1"/>
  <c r="D597" i="12"/>
  <c r="C597" i="12"/>
  <c r="Q597" i="12"/>
  <c r="F597" i="12"/>
  <c r="V597" i="12"/>
  <c r="E597" i="12"/>
  <c r="AD598" i="12"/>
  <c r="Z597" i="12"/>
  <c r="S597" i="12"/>
  <c r="Z598" i="12" l="1"/>
  <c r="E598" i="12"/>
  <c r="S598" i="12"/>
  <c r="D598" i="12"/>
  <c r="Q598" i="12"/>
  <c r="C598" i="12"/>
  <c r="AD599" i="12"/>
  <c r="L598" i="12"/>
  <c r="F598" i="12"/>
  <c r="V598" i="12"/>
  <c r="Q599" i="12" l="1"/>
  <c r="L599" i="12"/>
  <c r="E599" i="12"/>
  <c r="AD600" i="12"/>
  <c r="Z599" i="12"/>
  <c r="V599" i="12"/>
  <c r="C599" i="12"/>
  <c r="D599" i="12"/>
  <c r="F599" i="12"/>
  <c r="S599" i="12"/>
  <c r="F600" i="12" l="1"/>
  <c r="C600" i="12"/>
  <c r="Q600" i="12"/>
  <c r="D600" i="12"/>
  <c r="L600" i="12"/>
  <c r="S600" i="12"/>
  <c r="E600" i="12"/>
  <c r="Z600" i="12"/>
  <c r="V600" i="12"/>
  <c r="AD601" i="12"/>
  <c r="D601" i="12" l="1"/>
  <c r="S601" i="12"/>
  <c r="AD602" i="12"/>
  <c r="F601" i="12"/>
  <c r="C601" i="12"/>
  <c r="Q601" i="12"/>
  <c r="V601" i="12"/>
  <c r="Z601" i="12"/>
  <c r="E601" i="12"/>
  <c r="L601" i="12"/>
  <c r="F602" i="12" l="1"/>
  <c r="D602" i="12"/>
  <c r="Z602" i="12"/>
  <c r="V602" i="12"/>
  <c r="AD603" i="12"/>
  <c r="S602" i="12"/>
  <c r="L602" i="12"/>
  <c r="E602" i="12"/>
  <c r="Q602" i="12"/>
  <c r="C602" i="12"/>
  <c r="Z603" i="12" l="1"/>
  <c r="Q603" i="12"/>
  <c r="D603" i="12"/>
  <c r="S603" i="12"/>
  <c r="AD604" i="12"/>
  <c r="D604" i="12" s="1"/>
  <c r="V603" i="12"/>
  <c r="C603" i="12"/>
  <c r="F603" i="12"/>
  <c r="L603" i="12"/>
  <c r="Q604" i="12" l="1"/>
  <c r="F604" i="12"/>
  <c r="L604" i="12"/>
  <c r="Z604" i="12"/>
  <c r="V604" i="12"/>
  <c r="AD605" i="12"/>
  <c r="D605" i="12" s="1"/>
  <c r="S604" i="12"/>
  <c r="C604" i="12"/>
  <c r="Q605" i="12" l="1"/>
  <c r="AD606" i="12"/>
  <c r="D606" i="12" s="1"/>
  <c r="Z605" i="12"/>
  <c r="L605" i="12"/>
  <c r="F605" i="12"/>
  <c r="V605" i="12"/>
  <c r="S605" i="12"/>
  <c r="C605" i="12"/>
  <c r="Q606" i="12" l="1"/>
  <c r="F606" i="12"/>
  <c r="L606" i="12"/>
  <c r="Z606" i="12"/>
  <c r="C606" i="12"/>
  <c r="AD614" i="12"/>
  <c r="V606" i="12"/>
  <c r="S606" i="12"/>
  <c r="F614" i="12" l="1"/>
  <c r="D614" i="12"/>
  <c r="Z614" i="12"/>
  <c r="S614" i="12"/>
  <c r="L614" i="12"/>
  <c r="V614" i="12"/>
  <c r="AD615" i="12"/>
  <c r="D615" i="12" s="1"/>
  <c r="C614" i="12"/>
  <c r="Q614" i="12"/>
  <c r="Q615" i="12" l="1"/>
  <c r="C615" i="12"/>
  <c r="V615" i="12"/>
  <c r="F615" i="12"/>
  <c r="L615" i="12"/>
  <c r="Z615" i="12"/>
  <c r="AD616" i="12"/>
  <c r="D616" i="12" s="1"/>
  <c r="S615" i="12"/>
  <c r="Q616" i="12" l="1"/>
  <c r="AD617" i="12"/>
  <c r="D617" i="12" s="1"/>
  <c r="Z616" i="12"/>
  <c r="L616" i="12"/>
  <c r="S616" i="12"/>
  <c r="V616" i="12"/>
  <c r="C616" i="12"/>
  <c r="F616" i="12"/>
  <c r="Q617" i="12" l="1"/>
  <c r="AD618" i="12"/>
  <c r="D618" i="12" s="1"/>
  <c r="Z617" i="12"/>
  <c r="V617" i="12"/>
  <c r="F617" i="12"/>
  <c r="S617" i="12"/>
  <c r="L617" i="12"/>
  <c r="C617" i="12"/>
  <c r="C618" i="12" l="1"/>
  <c r="S618" i="12"/>
  <c r="V618" i="12"/>
  <c r="F618" i="12"/>
  <c r="Q618" i="12"/>
  <c r="AD619" i="12"/>
  <c r="D619" i="12" s="1"/>
  <c r="Z618" i="12"/>
  <c r="L618" i="12"/>
  <c r="S619" i="12" l="1"/>
  <c r="L619" i="12"/>
  <c r="V619" i="12"/>
  <c r="AD620" i="12"/>
  <c r="D620" i="12" s="1"/>
  <c r="Q619" i="12"/>
  <c r="C619" i="12"/>
  <c r="F619" i="12"/>
  <c r="Z619" i="12"/>
  <c r="V620" i="12" l="1"/>
  <c r="F620" i="12"/>
  <c r="Z620" i="12"/>
  <c r="AD621" i="12"/>
  <c r="D621" i="12" s="1"/>
  <c r="Q620" i="12"/>
  <c r="C620" i="12"/>
  <c r="L620" i="12"/>
  <c r="S620" i="12"/>
  <c r="F621" i="12" l="1"/>
  <c r="V621" i="12"/>
  <c r="L621" i="12"/>
  <c r="S621" i="12"/>
  <c r="Q621" i="12"/>
  <c r="C621" i="12"/>
  <c r="AD622" i="12"/>
  <c r="D622" i="12" s="1"/>
  <c r="F622" i="12" l="1"/>
  <c r="L622" i="12"/>
  <c r="Z622" i="12"/>
  <c r="C622" i="12"/>
  <c r="S622" i="12"/>
  <c r="AD623" i="12"/>
  <c r="D623" i="12" s="1"/>
  <c r="Q622" i="12"/>
  <c r="V622" i="12"/>
  <c r="Q623" i="12" l="1"/>
  <c r="L623" i="12"/>
  <c r="Z623" i="12"/>
  <c r="S623" i="12"/>
  <c r="V623" i="12"/>
  <c r="F623" i="12"/>
  <c r="AD624" i="12"/>
  <c r="D624" i="12" s="1"/>
  <c r="C623" i="12"/>
  <c r="V624" i="12" l="1"/>
  <c r="Q624" i="12"/>
  <c r="AD625" i="12"/>
  <c r="D625" i="12" s="1"/>
  <c r="F624" i="12"/>
  <c r="S624" i="12"/>
  <c r="C624" i="12"/>
  <c r="Z624" i="12"/>
  <c r="L624" i="12"/>
  <c r="Z631" i="12" l="1"/>
  <c r="Z621" i="12"/>
  <c r="V625" i="12"/>
  <c r="F625" i="12"/>
  <c r="AD626" i="12"/>
  <c r="D626" i="12" s="1"/>
  <c r="C625" i="12"/>
  <c r="Q625" i="12"/>
  <c r="Z625" i="12"/>
  <c r="S625" i="12"/>
  <c r="L625" i="12"/>
  <c r="L626" i="12" l="1"/>
  <c r="Q626" i="12"/>
  <c r="V626" i="12"/>
  <c r="C626" i="12"/>
  <c r="F626" i="12"/>
  <c r="Z626" i="12"/>
  <c r="AD627" i="12"/>
  <c r="D627" i="12" s="1"/>
  <c r="S626" i="12"/>
  <c r="AD628" i="12" l="1"/>
  <c r="D628" i="12" s="1"/>
  <c r="V627" i="12"/>
  <c r="Z627" i="12"/>
  <c r="Q627" i="12"/>
  <c r="F627" i="12"/>
  <c r="L627" i="12"/>
  <c r="C627" i="12"/>
  <c r="S627" i="12"/>
  <c r="AD629" i="12" l="1"/>
  <c r="D629" i="12" s="1"/>
  <c r="C628" i="12"/>
  <c r="Q628" i="12"/>
  <c r="L628" i="12"/>
  <c r="V628" i="12"/>
  <c r="S628" i="12"/>
  <c r="F628" i="12"/>
  <c r="Z628" i="12"/>
  <c r="Q629" i="12" l="1"/>
  <c r="Z629" i="12"/>
  <c r="L629" i="12"/>
  <c r="AD630" i="12"/>
  <c r="D630" i="12" s="1"/>
  <c r="S629" i="12"/>
  <c r="V629" i="12"/>
  <c r="C629" i="12"/>
  <c r="F629" i="12"/>
  <c r="V630" i="12" l="1"/>
  <c r="C630" i="12"/>
  <c r="Q630" i="12"/>
  <c r="L630" i="12"/>
  <c r="AD631" i="12"/>
  <c r="D631" i="12" s="1"/>
  <c r="Z630" i="12"/>
  <c r="F630" i="12"/>
  <c r="S630" i="12"/>
  <c r="V631" i="12" l="1"/>
  <c r="F631" i="12"/>
  <c r="AD632" i="12"/>
  <c r="D632" i="12" s="1"/>
  <c r="C631" i="12"/>
  <c r="L631" i="12"/>
  <c r="S631" i="12"/>
  <c r="Q631" i="12"/>
  <c r="L632" i="12" l="1"/>
  <c r="AD633" i="12"/>
  <c r="D633" i="12" s="1"/>
  <c r="F632" i="12"/>
  <c r="C632" i="12"/>
  <c r="Z632" i="12"/>
  <c r="S632" i="12"/>
  <c r="V632" i="12"/>
  <c r="Q632" i="12"/>
  <c r="L633" i="12" l="1"/>
  <c r="Z633" i="12"/>
  <c r="V633" i="12"/>
  <c r="F633" i="12"/>
  <c r="S633" i="12"/>
  <c r="C633" i="12"/>
  <c r="Q633" i="12"/>
  <c r="AD634" i="12"/>
  <c r="D634" i="12" s="1"/>
  <c r="L634" i="12" l="1"/>
  <c r="Z634" i="12"/>
  <c r="AD635" i="12"/>
  <c r="D635" i="12" s="1"/>
  <c r="Q634" i="12"/>
  <c r="C634" i="12"/>
  <c r="S634" i="12"/>
  <c r="F634" i="12"/>
  <c r="V634" i="12"/>
  <c r="S635" i="12" l="1"/>
  <c r="AD636" i="12"/>
  <c r="D636" i="12" s="1"/>
  <c r="V635" i="12"/>
  <c r="L635" i="12"/>
  <c r="C635" i="12"/>
  <c r="Q635" i="12"/>
  <c r="F635" i="12"/>
  <c r="Z635" i="12"/>
  <c r="S636" i="12" l="1"/>
  <c r="AD637" i="12"/>
  <c r="D637" i="12" s="1"/>
  <c r="V636" i="12"/>
  <c r="Q636" i="12"/>
  <c r="F636" i="12"/>
  <c r="L636" i="12"/>
  <c r="Z636" i="12"/>
  <c r="C636" i="12"/>
  <c r="Z637" i="12" l="1"/>
  <c r="AD638" i="12"/>
  <c r="D638" i="12" s="1"/>
  <c r="S637" i="12"/>
  <c r="Q637" i="12"/>
  <c r="L637" i="12"/>
  <c r="F637" i="12"/>
  <c r="C637" i="12"/>
  <c r="V637" i="12"/>
  <c r="V638" i="12" l="1"/>
  <c r="F638" i="12"/>
  <c r="L638" i="12"/>
  <c r="Q638" i="12"/>
  <c r="C638" i="12"/>
  <c r="Z638" i="12"/>
  <c r="AD639" i="12"/>
  <c r="D639" i="12" s="1"/>
  <c r="S638" i="12"/>
  <c r="AD640" i="12" l="1"/>
  <c r="D640" i="12" s="1"/>
  <c r="Q639" i="12"/>
  <c r="C639" i="12"/>
  <c r="Z639" i="12"/>
  <c r="V639" i="12"/>
  <c r="S639" i="12"/>
  <c r="L639" i="12"/>
  <c r="F639" i="12"/>
  <c r="Z640" i="12" l="1"/>
  <c r="AD641" i="12"/>
  <c r="D641" i="12" s="1"/>
  <c r="F640" i="12"/>
  <c r="V640" i="12"/>
  <c r="S640" i="12"/>
  <c r="L640" i="12"/>
  <c r="C640" i="12"/>
  <c r="Q640" i="12"/>
  <c r="L641" i="12" l="1"/>
  <c r="F641" i="12"/>
  <c r="C641" i="12"/>
  <c r="S641" i="12"/>
  <c r="Q641" i="12"/>
  <c r="V641" i="12"/>
  <c r="AD642" i="12"/>
  <c r="D642" i="12" s="1"/>
  <c r="Z641" i="12"/>
  <c r="Q642" i="12" l="1"/>
  <c r="AD643" i="12"/>
  <c r="D643" i="12" s="1"/>
  <c r="C642" i="12"/>
  <c r="V642" i="12"/>
  <c r="F642" i="12"/>
  <c r="L642" i="12"/>
  <c r="Z642" i="12"/>
  <c r="S642" i="12"/>
  <c r="V643" i="12" l="1"/>
  <c r="F643" i="12"/>
  <c r="Z643" i="12"/>
  <c r="L643" i="12"/>
  <c r="S643" i="12"/>
  <c r="AD644" i="12"/>
  <c r="D644" i="12" s="1"/>
  <c r="Q643" i="12"/>
  <c r="C643" i="12"/>
  <c r="V644" i="12" l="1"/>
  <c r="Q644" i="12"/>
  <c r="L644" i="12"/>
  <c r="AD645" i="12"/>
  <c r="D645" i="12" s="1"/>
  <c r="F644" i="12"/>
  <c r="Z644" i="12"/>
  <c r="C644" i="12"/>
  <c r="S644" i="12"/>
  <c r="V645" i="12" l="1"/>
  <c r="Q645" i="12"/>
  <c r="S645" i="12"/>
  <c r="F645" i="12"/>
  <c r="L645" i="12"/>
  <c r="AD646" i="12"/>
  <c r="D646" i="12" s="1"/>
  <c r="C645" i="12"/>
  <c r="Z645" i="12"/>
  <c r="Z646" i="12" l="1"/>
  <c r="S646" i="12"/>
  <c r="C646" i="12"/>
  <c r="V646" i="12"/>
  <c r="L646" i="12"/>
  <c r="Q646" i="12"/>
  <c r="AD647" i="12"/>
  <c r="F646" i="12"/>
  <c r="S647" i="12" l="1"/>
  <c r="E647" i="12"/>
  <c r="D647" i="12"/>
  <c r="AD648" i="12"/>
  <c r="L647" i="12"/>
  <c r="Z647" i="12"/>
  <c r="C647" i="12"/>
  <c r="V647" i="12"/>
  <c r="F647" i="12"/>
  <c r="Q647" i="12"/>
  <c r="V648" i="12" l="1"/>
  <c r="D648" i="12"/>
  <c r="E648" i="12"/>
  <c r="L648" i="12"/>
  <c r="F648" i="12"/>
  <c r="C648" i="12"/>
  <c r="AD649" i="12"/>
  <c r="Z648" i="12"/>
  <c r="S648" i="12"/>
  <c r="Q648" i="12"/>
  <c r="Q649" i="12" l="1"/>
  <c r="AD650" i="12"/>
  <c r="Z649" i="12"/>
  <c r="D649" i="12"/>
  <c r="C649" i="12"/>
  <c r="S649" i="12"/>
  <c r="V649" i="12"/>
  <c r="E649" i="12"/>
  <c r="F649" i="12"/>
  <c r="L649" i="12"/>
  <c r="S650" i="12" l="1"/>
  <c r="Z650" i="12"/>
  <c r="AD651" i="12"/>
  <c r="Q650" i="12"/>
  <c r="C650" i="12"/>
  <c r="L650" i="12"/>
  <c r="E650" i="12"/>
  <c r="D650" i="12"/>
  <c r="V650" i="12"/>
  <c r="F650" i="12"/>
  <c r="L651" i="12" l="1"/>
  <c r="Z651" i="12"/>
  <c r="S651" i="12"/>
  <c r="AD652" i="12"/>
  <c r="C651" i="12"/>
  <c r="Q651" i="12"/>
  <c r="F651" i="12"/>
  <c r="E651" i="12"/>
  <c r="V651" i="12"/>
  <c r="D651" i="12"/>
  <c r="Z652" i="12" l="1"/>
  <c r="F652" i="12"/>
  <c r="AD653" i="12"/>
  <c r="V652" i="12"/>
  <c r="C652" i="12"/>
  <c r="E652" i="12"/>
  <c r="D652" i="12"/>
  <c r="S652" i="12"/>
  <c r="L652" i="12"/>
  <c r="Q652" i="12"/>
  <c r="D653" i="12" l="1"/>
  <c r="Z653" i="12"/>
  <c r="S653" i="12"/>
  <c r="V653" i="12"/>
  <c r="E653" i="12"/>
  <c r="C653" i="12"/>
  <c r="Q653" i="12"/>
  <c r="AD654" i="12"/>
  <c r="F653" i="12"/>
  <c r="L653" i="12"/>
  <c r="AD655" i="12" l="1"/>
  <c r="Q654" i="12"/>
  <c r="L654" i="12"/>
  <c r="C654" i="12"/>
  <c r="F654" i="12"/>
  <c r="D654" i="12"/>
  <c r="Z654" i="12"/>
  <c r="S654" i="12"/>
  <c r="E654" i="12"/>
  <c r="V654" i="12"/>
  <c r="Z655" i="12" l="1"/>
  <c r="AD656" i="12"/>
  <c r="L655" i="12"/>
  <c r="F655" i="12"/>
  <c r="E655" i="12"/>
  <c r="C655" i="12"/>
  <c r="V655" i="12"/>
  <c r="S655" i="12"/>
  <c r="Q655" i="12"/>
  <c r="D655" i="12"/>
  <c r="L656" i="12" l="1"/>
  <c r="C656" i="12"/>
  <c r="Q656" i="12"/>
  <c r="AD657" i="12"/>
  <c r="D656" i="12"/>
  <c r="E656" i="12"/>
  <c r="Z656" i="12"/>
  <c r="F656" i="12"/>
  <c r="S656" i="12"/>
  <c r="V656" i="12"/>
  <c r="F657" i="12" l="1"/>
  <c r="E657" i="12"/>
  <c r="C657" i="12"/>
  <c r="V657" i="12"/>
  <c r="Z657" i="12"/>
  <c r="S657" i="12"/>
  <c r="Q657" i="12"/>
  <c r="AD658" i="12"/>
  <c r="D657" i="12"/>
  <c r="L657" i="12"/>
  <c r="AD659" i="12" l="1"/>
  <c r="Z658" i="12"/>
  <c r="C658" i="12"/>
  <c r="Q658" i="12"/>
  <c r="D658" i="12"/>
  <c r="L658" i="12"/>
  <c r="E658" i="12"/>
  <c r="F658" i="12"/>
  <c r="V658" i="12"/>
  <c r="S658" i="12"/>
  <c r="V659" i="12" l="1"/>
  <c r="Q659" i="12"/>
  <c r="Z659" i="12"/>
  <c r="C659" i="12"/>
  <c r="AD660" i="12"/>
  <c r="L659" i="12"/>
  <c r="S659" i="12"/>
  <c r="E659" i="12"/>
  <c r="F659" i="12"/>
  <c r="D659" i="12"/>
  <c r="E660" i="12" l="1"/>
  <c r="F660" i="12"/>
  <c r="V660" i="12"/>
  <c r="S660" i="12"/>
  <c r="L660" i="12"/>
  <c r="C660" i="12"/>
  <c r="Q660" i="12"/>
  <c r="AD661" i="12"/>
  <c r="D660" i="12"/>
  <c r="Z660" i="12"/>
  <c r="F661" i="12" l="1"/>
  <c r="S661" i="12"/>
  <c r="Z661" i="12"/>
  <c r="D661" i="12"/>
  <c r="L661" i="12"/>
  <c r="Q661" i="12"/>
  <c r="C661" i="12"/>
  <c r="AD669" i="12"/>
  <c r="V661" i="12"/>
  <c r="E661" i="12"/>
  <c r="D669" i="12" l="1"/>
  <c r="AD670" i="12"/>
  <c r="L669" i="12"/>
  <c r="Z669" i="12"/>
  <c r="Q669" i="12"/>
  <c r="E669" i="12"/>
  <c r="S669" i="12"/>
  <c r="F669" i="12"/>
  <c r="C669" i="12"/>
  <c r="V669" i="12"/>
  <c r="S670" i="12" l="1"/>
  <c r="AD671" i="12"/>
  <c r="Z670" i="12"/>
  <c r="E670" i="12"/>
  <c r="C670" i="12"/>
  <c r="V670" i="12"/>
  <c r="Q670" i="12"/>
  <c r="F670" i="12"/>
  <c r="L670" i="12"/>
  <c r="D670" i="12"/>
  <c r="Q671" i="12" l="1"/>
  <c r="F671" i="12"/>
  <c r="E671" i="12"/>
  <c r="L671" i="12"/>
  <c r="V671" i="12"/>
  <c r="C671" i="12"/>
  <c r="D671" i="12"/>
  <c r="S671" i="12"/>
  <c r="Z671" i="12"/>
  <c r="AD672" i="12"/>
  <c r="V672" i="12" l="1"/>
  <c r="C672" i="12"/>
  <c r="Q672" i="12"/>
  <c r="AD673" i="12"/>
  <c r="Z672" i="12"/>
  <c r="E672" i="12"/>
  <c r="F672" i="12"/>
  <c r="L672" i="12"/>
  <c r="D672" i="12"/>
  <c r="S672" i="12"/>
  <c r="Q673" i="12" l="1"/>
  <c r="Z673" i="12"/>
  <c r="V673" i="12"/>
  <c r="S673" i="12"/>
  <c r="F673" i="12"/>
  <c r="C673" i="12"/>
  <c r="AD674" i="12"/>
  <c r="L673" i="12"/>
  <c r="D673" i="12"/>
  <c r="E673" i="12"/>
  <c r="D674" i="12" l="1"/>
  <c r="AD675" i="12"/>
  <c r="F674" i="12"/>
  <c r="E674" i="12"/>
  <c r="C674" i="12"/>
  <c r="S674" i="12"/>
  <c r="V674" i="12"/>
  <c r="Z674" i="12"/>
  <c r="L674" i="12"/>
  <c r="Q674" i="12"/>
  <c r="E675" i="12" l="1"/>
  <c r="Z675" i="12"/>
  <c r="F675" i="12"/>
  <c r="D675" i="12"/>
  <c r="L675" i="12"/>
  <c r="Q675" i="12"/>
  <c r="V675" i="12"/>
  <c r="AD676" i="12"/>
  <c r="C675" i="12"/>
  <c r="S675" i="12"/>
  <c r="S676" i="12" l="1"/>
  <c r="Z676" i="12"/>
  <c r="D676" i="12"/>
  <c r="Q676" i="12"/>
  <c r="E676" i="12"/>
  <c r="F676" i="12"/>
  <c r="L676" i="12"/>
  <c r="V676" i="12"/>
  <c r="AD677" i="12"/>
  <c r="C676" i="12"/>
  <c r="V677" i="12" l="1"/>
  <c r="Z677" i="12"/>
  <c r="S677" i="12"/>
  <c r="AD678" i="12"/>
  <c r="D677" i="12"/>
  <c r="E677" i="12"/>
  <c r="L677" i="12"/>
  <c r="Q677" i="12"/>
  <c r="C677" i="12"/>
  <c r="F677" i="12"/>
  <c r="Z678" i="12" l="1"/>
  <c r="S678" i="12"/>
  <c r="AD679" i="12"/>
  <c r="D678" i="12"/>
  <c r="Q678" i="12"/>
  <c r="L678" i="12"/>
  <c r="C678" i="12"/>
  <c r="V678" i="12"/>
  <c r="E678" i="12"/>
  <c r="F678" i="12"/>
  <c r="Q679" i="12" l="1"/>
  <c r="F679" i="12"/>
  <c r="Z679" i="12"/>
  <c r="C679" i="12"/>
  <c r="AD680" i="12"/>
  <c r="V679" i="12"/>
  <c r="L679" i="12"/>
  <c r="S679" i="12"/>
  <c r="E679" i="12"/>
  <c r="D679" i="12"/>
  <c r="V680" i="12" l="1"/>
  <c r="Z680" i="12"/>
  <c r="Q680" i="12"/>
  <c r="D680" i="12"/>
  <c r="S680" i="12"/>
  <c r="E680" i="12"/>
  <c r="AD681" i="12"/>
  <c r="C680" i="12"/>
  <c r="F680" i="12"/>
  <c r="L680" i="12"/>
  <c r="C681" i="12" l="1"/>
  <c r="L681" i="12"/>
  <c r="S681" i="12"/>
  <c r="D681" i="12"/>
  <c r="AD682" i="12"/>
  <c r="E681" i="12"/>
  <c r="Q681" i="12"/>
  <c r="Z681" i="12"/>
  <c r="V681" i="12"/>
  <c r="F681" i="12"/>
  <c r="D682" i="12" l="1"/>
  <c r="F682" i="12"/>
  <c r="V682" i="12"/>
  <c r="Q682" i="12"/>
  <c r="Z682" i="12"/>
  <c r="L682" i="12"/>
  <c r="AD683" i="12"/>
  <c r="S682" i="12"/>
  <c r="E682" i="12"/>
  <c r="C682" i="12"/>
  <c r="Z683" i="12" l="1"/>
  <c r="S683" i="12"/>
  <c r="AD684" i="12"/>
  <c r="F683" i="12"/>
  <c r="C683" i="12"/>
  <c r="V683" i="12"/>
  <c r="D683" i="12"/>
  <c r="Q683" i="12"/>
  <c r="L683" i="12"/>
  <c r="E683" i="12"/>
  <c r="L684" i="12" l="1"/>
  <c r="D684" i="12"/>
  <c r="E684" i="12"/>
  <c r="C684" i="12"/>
  <c r="V684" i="12"/>
  <c r="Q684" i="12"/>
  <c r="AD685" i="12"/>
  <c r="F684" i="12"/>
  <c r="S684" i="12"/>
  <c r="Z684" i="12"/>
  <c r="E685" i="12" l="1"/>
  <c r="C685" i="12"/>
  <c r="S685" i="12"/>
  <c r="AD686" i="12"/>
  <c r="F685" i="12"/>
  <c r="D685" i="12"/>
  <c r="L685" i="12"/>
  <c r="V685" i="12"/>
  <c r="Z685" i="12"/>
  <c r="Q685" i="12"/>
  <c r="Z686" i="12" l="1"/>
  <c r="D686" i="12"/>
  <c r="C686" i="12"/>
  <c r="Q686" i="12"/>
  <c r="L686" i="12"/>
  <c r="V686" i="12"/>
  <c r="S686" i="12"/>
  <c r="AD687" i="12"/>
  <c r="F686" i="12"/>
  <c r="E686" i="12"/>
  <c r="AD688" i="12" l="1"/>
  <c r="D687" i="12"/>
  <c r="Z687" i="12"/>
  <c r="V687" i="12"/>
  <c r="S687" i="12"/>
  <c r="Q687" i="12"/>
  <c r="E687" i="12"/>
  <c r="F687" i="12"/>
  <c r="C687" i="12"/>
  <c r="L687" i="12"/>
  <c r="V688" i="12" l="1"/>
  <c r="AD689" i="12"/>
  <c r="Q688" i="12"/>
  <c r="D688" i="12"/>
  <c r="E688" i="12"/>
  <c r="C688" i="12"/>
  <c r="S688" i="12"/>
  <c r="L688" i="12"/>
  <c r="F688" i="12"/>
  <c r="Z688" i="12"/>
  <c r="Z689" i="12" l="1"/>
  <c r="D689" i="12"/>
  <c r="V689" i="12"/>
  <c r="C689" i="12"/>
  <c r="Q689" i="12"/>
  <c r="S689" i="12"/>
  <c r="L689" i="12"/>
  <c r="AD690" i="12"/>
  <c r="E689" i="12"/>
  <c r="F689" i="12"/>
  <c r="E690" i="12" l="1"/>
  <c r="AD691" i="12"/>
  <c r="Q690" i="12"/>
  <c r="C690" i="12"/>
  <c r="V690" i="12"/>
  <c r="Z690" i="12"/>
  <c r="F690" i="12"/>
  <c r="D690" i="12"/>
  <c r="L690" i="12"/>
  <c r="S690" i="12"/>
  <c r="Q691" i="12" l="1"/>
  <c r="D691" i="12"/>
  <c r="L691" i="12"/>
  <c r="F691" i="12"/>
  <c r="Z691" i="12"/>
  <c r="S691" i="12"/>
  <c r="V691" i="12"/>
  <c r="AD692" i="12"/>
  <c r="E691" i="12"/>
  <c r="C691" i="12"/>
  <c r="C692" i="12" l="1"/>
  <c r="L692" i="12"/>
  <c r="E692" i="12"/>
  <c r="S692" i="12"/>
  <c r="F692" i="12"/>
  <c r="D692" i="12"/>
  <c r="Q692" i="12"/>
  <c r="Z692" i="12"/>
  <c r="V692" i="12"/>
  <c r="AD693" i="12"/>
  <c r="V693" i="12" l="1"/>
  <c r="Q693" i="12"/>
  <c r="AD694" i="12"/>
  <c r="S693" i="12"/>
  <c r="D693" i="12"/>
  <c r="C693" i="12"/>
  <c r="L693" i="12"/>
  <c r="Z693" i="12"/>
  <c r="F693" i="12"/>
  <c r="E693" i="12"/>
  <c r="E694" i="12" l="1"/>
  <c r="Z694" i="12"/>
  <c r="V694" i="12"/>
  <c r="S694" i="12"/>
  <c r="Q694" i="12"/>
  <c r="D694" i="12"/>
  <c r="F694" i="12"/>
  <c r="L694" i="12"/>
  <c r="AD695" i="12"/>
  <c r="C694" i="12"/>
  <c r="F695" i="12" l="1"/>
  <c r="Q695" i="12"/>
  <c r="Z695" i="12"/>
  <c r="D695" i="12"/>
  <c r="V695" i="12"/>
  <c r="S695" i="12"/>
  <c r="L695" i="12"/>
  <c r="E695" i="12"/>
  <c r="AD696" i="12"/>
  <c r="C695" i="12"/>
  <c r="E696" i="12" l="1"/>
  <c r="Q696" i="12"/>
  <c r="F696" i="12"/>
  <c r="C696" i="12"/>
  <c r="S696" i="12"/>
  <c r="AD697" i="12"/>
  <c r="L696" i="12"/>
  <c r="Z696" i="12"/>
  <c r="V696" i="12"/>
  <c r="D696" i="12"/>
  <c r="E697" i="12" l="1"/>
  <c r="C697" i="12"/>
  <c r="V697" i="12"/>
  <c r="S697" i="12"/>
  <c r="Q697" i="12"/>
  <c r="AD698" i="12"/>
  <c r="Z697" i="12"/>
  <c r="D697" i="12"/>
  <c r="F697" i="12"/>
  <c r="L697" i="12"/>
  <c r="AD699" i="12" l="1"/>
  <c r="D698" i="12"/>
  <c r="S698" i="12"/>
  <c r="F698" i="12"/>
  <c r="E698" i="12"/>
  <c r="Q698" i="12"/>
  <c r="Z698" i="12"/>
  <c r="L698" i="12"/>
  <c r="V698" i="12"/>
  <c r="C698" i="12"/>
  <c r="V699" i="12" l="1"/>
  <c r="E699" i="12"/>
  <c r="Z699" i="12"/>
  <c r="L699" i="12"/>
  <c r="D699" i="12"/>
  <c r="AD700" i="12"/>
  <c r="F699" i="12"/>
  <c r="C699" i="12"/>
  <c r="Q699" i="12"/>
  <c r="S699" i="12"/>
  <c r="Q700" i="12" l="1"/>
  <c r="E700" i="12"/>
  <c r="Z700" i="12"/>
  <c r="L700" i="12"/>
  <c r="D700" i="12"/>
  <c r="F700" i="12"/>
  <c r="S700" i="12"/>
  <c r="AD701" i="12"/>
  <c r="V700" i="12"/>
  <c r="C700" i="12"/>
  <c r="Q701" i="12" l="1"/>
  <c r="L701" i="12"/>
  <c r="Z701" i="12"/>
  <c r="E701" i="12"/>
  <c r="F701" i="12"/>
  <c r="D701" i="12"/>
  <c r="S701" i="12"/>
  <c r="AD702" i="12"/>
  <c r="V701" i="12"/>
  <c r="C701" i="12"/>
  <c r="D702" i="12" l="1"/>
  <c r="AD703" i="12"/>
  <c r="V702" i="12"/>
  <c r="S702" i="12"/>
  <c r="E702" i="12"/>
  <c r="L702" i="12"/>
  <c r="F702" i="12"/>
  <c r="C702" i="12"/>
  <c r="Q702" i="12"/>
  <c r="Z702" i="12"/>
  <c r="E703" i="12" l="1"/>
  <c r="L703" i="12"/>
  <c r="Q703" i="12"/>
  <c r="F703" i="12"/>
  <c r="C703" i="12"/>
  <c r="V703" i="12"/>
  <c r="D703" i="12"/>
  <c r="AD704" i="12"/>
  <c r="S703" i="12"/>
  <c r="Z703" i="12"/>
  <c r="L704" i="12" l="1"/>
  <c r="C704" i="12"/>
  <c r="Z704" i="12"/>
  <c r="AD705" i="12"/>
  <c r="V704" i="12"/>
  <c r="D704" i="12"/>
  <c r="E704" i="12"/>
  <c r="F704" i="12"/>
  <c r="S704" i="12"/>
  <c r="Q704" i="12"/>
  <c r="Q705" i="12" l="1"/>
  <c r="F705" i="12"/>
  <c r="Z705" i="12"/>
  <c r="V705" i="12"/>
  <c r="D705" i="12"/>
  <c r="AD706" i="12"/>
  <c r="L705" i="12"/>
  <c r="S705" i="12"/>
  <c r="E705" i="12"/>
  <c r="C705" i="12"/>
  <c r="L706" i="12" l="1"/>
  <c r="F706" i="12"/>
  <c r="Z706" i="12"/>
  <c r="D706" i="12"/>
  <c r="C706" i="12"/>
  <c r="AD707" i="12"/>
  <c r="V706" i="12"/>
  <c r="Q706" i="12"/>
  <c r="E706" i="12"/>
  <c r="S706" i="12"/>
  <c r="Z707" i="12" l="1"/>
  <c r="F707" i="12"/>
  <c r="S707" i="12"/>
  <c r="E707" i="12"/>
  <c r="Q707" i="12"/>
  <c r="L707" i="12"/>
  <c r="AD708" i="12"/>
  <c r="V707" i="12"/>
  <c r="D707" i="12"/>
  <c r="C707" i="12"/>
  <c r="Q708" i="12" l="1"/>
  <c r="V708" i="12"/>
  <c r="L708" i="12"/>
  <c r="F708" i="12"/>
  <c r="D708" i="12"/>
  <c r="Z708" i="12"/>
  <c r="S708" i="12"/>
  <c r="AD709" i="12"/>
  <c r="E708" i="12"/>
  <c r="C708" i="12"/>
  <c r="E709" i="12" l="1"/>
  <c r="F709" i="12"/>
  <c r="L709" i="12"/>
  <c r="V709" i="12"/>
  <c r="Z709" i="12"/>
  <c r="AD710" i="12"/>
  <c r="D709" i="12"/>
  <c r="S709" i="12"/>
  <c r="Q709" i="12"/>
  <c r="C709" i="12"/>
  <c r="E710" i="12" l="1"/>
  <c r="F710" i="12"/>
  <c r="V710" i="12"/>
  <c r="S710" i="12"/>
  <c r="Q710" i="12"/>
  <c r="Z710" i="12"/>
  <c r="L710" i="12"/>
  <c r="C710" i="12"/>
  <c r="AD711" i="12"/>
  <c r="D710" i="12"/>
  <c r="E711" i="12" l="1"/>
  <c r="L711" i="12"/>
  <c r="AD712" i="12"/>
  <c r="Q711" i="12"/>
  <c r="C711" i="12"/>
  <c r="Z711" i="12"/>
  <c r="D711" i="12"/>
  <c r="F711" i="12"/>
  <c r="V711" i="12"/>
  <c r="S711" i="12"/>
  <c r="L712" i="12" l="1"/>
  <c r="Q712" i="12"/>
  <c r="E712" i="12"/>
  <c r="F712" i="12"/>
  <c r="C712" i="12"/>
  <c r="S712" i="12"/>
  <c r="D712" i="12"/>
  <c r="Z712" i="12"/>
  <c r="AD713" i="12"/>
  <c r="V712" i="12"/>
  <c r="C713" i="12" l="1"/>
  <c r="D713" i="12"/>
  <c r="AD714" i="12"/>
  <c r="S713" i="12"/>
  <c r="V713" i="12"/>
  <c r="Z713" i="12"/>
  <c r="L713" i="12"/>
  <c r="F713" i="12"/>
  <c r="Q713" i="12"/>
  <c r="E713" i="12"/>
  <c r="AD715" i="12" l="1"/>
  <c r="D714" i="12"/>
  <c r="F714" i="12"/>
  <c r="Z714" i="12"/>
  <c r="E714" i="12"/>
  <c r="S714" i="12"/>
  <c r="Q714" i="12"/>
  <c r="C714" i="12"/>
  <c r="L714" i="12"/>
  <c r="V714" i="12"/>
  <c r="E715" i="12" l="1"/>
  <c r="L715" i="12"/>
  <c r="F715" i="12"/>
  <c r="C715" i="12"/>
  <c r="Z715" i="12"/>
  <c r="Q715" i="12"/>
  <c r="AD716" i="12"/>
  <c r="V715" i="12"/>
  <c r="S715" i="12"/>
  <c r="D715" i="12"/>
  <c r="F716" i="12" l="1"/>
  <c r="S716" i="12"/>
  <c r="D716" i="12"/>
  <c r="L716" i="12"/>
  <c r="V716" i="12"/>
  <c r="E716" i="12"/>
  <c r="Z716" i="12"/>
  <c r="AD724" i="12"/>
  <c r="Q716" i="12"/>
  <c r="C716" i="12"/>
  <c r="Q724" i="12" l="1"/>
  <c r="D724" i="12"/>
  <c r="L724" i="12"/>
  <c r="AD725" i="12"/>
  <c r="Z731" i="12" s="1"/>
  <c r="F724" i="12"/>
  <c r="Z724" i="12"/>
  <c r="C724" i="12"/>
  <c r="S724" i="12"/>
  <c r="V724" i="12"/>
  <c r="E724" i="12"/>
  <c r="V725" i="12" l="1"/>
  <c r="E725" i="12"/>
  <c r="D725" i="12"/>
  <c r="AD726" i="12"/>
  <c r="C725" i="12"/>
  <c r="S725" i="12"/>
  <c r="F725" i="12"/>
  <c r="Q725" i="12"/>
  <c r="Z725" i="12"/>
  <c r="L725" i="12"/>
  <c r="AD727" i="12" l="1"/>
  <c r="E726" i="12"/>
  <c r="F726" i="12"/>
  <c r="S726" i="12"/>
  <c r="L726" i="12"/>
  <c r="D726" i="12"/>
  <c r="Z726" i="12"/>
  <c r="C726" i="12"/>
  <c r="Q726" i="12"/>
  <c r="V726" i="12"/>
  <c r="S727" i="12" l="1"/>
  <c r="D727" i="12"/>
  <c r="C727" i="12"/>
  <c r="AD728" i="12"/>
  <c r="L727" i="12"/>
  <c r="Q727" i="12"/>
  <c r="V727" i="12"/>
  <c r="E727" i="12"/>
  <c r="F727" i="12"/>
  <c r="Z727" i="12"/>
  <c r="C728" i="12" l="1"/>
  <c r="Z728" i="12"/>
  <c r="S728" i="12"/>
  <c r="D728" i="12"/>
  <c r="E728" i="12"/>
  <c r="Q728" i="12"/>
  <c r="AD729" i="12"/>
  <c r="F728" i="12"/>
  <c r="V728" i="12"/>
  <c r="L728" i="12"/>
  <c r="D729" i="12" l="1"/>
  <c r="C729" i="12"/>
  <c r="S729" i="12"/>
  <c r="E729" i="12"/>
  <c r="L729" i="12"/>
  <c r="F729" i="12"/>
  <c r="AD730" i="12"/>
  <c r="Q729" i="12"/>
  <c r="Z729" i="12"/>
  <c r="V729" i="12"/>
  <c r="L730" i="12" l="1"/>
  <c r="C730" i="12"/>
  <c r="F730" i="12"/>
  <c r="E730" i="12"/>
  <c r="AD731" i="12"/>
  <c r="Q730" i="12"/>
  <c r="Z730" i="12"/>
  <c r="V730" i="12"/>
  <c r="D730" i="12"/>
  <c r="S730" i="12"/>
  <c r="V731" i="12" l="1"/>
  <c r="Q731" i="12"/>
  <c r="L731" i="12"/>
  <c r="S731" i="12"/>
  <c r="D731" i="12"/>
  <c r="E731" i="12"/>
  <c r="F731" i="12"/>
  <c r="C731" i="12"/>
  <c r="AD732" i="12"/>
  <c r="Z732" i="12" l="1"/>
  <c r="V732" i="12"/>
  <c r="Q732" i="12"/>
  <c r="E732" i="12"/>
  <c r="C732" i="12"/>
  <c r="AD733" i="12"/>
  <c r="L732" i="12"/>
  <c r="F732" i="12"/>
  <c r="S732" i="12"/>
  <c r="D732" i="12"/>
  <c r="L733" i="12" l="1"/>
  <c r="AD734" i="12"/>
  <c r="S733" i="12"/>
  <c r="C733" i="12"/>
  <c r="Z733" i="12"/>
  <c r="Q733" i="12"/>
  <c r="D733" i="12"/>
  <c r="F733" i="12"/>
  <c r="E733" i="12"/>
  <c r="V733" i="12"/>
  <c r="F734" i="12" l="1"/>
  <c r="D734" i="12"/>
  <c r="L734" i="12"/>
  <c r="E734" i="12"/>
  <c r="S734" i="12"/>
  <c r="V734" i="12"/>
  <c r="C734" i="12"/>
  <c r="AD735" i="12"/>
  <c r="Z734" i="12"/>
  <c r="Q734" i="12"/>
  <c r="C735" i="12" l="1"/>
  <c r="Q735" i="12"/>
  <c r="L735" i="12"/>
  <c r="D735" i="12"/>
  <c r="F735" i="12"/>
  <c r="AD736" i="12"/>
  <c r="V735" i="12"/>
  <c r="S735" i="12"/>
  <c r="Z735" i="12"/>
  <c r="E735" i="12"/>
  <c r="Z736" i="12" l="1"/>
  <c r="C736" i="12"/>
  <c r="Q736" i="12"/>
  <c r="V736" i="12"/>
  <c r="D736" i="12"/>
  <c r="F736" i="12"/>
  <c r="AD737" i="12"/>
  <c r="E736" i="12"/>
  <c r="L736" i="12"/>
  <c r="S736" i="12"/>
  <c r="E737" i="12" l="1"/>
  <c r="AD738" i="12"/>
  <c r="D737" i="12"/>
  <c r="L737" i="12"/>
  <c r="C737" i="12"/>
  <c r="Z737" i="12"/>
  <c r="Q737" i="12"/>
  <c r="S737" i="12"/>
  <c r="V737" i="12"/>
  <c r="F737" i="12"/>
  <c r="Q738" i="12" l="1"/>
  <c r="D738" i="12"/>
  <c r="E738" i="12"/>
  <c r="V738" i="12"/>
  <c r="Z738" i="12"/>
  <c r="F738" i="12"/>
  <c r="C738" i="12"/>
  <c r="L738" i="12"/>
  <c r="AD739" i="12"/>
  <c r="S738" i="12"/>
  <c r="V739" i="12" l="1"/>
  <c r="S739" i="12"/>
  <c r="Z739" i="12"/>
  <c r="Q739" i="12"/>
  <c r="D739" i="12"/>
  <c r="AD740" i="12"/>
  <c r="C739" i="12"/>
  <c r="F739" i="12"/>
  <c r="L739" i="12"/>
  <c r="E739" i="12"/>
  <c r="AD741" i="12" l="1"/>
  <c r="S740" i="12"/>
  <c r="L740" i="12"/>
  <c r="Q740" i="12"/>
  <c r="D740" i="12"/>
  <c r="F740" i="12"/>
  <c r="C740" i="12"/>
  <c r="V740" i="12"/>
  <c r="E740" i="12"/>
  <c r="Z740" i="12"/>
  <c r="AD742" i="12" l="1"/>
  <c r="F741" i="12"/>
  <c r="E741" i="12"/>
  <c r="D741" i="12"/>
  <c r="C741" i="12"/>
  <c r="L741" i="12"/>
  <c r="Q741" i="12"/>
  <c r="Z741" i="12"/>
  <c r="V741" i="12"/>
  <c r="S741" i="12"/>
  <c r="V742" i="12" l="1"/>
  <c r="Q742" i="12"/>
  <c r="AD743" i="12"/>
  <c r="S742" i="12"/>
  <c r="F742" i="12"/>
  <c r="D742" i="12"/>
  <c r="E742" i="12"/>
  <c r="L742" i="12"/>
  <c r="C742" i="12"/>
  <c r="Z742" i="12"/>
  <c r="C743" i="12" l="1"/>
  <c r="L743" i="12"/>
  <c r="S743" i="12"/>
  <c r="F743" i="12"/>
  <c r="Q743" i="12"/>
  <c r="Z743" i="12"/>
  <c r="V743" i="12"/>
  <c r="AD744" i="12"/>
  <c r="D743" i="12"/>
  <c r="E743" i="12"/>
  <c r="Q744" i="12" l="1"/>
  <c r="S744" i="12"/>
  <c r="V744" i="12"/>
  <c r="D744" i="12"/>
  <c r="F744" i="12"/>
  <c r="C744" i="12"/>
  <c r="AD745" i="12"/>
  <c r="L744" i="12"/>
  <c r="E744" i="12"/>
  <c r="Z744" i="12"/>
  <c r="E745" i="12" l="1"/>
  <c r="C745" i="12"/>
  <c r="Z745" i="12"/>
  <c r="V745" i="12"/>
  <c r="D745" i="12"/>
  <c r="Q745" i="12"/>
  <c r="AD746" i="12"/>
  <c r="F745" i="12"/>
  <c r="L745" i="12"/>
  <c r="S745" i="12"/>
  <c r="E746" i="12" l="1"/>
  <c r="F746" i="12"/>
  <c r="Q746" i="12"/>
  <c r="Z746" i="12"/>
  <c r="D746" i="12"/>
  <c r="C746" i="12"/>
  <c r="V746" i="12"/>
  <c r="L746" i="12"/>
  <c r="AD747" i="12"/>
  <c r="S746" i="12"/>
  <c r="AD748" i="12" l="1"/>
  <c r="F747" i="12"/>
  <c r="E747" i="12"/>
  <c r="C747" i="12"/>
  <c r="Z747" i="12"/>
  <c r="D747" i="12"/>
  <c r="Q747" i="12"/>
  <c r="S747" i="12"/>
  <c r="V747" i="12"/>
  <c r="L747" i="12"/>
  <c r="Q748" i="12" l="1"/>
  <c r="L748" i="12"/>
  <c r="V748" i="12"/>
  <c r="Z748" i="12"/>
  <c r="E748" i="12"/>
  <c r="D748" i="12"/>
  <c r="AD749" i="12"/>
  <c r="S748" i="12"/>
  <c r="F748" i="12"/>
  <c r="C748" i="12"/>
  <c r="V749" i="12" l="1"/>
  <c r="Q749" i="12"/>
  <c r="F749" i="12"/>
  <c r="L749" i="12"/>
  <c r="Z749" i="12"/>
  <c r="AD750" i="12"/>
  <c r="E749" i="12"/>
  <c r="S749" i="12"/>
  <c r="C749" i="12"/>
  <c r="D749" i="12"/>
  <c r="E750" i="12" l="1"/>
  <c r="S750" i="12"/>
  <c r="V750" i="12"/>
  <c r="D750" i="12"/>
  <c r="Q750" i="12"/>
  <c r="F750" i="12"/>
  <c r="AD751" i="12"/>
  <c r="C750" i="12"/>
  <c r="Z750" i="12"/>
  <c r="L750" i="12"/>
  <c r="D751" i="12" l="1"/>
  <c r="L751" i="12"/>
  <c r="F751" i="12"/>
  <c r="E751" i="12"/>
  <c r="Z751" i="12"/>
  <c r="C751" i="12"/>
  <c r="Q751" i="12"/>
  <c r="AD752" i="12"/>
  <c r="V751" i="12"/>
  <c r="S751" i="12"/>
  <c r="D752" i="12" l="1"/>
  <c r="L752" i="12"/>
  <c r="F752" i="12"/>
  <c r="Z752" i="12"/>
  <c r="Q752" i="12"/>
  <c r="S752" i="12"/>
  <c r="V752" i="12"/>
  <c r="AD753" i="12"/>
  <c r="E752" i="12"/>
  <c r="C752" i="12"/>
  <c r="F753" i="12" l="1"/>
  <c r="V753" i="12"/>
  <c r="Q753" i="12"/>
  <c r="Z753" i="12"/>
  <c r="L753" i="12"/>
  <c r="AD754" i="12"/>
  <c r="S753" i="12"/>
  <c r="E753" i="12"/>
  <c r="D753" i="12"/>
  <c r="C753" i="12"/>
  <c r="Q754" i="12" l="1"/>
  <c r="S754" i="12"/>
  <c r="C754" i="12"/>
  <c r="V754" i="12"/>
  <c r="F754" i="12"/>
  <c r="D754" i="12"/>
  <c r="E754" i="12"/>
  <c r="L754" i="12"/>
  <c r="Z754" i="12"/>
  <c r="AD755" i="12"/>
  <c r="L755" i="12" l="1"/>
  <c r="Z755" i="12"/>
  <c r="AD756" i="12"/>
  <c r="V755" i="12"/>
  <c r="C755" i="12"/>
  <c r="F755" i="12"/>
  <c r="E755" i="12"/>
  <c r="S755" i="12"/>
  <c r="Q755" i="12"/>
  <c r="D755" i="12"/>
  <c r="C756" i="12" l="1"/>
  <c r="F756" i="12"/>
  <c r="Z756" i="12"/>
  <c r="D756" i="12"/>
  <c r="AD757" i="12"/>
  <c r="S756" i="12"/>
  <c r="Q756" i="12"/>
  <c r="E756" i="12"/>
  <c r="L756" i="12"/>
  <c r="V756" i="12"/>
  <c r="V757" i="12" l="1"/>
  <c r="L757" i="12"/>
  <c r="F757" i="12"/>
  <c r="AD758" i="12"/>
  <c r="E757" i="12"/>
  <c r="D757" i="12"/>
  <c r="C757" i="12"/>
  <c r="Q757" i="12"/>
  <c r="Z757" i="12"/>
  <c r="S757" i="12"/>
  <c r="Q758" i="12" l="1"/>
  <c r="L758" i="12"/>
  <c r="E758" i="12"/>
  <c r="AD759" i="12"/>
  <c r="S758" i="12"/>
  <c r="F758" i="12"/>
  <c r="Z758" i="12"/>
  <c r="V758" i="12"/>
  <c r="D758" i="12"/>
  <c r="C758" i="12"/>
  <c r="Z759" i="12" l="1"/>
  <c r="D759" i="12"/>
  <c r="S759" i="12"/>
  <c r="AD760" i="12"/>
  <c r="E759" i="12"/>
  <c r="V759" i="12"/>
  <c r="L759" i="12"/>
  <c r="C759" i="12"/>
  <c r="Q759" i="12"/>
  <c r="F759" i="12"/>
  <c r="AD761" i="12" l="1"/>
  <c r="Z760" i="12"/>
  <c r="E760" i="12"/>
  <c r="F760" i="12"/>
  <c r="C760" i="12"/>
  <c r="Q760" i="12"/>
  <c r="D760" i="12"/>
  <c r="V760" i="12"/>
  <c r="S760" i="12"/>
  <c r="L760" i="12"/>
  <c r="AD762" i="12" l="1"/>
  <c r="L761" i="12"/>
  <c r="Z761" i="12"/>
  <c r="F761" i="12"/>
  <c r="S761" i="12"/>
  <c r="D761" i="12"/>
  <c r="C761" i="12"/>
  <c r="V761" i="12"/>
  <c r="Q761" i="12"/>
  <c r="E761" i="12"/>
  <c r="Q762" i="12" l="1"/>
  <c r="D762" i="12"/>
  <c r="E762" i="12"/>
  <c r="S762" i="12"/>
  <c r="AD763" i="12"/>
  <c r="C762" i="12"/>
  <c r="Z762" i="12"/>
  <c r="L762" i="12"/>
  <c r="F762" i="12"/>
  <c r="V762" i="12"/>
  <c r="F763" i="12" l="1"/>
  <c r="C763" i="12"/>
  <c r="Z763" i="12"/>
  <c r="D763" i="12"/>
  <c r="L763" i="12"/>
  <c r="AD764" i="12"/>
  <c r="Q763" i="12"/>
  <c r="V763" i="12"/>
  <c r="S763" i="12"/>
  <c r="E763" i="12"/>
  <c r="E764" i="12" l="1"/>
  <c r="V764" i="12"/>
  <c r="Z764" i="12"/>
  <c r="AD765" i="12"/>
  <c r="D764" i="12"/>
  <c r="L764" i="12"/>
  <c r="S764" i="12"/>
  <c r="F764" i="12"/>
  <c r="C764" i="12"/>
  <c r="Q764" i="12"/>
  <c r="L765" i="12" l="1"/>
  <c r="AD766" i="12"/>
  <c r="E765" i="12"/>
  <c r="V765" i="12"/>
  <c r="S765" i="12"/>
  <c r="Q765" i="12"/>
  <c r="C765" i="12"/>
  <c r="D765" i="12"/>
  <c r="Z765" i="12"/>
  <c r="F765" i="12"/>
  <c r="V766" i="12" l="1"/>
  <c r="AD767" i="12"/>
  <c r="E766" i="12"/>
  <c r="Q766" i="12"/>
  <c r="C766" i="12"/>
  <c r="F766" i="12"/>
  <c r="Z766" i="12"/>
  <c r="D766" i="12"/>
  <c r="L766" i="12"/>
  <c r="S766" i="12"/>
  <c r="Z767" i="12" l="1"/>
  <c r="F767" i="12"/>
  <c r="D767" i="12"/>
  <c r="S767" i="12"/>
  <c r="AD768" i="12"/>
  <c r="Q767" i="12"/>
  <c r="E767" i="12"/>
  <c r="C767" i="12"/>
  <c r="V767" i="12"/>
  <c r="L767" i="12"/>
  <c r="Z768" i="12" l="1"/>
  <c r="V768" i="12"/>
  <c r="AD769" i="12"/>
  <c r="D768" i="12"/>
  <c r="Q768" i="12"/>
  <c r="S768" i="12"/>
  <c r="C768" i="12"/>
  <c r="F768" i="12"/>
  <c r="L768" i="12"/>
  <c r="E768" i="12"/>
  <c r="Z769" i="12" l="1"/>
  <c r="D769" i="12"/>
  <c r="AD770" i="12"/>
  <c r="V769" i="12"/>
  <c r="Q769" i="12"/>
  <c r="S769" i="12"/>
  <c r="L769" i="12"/>
  <c r="F769" i="12"/>
  <c r="E769" i="12"/>
  <c r="C769" i="12"/>
  <c r="L770" i="12" l="1"/>
  <c r="S770" i="12"/>
  <c r="F770" i="12"/>
  <c r="E770" i="12"/>
  <c r="Z770" i="12"/>
  <c r="V770" i="12"/>
  <c r="D770" i="12"/>
  <c r="C770" i="12"/>
  <c r="Q770" i="12"/>
  <c r="AD771" i="12"/>
  <c r="D771" i="12" l="1"/>
  <c r="L771" i="12"/>
  <c r="Q771" i="12"/>
  <c r="C771" i="12"/>
  <c r="V771" i="12"/>
  <c r="E771" i="12"/>
  <c r="AD779" i="12"/>
  <c r="F771" i="12"/>
  <c r="Z771" i="12"/>
  <c r="S771" i="12"/>
  <c r="AD780" i="12" l="1"/>
  <c r="Q779" i="12"/>
  <c r="C779" i="12"/>
  <c r="D779" i="12"/>
  <c r="E779" i="12"/>
  <c r="S779" i="12"/>
  <c r="V779" i="12"/>
  <c r="Z779" i="12"/>
  <c r="F779" i="12"/>
  <c r="L779" i="12"/>
  <c r="Z780" i="12" l="1"/>
  <c r="F780" i="12"/>
  <c r="E780" i="12"/>
  <c r="S780" i="12"/>
  <c r="C780" i="12"/>
  <c r="D780" i="12"/>
  <c r="Q780" i="12"/>
  <c r="AD781" i="12"/>
  <c r="V780" i="12"/>
  <c r="L780" i="12"/>
  <c r="C781" i="12" l="1"/>
  <c r="D781" i="12"/>
  <c r="S781" i="12"/>
  <c r="V781" i="12"/>
  <c r="AD782" i="12"/>
  <c r="L781" i="12"/>
  <c r="Q781" i="12"/>
  <c r="E781" i="12"/>
  <c r="Z781" i="12"/>
  <c r="F781" i="12"/>
  <c r="Q782" i="12" l="1"/>
  <c r="S782" i="12"/>
  <c r="Z782" i="12"/>
  <c r="V782" i="12"/>
  <c r="D782" i="12"/>
  <c r="AD783" i="12"/>
  <c r="F782" i="12"/>
  <c r="E782" i="12"/>
  <c r="C782" i="12"/>
  <c r="L782" i="12"/>
  <c r="L783" i="12" l="1"/>
  <c r="S783" i="12"/>
  <c r="E783" i="12"/>
  <c r="F783" i="12"/>
  <c r="Z783" i="12"/>
  <c r="C783" i="12"/>
  <c r="AD784" i="12"/>
  <c r="V783" i="12"/>
  <c r="Q783" i="12"/>
  <c r="D783" i="12"/>
  <c r="C784" i="12" l="1"/>
  <c r="S784" i="12"/>
  <c r="Q784" i="12"/>
  <c r="Z784" i="12"/>
  <c r="D784" i="12"/>
  <c r="AD785" i="12"/>
  <c r="V784" i="12"/>
  <c r="F784" i="12"/>
  <c r="E784" i="12"/>
  <c r="L784" i="12"/>
  <c r="S785" i="12" l="1"/>
  <c r="AD786" i="12"/>
  <c r="V785" i="12"/>
  <c r="Q785" i="12"/>
  <c r="C785" i="12"/>
  <c r="E785" i="12"/>
  <c r="L785" i="12"/>
  <c r="D785" i="12"/>
  <c r="F785" i="12"/>
  <c r="Z785" i="12"/>
  <c r="V786" i="12" l="1"/>
  <c r="L786" i="12"/>
  <c r="Q786" i="12"/>
  <c r="S786" i="12"/>
  <c r="F786" i="12"/>
  <c r="Z786" i="12"/>
  <c r="D786" i="12"/>
  <c r="E786" i="12"/>
  <c r="C786" i="12"/>
  <c r="AD787" i="12"/>
  <c r="D787" i="12" l="1"/>
  <c r="S787" i="12"/>
  <c r="E787" i="12"/>
  <c r="F787" i="12"/>
  <c r="C787" i="12"/>
  <c r="Z787" i="12"/>
  <c r="AD788" i="12"/>
  <c r="Q787" i="12"/>
  <c r="L787" i="12"/>
  <c r="V787" i="12"/>
  <c r="V788" i="12" l="1"/>
  <c r="Q788" i="12"/>
  <c r="L788" i="12"/>
  <c r="S788" i="12"/>
  <c r="C788" i="12"/>
  <c r="F788" i="12"/>
  <c r="Z788" i="12"/>
  <c r="E788" i="12"/>
  <c r="D788" i="12"/>
  <c r="AD789" i="12"/>
  <c r="V789" i="12" l="1"/>
  <c r="E789" i="12"/>
  <c r="L789" i="12"/>
  <c r="S789" i="12"/>
  <c r="AD790" i="12"/>
  <c r="Q789" i="12"/>
  <c r="D789" i="12"/>
  <c r="C789" i="12"/>
  <c r="F789" i="12"/>
  <c r="Z789" i="12"/>
  <c r="L790" i="12" l="1"/>
  <c r="F790" i="12"/>
  <c r="V790" i="12"/>
  <c r="E790" i="12"/>
  <c r="S790" i="12"/>
  <c r="C790" i="12"/>
  <c r="AD791" i="12"/>
  <c r="Q790" i="12"/>
  <c r="D790" i="12"/>
  <c r="Z790" i="12"/>
  <c r="V791" i="12" l="1"/>
  <c r="D791" i="12"/>
  <c r="Q791" i="12"/>
  <c r="E791" i="12"/>
  <c r="Z791" i="12"/>
  <c r="L791" i="12"/>
  <c r="AD792" i="12"/>
  <c r="F791" i="12"/>
  <c r="S791" i="12"/>
  <c r="C791" i="12"/>
  <c r="Q792" i="12" l="1"/>
  <c r="V792" i="12"/>
  <c r="C792" i="12"/>
  <c r="AD793" i="12"/>
  <c r="Z792" i="12"/>
  <c r="L792" i="12"/>
  <c r="S792" i="12"/>
  <c r="D792" i="12"/>
  <c r="E792" i="12"/>
  <c r="F792" i="12"/>
  <c r="E793" i="12" l="1"/>
  <c r="D793" i="12"/>
  <c r="AD794" i="12"/>
  <c r="L793" i="12"/>
  <c r="F793" i="12"/>
  <c r="S793" i="12"/>
  <c r="V793" i="12"/>
  <c r="Z793" i="12"/>
  <c r="C793" i="12"/>
  <c r="Q793" i="12"/>
  <c r="E794" i="12" l="1"/>
  <c r="D794" i="12"/>
  <c r="Z794" i="12"/>
  <c r="C794" i="12"/>
  <c r="L794" i="12"/>
  <c r="Q794" i="12"/>
  <c r="F794" i="12"/>
  <c r="V794" i="12"/>
  <c r="AD795" i="12"/>
  <c r="S794" i="12"/>
  <c r="E795" i="12" l="1"/>
  <c r="D795" i="12"/>
  <c r="F795" i="12"/>
  <c r="Z795" i="12"/>
  <c r="V795" i="12"/>
  <c r="L795" i="12"/>
  <c r="C795" i="12"/>
  <c r="AD796" i="12"/>
  <c r="Q795" i="12"/>
  <c r="S795" i="12"/>
  <c r="E796" i="12" l="1"/>
  <c r="D796" i="12"/>
  <c r="AD797" i="12"/>
  <c r="C796" i="12"/>
  <c r="L796" i="12"/>
  <c r="S796" i="12"/>
  <c r="Q796" i="12"/>
  <c r="V796" i="12"/>
  <c r="F796" i="12"/>
  <c r="Z796" i="12"/>
  <c r="E797" i="12" l="1"/>
  <c r="D797" i="12"/>
  <c r="F797" i="12"/>
  <c r="Z797" i="12"/>
  <c r="AD798" i="12"/>
  <c r="Q797" i="12"/>
  <c r="S797" i="12"/>
  <c r="L797" i="12"/>
  <c r="V797" i="12"/>
  <c r="C797" i="12"/>
  <c r="E798" i="12" l="1"/>
  <c r="D798" i="12"/>
  <c r="C798" i="12"/>
  <c r="AD799" i="12"/>
  <c r="Z798" i="12"/>
  <c r="Q798" i="12"/>
  <c r="S798" i="12"/>
  <c r="L798" i="12"/>
  <c r="V798" i="12"/>
  <c r="F798" i="12"/>
  <c r="E799" i="12" l="1"/>
  <c r="D799" i="12"/>
  <c r="F799" i="12"/>
  <c r="S799" i="12"/>
  <c r="AD800" i="12"/>
  <c r="V799" i="12"/>
  <c r="Q799" i="12"/>
  <c r="C799" i="12"/>
  <c r="Z799" i="12"/>
  <c r="L799" i="12"/>
  <c r="E800" i="12" l="1"/>
  <c r="D800" i="12"/>
  <c r="AD801" i="12"/>
  <c r="C800" i="12"/>
  <c r="L800" i="12"/>
  <c r="Q800" i="12"/>
  <c r="V800" i="12"/>
  <c r="Z800" i="12"/>
  <c r="S800" i="12"/>
  <c r="F800" i="12"/>
  <c r="E801" i="12" l="1"/>
  <c r="D801" i="12"/>
  <c r="F801" i="12"/>
  <c r="Q801" i="12"/>
  <c r="C801" i="12"/>
  <c r="L801" i="12"/>
  <c r="S801" i="12"/>
  <c r="AD802" i="12"/>
  <c r="V801" i="12"/>
  <c r="Z801" i="12"/>
  <c r="E802" i="12" l="1"/>
  <c r="D802" i="12"/>
  <c r="L802" i="12"/>
  <c r="F802" i="12"/>
  <c r="S802" i="12"/>
  <c r="Z802" i="12"/>
  <c r="Q802" i="12"/>
  <c r="V802" i="12"/>
  <c r="AD803" i="12"/>
  <c r="C802" i="12"/>
  <c r="E803" i="12" l="1"/>
  <c r="D803" i="12"/>
  <c r="C803" i="12"/>
  <c r="Z803" i="12"/>
  <c r="S803" i="12"/>
  <c r="L803" i="12"/>
  <c r="F803" i="12"/>
  <c r="Q803" i="12"/>
  <c r="AD804" i="12"/>
  <c r="V803" i="12"/>
  <c r="D804" i="12" l="1"/>
  <c r="E804" i="12"/>
  <c r="C804" i="12"/>
  <c r="L804" i="12"/>
  <c r="Q804" i="12"/>
  <c r="Z804" i="12"/>
  <c r="AD805" i="12"/>
  <c r="F804" i="12"/>
  <c r="S804" i="12"/>
  <c r="V804" i="12"/>
  <c r="E805" i="12" l="1"/>
  <c r="D805" i="12"/>
  <c r="V805" i="12"/>
  <c r="C805" i="12"/>
  <c r="Z805" i="12"/>
  <c r="L805" i="12"/>
  <c r="F805" i="12"/>
  <c r="Q805" i="12"/>
  <c r="S805" i="12"/>
  <c r="AD806" i="12"/>
  <c r="E806" i="12" l="1"/>
  <c r="D806" i="12"/>
  <c r="V806" i="12"/>
  <c r="C806" i="12"/>
  <c r="L806" i="12"/>
  <c r="Q806" i="12"/>
  <c r="AD807" i="12"/>
  <c r="F806" i="12"/>
  <c r="Z806" i="12"/>
  <c r="S806" i="12"/>
  <c r="E807" i="12" l="1"/>
  <c r="D807" i="12"/>
  <c r="S807" i="12"/>
  <c r="V807" i="12"/>
  <c r="C807" i="12"/>
  <c r="L807" i="12"/>
  <c r="AD808" i="12"/>
  <c r="Z807" i="12"/>
  <c r="F807" i="12"/>
  <c r="Q807" i="12"/>
  <c r="E808" i="12" l="1"/>
  <c r="D808" i="12"/>
  <c r="F808" i="12"/>
  <c r="S808" i="12"/>
  <c r="V808" i="12"/>
  <c r="L808" i="12"/>
  <c r="C808" i="12"/>
  <c r="Q808" i="12"/>
  <c r="AD809" i="12"/>
  <c r="Z808" i="12"/>
  <c r="E809" i="12" l="1"/>
  <c r="D809" i="12"/>
  <c r="Z809" i="12"/>
  <c r="Q809" i="12"/>
  <c r="F809" i="12"/>
  <c r="V809" i="12"/>
  <c r="C809" i="12"/>
  <c r="S809" i="12"/>
  <c r="AD810" i="12"/>
  <c r="L809" i="12"/>
  <c r="E810" i="12" l="1"/>
  <c r="D810" i="12"/>
  <c r="L810" i="12"/>
  <c r="Z810" i="12"/>
  <c r="F810" i="12"/>
  <c r="S810" i="12"/>
  <c r="Q810" i="12"/>
  <c r="AD811" i="12"/>
  <c r="C810" i="12"/>
  <c r="V810" i="12"/>
  <c r="D811" i="12" l="1"/>
  <c r="E811" i="12"/>
  <c r="C811" i="12"/>
  <c r="L811" i="12"/>
  <c r="Q811" i="12"/>
  <c r="F811" i="12"/>
  <c r="S811" i="12"/>
  <c r="Z811" i="12"/>
  <c r="AD812" i="12"/>
  <c r="V811" i="12"/>
  <c r="E812" i="12" l="1"/>
  <c r="D812" i="12"/>
  <c r="C812" i="12"/>
  <c r="L812" i="12"/>
  <c r="Q812" i="12"/>
  <c r="Z812" i="12"/>
  <c r="AD813" i="12"/>
  <c r="F812" i="12"/>
  <c r="S812" i="12"/>
  <c r="V812" i="12"/>
  <c r="E813" i="12" l="1"/>
  <c r="D813" i="12"/>
  <c r="V813" i="12"/>
  <c r="Z813" i="12"/>
  <c r="Q813" i="12"/>
  <c r="S813" i="12"/>
  <c r="C813" i="12"/>
  <c r="L813" i="12"/>
  <c r="AD814" i="12"/>
  <c r="F813" i="12"/>
  <c r="E814" i="12" l="1"/>
  <c r="D814" i="12"/>
  <c r="V814" i="12"/>
  <c r="Z814" i="12"/>
  <c r="L814" i="12"/>
  <c r="F814" i="12"/>
  <c r="C814" i="12"/>
  <c r="AD815" i="12"/>
  <c r="Q814" i="12"/>
  <c r="S814" i="12"/>
  <c r="E815" i="12" l="1"/>
  <c r="D815" i="12"/>
  <c r="S815" i="12"/>
  <c r="V815" i="12"/>
  <c r="AD816" i="12"/>
  <c r="F815" i="12"/>
  <c r="C815" i="12"/>
  <c r="L815" i="12"/>
  <c r="Q815" i="12"/>
  <c r="Z815" i="12"/>
  <c r="E816" i="12" l="1"/>
  <c r="D816" i="12"/>
  <c r="F816" i="12"/>
  <c r="S816" i="12"/>
  <c r="Q816" i="12"/>
  <c r="Z816" i="12"/>
  <c r="AD817" i="12"/>
  <c r="V816" i="12"/>
  <c r="C816" i="12"/>
  <c r="L816" i="12"/>
  <c r="Z817" i="12" l="1"/>
  <c r="Q817" i="12"/>
  <c r="S817" i="12"/>
  <c r="E817" i="12"/>
  <c r="F817" i="12"/>
  <c r="D817" i="12"/>
  <c r="V817" i="12"/>
  <c r="L817" i="12"/>
  <c r="AD818" i="12"/>
  <c r="C817" i="12"/>
  <c r="L818" i="12" l="1"/>
  <c r="Z818" i="12"/>
  <c r="F818" i="12"/>
  <c r="S818" i="12"/>
  <c r="Q818" i="12"/>
  <c r="AD819" i="12"/>
  <c r="E818" i="12"/>
  <c r="V818" i="12"/>
  <c r="C818" i="12"/>
  <c r="D818" i="12"/>
  <c r="C819" i="12" l="1"/>
  <c r="L819" i="12"/>
  <c r="Q819" i="12"/>
  <c r="AD820" i="12"/>
  <c r="S819" i="12"/>
  <c r="D819" i="12"/>
  <c r="Z819" i="12"/>
  <c r="E819" i="12"/>
  <c r="F819" i="12"/>
  <c r="V819" i="12"/>
  <c r="C820" i="12" l="1"/>
  <c r="Q820" i="12"/>
  <c r="Z820" i="12"/>
  <c r="AD821" i="12"/>
  <c r="E820" i="12"/>
  <c r="L820" i="12"/>
  <c r="F820" i="12"/>
  <c r="D820" i="12"/>
  <c r="S820" i="12"/>
  <c r="V820" i="12"/>
  <c r="V821" i="12" l="1"/>
  <c r="C821" i="12"/>
  <c r="L821" i="12"/>
  <c r="Q821" i="12"/>
  <c r="AD822" i="12"/>
  <c r="F821" i="12"/>
  <c r="E821" i="12"/>
  <c r="S821" i="12"/>
  <c r="D821" i="12"/>
  <c r="V822" i="12" l="1"/>
  <c r="Z822" i="12"/>
  <c r="L822" i="12"/>
  <c r="Q822" i="12"/>
  <c r="F822" i="12"/>
  <c r="E822" i="12"/>
  <c r="C822" i="12"/>
  <c r="S822" i="12"/>
  <c r="AD823" i="12"/>
  <c r="D822" i="12"/>
  <c r="S823" i="12" l="1"/>
  <c r="Z823" i="12"/>
  <c r="E823" i="12"/>
  <c r="V823" i="12"/>
  <c r="Q823" i="12"/>
  <c r="D823" i="12"/>
  <c r="C823" i="12"/>
  <c r="AD824" i="12"/>
  <c r="L823" i="12"/>
  <c r="F823" i="12"/>
  <c r="F824" i="12" l="1"/>
  <c r="E824" i="12"/>
  <c r="C824" i="12"/>
  <c r="L824" i="12"/>
  <c r="Z824" i="12"/>
  <c r="Q824" i="12"/>
  <c r="S824" i="12"/>
  <c r="D824" i="12"/>
  <c r="AD825" i="12"/>
  <c r="Z821" i="12" s="1"/>
  <c r="V824" i="12"/>
  <c r="Z825" i="12" l="1"/>
  <c r="Q825" i="12"/>
  <c r="S825" i="12"/>
  <c r="E825" i="12"/>
  <c r="V825" i="12"/>
  <c r="F825" i="12"/>
  <c r="AD826" i="12"/>
  <c r="L825" i="12"/>
  <c r="C825" i="12"/>
  <c r="D825" i="12"/>
  <c r="C826" i="12" l="1"/>
  <c r="Z826" i="12"/>
  <c r="Q826" i="12"/>
  <c r="AD834" i="12"/>
  <c r="D826" i="12"/>
  <c r="E826" i="12"/>
  <c r="L826" i="12"/>
  <c r="V826" i="12"/>
  <c r="F826" i="12"/>
  <c r="S826" i="12"/>
  <c r="AD835" i="12" l="1"/>
  <c r="Q834" i="12"/>
  <c r="V834" i="12"/>
  <c r="Z834" i="12"/>
  <c r="S834" i="12"/>
  <c r="F834" i="12"/>
  <c r="C834" i="12"/>
  <c r="L834" i="12"/>
  <c r="E834" i="12"/>
  <c r="D834" i="12"/>
  <c r="V835" i="12" l="1"/>
  <c r="D835" i="12"/>
  <c r="F835" i="12"/>
  <c r="L835" i="12"/>
  <c r="AD836" i="12"/>
  <c r="E835" i="12"/>
  <c r="S835" i="12"/>
  <c r="C835" i="12"/>
  <c r="Q835" i="12"/>
  <c r="Z835" i="12"/>
  <c r="S836" i="12" l="1"/>
  <c r="F836" i="12"/>
  <c r="Z836" i="12"/>
  <c r="L836" i="12"/>
  <c r="C836" i="12"/>
  <c r="D836" i="12"/>
  <c r="V836" i="12"/>
  <c r="Q836" i="12"/>
  <c r="AD837" i="12"/>
  <c r="E836" i="12"/>
  <c r="V837" i="12" l="1"/>
  <c r="C837" i="12"/>
  <c r="F837" i="12"/>
  <c r="AD838" i="12"/>
  <c r="S837" i="12"/>
  <c r="E837" i="12"/>
  <c r="Z837" i="12"/>
  <c r="D837" i="12"/>
  <c r="L837" i="12"/>
  <c r="Q837" i="12"/>
  <c r="Z838" i="12" l="1"/>
  <c r="S838" i="12"/>
  <c r="V838" i="12"/>
  <c r="AD839" i="12"/>
  <c r="D838" i="12"/>
  <c r="L838" i="12"/>
  <c r="Q838" i="12"/>
  <c r="E838" i="12"/>
  <c r="C838" i="12"/>
  <c r="F838" i="12"/>
  <c r="F839" i="12" l="1"/>
  <c r="E839" i="12"/>
  <c r="Q839" i="12"/>
  <c r="AD840" i="12"/>
  <c r="L839" i="12"/>
  <c r="Z839" i="12"/>
  <c r="S839" i="12"/>
  <c r="D839" i="12"/>
  <c r="V839" i="12"/>
  <c r="C839" i="12"/>
  <c r="L840" i="12" l="1"/>
  <c r="V840" i="12"/>
  <c r="AD841" i="12"/>
  <c r="Z840" i="12"/>
  <c r="E840" i="12"/>
  <c r="F840" i="12"/>
  <c r="D840" i="12"/>
  <c r="C840" i="12"/>
  <c r="S840" i="12"/>
  <c r="Q840" i="12"/>
  <c r="E841" i="12" l="1"/>
  <c r="D841" i="12"/>
  <c r="AD842" i="12"/>
  <c r="V841" i="12"/>
  <c r="Q841" i="12"/>
  <c r="S841" i="12"/>
  <c r="L841" i="12"/>
  <c r="F841" i="12"/>
  <c r="C841" i="12"/>
  <c r="Z841" i="12"/>
  <c r="AD843" i="12" l="1"/>
  <c r="D842" i="12"/>
  <c r="L842" i="12"/>
  <c r="Z842" i="12"/>
  <c r="C842" i="12"/>
  <c r="F842" i="12"/>
  <c r="E842" i="12"/>
  <c r="V842" i="12"/>
  <c r="Q842" i="12"/>
  <c r="S842" i="12"/>
  <c r="V843" i="12" l="1"/>
  <c r="S843" i="12"/>
  <c r="Q843" i="12"/>
  <c r="AD844" i="12"/>
  <c r="F843" i="12"/>
  <c r="Z843" i="12"/>
  <c r="D843" i="12"/>
  <c r="C843" i="12"/>
  <c r="E843" i="12"/>
  <c r="L843" i="12"/>
  <c r="Q844" i="12" l="1"/>
  <c r="C844" i="12"/>
  <c r="AD845" i="12"/>
  <c r="Z844" i="12"/>
  <c r="S844" i="12"/>
  <c r="D844" i="12"/>
  <c r="E844" i="12"/>
  <c r="L844" i="12"/>
  <c r="V844" i="12"/>
  <c r="F844" i="12"/>
  <c r="C845" i="12" l="1"/>
  <c r="S845" i="12"/>
  <c r="AD846" i="12"/>
  <c r="Q845" i="12"/>
  <c r="F845" i="12"/>
  <c r="V845" i="12"/>
  <c r="E845" i="12"/>
  <c r="Z845" i="12"/>
  <c r="L845" i="12"/>
  <c r="D845" i="12"/>
  <c r="E846" i="12" l="1"/>
  <c r="S846" i="12"/>
  <c r="V846" i="12"/>
  <c r="Q846" i="12"/>
  <c r="Z846" i="12"/>
  <c r="D846" i="12"/>
  <c r="F846" i="12"/>
  <c r="L846" i="12"/>
  <c r="C846" i="12"/>
  <c r="AD847" i="12"/>
  <c r="L847" i="12" l="1"/>
  <c r="F847" i="12"/>
  <c r="Z847" i="12"/>
  <c r="D847" i="12"/>
  <c r="S847" i="12"/>
  <c r="Q847" i="12"/>
  <c r="V847" i="12"/>
  <c r="AD848" i="12"/>
  <c r="C847" i="12"/>
  <c r="E847" i="12"/>
  <c r="Q848" i="12" l="1"/>
  <c r="Z848" i="12"/>
  <c r="E848" i="12"/>
  <c r="L848" i="12"/>
  <c r="AD849" i="12"/>
  <c r="D848" i="12"/>
  <c r="C848" i="12"/>
  <c r="S848" i="12"/>
  <c r="V848" i="12"/>
  <c r="F848" i="12"/>
  <c r="S849" i="12" l="1"/>
  <c r="Q849" i="12"/>
  <c r="C849" i="12"/>
  <c r="Z849" i="12"/>
  <c r="D849" i="12"/>
  <c r="F849" i="12"/>
  <c r="AD850" i="12"/>
  <c r="V849" i="12"/>
  <c r="E849" i="12"/>
  <c r="L849" i="12"/>
  <c r="C850" i="12" l="1"/>
  <c r="Q850" i="12"/>
  <c r="E850" i="12"/>
  <c r="Z850" i="12"/>
  <c r="S850" i="12"/>
  <c r="V850" i="12"/>
  <c r="AD851" i="12"/>
  <c r="F850" i="12"/>
  <c r="D850" i="12"/>
  <c r="L850" i="12"/>
  <c r="E851" i="12" l="1"/>
  <c r="D851" i="12"/>
  <c r="Q851" i="12"/>
  <c r="S851" i="12"/>
  <c r="V851" i="12"/>
  <c r="F851" i="12"/>
  <c r="C851" i="12"/>
  <c r="AD852" i="12"/>
  <c r="L851" i="12"/>
  <c r="Z851" i="12"/>
  <c r="Q852" i="12" l="1"/>
  <c r="D852" i="12"/>
  <c r="V852" i="12"/>
  <c r="C852" i="12"/>
  <c r="E852" i="12"/>
  <c r="AD853" i="12"/>
  <c r="S852" i="12"/>
  <c r="Z852" i="12"/>
  <c r="L852" i="12"/>
  <c r="F852" i="12"/>
  <c r="V853" i="12" l="1"/>
  <c r="E853" i="12"/>
  <c r="AD854" i="12"/>
  <c r="D853" i="12"/>
  <c r="Z853" i="12"/>
  <c r="Q853" i="12"/>
  <c r="S853" i="12"/>
  <c r="C853" i="12"/>
  <c r="F853" i="12"/>
  <c r="L853" i="12"/>
  <c r="C854" i="12" l="1"/>
  <c r="L854" i="12"/>
  <c r="Q854" i="12"/>
  <c r="E854" i="12"/>
  <c r="S854" i="12"/>
  <c r="AD855" i="12"/>
  <c r="F854" i="12"/>
  <c r="V854" i="12"/>
  <c r="D854" i="12"/>
  <c r="Z854" i="12"/>
  <c r="AD856" i="12" l="1"/>
  <c r="Q855" i="12"/>
  <c r="S855" i="12"/>
  <c r="F855" i="12"/>
  <c r="C855" i="12"/>
  <c r="Z855" i="12"/>
  <c r="V855" i="12"/>
  <c r="L855" i="12"/>
  <c r="E855" i="12"/>
  <c r="D855" i="12"/>
  <c r="F856" i="12" l="1"/>
  <c r="Q856" i="12"/>
  <c r="S856" i="12"/>
  <c r="Z856" i="12"/>
  <c r="C856" i="12"/>
  <c r="L856" i="12"/>
  <c r="AD857" i="12"/>
  <c r="V856" i="12"/>
  <c r="E856" i="12"/>
  <c r="D856" i="12"/>
  <c r="C857" i="12" l="1"/>
  <c r="Z857" i="12"/>
  <c r="E857" i="12"/>
  <c r="V857" i="12"/>
  <c r="L857" i="12"/>
  <c r="S857" i="12"/>
  <c r="AD858" i="12"/>
  <c r="Q857" i="12"/>
  <c r="F857" i="12"/>
  <c r="D857" i="12"/>
  <c r="S858" i="12" l="1"/>
  <c r="L858" i="12"/>
  <c r="F858" i="12"/>
  <c r="AD859" i="12"/>
  <c r="Q858" i="12"/>
  <c r="V858" i="12"/>
  <c r="Z858" i="12"/>
  <c r="C858" i="12"/>
  <c r="D858" i="12"/>
  <c r="E858" i="12"/>
  <c r="C859" i="12" l="1"/>
  <c r="L859" i="12"/>
  <c r="F859" i="12"/>
  <c r="V859" i="12"/>
  <c r="S859" i="12"/>
  <c r="Z859" i="12"/>
  <c r="AD860" i="12"/>
  <c r="Q859" i="12"/>
  <c r="E859" i="12"/>
  <c r="D859" i="12"/>
  <c r="V860" i="12" l="1"/>
  <c r="Q860" i="12"/>
  <c r="S860" i="12"/>
  <c r="E860" i="12"/>
  <c r="AD861" i="12"/>
  <c r="C860" i="12"/>
  <c r="F860" i="12"/>
  <c r="L860" i="12"/>
  <c r="Z860" i="12"/>
  <c r="D860" i="12"/>
  <c r="C861" i="12" l="1"/>
  <c r="F861" i="12"/>
  <c r="Z861" i="12"/>
  <c r="V861" i="12"/>
  <c r="L861" i="12"/>
  <c r="AD862" i="12"/>
  <c r="S861" i="12"/>
  <c r="Q861" i="12"/>
  <c r="D861" i="12"/>
  <c r="E861" i="12"/>
  <c r="V862" i="12" l="1"/>
  <c r="Z862" i="12"/>
  <c r="D862" i="12"/>
  <c r="C862" i="12"/>
  <c r="Q862" i="12"/>
  <c r="F862" i="12"/>
  <c r="S862" i="12"/>
  <c r="E862" i="12"/>
  <c r="AD863" i="12"/>
  <c r="L862" i="12"/>
  <c r="D863" i="12" l="1"/>
  <c r="AD864" i="12"/>
  <c r="Q863" i="12"/>
  <c r="V863" i="12"/>
  <c r="S863" i="12"/>
  <c r="C863" i="12"/>
  <c r="F863" i="12"/>
  <c r="L863" i="12"/>
  <c r="Z863" i="12"/>
  <c r="E863" i="12"/>
  <c r="AD865" i="12" l="1"/>
  <c r="C864" i="12"/>
  <c r="Z864" i="12"/>
  <c r="S864" i="12"/>
  <c r="Q864" i="12"/>
  <c r="V864" i="12"/>
  <c r="L864" i="12"/>
  <c r="F864" i="12"/>
  <c r="E864" i="12"/>
  <c r="D864" i="12"/>
  <c r="Q865" i="12" l="1"/>
  <c r="C865" i="12"/>
  <c r="D865" i="12"/>
  <c r="V865" i="12"/>
  <c r="E865" i="12"/>
  <c r="L865" i="12"/>
  <c r="Z865" i="12"/>
  <c r="S865" i="12"/>
  <c r="F865" i="12"/>
  <c r="AD866" i="12"/>
  <c r="L866" i="12" l="1"/>
  <c r="Q866" i="12"/>
  <c r="C866" i="12"/>
  <c r="Z866" i="12"/>
  <c r="E866" i="12"/>
  <c r="S866" i="12"/>
  <c r="AD867" i="12"/>
  <c r="F866" i="12"/>
  <c r="V866" i="12"/>
  <c r="D866" i="12"/>
  <c r="E867" i="12" l="1"/>
  <c r="C867" i="12"/>
  <c r="F867" i="12"/>
  <c r="V867" i="12"/>
  <c r="Q867" i="12"/>
  <c r="L867" i="12"/>
  <c r="Z867" i="12"/>
  <c r="S867" i="12"/>
  <c r="AD868" i="12"/>
  <c r="D867" i="12"/>
  <c r="F868" i="12" l="1"/>
  <c r="S868" i="12"/>
  <c r="V868" i="12"/>
  <c r="AD869" i="12"/>
  <c r="Q868" i="12"/>
  <c r="L868" i="12"/>
  <c r="D868" i="12"/>
  <c r="C868" i="12"/>
  <c r="E868" i="12"/>
  <c r="Z868" i="12"/>
  <c r="V869" i="12" l="1"/>
  <c r="AD870" i="12"/>
  <c r="S869" i="12"/>
  <c r="F869" i="12"/>
  <c r="D869" i="12"/>
  <c r="L869" i="12"/>
  <c r="C869" i="12"/>
  <c r="Z869" i="12"/>
  <c r="E869" i="12"/>
  <c r="Q869" i="12"/>
  <c r="Q870" i="12" l="1"/>
  <c r="D870" i="12"/>
  <c r="E870" i="12"/>
  <c r="Z870" i="12"/>
  <c r="AD871" i="12"/>
  <c r="S870" i="12"/>
  <c r="V870" i="12"/>
  <c r="C870" i="12"/>
  <c r="F870" i="12"/>
  <c r="L870" i="12"/>
  <c r="AD872" i="12" l="1"/>
  <c r="S871" i="12"/>
  <c r="E871" i="12"/>
  <c r="V871" i="12"/>
  <c r="F871" i="12"/>
  <c r="L871" i="12"/>
  <c r="C871" i="12"/>
  <c r="Q871" i="12"/>
  <c r="D871" i="12"/>
  <c r="Z871" i="12"/>
  <c r="F872" i="12" l="1"/>
  <c r="E872" i="12"/>
  <c r="D872" i="12"/>
  <c r="S872" i="12"/>
  <c r="AD873" i="12"/>
  <c r="Q872" i="12"/>
  <c r="C872" i="12"/>
  <c r="L872" i="12"/>
  <c r="Z872" i="12"/>
  <c r="V872" i="12"/>
  <c r="Q873" i="12" l="1"/>
  <c r="Z873" i="12"/>
  <c r="E873" i="12"/>
  <c r="V873" i="12"/>
  <c r="C873" i="12"/>
  <c r="S873" i="12"/>
  <c r="AD874" i="12"/>
  <c r="D873" i="12"/>
  <c r="L873" i="12"/>
  <c r="F873" i="12"/>
  <c r="AD875" i="12" l="1"/>
  <c r="C874" i="12"/>
  <c r="F874" i="12"/>
  <c r="Q874" i="12"/>
  <c r="L874" i="12"/>
  <c r="Z874" i="12"/>
  <c r="S874" i="12"/>
  <c r="V874" i="12"/>
  <c r="D874" i="12"/>
  <c r="E874" i="12"/>
  <c r="L875" i="12" l="1"/>
  <c r="V875" i="12"/>
  <c r="E875" i="12"/>
  <c r="C875" i="12"/>
  <c r="AD876" i="12"/>
  <c r="Z875" i="12"/>
  <c r="S875" i="12"/>
  <c r="Q875" i="12"/>
  <c r="D875" i="12"/>
  <c r="F875" i="12"/>
  <c r="F876" i="12" l="1"/>
  <c r="Z876" i="12"/>
  <c r="S876" i="12"/>
  <c r="V876" i="12"/>
  <c r="E876" i="12"/>
  <c r="AD877" i="12"/>
  <c r="D876" i="12"/>
  <c r="C876" i="12"/>
  <c r="Q876" i="12"/>
  <c r="L876" i="12"/>
  <c r="E877" i="12" l="1"/>
  <c r="V877" i="12"/>
  <c r="S877" i="12"/>
  <c r="Z877" i="12"/>
  <c r="L877" i="12"/>
  <c r="AD878" i="12"/>
  <c r="C877" i="12"/>
  <c r="D877" i="12"/>
  <c r="Q877" i="12"/>
  <c r="F877" i="12"/>
  <c r="S878" i="12" l="1"/>
  <c r="AD879" i="12"/>
  <c r="Q878" i="12"/>
  <c r="L878" i="12"/>
  <c r="D878" i="12"/>
  <c r="Z878" i="12"/>
  <c r="E878" i="12"/>
  <c r="V878" i="12"/>
  <c r="C878" i="12"/>
  <c r="F878" i="12"/>
  <c r="D879" i="12" l="1"/>
  <c r="Z879" i="12"/>
  <c r="AD880" i="12"/>
  <c r="V879" i="12"/>
  <c r="Q879" i="12"/>
  <c r="C879" i="12"/>
  <c r="S879" i="12"/>
  <c r="E879" i="12"/>
  <c r="L879" i="12"/>
  <c r="F879" i="12"/>
  <c r="Z880" i="12" l="1"/>
  <c r="E880" i="12"/>
  <c r="C880" i="12"/>
  <c r="F880" i="12"/>
  <c r="S880" i="12"/>
  <c r="L880" i="12"/>
  <c r="Q880" i="12"/>
  <c r="V880" i="12"/>
  <c r="D880" i="12"/>
  <c r="AD881" i="12"/>
  <c r="AD889" i="12" l="1"/>
  <c r="V881" i="12"/>
  <c r="S881" i="12"/>
  <c r="Z881" i="12"/>
  <c r="C881" i="12"/>
  <c r="D881" i="12"/>
  <c r="E881" i="12"/>
  <c r="Q881" i="12"/>
  <c r="F881" i="12"/>
  <c r="L881" i="12"/>
  <c r="V889" i="12" l="1"/>
  <c r="E889" i="12"/>
  <c r="Z889" i="12"/>
  <c r="C889" i="12"/>
  <c r="Q889" i="12"/>
  <c r="F889" i="12"/>
  <c r="S889" i="12"/>
  <c r="L889" i="12"/>
  <c r="D889" i="12"/>
  <c r="AD890" i="12"/>
  <c r="F890" i="12" l="1"/>
  <c r="S890" i="12"/>
  <c r="E890" i="12"/>
  <c r="L890" i="12"/>
  <c r="Z890" i="12"/>
  <c r="AD891" i="12"/>
  <c r="C890" i="12"/>
  <c r="D890" i="12"/>
  <c r="Q890" i="12"/>
  <c r="V890" i="12"/>
  <c r="F891" i="12" l="1"/>
  <c r="AD892" i="12"/>
  <c r="Z891" i="12"/>
  <c r="C891" i="12"/>
  <c r="Q891" i="12"/>
  <c r="L891" i="12"/>
  <c r="S891" i="12"/>
  <c r="D891" i="12"/>
  <c r="V891" i="12"/>
  <c r="E891" i="12"/>
  <c r="Q892" i="12" l="1"/>
  <c r="C892" i="12"/>
  <c r="D892" i="12"/>
  <c r="V892" i="12"/>
  <c r="L892" i="12"/>
  <c r="F892" i="12"/>
  <c r="AD893" i="12"/>
  <c r="S892" i="12"/>
  <c r="Z892" i="12"/>
  <c r="E892" i="12"/>
  <c r="S893" i="12" l="1"/>
  <c r="Z893" i="12"/>
  <c r="E893" i="12"/>
  <c r="L893" i="12"/>
  <c r="V893" i="12"/>
  <c r="Q893" i="12"/>
  <c r="F893" i="12"/>
  <c r="D893" i="12"/>
  <c r="AD894" i="12"/>
  <c r="C893" i="12"/>
  <c r="S894" i="12" l="1"/>
  <c r="Z894" i="12"/>
  <c r="V894" i="12"/>
  <c r="F894" i="12"/>
  <c r="AD895" i="12"/>
  <c r="L894" i="12"/>
  <c r="D894" i="12"/>
  <c r="Q894" i="12"/>
  <c r="C894" i="12"/>
  <c r="E894" i="12"/>
  <c r="V895" i="12" l="1"/>
  <c r="AD896" i="12"/>
  <c r="Q895" i="12"/>
  <c r="L895" i="12"/>
  <c r="D895" i="12"/>
  <c r="Z895" i="12"/>
  <c r="F895" i="12"/>
  <c r="S895" i="12"/>
  <c r="C895" i="12"/>
  <c r="E895" i="12"/>
  <c r="Z896" i="12" l="1"/>
  <c r="V896" i="12"/>
  <c r="E896" i="12"/>
  <c r="AD897" i="12"/>
  <c r="D896" i="12"/>
  <c r="L896" i="12"/>
  <c r="Q896" i="12"/>
  <c r="C896" i="12"/>
  <c r="S896" i="12"/>
  <c r="F896" i="12"/>
  <c r="Z897" i="12" l="1"/>
  <c r="AD898" i="12"/>
  <c r="V897" i="12"/>
  <c r="Q897" i="12"/>
  <c r="D897" i="12"/>
  <c r="F897" i="12"/>
  <c r="S897" i="12"/>
  <c r="E897" i="12"/>
  <c r="C897" i="12"/>
  <c r="L897" i="12"/>
  <c r="C898" i="12" l="1"/>
  <c r="F898" i="12"/>
  <c r="S898" i="12"/>
  <c r="AD899" i="12"/>
  <c r="E898" i="12"/>
  <c r="D898" i="12"/>
  <c r="V898" i="12"/>
  <c r="L898" i="12"/>
  <c r="Q898" i="12"/>
  <c r="Z898" i="12"/>
  <c r="V899" i="12" l="1"/>
  <c r="D899" i="12"/>
  <c r="F899" i="12"/>
  <c r="E899" i="12"/>
  <c r="Z899" i="12"/>
  <c r="S899" i="12"/>
  <c r="Q899" i="12"/>
  <c r="AD900" i="12"/>
  <c r="C899" i="12"/>
  <c r="L899" i="12"/>
  <c r="E900" i="12" l="1"/>
  <c r="L900" i="12"/>
  <c r="C900" i="12"/>
  <c r="F900" i="12"/>
  <c r="D900" i="12"/>
  <c r="Q900" i="12"/>
  <c r="Z900" i="12"/>
  <c r="AD901" i="12"/>
  <c r="V900" i="12"/>
  <c r="S900" i="12"/>
  <c r="E901" i="12" l="1"/>
  <c r="L901" i="12"/>
  <c r="C901" i="12"/>
  <c r="F901" i="12"/>
  <c r="Q901" i="12"/>
  <c r="D901" i="12"/>
  <c r="V901" i="12"/>
  <c r="AD902" i="12"/>
  <c r="S901" i="12"/>
  <c r="Z901" i="12"/>
  <c r="D902" i="12" l="1"/>
  <c r="C902" i="12"/>
  <c r="F902" i="12"/>
  <c r="S902" i="12"/>
  <c r="V902" i="12"/>
  <c r="L902" i="12"/>
  <c r="Q902" i="12"/>
  <c r="E902" i="12"/>
  <c r="Z902" i="12"/>
  <c r="AD903" i="12"/>
  <c r="C903" i="12" l="1"/>
  <c r="D903" i="12"/>
  <c r="Q903" i="12"/>
  <c r="AD904" i="12"/>
  <c r="Z903" i="12"/>
  <c r="E903" i="12"/>
  <c r="S903" i="12"/>
  <c r="L903" i="12"/>
  <c r="V903" i="12"/>
  <c r="F903" i="12"/>
  <c r="AD905" i="12" l="1"/>
  <c r="Q904" i="12"/>
  <c r="Z904" i="12"/>
  <c r="L904" i="12"/>
  <c r="C904" i="12"/>
  <c r="D904" i="12"/>
  <c r="S904" i="12"/>
  <c r="E904" i="12"/>
  <c r="F904" i="12"/>
  <c r="V904" i="12"/>
  <c r="E905" i="12" l="1"/>
  <c r="AD906" i="12"/>
  <c r="S905" i="12"/>
  <c r="Z905" i="12"/>
  <c r="F905" i="12"/>
  <c r="C905" i="12"/>
  <c r="L905" i="12"/>
  <c r="V905" i="12"/>
  <c r="D905" i="12"/>
  <c r="Q905" i="12"/>
  <c r="C906" i="12" l="1"/>
  <c r="V906" i="12"/>
  <c r="D906" i="12"/>
  <c r="AD907" i="12"/>
  <c r="S906" i="12"/>
  <c r="Z906" i="12"/>
  <c r="E906" i="12"/>
  <c r="L906" i="12"/>
  <c r="Q906" i="12"/>
  <c r="F906" i="12"/>
  <c r="L907" i="12" l="1"/>
  <c r="F907" i="12"/>
  <c r="E907" i="12"/>
  <c r="V907" i="12"/>
  <c r="D907" i="12"/>
  <c r="Z907" i="12"/>
  <c r="Q907" i="12"/>
  <c r="C907" i="12"/>
  <c r="AD908" i="12"/>
  <c r="S907" i="12"/>
  <c r="S908" i="12" l="1"/>
  <c r="V908" i="12"/>
  <c r="C908" i="12"/>
  <c r="AD909" i="12"/>
  <c r="E908" i="12"/>
  <c r="Z908" i="12"/>
  <c r="D908" i="12"/>
  <c r="Q908" i="12"/>
  <c r="F908" i="12"/>
  <c r="L908" i="12"/>
  <c r="S909" i="12" l="1"/>
  <c r="D909" i="12"/>
  <c r="AD910" i="12"/>
  <c r="Q909" i="12"/>
  <c r="C909" i="12"/>
  <c r="E909" i="12"/>
  <c r="V909" i="12"/>
  <c r="L909" i="12"/>
  <c r="Z909" i="12"/>
  <c r="F909" i="12"/>
  <c r="D910" i="12" l="1"/>
  <c r="F910" i="12"/>
  <c r="S910" i="12"/>
  <c r="E910" i="12"/>
  <c r="Q910" i="12"/>
  <c r="Z910" i="12"/>
  <c r="AD911" i="12"/>
  <c r="L910" i="12"/>
  <c r="C910" i="12"/>
  <c r="V910" i="12"/>
  <c r="Q911" i="12" l="1"/>
  <c r="V911" i="12"/>
  <c r="C911" i="12"/>
  <c r="L911" i="12"/>
  <c r="S911" i="12"/>
  <c r="Z911" i="12"/>
  <c r="F911" i="12"/>
  <c r="E911" i="12"/>
  <c r="D911" i="12"/>
  <c r="AD912" i="12"/>
  <c r="V912" i="12" l="1"/>
  <c r="AD913" i="12"/>
  <c r="C912" i="12"/>
  <c r="S912" i="12"/>
  <c r="E912" i="12"/>
  <c r="Q912" i="12"/>
  <c r="F912" i="12"/>
  <c r="L912" i="12"/>
  <c r="Z912" i="12"/>
  <c r="D912" i="12"/>
  <c r="E913" i="12" l="1"/>
  <c r="L913" i="12"/>
  <c r="C913" i="12"/>
  <c r="Z913" i="12"/>
  <c r="V913" i="12"/>
  <c r="AD914" i="12"/>
  <c r="Q913" i="12"/>
  <c r="S913" i="12"/>
  <c r="D913" i="12"/>
  <c r="F913" i="12"/>
  <c r="S914" i="12" l="1"/>
  <c r="Z914" i="12"/>
  <c r="Q914" i="12"/>
  <c r="AD915" i="12"/>
  <c r="D914" i="12"/>
  <c r="V914" i="12"/>
  <c r="F914" i="12"/>
  <c r="C914" i="12"/>
  <c r="E914" i="12"/>
  <c r="L914" i="12"/>
  <c r="L915" i="12" l="1"/>
  <c r="Z915" i="12"/>
  <c r="V915" i="12"/>
  <c r="AD916" i="12"/>
  <c r="D915" i="12"/>
  <c r="C915" i="12"/>
  <c r="E915" i="12"/>
  <c r="Q915" i="12"/>
  <c r="F915" i="12"/>
  <c r="S915" i="12"/>
  <c r="L916" i="12" l="1"/>
  <c r="E916" i="12"/>
  <c r="D916" i="12"/>
  <c r="Z916" i="12"/>
  <c r="V916" i="12"/>
  <c r="AD917" i="12"/>
  <c r="F916" i="12"/>
  <c r="S916" i="12"/>
  <c r="C916" i="12"/>
  <c r="Q916" i="12"/>
  <c r="L917" i="12" l="1"/>
  <c r="Z917" i="12"/>
  <c r="S917" i="12"/>
  <c r="E917" i="12"/>
  <c r="F917" i="12"/>
  <c r="C917" i="12"/>
  <c r="Q917" i="12"/>
  <c r="V917" i="12"/>
  <c r="AD918" i="12"/>
  <c r="D917" i="12"/>
  <c r="E918" i="12" l="1"/>
  <c r="AD919" i="12"/>
  <c r="V918" i="12"/>
  <c r="Q918" i="12"/>
  <c r="Z918" i="12"/>
  <c r="L918" i="12"/>
  <c r="S918" i="12"/>
  <c r="D918" i="12"/>
  <c r="F918" i="12"/>
  <c r="C918" i="12"/>
  <c r="C919" i="12" l="1"/>
  <c r="E919" i="12"/>
  <c r="Q919" i="12"/>
  <c r="S919" i="12"/>
  <c r="Z919" i="12"/>
  <c r="F919" i="12"/>
  <c r="L919" i="12"/>
  <c r="AD920" i="12"/>
  <c r="D919" i="12"/>
  <c r="V919" i="12"/>
  <c r="D920" i="12" l="1"/>
  <c r="F920" i="12"/>
  <c r="S920" i="12"/>
  <c r="L920" i="12"/>
  <c r="V920" i="12"/>
  <c r="AD921" i="12"/>
  <c r="E920" i="12"/>
  <c r="C920" i="12"/>
  <c r="Z920" i="12"/>
  <c r="Q920" i="12"/>
  <c r="D921" i="12" l="1"/>
  <c r="C921" i="12"/>
  <c r="S921" i="12"/>
  <c r="Q921" i="12"/>
  <c r="L921" i="12"/>
  <c r="V921" i="12"/>
  <c r="E921" i="12"/>
  <c r="F921" i="12"/>
  <c r="AD922" i="12"/>
  <c r="F922" i="12" l="1"/>
  <c r="D922" i="12"/>
  <c r="C922" i="12"/>
  <c r="Z922" i="12"/>
  <c r="V922" i="12"/>
  <c r="S922" i="12"/>
  <c r="L922" i="12"/>
  <c r="Q922" i="12"/>
  <c r="E922" i="12"/>
  <c r="AD923" i="12"/>
  <c r="AD924" i="12" l="1"/>
  <c r="S923" i="12"/>
  <c r="D923" i="12"/>
  <c r="F923" i="12"/>
  <c r="C923" i="12"/>
  <c r="V923" i="12"/>
  <c r="Q923" i="12"/>
  <c r="L923" i="12"/>
  <c r="E923" i="12"/>
  <c r="Z923" i="12"/>
  <c r="C924" i="12" l="1"/>
  <c r="AD925" i="12"/>
  <c r="S924" i="12"/>
  <c r="L924" i="12"/>
  <c r="Z924" i="12"/>
  <c r="E924" i="12"/>
  <c r="Q924" i="12"/>
  <c r="D924" i="12"/>
  <c r="V924" i="12"/>
  <c r="F924" i="12"/>
  <c r="Z931" i="12" l="1"/>
  <c r="Z921" i="12"/>
  <c r="D925" i="12"/>
  <c r="S925" i="12"/>
  <c r="Z925" i="12"/>
  <c r="L925" i="12"/>
  <c r="F925" i="12"/>
  <c r="C925" i="12"/>
  <c r="V925" i="12"/>
  <c r="AD926" i="12"/>
  <c r="Q925" i="12"/>
  <c r="E925" i="12"/>
  <c r="E926" i="12" l="1"/>
  <c r="Z926" i="12"/>
  <c r="AD927" i="12"/>
  <c r="D926" i="12"/>
  <c r="V926" i="12"/>
  <c r="S926" i="12"/>
  <c r="Q926" i="12"/>
  <c r="F926" i="12"/>
  <c r="C926" i="12"/>
  <c r="L926" i="12"/>
  <c r="L927" i="12" l="1"/>
  <c r="F927" i="12"/>
  <c r="Z927" i="12"/>
  <c r="AD928" i="12"/>
  <c r="C927" i="12"/>
  <c r="E927" i="12"/>
  <c r="S927" i="12"/>
  <c r="Q927" i="12"/>
  <c r="D927" i="12"/>
  <c r="V927" i="12"/>
  <c r="Z928" i="12" l="1"/>
  <c r="V928" i="12"/>
  <c r="AD929" i="12"/>
  <c r="E928" i="12"/>
  <c r="S928" i="12"/>
  <c r="L928" i="12"/>
  <c r="C928" i="12"/>
  <c r="D928" i="12"/>
  <c r="F928" i="12"/>
  <c r="Q928" i="12"/>
  <c r="V929" i="12" l="1"/>
  <c r="AD930" i="12"/>
  <c r="S929" i="12"/>
  <c r="Q929" i="12"/>
  <c r="C929" i="12"/>
  <c r="Z929" i="12"/>
  <c r="L929" i="12"/>
  <c r="F929" i="12"/>
  <c r="E929" i="12"/>
  <c r="D929" i="12"/>
  <c r="F930" i="12" l="1"/>
  <c r="V930" i="12"/>
  <c r="D930" i="12"/>
  <c r="L930" i="12"/>
  <c r="S930" i="12"/>
  <c r="Z930" i="12"/>
  <c r="Q930" i="12"/>
  <c r="C930" i="12"/>
  <c r="E930" i="12"/>
  <c r="AD931" i="12"/>
  <c r="F931" i="12" l="1"/>
  <c r="L931" i="12"/>
  <c r="Q931" i="12"/>
  <c r="C931" i="12"/>
  <c r="S931" i="12"/>
  <c r="D931" i="12"/>
  <c r="V931" i="12"/>
  <c r="E931" i="12"/>
  <c r="AD932" i="12"/>
  <c r="D932" i="12" l="1"/>
  <c r="Q932" i="12"/>
  <c r="L932" i="12"/>
  <c r="C932" i="12"/>
  <c r="AD933" i="12"/>
  <c r="E932" i="12"/>
  <c r="Z932" i="12"/>
  <c r="F932" i="12"/>
  <c r="V932" i="12"/>
  <c r="S932" i="12"/>
  <c r="S933" i="12" l="1"/>
  <c r="C933" i="12"/>
  <c r="D933" i="12"/>
  <c r="Z933" i="12"/>
  <c r="Q933" i="12"/>
  <c r="AD934" i="12"/>
  <c r="F933" i="12"/>
  <c r="E933" i="12"/>
  <c r="V933" i="12"/>
  <c r="L933" i="12"/>
  <c r="L934" i="12" l="1"/>
  <c r="AD935" i="12"/>
  <c r="F934" i="12"/>
  <c r="C934" i="12"/>
  <c r="V934" i="12"/>
  <c r="S934" i="12"/>
  <c r="Q934" i="12"/>
  <c r="Z934" i="12"/>
  <c r="E934" i="12"/>
  <c r="D934" i="12"/>
  <c r="Z935" i="12" l="1"/>
  <c r="Q935" i="12"/>
  <c r="V935" i="12"/>
  <c r="F935" i="12"/>
  <c r="L935" i="12"/>
  <c r="AD936" i="12"/>
  <c r="E935" i="12"/>
  <c r="C935" i="12"/>
  <c r="D935" i="12"/>
  <c r="S935" i="12"/>
  <c r="L936" i="12" l="1"/>
  <c r="S936" i="12"/>
  <c r="V936" i="12"/>
  <c r="C936" i="12"/>
  <c r="F936" i="12"/>
  <c r="Z936" i="12"/>
  <c r="D936" i="12"/>
  <c r="Q936" i="12"/>
  <c r="E936" i="12"/>
  <c r="AD944" i="12"/>
  <c r="Z944" i="12" l="1"/>
  <c r="C944" i="12"/>
  <c r="AD945" i="12"/>
  <c r="V944" i="12"/>
  <c r="S944" i="12"/>
  <c r="L944" i="12"/>
  <c r="D944" i="12"/>
  <c r="Q944" i="12"/>
  <c r="F944" i="12"/>
  <c r="E944" i="12"/>
  <c r="V945" i="12" l="1"/>
  <c r="S945" i="12"/>
  <c r="D945" i="12"/>
  <c r="L945" i="12"/>
  <c r="AD946" i="12"/>
  <c r="Q945" i="12"/>
  <c r="Z945" i="12"/>
  <c r="F945" i="12"/>
  <c r="C945" i="12"/>
  <c r="E945" i="12"/>
  <c r="V946" i="12" l="1"/>
  <c r="Q946" i="12"/>
  <c r="Z946" i="12"/>
  <c r="S946" i="12"/>
  <c r="L946" i="12"/>
  <c r="AD947" i="12"/>
  <c r="C946" i="12"/>
  <c r="F946" i="12"/>
  <c r="D946" i="12"/>
  <c r="E946" i="12"/>
  <c r="C947" i="12" l="1"/>
  <c r="Q947" i="12"/>
  <c r="Z947" i="12"/>
  <c r="V947" i="12"/>
  <c r="S947" i="12"/>
  <c r="F947" i="12"/>
  <c r="AD948" i="12"/>
  <c r="E947" i="12"/>
  <c r="D947" i="12"/>
  <c r="L947" i="12"/>
  <c r="S948" i="12" l="1"/>
  <c r="C948" i="12"/>
  <c r="Z948" i="12"/>
  <c r="L948" i="12"/>
  <c r="AD949" i="12"/>
  <c r="V948" i="12"/>
  <c r="E948" i="12"/>
  <c r="Q948" i="12"/>
  <c r="F948" i="12"/>
  <c r="D948" i="12"/>
  <c r="E949" i="12" l="1"/>
  <c r="D949" i="12"/>
  <c r="V949" i="12"/>
  <c r="L949" i="12"/>
  <c r="Z949" i="12"/>
  <c r="AD950" i="12"/>
  <c r="C949" i="12"/>
  <c r="F949" i="12"/>
  <c r="S949" i="12"/>
  <c r="Q949" i="12"/>
  <c r="Q950" i="12" l="1"/>
  <c r="V950" i="12"/>
  <c r="F950" i="12"/>
  <c r="S950" i="12"/>
  <c r="C950" i="12"/>
  <c r="AD951" i="12"/>
  <c r="E950" i="12"/>
  <c r="L950" i="12"/>
  <c r="Z950" i="12"/>
  <c r="D950" i="12"/>
  <c r="F951" i="12" l="1"/>
  <c r="AD952" i="12"/>
  <c r="E951" i="12"/>
  <c r="V951" i="12"/>
  <c r="C951" i="12"/>
  <c r="Q951" i="12"/>
  <c r="D951" i="12"/>
  <c r="L951" i="12"/>
  <c r="Z951" i="12"/>
  <c r="S951" i="12"/>
  <c r="Q952" i="12" l="1"/>
  <c r="AD953" i="12"/>
  <c r="E952" i="12"/>
  <c r="L952" i="12"/>
  <c r="F952" i="12"/>
  <c r="D952" i="12"/>
  <c r="C952" i="12"/>
  <c r="V952" i="12"/>
  <c r="Z952" i="12"/>
  <c r="S952" i="12"/>
  <c r="Q953" i="12" l="1"/>
  <c r="L953" i="12"/>
  <c r="AD954" i="12"/>
  <c r="E953" i="12"/>
  <c r="Z953" i="12"/>
  <c r="D953" i="12"/>
  <c r="F953" i="12"/>
  <c r="V953" i="12"/>
  <c r="C953" i="12"/>
  <c r="S953" i="12"/>
  <c r="L954" i="12" l="1"/>
  <c r="E954" i="12"/>
  <c r="Z954" i="12"/>
  <c r="F954" i="12"/>
  <c r="S954" i="12"/>
  <c r="AD955" i="12"/>
  <c r="Q954" i="12"/>
  <c r="C954" i="12"/>
  <c r="V954" i="12"/>
  <c r="D954" i="12"/>
  <c r="S955" i="12" l="1"/>
  <c r="L955" i="12"/>
  <c r="F955" i="12"/>
  <c r="C955" i="12"/>
  <c r="Q955" i="12"/>
  <c r="AD956" i="12"/>
  <c r="Z955" i="12"/>
  <c r="D955" i="12"/>
  <c r="V955" i="12"/>
  <c r="E955" i="12"/>
  <c r="V956" i="12" l="1"/>
  <c r="Q956" i="12"/>
  <c r="C956" i="12"/>
  <c r="S956" i="12"/>
  <c r="AD957" i="12"/>
  <c r="D956" i="12"/>
  <c r="F956" i="12"/>
  <c r="L956" i="12"/>
  <c r="Z956" i="12"/>
  <c r="E956" i="12"/>
  <c r="V957" i="12" l="1"/>
  <c r="Q957" i="12"/>
  <c r="C957" i="12"/>
  <c r="E957" i="12"/>
  <c r="F957" i="12"/>
  <c r="S957" i="12"/>
  <c r="AD958" i="12"/>
  <c r="L957" i="12"/>
  <c r="D957" i="12"/>
  <c r="Z957" i="12"/>
  <c r="Z958" i="12" l="1"/>
  <c r="V958" i="12"/>
  <c r="S958" i="12"/>
  <c r="D958" i="12"/>
  <c r="E958" i="12"/>
  <c r="F958" i="12"/>
  <c r="L958" i="12"/>
  <c r="AD959" i="12"/>
  <c r="Q958" i="12"/>
  <c r="C958" i="12"/>
  <c r="Z959" i="12" l="1"/>
  <c r="AD960" i="12"/>
  <c r="V959" i="12"/>
  <c r="Q959" i="12"/>
  <c r="E959" i="12"/>
  <c r="F959" i="12"/>
  <c r="D959" i="12"/>
  <c r="L959" i="12"/>
  <c r="S959" i="12"/>
  <c r="C959" i="12"/>
  <c r="AD961" i="12" l="1"/>
  <c r="Z960" i="12"/>
  <c r="F960" i="12"/>
  <c r="V960" i="12"/>
  <c r="D960" i="12"/>
  <c r="S960" i="12"/>
  <c r="C960" i="12"/>
  <c r="L960" i="12"/>
  <c r="E960" i="12"/>
  <c r="Q960" i="12"/>
  <c r="Z961" i="12" l="1"/>
  <c r="V961" i="12"/>
  <c r="AD962" i="12"/>
  <c r="S961" i="12"/>
  <c r="Q961" i="12"/>
  <c r="E961" i="12"/>
  <c r="F961" i="12"/>
  <c r="C961" i="12"/>
  <c r="D961" i="12"/>
  <c r="L961" i="12"/>
  <c r="F962" i="12" l="1"/>
  <c r="E962" i="12"/>
  <c r="S962" i="12"/>
  <c r="D962" i="12"/>
  <c r="AD963" i="12"/>
  <c r="Z962" i="12"/>
  <c r="L962" i="12"/>
  <c r="C962" i="12"/>
  <c r="Q962" i="12"/>
  <c r="V962" i="12"/>
  <c r="E963" i="12" l="1"/>
  <c r="V963" i="12"/>
  <c r="Q963" i="12"/>
  <c r="L963" i="12"/>
  <c r="C963" i="12"/>
  <c r="F963" i="12"/>
  <c r="AD964" i="12"/>
  <c r="D963" i="12"/>
  <c r="Z963" i="12"/>
  <c r="S963" i="12"/>
  <c r="S964" i="12" l="1"/>
  <c r="D964" i="12"/>
  <c r="V964" i="12"/>
  <c r="E964" i="12"/>
  <c r="L964" i="12"/>
  <c r="AD965" i="12"/>
  <c r="F964" i="12"/>
  <c r="Z964" i="12"/>
  <c r="C964" i="12"/>
  <c r="Q964" i="12"/>
  <c r="Z965" i="12" l="1"/>
  <c r="Q965" i="12"/>
  <c r="AD966" i="12"/>
  <c r="E965" i="12"/>
  <c r="L965" i="12"/>
  <c r="V965" i="12"/>
  <c r="C965" i="12"/>
  <c r="S965" i="12"/>
  <c r="F965" i="12"/>
  <c r="D965" i="12"/>
  <c r="S966" i="12" l="1"/>
  <c r="Q966" i="12"/>
  <c r="Z966" i="12"/>
  <c r="AD967" i="12"/>
  <c r="V966" i="12"/>
  <c r="C966" i="12"/>
  <c r="E966" i="12"/>
  <c r="D966" i="12"/>
  <c r="L966" i="12"/>
  <c r="F966" i="12"/>
  <c r="AD968" i="12" l="1"/>
  <c r="E967" i="12"/>
  <c r="F967" i="12"/>
  <c r="V967" i="12"/>
  <c r="L967" i="12"/>
  <c r="Q967" i="12"/>
  <c r="D967" i="12"/>
  <c r="C967" i="12"/>
  <c r="Z967" i="12"/>
  <c r="S967" i="12"/>
  <c r="E968" i="12" l="1"/>
  <c r="AD969" i="12"/>
  <c r="Q968" i="12"/>
  <c r="C968" i="12"/>
  <c r="S968" i="12"/>
  <c r="Z968" i="12"/>
  <c r="F968" i="12"/>
  <c r="L968" i="12"/>
  <c r="D968" i="12"/>
  <c r="V968" i="12"/>
  <c r="C969" i="12" l="1"/>
  <c r="S969" i="12"/>
  <c r="AD970" i="12"/>
  <c r="Q969" i="12"/>
  <c r="F969" i="12"/>
  <c r="L969" i="12"/>
  <c r="V969" i="12"/>
  <c r="E969" i="12"/>
  <c r="Z969" i="12"/>
  <c r="D969" i="12"/>
  <c r="AD971" i="12" l="1"/>
  <c r="L970" i="12"/>
  <c r="Z970" i="12"/>
  <c r="F970" i="12"/>
  <c r="Q970" i="12"/>
  <c r="E970" i="12"/>
  <c r="C970" i="12"/>
  <c r="S970" i="12"/>
  <c r="V970" i="12"/>
  <c r="D970" i="12"/>
  <c r="E971" i="12" l="1"/>
  <c r="C971" i="12"/>
  <c r="L971" i="12"/>
  <c r="F971" i="12"/>
  <c r="D971" i="12"/>
  <c r="V971" i="12"/>
  <c r="Z971" i="12"/>
  <c r="Q971" i="12"/>
  <c r="S971" i="12"/>
  <c r="AD972" i="12"/>
  <c r="S972" i="12" l="1"/>
  <c r="AD973" i="12"/>
  <c r="F972" i="12"/>
  <c r="E972" i="12"/>
  <c r="Z972" i="12"/>
  <c r="L972" i="12"/>
  <c r="C972" i="12"/>
  <c r="Q972" i="12"/>
  <c r="V972" i="12"/>
  <c r="D972" i="12"/>
  <c r="AD974" i="12" l="1"/>
  <c r="Q973" i="12"/>
  <c r="Z973" i="12"/>
  <c r="E973" i="12"/>
  <c r="D973" i="12"/>
  <c r="C973" i="12"/>
  <c r="V973" i="12"/>
  <c r="L973" i="12"/>
  <c r="S973" i="12"/>
  <c r="F973" i="12"/>
  <c r="L974" i="12" l="1"/>
  <c r="C974" i="12"/>
  <c r="Q974" i="12"/>
  <c r="D974" i="12"/>
  <c r="S974" i="12"/>
  <c r="Z974" i="12"/>
  <c r="V974" i="12"/>
  <c r="AD975" i="12"/>
  <c r="F974" i="12"/>
  <c r="E974" i="12"/>
  <c r="V975" i="12" l="1"/>
  <c r="F975" i="12"/>
  <c r="Z975" i="12"/>
  <c r="C975" i="12"/>
  <c r="AD976" i="12"/>
  <c r="E975" i="12"/>
  <c r="L975" i="12"/>
  <c r="D975" i="12"/>
  <c r="Q975" i="12"/>
  <c r="S975" i="12"/>
  <c r="Z976" i="12" l="1"/>
  <c r="E976" i="12"/>
  <c r="D976" i="12"/>
  <c r="F976" i="12"/>
  <c r="Q976" i="12"/>
  <c r="S976" i="12"/>
  <c r="L976" i="12"/>
  <c r="C976" i="12"/>
  <c r="AD977" i="12"/>
  <c r="V976" i="12"/>
  <c r="E977" i="12" l="1"/>
  <c r="C977" i="12"/>
  <c r="S977" i="12"/>
  <c r="D977" i="12"/>
  <c r="AD978" i="12"/>
  <c r="Z977" i="12"/>
  <c r="L977" i="12"/>
  <c r="F977" i="12"/>
  <c r="V977" i="12"/>
  <c r="Q977" i="12"/>
  <c r="E978" i="12" l="1"/>
  <c r="C978" i="12"/>
  <c r="Q978" i="12"/>
  <c r="L978" i="12"/>
  <c r="V978" i="12"/>
  <c r="Z978" i="12"/>
  <c r="F978" i="12"/>
  <c r="AD979" i="12"/>
  <c r="S978" i="12"/>
  <c r="D978" i="12"/>
  <c r="Z979" i="12" l="1"/>
  <c r="Q979" i="12"/>
  <c r="F979" i="12"/>
  <c r="L979" i="12"/>
  <c r="C979" i="12"/>
  <c r="V979" i="12"/>
  <c r="E979" i="12"/>
  <c r="AD980" i="12"/>
  <c r="D979" i="12"/>
  <c r="S979" i="12"/>
  <c r="Q980" i="12" l="1"/>
  <c r="L980" i="12"/>
  <c r="F980" i="12"/>
  <c r="S980" i="12"/>
  <c r="Z980" i="12"/>
  <c r="V980" i="12"/>
  <c r="E980" i="12"/>
  <c r="AD981" i="12"/>
  <c r="C980" i="12"/>
  <c r="D980" i="12"/>
  <c r="Z981" i="12" l="1"/>
  <c r="Q981" i="12"/>
  <c r="D981" i="12"/>
  <c r="V981" i="12"/>
  <c r="S981" i="12"/>
  <c r="C981" i="12"/>
  <c r="L981" i="12"/>
  <c r="AD982" i="12"/>
  <c r="E981" i="12"/>
  <c r="F981" i="12"/>
  <c r="Z982" i="12" l="1"/>
  <c r="C982" i="12"/>
  <c r="E982" i="12"/>
  <c r="L982" i="12"/>
  <c r="AD983" i="12"/>
  <c r="V982" i="12"/>
  <c r="Q982" i="12"/>
  <c r="D982" i="12"/>
  <c r="F982" i="12"/>
  <c r="S982" i="12"/>
  <c r="E983" i="12" l="1"/>
  <c r="Q983" i="12"/>
  <c r="F983" i="12"/>
  <c r="C983" i="12"/>
  <c r="S983" i="12"/>
  <c r="V983" i="12"/>
  <c r="L983" i="12"/>
  <c r="D983" i="12"/>
  <c r="AD984" i="12"/>
  <c r="Z983" i="12"/>
  <c r="Z984" i="12" l="1"/>
  <c r="F984" i="12"/>
  <c r="C984" i="12"/>
  <c r="L984" i="12"/>
  <c r="V984" i="12"/>
  <c r="Q984" i="12"/>
  <c r="D984" i="12"/>
  <c r="S984" i="12"/>
  <c r="E984" i="12"/>
  <c r="AD985" i="12"/>
  <c r="L985" i="12" l="1"/>
  <c r="V985" i="12"/>
  <c r="F985" i="12"/>
  <c r="AD986" i="12"/>
  <c r="E985" i="12"/>
  <c r="Q985" i="12"/>
  <c r="Z985" i="12"/>
  <c r="D985" i="12"/>
  <c r="S985" i="12"/>
  <c r="C985" i="12"/>
  <c r="E986" i="12" l="1"/>
  <c r="Q986" i="12"/>
  <c r="D986" i="12"/>
  <c r="C986" i="12"/>
  <c r="F986" i="12"/>
  <c r="L986" i="12"/>
  <c r="S986" i="12"/>
  <c r="AD987" i="12"/>
  <c r="Z986" i="12"/>
  <c r="V986" i="12"/>
  <c r="C987" i="12" l="1"/>
  <c r="L987" i="12"/>
  <c r="S987" i="12"/>
  <c r="Z987" i="12"/>
  <c r="V987" i="12"/>
  <c r="F987" i="12"/>
  <c r="D987" i="12"/>
  <c r="E987" i="12"/>
  <c r="Q987" i="12"/>
  <c r="AD988" i="12"/>
  <c r="D988" i="12" l="1"/>
  <c r="V988" i="12"/>
  <c r="AD989" i="12"/>
  <c r="F988" i="12"/>
  <c r="L988" i="12"/>
  <c r="S988" i="12"/>
  <c r="E988" i="12"/>
  <c r="Q988" i="12"/>
  <c r="Z988" i="12"/>
  <c r="C988" i="12"/>
  <c r="E989" i="12" l="1"/>
  <c r="L989" i="12"/>
  <c r="S989" i="12"/>
  <c r="D989" i="12"/>
  <c r="Z989" i="12"/>
  <c r="V989" i="12"/>
  <c r="C989" i="12"/>
  <c r="Q989" i="12"/>
  <c r="F989" i="12"/>
  <c r="AD990" i="12"/>
  <c r="D990" i="12" l="1"/>
  <c r="F990" i="12"/>
  <c r="S990" i="12"/>
  <c r="Z990" i="12"/>
  <c r="E990" i="12"/>
  <c r="Q990" i="12"/>
  <c r="V990" i="12"/>
  <c r="L990" i="12"/>
  <c r="AD991" i="12"/>
  <c r="C990" i="12"/>
  <c r="D991" i="12" l="1"/>
  <c r="S991" i="12"/>
  <c r="AD999" i="12"/>
  <c r="Q991" i="12"/>
  <c r="L991" i="12"/>
  <c r="V991" i="12"/>
  <c r="F991" i="12"/>
  <c r="E991" i="12"/>
  <c r="Z991" i="12"/>
  <c r="C991" i="12"/>
  <c r="D999" i="12" l="1"/>
  <c r="Z999" i="12"/>
  <c r="V999" i="12"/>
  <c r="Q999" i="12"/>
  <c r="AD1000" i="12"/>
  <c r="E999" i="12"/>
  <c r="S999" i="12"/>
  <c r="C999" i="12"/>
  <c r="L999" i="12"/>
  <c r="F999" i="12"/>
  <c r="Z1000" i="12" l="1"/>
  <c r="V1000" i="12"/>
  <c r="S1000" i="12"/>
  <c r="C1000" i="12"/>
  <c r="Q1000" i="12"/>
  <c r="L1000" i="12"/>
  <c r="AD1001" i="12"/>
  <c r="D1000" i="12"/>
  <c r="E1000" i="12"/>
  <c r="F1000" i="12"/>
  <c r="C1001" i="12" l="1"/>
  <c r="V1001" i="12"/>
  <c r="AD1002" i="12"/>
  <c r="S1001" i="12"/>
  <c r="L1001" i="12"/>
  <c r="Q1001" i="12"/>
  <c r="F1001" i="12"/>
  <c r="E1001" i="12"/>
  <c r="D1001" i="12"/>
  <c r="Z1001" i="12"/>
  <c r="V1002" i="12" l="1"/>
  <c r="L1002" i="12"/>
  <c r="AD1003" i="12"/>
  <c r="S1002" i="12"/>
  <c r="D1002" i="12"/>
  <c r="Z1002" i="12"/>
  <c r="F1002" i="12"/>
  <c r="Q1002" i="12"/>
  <c r="E1002" i="12"/>
  <c r="C1002" i="12"/>
  <c r="Z1003" i="12" l="1"/>
  <c r="Q1003" i="12"/>
  <c r="E1003" i="12"/>
  <c r="V1003" i="12"/>
  <c r="D1003" i="12"/>
  <c r="AD1004" i="12"/>
  <c r="L1003" i="12"/>
  <c r="C1003" i="12"/>
  <c r="F1003" i="12"/>
  <c r="S1003" i="12"/>
  <c r="L1004" i="12" l="1"/>
  <c r="E1004" i="12"/>
  <c r="C1004" i="12"/>
  <c r="AD1005" i="12"/>
  <c r="S1004" i="12"/>
  <c r="V1004" i="12"/>
  <c r="F1004" i="12"/>
  <c r="Z1004" i="12"/>
  <c r="Q1004" i="12"/>
  <c r="D1004" i="12"/>
  <c r="E1005" i="12" l="1"/>
  <c r="Z1005" i="12"/>
  <c r="L1005" i="12"/>
  <c r="V1005" i="12"/>
  <c r="S1005" i="12"/>
  <c r="D1005" i="12"/>
  <c r="F1005" i="12"/>
  <c r="Q1005" i="12"/>
  <c r="AD1006" i="12"/>
  <c r="C1005" i="12"/>
  <c r="Q1006" i="12" l="1"/>
  <c r="Z1006" i="12"/>
  <c r="C1006" i="12"/>
  <c r="F1006" i="12"/>
  <c r="AD1007" i="12"/>
  <c r="E1006" i="12"/>
  <c r="S1006" i="12"/>
  <c r="D1006" i="12"/>
  <c r="L1006" i="12"/>
  <c r="V1006" i="12"/>
  <c r="F1007" i="12" l="1"/>
  <c r="V1007" i="12"/>
  <c r="AD1008" i="12"/>
  <c r="C1007" i="12"/>
  <c r="Z1007" i="12"/>
  <c r="S1007" i="12"/>
  <c r="E1007" i="12"/>
  <c r="L1007" i="12"/>
  <c r="D1007" i="12"/>
  <c r="Q1007" i="12"/>
  <c r="F1008" i="12" l="1"/>
  <c r="L1008" i="12"/>
  <c r="E1008" i="12"/>
  <c r="S1008" i="12"/>
  <c r="C1008" i="12"/>
  <c r="Q1008" i="12"/>
  <c r="Z1008" i="12"/>
  <c r="D1008" i="12"/>
  <c r="V1008" i="12"/>
  <c r="AD1009" i="12"/>
  <c r="AD1010" i="12" l="1"/>
  <c r="L1009" i="12"/>
  <c r="Q1009" i="12"/>
  <c r="F1009" i="12"/>
  <c r="V1009" i="12"/>
  <c r="S1009" i="12"/>
  <c r="D1009" i="12"/>
  <c r="E1009" i="12"/>
  <c r="C1009" i="12"/>
  <c r="Z1009" i="12"/>
  <c r="S1010" i="12" l="1"/>
  <c r="Q1010" i="12"/>
  <c r="D1010" i="12"/>
  <c r="AD1011" i="12"/>
  <c r="Z1010" i="12"/>
  <c r="V1010" i="12"/>
  <c r="E1010" i="12"/>
  <c r="L1010" i="12"/>
  <c r="C1010" i="12"/>
  <c r="F1010" i="12"/>
  <c r="AD1012" i="12" l="1"/>
  <c r="C1011" i="12"/>
  <c r="L1011" i="12"/>
  <c r="V1011" i="12"/>
  <c r="F1011" i="12"/>
  <c r="S1011" i="12"/>
  <c r="Z1011" i="12"/>
  <c r="Q1011" i="12"/>
  <c r="E1011" i="12"/>
  <c r="D1011" i="12"/>
  <c r="AD1013" i="12" l="1"/>
  <c r="F1012" i="12"/>
  <c r="E1012" i="12"/>
  <c r="S1012" i="12"/>
  <c r="Q1012" i="12"/>
  <c r="L1012" i="12"/>
  <c r="Z1012" i="12"/>
  <c r="D1012" i="12"/>
  <c r="V1012" i="12"/>
  <c r="C1012" i="12"/>
  <c r="V1013" i="12" l="1"/>
  <c r="C1013" i="12"/>
  <c r="S1013" i="12"/>
  <c r="F1013" i="12"/>
  <c r="AD1014" i="12"/>
  <c r="E1013" i="12"/>
  <c r="D1013" i="12"/>
  <c r="Q1013" i="12"/>
  <c r="Z1013" i="12"/>
  <c r="L1013" i="12"/>
  <c r="AD1015" i="12" l="1"/>
  <c r="L1014" i="12"/>
  <c r="F1014" i="12"/>
  <c r="S1014" i="12"/>
  <c r="Q1014" i="12"/>
  <c r="Z1014" i="12"/>
  <c r="V1014" i="12"/>
  <c r="E1014" i="12"/>
  <c r="D1014" i="12"/>
  <c r="C1014" i="12"/>
  <c r="L1015" i="12" l="1"/>
  <c r="S1015" i="12"/>
  <c r="E1015" i="12"/>
  <c r="C1015" i="12"/>
  <c r="V1015" i="12"/>
  <c r="F1015" i="12"/>
  <c r="Z1015" i="12"/>
  <c r="D1015" i="12"/>
  <c r="AD1016" i="12"/>
  <c r="Q1015" i="12"/>
  <c r="AD1017" i="12" l="1"/>
  <c r="L1016" i="12"/>
  <c r="D1016" i="12"/>
  <c r="S1016" i="12"/>
  <c r="E1016" i="12"/>
  <c r="F1016" i="12"/>
  <c r="V1016" i="12"/>
  <c r="Q1016" i="12"/>
  <c r="Z1016" i="12"/>
  <c r="C1016" i="12"/>
  <c r="F1017" i="12" l="1"/>
  <c r="S1017" i="12"/>
  <c r="Z1017" i="12"/>
  <c r="E1017" i="12"/>
  <c r="AD1018" i="12"/>
  <c r="D1017" i="12"/>
  <c r="L1017" i="12"/>
  <c r="V1017" i="12"/>
  <c r="C1017" i="12"/>
  <c r="Q1017" i="12"/>
  <c r="Q1018" i="12" l="1"/>
  <c r="L1018" i="12"/>
  <c r="D1018" i="12"/>
  <c r="F1018" i="12"/>
  <c r="Z1018" i="12"/>
  <c r="V1018" i="12"/>
  <c r="E1018" i="12"/>
  <c r="C1018" i="12"/>
  <c r="AD1019" i="12"/>
  <c r="S1018" i="12"/>
  <c r="L1019" i="12" l="1"/>
  <c r="V1019" i="12"/>
  <c r="S1019" i="12"/>
  <c r="F1019" i="12"/>
  <c r="D1019" i="12"/>
  <c r="Q1019" i="12"/>
  <c r="Z1019" i="12"/>
  <c r="E1019" i="12"/>
  <c r="C1019" i="12"/>
  <c r="AD1020" i="12"/>
  <c r="S1020" i="12" l="1"/>
  <c r="Q1020" i="12"/>
  <c r="AD1021" i="12"/>
  <c r="F1020" i="12"/>
  <c r="D1020" i="12"/>
  <c r="E1020" i="12"/>
  <c r="L1020" i="12"/>
  <c r="Z1020" i="12"/>
  <c r="C1020" i="12"/>
  <c r="V1020" i="12"/>
  <c r="S1021" i="12" l="1"/>
  <c r="D1021" i="12"/>
  <c r="Q1021" i="12"/>
  <c r="F1021" i="12"/>
  <c r="E1021" i="12"/>
  <c r="AD1022" i="12"/>
  <c r="C1021" i="12"/>
  <c r="L1021" i="12"/>
  <c r="V1021" i="12"/>
  <c r="V1022" i="12" l="1"/>
  <c r="S1022" i="12"/>
  <c r="L1022" i="12"/>
  <c r="D1022" i="12"/>
  <c r="AD1023" i="12"/>
  <c r="F1022" i="12"/>
  <c r="Q1022" i="12"/>
  <c r="E1022" i="12"/>
  <c r="C1022" i="12"/>
  <c r="Z1022" i="12"/>
  <c r="L1023" i="12" l="1"/>
  <c r="Z1023" i="12"/>
  <c r="E1023" i="12"/>
  <c r="S1023" i="12"/>
  <c r="D1023" i="12"/>
  <c r="Q1023" i="12"/>
  <c r="C1023" i="12"/>
  <c r="F1023" i="12"/>
  <c r="V1023" i="12"/>
  <c r="AD1024" i="12"/>
  <c r="AD1025" i="12" l="1"/>
  <c r="Z1024" i="12"/>
  <c r="F1024" i="12"/>
  <c r="E1024" i="12"/>
  <c r="D1024" i="12"/>
  <c r="S1024" i="12"/>
  <c r="Q1024" i="12"/>
  <c r="V1024" i="12"/>
  <c r="L1024" i="12"/>
  <c r="C1024" i="12"/>
  <c r="Z1031" i="12" l="1"/>
  <c r="Z1021" i="12"/>
  <c r="S1025" i="12"/>
  <c r="Z1025" i="12"/>
  <c r="D1025" i="12"/>
  <c r="Q1025" i="12"/>
  <c r="AD1026" i="12"/>
  <c r="L1025" i="12"/>
  <c r="F1025" i="12"/>
  <c r="E1025" i="12"/>
  <c r="C1025" i="12"/>
  <c r="V1025" i="12"/>
  <c r="D1026" i="12" l="1"/>
  <c r="C1026" i="12"/>
  <c r="F1026" i="12"/>
  <c r="S1026" i="12"/>
  <c r="AD1027" i="12"/>
  <c r="L1026" i="12"/>
  <c r="Z1026" i="12"/>
  <c r="V1026" i="12"/>
  <c r="Q1026" i="12"/>
  <c r="E1026" i="12"/>
  <c r="S1027" i="12" l="1"/>
  <c r="Z1027" i="12"/>
  <c r="D1027" i="12"/>
  <c r="Q1027" i="12"/>
  <c r="L1027" i="12"/>
  <c r="F1027" i="12"/>
  <c r="AD1028" i="12"/>
  <c r="E1027" i="12"/>
  <c r="C1027" i="12"/>
  <c r="V1027" i="12"/>
  <c r="D1028" i="12" l="1"/>
  <c r="E1028" i="12"/>
  <c r="Q1028" i="12"/>
  <c r="S1028" i="12"/>
  <c r="Z1028" i="12"/>
  <c r="AD1029" i="12"/>
  <c r="C1028" i="12"/>
  <c r="F1028" i="12"/>
  <c r="L1028" i="12"/>
  <c r="V1028" i="12"/>
  <c r="S1029" i="12" l="1"/>
  <c r="Z1029" i="12"/>
  <c r="F1029" i="12"/>
  <c r="Q1029" i="12"/>
  <c r="D1029" i="12"/>
  <c r="AD1030" i="12"/>
  <c r="V1029" i="12"/>
  <c r="E1029" i="12"/>
  <c r="L1029" i="12"/>
  <c r="C1029" i="12"/>
  <c r="Q1030" i="12" l="1"/>
  <c r="L1030" i="12"/>
  <c r="V1030" i="12"/>
  <c r="F1030" i="12"/>
  <c r="S1030" i="12"/>
  <c r="AD1031" i="12"/>
  <c r="C1030" i="12"/>
  <c r="E1030" i="12"/>
  <c r="D1030" i="12"/>
  <c r="Z1030" i="12"/>
  <c r="L1031" i="12" l="1"/>
  <c r="Q1031" i="12"/>
  <c r="F1031" i="12"/>
  <c r="E1031" i="12"/>
  <c r="AD1032" i="12"/>
  <c r="D1031" i="12"/>
  <c r="C1031" i="12"/>
  <c r="V1031" i="12"/>
  <c r="S1031" i="12"/>
  <c r="Q1032" i="12" l="1"/>
  <c r="L1032" i="12"/>
  <c r="F1032" i="12"/>
  <c r="E1032" i="12"/>
  <c r="D1032" i="12"/>
  <c r="AD1033" i="12"/>
  <c r="Z1032" i="12"/>
  <c r="V1032" i="12"/>
  <c r="C1032" i="12"/>
  <c r="S1032" i="12"/>
  <c r="AD1034" i="12" l="1"/>
  <c r="V1033" i="12"/>
  <c r="C1033" i="12"/>
  <c r="F1033" i="12"/>
  <c r="E1033" i="12"/>
  <c r="Q1033" i="12"/>
  <c r="D1033" i="12"/>
  <c r="Z1033" i="12"/>
  <c r="S1033" i="12"/>
  <c r="L1033" i="12"/>
  <c r="F1034" i="12" l="1"/>
  <c r="Z1034" i="12"/>
  <c r="E1034" i="12"/>
  <c r="AD1035" i="12"/>
  <c r="Q1034" i="12"/>
  <c r="C1034" i="12"/>
  <c r="V1034" i="12"/>
  <c r="L1034" i="12"/>
  <c r="D1034" i="12"/>
  <c r="S1034" i="12"/>
  <c r="V1035" i="12" l="1"/>
  <c r="Z1035" i="12"/>
  <c r="AD1036" i="12"/>
  <c r="D1035" i="12"/>
  <c r="F1035" i="12"/>
  <c r="E1035" i="12"/>
  <c r="Q1035" i="12"/>
  <c r="S1035" i="12"/>
  <c r="C1035" i="12"/>
  <c r="L1035" i="12"/>
  <c r="D1036" i="12" l="1"/>
  <c r="Q1036" i="12"/>
  <c r="Z1036" i="12"/>
  <c r="L1036" i="12"/>
  <c r="V1036" i="12"/>
  <c r="F1036" i="12"/>
  <c r="C1036" i="12"/>
  <c r="E1036" i="12"/>
  <c r="AD1037" i="12"/>
  <c r="S1036" i="12"/>
  <c r="AD1038" i="12" l="1"/>
  <c r="Z1037" i="12"/>
  <c r="D1037" i="12"/>
  <c r="L1037" i="12"/>
  <c r="V1037" i="12"/>
  <c r="S1037" i="12"/>
  <c r="Q1037" i="12"/>
  <c r="C1037" i="12"/>
  <c r="E1037" i="12"/>
  <c r="F1037" i="12"/>
  <c r="Q1038" i="12" l="1"/>
  <c r="L1038" i="12"/>
  <c r="Z1038" i="12"/>
  <c r="F1038" i="12"/>
  <c r="S1038" i="12"/>
  <c r="C1038" i="12"/>
  <c r="E1038" i="12"/>
  <c r="V1038" i="12"/>
  <c r="D1038" i="12"/>
  <c r="AD1039" i="12"/>
  <c r="L1039" i="12" l="1"/>
  <c r="E1039" i="12"/>
  <c r="V1039" i="12"/>
  <c r="S1039" i="12"/>
  <c r="F1039" i="12"/>
  <c r="AD1040" i="12"/>
  <c r="Q1039" i="12"/>
  <c r="D1039" i="12"/>
  <c r="Z1039" i="12"/>
  <c r="C1039" i="12"/>
  <c r="S1040" i="12" l="1"/>
  <c r="AD1041" i="12"/>
  <c r="F1040" i="12"/>
  <c r="E1040" i="12"/>
  <c r="Q1040" i="12"/>
  <c r="D1040" i="12"/>
  <c r="C1040" i="12"/>
  <c r="Z1040" i="12"/>
  <c r="L1040" i="12"/>
  <c r="V1040" i="12"/>
  <c r="S1041" i="12" l="1"/>
  <c r="Q1041" i="12"/>
  <c r="Z1041" i="12"/>
  <c r="L1041" i="12"/>
  <c r="F1041" i="12"/>
  <c r="C1041" i="12"/>
  <c r="D1041" i="12"/>
  <c r="AD1042" i="12"/>
  <c r="V1041" i="12"/>
  <c r="E1041" i="12"/>
  <c r="Q1042" i="12" l="1"/>
  <c r="F1042" i="12"/>
  <c r="Z1042" i="12"/>
  <c r="S1042" i="12"/>
  <c r="L1042" i="12"/>
  <c r="AD1043" i="12"/>
  <c r="E1042" i="12"/>
  <c r="D1042" i="12"/>
  <c r="C1042" i="12"/>
  <c r="V1042" i="12"/>
  <c r="S1043" i="12" l="1"/>
  <c r="Q1043" i="12"/>
  <c r="Z1043" i="12"/>
  <c r="L1043" i="12"/>
  <c r="AD1044" i="12"/>
  <c r="F1043" i="12"/>
  <c r="D1043" i="12"/>
  <c r="E1043" i="12"/>
  <c r="C1043" i="12"/>
  <c r="V1043" i="12"/>
  <c r="Z1044" i="12" l="1"/>
  <c r="V1044" i="12"/>
  <c r="S1044" i="12"/>
  <c r="L1044" i="12"/>
  <c r="D1044" i="12"/>
  <c r="E1044" i="12"/>
  <c r="C1044" i="12"/>
  <c r="F1044" i="12"/>
  <c r="Q1044" i="12"/>
  <c r="AD1045" i="12"/>
  <c r="S1045" i="12" l="1"/>
  <c r="Q1045" i="12"/>
  <c r="D1045" i="12"/>
  <c r="E1045" i="12"/>
  <c r="C1045" i="12"/>
  <c r="V1045" i="12"/>
  <c r="Z1045" i="12"/>
  <c r="F1045" i="12"/>
  <c r="L1045" i="12"/>
  <c r="AD1046" i="12"/>
  <c r="C1046" i="12" l="1"/>
  <c r="AD1054" i="12"/>
  <c r="S1046" i="12"/>
  <c r="E1046" i="12"/>
  <c r="Z1046" i="12"/>
  <c r="V1046" i="12"/>
  <c r="Q1046" i="12"/>
  <c r="D1046" i="12"/>
  <c r="F1046" i="12"/>
  <c r="L1046" i="12"/>
  <c r="Q1054" i="12" l="1"/>
  <c r="D1054" i="12"/>
  <c r="Z1054" i="12"/>
  <c r="L1054" i="12"/>
  <c r="F1054" i="12"/>
  <c r="E1054" i="12"/>
  <c r="V1054" i="12"/>
  <c r="AD1055" i="12"/>
  <c r="C1054" i="12"/>
  <c r="S1054" i="12"/>
  <c r="L1055" i="12" l="1"/>
  <c r="D1055" i="12"/>
  <c r="F1055" i="12"/>
  <c r="E1055" i="12"/>
  <c r="V1055" i="12"/>
  <c r="S1055" i="12"/>
  <c r="Z1055" i="12"/>
  <c r="C1055" i="12"/>
  <c r="AD1056" i="12"/>
  <c r="Q1055" i="12"/>
  <c r="E1056" i="12" l="1"/>
  <c r="V1056" i="12"/>
  <c r="AD1057" i="12"/>
  <c r="S1056" i="12"/>
  <c r="Q1056" i="12"/>
  <c r="D1056" i="12"/>
  <c r="Z1056" i="12"/>
  <c r="C1056" i="12"/>
  <c r="F1056" i="12"/>
  <c r="L1056" i="12"/>
  <c r="S1057" i="12" l="1"/>
  <c r="AD1058" i="12"/>
  <c r="L1057" i="12"/>
  <c r="C1057" i="12"/>
  <c r="Z1057" i="12"/>
  <c r="Q1057" i="12"/>
  <c r="D1057" i="12"/>
  <c r="V1057" i="12"/>
  <c r="E1057" i="12"/>
  <c r="F1057" i="12"/>
  <c r="E1058" i="12" l="1"/>
  <c r="V1058" i="12"/>
  <c r="L1058" i="12"/>
  <c r="Z1058" i="12"/>
  <c r="F1058" i="12"/>
  <c r="AD1059" i="12"/>
  <c r="Q1058" i="12"/>
  <c r="D1058" i="12"/>
  <c r="C1058" i="12"/>
  <c r="S1058" i="12"/>
  <c r="Z1059" i="12" l="1"/>
  <c r="V1059" i="12"/>
  <c r="F1059" i="12"/>
  <c r="L1059" i="12"/>
  <c r="AD1060" i="12"/>
  <c r="S1059" i="12"/>
  <c r="Q1059" i="12"/>
  <c r="D1059" i="12"/>
  <c r="E1059" i="12"/>
  <c r="C1059" i="12"/>
  <c r="F1060" i="12" l="1"/>
  <c r="Z1060" i="12"/>
  <c r="Q1060" i="12"/>
  <c r="E1060" i="12"/>
  <c r="V1060" i="12"/>
  <c r="C1060" i="12"/>
  <c r="AD1061" i="12"/>
  <c r="D1060" i="12"/>
  <c r="L1060" i="12"/>
  <c r="S1060" i="12"/>
  <c r="C1061" i="12" l="1"/>
  <c r="L1061" i="12"/>
  <c r="AD1062" i="12"/>
  <c r="F1061" i="12"/>
  <c r="V1061" i="12"/>
  <c r="Q1061" i="12"/>
  <c r="S1061" i="12"/>
  <c r="Z1061" i="12"/>
  <c r="E1061" i="12"/>
  <c r="D1061" i="12"/>
  <c r="Z1062" i="12" l="1"/>
  <c r="E1062" i="12"/>
  <c r="AD1063" i="12"/>
  <c r="V1062" i="12"/>
  <c r="Q1062" i="12"/>
  <c r="L1062" i="12"/>
  <c r="F1062" i="12"/>
  <c r="S1062" i="12"/>
  <c r="D1062" i="12"/>
  <c r="C1062" i="12"/>
  <c r="C1063" i="12" l="1"/>
  <c r="L1063" i="12"/>
  <c r="F1063" i="12"/>
  <c r="AD1064" i="12"/>
  <c r="Z1063" i="12"/>
  <c r="Q1063" i="12"/>
  <c r="D1063" i="12"/>
  <c r="E1063" i="12"/>
  <c r="S1063" i="12"/>
  <c r="V1063" i="12"/>
  <c r="C1064" i="12" l="1"/>
  <c r="V1064" i="12"/>
  <c r="E1064" i="12"/>
  <c r="F1064" i="12"/>
  <c r="Z1064" i="12"/>
  <c r="L1064" i="12"/>
  <c r="S1064" i="12"/>
  <c r="AD1065" i="12"/>
  <c r="D1064" i="12"/>
  <c r="Q1064" i="12"/>
  <c r="S1065" i="12" l="1"/>
  <c r="Z1065" i="12"/>
  <c r="Q1065" i="12"/>
  <c r="V1065" i="12"/>
  <c r="E1065" i="12"/>
  <c r="L1065" i="12"/>
  <c r="AD1066" i="12"/>
  <c r="D1065" i="12"/>
  <c r="F1065" i="12"/>
  <c r="C1065" i="12"/>
  <c r="Q1066" i="12" l="1"/>
  <c r="V1066" i="12"/>
  <c r="L1066" i="12"/>
  <c r="S1066" i="12"/>
  <c r="D1066" i="12"/>
  <c r="Z1066" i="12"/>
  <c r="F1066" i="12"/>
  <c r="AD1067" i="12"/>
  <c r="E1066" i="12"/>
  <c r="C1066" i="12"/>
  <c r="Z1067" i="12" l="1"/>
  <c r="E1067" i="12"/>
  <c r="AD1068" i="12"/>
  <c r="S1067" i="12"/>
  <c r="Q1067" i="12"/>
  <c r="V1067" i="12"/>
  <c r="F1067" i="12"/>
  <c r="L1067" i="12"/>
  <c r="D1067" i="12"/>
  <c r="C1067" i="12"/>
  <c r="Z1068" i="12" l="1"/>
  <c r="V1068" i="12"/>
  <c r="L1068" i="12"/>
  <c r="F1068" i="12"/>
  <c r="E1068" i="12"/>
  <c r="S1068" i="12"/>
  <c r="Q1068" i="12"/>
  <c r="C1068" i="12"/>
  <c r="AD1069" i="12"/>
  <c r="D1068" i="12"/>
  <c r="V1069" i="12" l="1"/>
  <c r="F1069" i="12"/>
  <c r="L1069" i="12"/>
  <c r="D1069" i="12"/>
  <c r="S1069" i="12"/>
  <c r="Q1069" i="12"/>
  <c r="E1069" i="12"/>
  <c r="C1069" i="12"/>
  <c r="AD1070" i="12"/>
  <c r="Z1069" i="12"/>
  <c r="Q1070" i="12" l="1"/>
  <c r="L1070" i="12"/>
  <c r="E1070" i="12"/>
  <c r="Z1070" i="12"/>
  <c r="C1070" i="12"/>
  <c r="D1070" i="12"/>
  <c r="F1070" i="12"/>
  <c r="V1070" i="12"/>
  <c r="AD1071" i="12"/>
  <c r="S1070" i="12"/>
  <c r="C1071" i="12" l="1"/>
  <c r="S1071" i="12"/>
  <c r="AD1072" i="12"/>
  <c r="Z1071" i="12"/>
  <c r="F1071" i="12"/>
  <c r="V1071" i="12"/>
  <c r="L1071" i="12"/>
  <c r="Q1071" i="12"/>
  <c r="E1071" i="12"/>
  <c r="D1071" i="12"/>
  <c r="Q1072" i="12" l="1"/>
  <c r="E1072" i="12"/>
  <c r="L1072" i="12"/>
  <c r="V1072" i="12"/>
  <c r="C1072" i="12"/>
  <c r="F1072" i="12"/>
  <c r="AD1073" i="12"/>
  <c r="D1072" i="12"/>
  <c r="S1072" i="12"/>
  <c r="Z1072" i="12"/>
  <c r="E1073" i="12" l="1"/>
  <c r="D1073" i="12"/>
  <c r="S1073" i="12"/>
  <c r="AD1074" i="12"/>
  <c r="C1073" i="12"/>
  <c r="Z1073" i="12"/>
  <c r="V1073" i="12"/>
  <c r="Q1073" i="12"/>
  <c r="L1073" i="12"/>
  <c r="F1073" i="12"/>
  <c r="AD1075" i="12" l="1"/>
  <c r="F1074" i="12"/>
  <c r="D1074" i="12"/>
  <c r="C1074" i="12"/>
  <c r="Z1074" i="12"/>
  <c r="Q1074" i="12"/>
  <c r="E1074" i="12"/>
  <c r="V1074" i="12"/>
  <c r="L1074" i="12"/>
  <c r="S1074" i="12"/>
  <c r="AD1076" i="12" l="1"/>
  <c r="S1075" i="12"/>
  <c r="F1075" i="12"/>
  <c r="L1075" i="12"/>
  <c r="Z1075" i="12"/>
  <c r="C1075" i="12"/>
  <c r="Q1075" i="12"/>
  <c r="E1075" i="12"/>
  <c r="V1075" i="12"/>
  <c r="D1075" i="12"/>
  <c r="AD1077" i="12" l="1"/>
  <c r="D1076" i="12"/>
  <c r="C1076" i="12"/>
  <c r="E1076" i="12"/>
  <c r="S1076" i="12"/>
  <c r="F1076" i="12"/>
  <c r="V1076" i="12"/>
  <c r="Z1076" i="12"/>
  <c r="Q1076" i="12"/>
  <c r="L1076" i="12"/>
  <c r="AD1078" i="12" l="1"/>
  <c r="L1077" i="12"/>
  <c r="Q1077" i="12"/>
  <c r="D1077" i="12"/>
  <c r="C1077" i="12"/>
  <c r="E1077" i="12"/>
  <c r="V1077" i="12"/>
  <c r="S1077" i="12"/>
  <c r="F1077" i="12"/>
  <c r="Z1077" i="12"/>
  <c r="AD1079" i="12" l="1"/>
  <c r="V1078" i="12"/>
  <c r="Z1078" i="12"/>
  <c r="L1078" i="12"/>
  <c r="E1078" i="12"/>
  <c r="D1078" i="12"/>
  <c r="C1078" i="12"/>
  <c r="Q1078" i="12"/>
  <c r="S1078" i="12"/>
  <c r="F1078" i="12"/>
  <c r="AD1080" i="12" l="1"/>
  <c r="E1079" i="12"/>
  <c r="F1079" i="12"/>
  <c r="Z1079" i="12"/>
  <c r="V1079" i="12"/>
  <c r="C1079" i="12"/>
  <c r="Q1079" i="12"/>
  <c r="L1079" i="12"/>
  <c r="D1079" i="12"/>
  <c r="S1079" i="12"/>
  <c r="AD1081" i="12" l="1"/>
  <c r="Q1080" i="12"/>
  <c r="E1080" i="12"/>
  <c r="S1080" i="12"/>
  <c r="F1080" i="12"/>
  <c r="V1080" i="12"/>
  <c r="L1080" i="12"/>
  <c r="C1080" i="12"/>
  <c r="D1080" i="12"/>
  <c r="Z1080" i="12"/>
  <c r="AD1082" i="12" l="1"/>
  <c r="Z1081" i="12"/>
  <c r="Q1081" i="12"/>
  <c r="D1081" i="12"/>
  <c r="F1081" i="12"/>
  <c r="E1081" i="12"/>
  <c r="V1081" i="12"/>
  <c r="L1081" i="12"/>
  <c r="C1081" i="12"/>
  <c r="S1081" i="12"/>
  <c r="AD1083" i="12" l="1"/>
  <c r="F1082" i="12"/>
  <c r="Z1082" i="12"/>
  <c r="L1082" i="12"/>
  <c r="D1082" i="12"/>
  <c r="C1082" i="12"/>
  <c r="S1082" i="12"/>
  <c r="Q1082" i="12"/>
  <c r="E1082" i="12"/>
  <c r="V1082" i="12"/>
  <c r="AD1084" i="12" l="1"/>
  <c r="S1083" i="12"/>
  <c r="V1083" i="12"/>
  <c r="F1083" i="12"/>
  <c r="D1083" i="12"/>
  <c r="C1083" i="12"/>
  <c r="Z1083" i="12"/>
  <c r="Q1083" i="12"/>
  <c r="E1083" i="12"/>
  <c r="L1083" i="12"/>
  <c r="AD1085" i="12" l="1"/>
  <c r="D1084" i="12"/>
  <c r="C1084" i="12"/>
  <c r="V1084" i="12"/>
  <c r="S1084" i="12"/>
  <c r="E1084" i="12"/>
  <c r="L1084" i="12"/>
  <c r="F1084" i="12"/>
  <c r="Z1084" i="12"/>
  <c r="Q1084" i="12"/>
  <c r="AD1086" i="12" l="1"/>
  <c r="L1085" i="12"/>
  <c r="D1085" i="12"/>
  <c r="C1085" i="12"/>
  <c r="Q1085" i="12"/>
  <c r="S1085" i="12"/>
  <c r="E1085" i="12"/>
  <c r="F1085" i="12"/>
  <c r="Z1085" i="12"/>
  <c r="V1085" i="12"/>
  <c r="AD1087" i="12" l="1"/>
  <c r="V1086" i="12"/>
  <c r="L1086" i="12"/>
  <c r="Z1086" i="12"/>
  <c r="D1086" i="12"/>
  <c r="C1086" i="12"/>
  <c r="S1086" i="12"/>
  <c r="E1086" i="12"/>
  <c r="F1086" i="12"/>
  <c r="Q1086" i="12"/>
  <c r="AD1088" i="12" l="1"/>
  <c r="E1087" i="12"/>
  <c r="Z1087" i="12"/>
  <c r="V1087" i="12"/>
  <c r="F1087" i="12"/>
  <c r="L1087" i="12"/>
  <c r="D1087" i="12"/>
  <c r="C1087" i="12"/>
  <c r="S1087" i="12"/>
  <c r="Q1087" i="12"/>
  <c r="AD1089" i="12" l="1"/>
  <c r="Q1088" i="12"/>
  <c r="S1088" i="12"/>
  <c r="E1088" i="12"/>
  <c r="Z1088" i="12"/>
  <c r="V1088" i="12"/>
  <c r="C1088" i="12"/>
  <c r="L1088" i="12"/>
  <c r="D1088" i="12"/>
  <c r="F1088" i="12"/>
  <c r="AD1090" i="12" l="1"/>
  <c r="Z1089" i="12"/>
  <c r="D1089" i="12"/>
  <c r="Q1089" i="12"/>
  <c r="C1089" i="12"/>
  <c r="S1089" i="12"/>
  <c r="E1089" i="12"/>
  <c r="F1089" i="12"/>
  <c r="V1089" i="12"/>
  <c r="L1089" i="12"/>
  <c r="AD1091" i="12" l="1"/>
  <c r="F1090" i="12"/>
  <c r="L1090" i="12"/>
  <c r="Z1090" i="12"/>
  <c r="Q1090" i="12"/>
  <c r="D1090" i="12"/>
  <c r="C1090" i="12"/>
  <c r="S1090" i="12"/>
  <c r="E1090" i="12"/>
  <c r="V1090" i="12"/>
  <c r="AD1092" i="12" l="1"/>
  <c r="S1091" i="12"/>
  <c r="L1091" i="12"/>
  <c r="F1091" i="12"/>
  <c r="V1091" i="12"/>
  <c r="Z1091" i="12"/>
  <c r="Q1091" i="12"/>
  <c r="D1091" i="12"/>
  <c r="E1091" i="12"/>
  <c r="C1091" i="12"/>
  <c r="AD1093" i="12" l="1"/>
  <c r="D1092" i="12"/>
  <c r="C1092" i="12"/>
  <c r="E1092" i="12"/>
  <c r="S1092" i="12"/>
  <c r="F1092" i="12"/>
  <c r="L1092" i="12"/>
  <c r="Z1092" i="12"/>
  <c r="Q1092" i="12"/>
  <c r="V1092" i="12"/>
  <c r="AD1094" i="12" l="1"/>
  <c r="L1093" i="12"/>
  <c r="Q1093" i="12"/>
  <c r="D1093" i="12"/>
  <c r="C1093" i="12"/>
  <c r="V1093" i="12"/>
  <c r="S1093" i="12"/>
  <c r="F1093" i="12"/>
  <c r="Z1093" i="12"/>
  <c r="E1093" i="12"/>
  <c r="AD1095" i="12" l="1"/>
  <c r="V1094" i="12"/>
  <c r="Q1094" i="12"/>
  <c r="L1094" i="12"/>
  <c r="D1094" i="12"/>
  <c r="C1094" i="12"/>
  <c r="E1094" i="12"/>
  <c r="S1094" i="12"/>
  <c r="Z1094" i="12"/>
  <c r="F1094" i="12"/>
  <c r="AD1096" i="12" l="1"/>
  <c r="E1095" i="12"/>
  <c r="D1095" i="12"/>
  <c r="C1095" i="12"/>
  <c r="V1095" i="12"/>
  <c r="Q1095" i="12"/>
  <c r="L1095" i="12"/>
  <c r="S1095" i="12"/>
  <c r="F1095" i="12"/>
  <c r="Z1095" i="12"/>
  <c r="AD1097" i="12" l="1"/>
  <c r="Q1096" i="12"/>
  <c r="F1096" i="12"/>
  <c r="E1096" i="12"/>
  <c r="C1096" i="12"/>
  <c r="S1096" i="12"/>
  <c r="V1096" i="12"/>
  <c r="L1096" i="12"/>
  <c r="D1096" i="12"/>
  <c r="Z1096" i="12"/>
  <c r="AD1098" i="12" l="1"/>
  <c r="Z1097" i="12"/>
  <c r="S1097" i="12"/>
  <c r="Q1097" i="12"/>
  <c r="D1097" i="12"/>
  <c r="E1097" i="12"/>
  <c r="C1097" i="12"/>
  <c r="V1097" i="12"/>
  <c r="L1097" i="12"/>
  <c r="F1097" i="12"/>
  <c r="AD1099" i="12" l="1"/>
  <c r="F1098" i="12"/>
  <c r="Z1098" i="12"/>
  <c r="L1098" i="12"/>
  <c r="Q1098" i="12"/>
  <c r="C1098" i="12"/>
  <c r="E1098" i="12"/>
  <c r="V1098" i="12"/>
  <c r="D1098" i="12"/>
  <c r="S1098" i="12"/>
  <c r="AD1100" i="12" l="1"/>
  <c r="S1099" i="12"/>
  <c r="V1099" i="12"/>
  <c r="F1099" i="12"/>
  <c r="C1099" i="12"/>
  <c r="Z1099" i="12"/>
  <c r="L1099" i="12"/>
  <c r="Q1099" i="12"/>
  <c r="E1099" i="12"/>
  <c r="D1099" i="12"/>
  <c r="AD1101" i="12" l="1"/>
  <c r="D1100" i="12"/>
  <c r="C1100" i="12"/>
  <c r="V1100" i="12"/>
  <c r="S1100" i="12"/>
  <c r="F1100" i="12"/>
  <c r="Z1100" i="12"/>
  <c r="Q1100" i="12"/>
  <c r="E1100" i="12"/>
  <c r="L1100" i="12"/>
  <c r="C1101" i="12" l="1"/>
  <c r="Z1101" i="12"/>
  <c r="AD1109" i="12"/>
  <c r="D1101" i="12"/>
  <c r="V1101" i="12"/>
  <c r="E1101" i="12"/>
  <c r="F1101" i="12"/>
  <c r="Q1101" i="12"/>
  <c r="L1101" i="12"/>
  <c r="S1101" i="12"/>
  <c r="C1109" i="12" l="1"/>
  <c r="D1109" i="12"/>
  <c r="E1109" i="12"/>
  <c r="S1109" i="12"/>
  <c r="V1109" i="12"/>
  <c r="Z1109" i="12"/>
  <c r="F1109" i="12"/>
  <c r="AD1110" i="12"/>
  <c r="L1109" i="12"/>
  <c r="Q1109" i="12"/>
  <c r="V1110" i="12" l="1"/>
  <c r="Q1110" i="12"/>
  <c r="S1110" i="12"/>
  <c r="AD1111" i="12"/>
  <c r="L1110" i="12"/>
  <c r="D1110" i="12"/>
  <c r="F1110" i="12"/>
  <c r="Z1110" i="12"/>
  <c r="E1110" i="12"/>
  <c r="C1110" i="12"/>
  <c r="V1111" i="12" l="1"/>
  <c r="Q1111" i="12"/>
  <c r="AD1112" i="12"/>
  <c r="E1111" i="12"/>
  <c r="S1111" i="12"/>
  <c r="F1111" i="12"/>
  <c r="Z1111" i="12"/>
  <c r="D1111" i="12"/>
  <c r="L1111" i="12"/>
  <c r="C1111" i="12"/>
  <c r="Q1112" i="12" l="1"/>
  <c r="V1112" i="12"/>
  <c r="AD1113" i="12"/>
  <c r="D1112" i="12"/>
  <c r="L1112" i="12"/>
  <c r="C1112" i="12"/>
  <c r="E1112" i="12"/>
  <c r="S1112" i="12"/>
  <c r="Z1112" i="12"/>
  <c r="F1112" i="12"/>
  <c r="AD1114" i="12" l="1"/>
  <c r="F1113" i="12"/>
  <c r="Z1113" i="12"/>
  <c r="L1113" i="12"/>
  <c r="E1113" i="12"/>
  <c r="C1113" i="12"/>
  <c r="V1113" i="12"/>
  <c r="D1113" i="12"/>
  <c r="S1113" i="12"/>
  <c r="Q1113" i="12"/>
  <c r="L1114" i="12" l="1"/>
  <c r="F1114" i="12"/>
  <c r="S1114" i="12"/>
  <c r="E1114" i="12"/>
  <c r="D1114" i="12"/>
  <c r="Z1114" i="12"/>
  <c r="V1114" i="12"/>
  <c r="AD1115" i="12"/>
  <c r="C1114" i="12"/>
  <c r="Q1114" i="12"/>
  <c r="F1115" i="12" l="1"/>
  <c r="Q1115" i="12"/>
  <c r="E1115" i="12"/>
  <c r="D1115" i="12"/>
  <c r="Z1115" i="12"/>
  <c r="V1115" i="12"/>
  <c r="S1115" i="12"/>
  <c r="L1115" i="12"/>
  <c r="AD1116" i="12"/>
  <c r="C1115" i="12"/>
  <c r="E1116" i="12" l="1"/>
  <c r="L1116" i="12"/>
  <c r="D1116" i="12"/>
  <c r="C1116" i="12"/>
  <c r="Z1116" i="12"/>
  <c r="F1116" i="12"/>
  <c r="V1116" i="12"/>
  <c r="S1116" i="12"/>
  <c r="Q1116" i="12"/>
  <c r="AD1117" i="12"/>
  <c r="D1117" i="12" l="1"/>
  <c r="F1117" i="12"/>
  <c r="Z1117" i="12"/>
  <c r="L1117" i="12"/>
  <c r="C1117" i="12"/>
  <c r="Q1117" i="12"/>
  <c r="AD1118" i="12"/>
  <c r="V1117" i="12"/>
  <c r="S1117" i="12"/>
  <c r="E1117" i="12"/>
  <c r="Z1118" i="12" l="1"/>
  <c r="E1118" i="12"/>
  <c r="C1118" i="12"/>
  <c r="V1118" i="12"/>
  <c r="S1118" i="12"/>
  <c r="AD1119" i="12"/>
  <c r="Q1118" i="12"/>
  <c r="L1118" i="12"/>
  <c r="D1118" i="12"/>
  <c r="F1118" i="12"/>
  <c r="V1119" i="12" l="1"/>
  <c r="S1119" i="12"/>
  <c r="F1119" i="12"/>
  <c r="Q1119" i="12"/>
  <c r="E1119" i="12"/>
  <c r="D1119" i="12"/>
  <c r="AD1120" i="12"/>
  <c r="L1119" i="12"/>
  <c r="Z1119" i="12"/>
  <c r="C1119" i="12"/>
  <c r="S1120" i="12" l="1"/>
  <c r="C1120" i="12"/>
  <c r="AD1121" i="12"/>
  <c r="F1120" i="12"/>
  <c r="E1120" i="12"/>
  <c r="Q1120" i="12"/>
  <c r="L1120" i="12"/>
  <c r="D1120" i="12"/>
  <c r="Z1120" i="12"/>
  <c r="V1120" i="12"/>
  <c r="Q1121" i="12" l="1"/>
  <c r="E1121" i="12"/>
  <c r="D1121" i="12"/>
  <c r="AD1122" i="12"/>
  <c r="C1121" i="12"/>
  <c r="V1121" i="12"/>
  <c r="L1121" i="12"/>
  <c r="F1121" i="12"/>
  <c r="S1121" i="12"/>
  <c r="AD1123" i="12" l="1"/>
  <c r="S1122" i="12"/>
  <c r="L1122" i="12"/>
  <c r="Q1122" i="12"/>
  <c r="F1122" i="12"/>
  <c r="V1122" i="12"/>
  <c r="E1122" i="12"/>
  <c r="D1122" i="12"/>
  <c r="Z1122" i="12"/>
  <c r="C1122" i="12"/>
  <c r="L1123" i="12" l="1"/>
  <c r="Q1123" i="12"/>
  <c r="F1123" i="12"/>
  <c r="AD1124" i="12"/>
  <c r="E1123" i="12"/>
  <c r="C1123" i="12"/>
  <c r="S1123" i="12"/>
  <c r="D1123" i="12"/>
  <c r="Z1123" i="12"/>
  <c r="V1123" i="12"/>
  <c r="E1124" i="12" l="1"/>
  <c r="L1124" i="12"/>
  <c r="V1124" i="12"/>
  <c r="S1124" i="12"/>
  <c r="F1124" i="12"/>
  <c r="D1124" i="12"/>
  <c r="AD1125" i="12"/>
  <c r="Z1124" i="12"/>
  <c r="C1124" i="12"/>
  <c r="Q1124" i="12"/>
  <c r="Z1131" i="12" l="1"/>
  <c r="Z1121" i="12"/>
  <c r="D1125" i="12"/>
  <c r="F1125" i="12"/>
  <c r="Z1125" i="12"/>
  <c r="Q1125" i="12"/>
  <c r="E1125" i="12"/>
  <c r="L1125" i="12"/>
  <c r="C1125" i="12"/>
  <c r="AD1126" i="12"/>
  <c r="V1125" i="12"/>
  <c r="S1125" i="12"/>
  <c r="Z1126" i="12" l="1"/>
  <c r="E1126" i="12"/>
  <c r="S1126" i="12"/>
  <c r="AD1127" i="12"/>
  <c r="D1126" i="12"/>
  <c r="C1126" i="12"/>
  <c r="L1126" i="12"/>
  <c r="F1126" i="12"/>
  <c r="V1126" i="12"/>
  <c r="Q1126" i="12"/>
  <c r="C1127" i="12" l="1"/>
  <c r="D1127" i="12"/>
  <c r="S1127" i="12"/>
  <c r="V1127" i="12"/>
  <c r="L1127" i="12"/>
  <c r="Q1127" i="12"/>
  <c r="F1127" i="12"/>
  <c r="E1127" i="12"/>
  <c r="AD1128" i="12"/>
  <c r="Z1127" i="12"/>
  <c r="D1128" i="12" l="1"/>
  <c r="Q1128" i="12"/>
  <c r="V1128" i="12"/>
  <c r="Z1128" i="12"/>
  <c r="S1128" i="12"/>
  <c r="C1128" i="12"/>
  <c r="AD1129" i="12"/>
  <c r="E1128" i="12"/>
  <c r="L1128" i="12"/>
  <c r="F1128" i="12"/>
  <c r="S1129" i="12" l="1"/>
  <c r="C1129" i="12"/>
  <c r="L1129" i="12"/>
  <c r="Q1129" i="12"/>
  <c r="V1129" i="12"/>
  <c r="AD1130" i="12"/>
  <c r="F1129" i="12"/>
  <c r="E1129" i="12"/>
  <c r="D1129" i="12"/>
  <c r="Z1129" i="12"/>
  <c r="Q1130" i="12" l="1"/>
  <c r="V1130" i="12"/>
  <c r="F1130" i="12"/>
  <c r="E1130" i="12"/>
  <c r="D1130" i="12"/>
  <c r="AD1131" i="12"/>
  <c r="S1130" i="12"/>
  <c r="L1130" i="12"/>
  <c r="Z1130" i="12"/>
  <c r="C1130" i="12"/>
  <c r="AD1132" i="12" l="1"/>
  <c r="Q1131" i="12"/>
  <c r="L1131" i="12"/>
  <c r="C1131" i="12"/>
  <c r="F1131" i="12"/>
  <c r="S1131" i="12"/>
  <c r="E1131" i="12"/>
  <c r="D1131" i="12"/>
  <c r="V1131" i="12"/>
  <c r="F1132" i="12" l="1"/>
  <c r="AD1133" i="12"/>
  <c r="V1132" i="12"/>
  <c r="E1132" i="12"/>
  <c r="L1132" i="12"/>
  <c r="D1132" i="12"/>
  <c r="Z1132" i="12"/>
  <c r="C1132" i="12"/>
  <c r="Q1132" i="12"/>
  <c r="S1132" i="12"/>
  <c r="E1133" i="12" l="1"/>
  <c r="L1133" i="12"/>
  <c r="AD1134" i="12"/>
  <c r="D1133" i="12"/>
  <c r="F1133" i="12"/>
  <c r="C1133" i="12"/>
  <c r="Z1133" i="12"/>
  <c r="V1133" i="12"/>
  <c r="Q1133" i="12"/>
  <c r="S1133" i="12"/>
  <c r="D1134" i="12" l="1"/>
  <c r="F1134" i="12"/>
  <c r="V1134" i="12"/>
  <c r="Z1134" i="12"/>
  <c r="E1134" i="12"/>
  <c r="C1134" i="12"/>
  <c r="L1134" i="12"/>
  <c r="Q1134" i="12"/>
  <c r="AD1135" i="12"/>
  <c r="S1134" i="12"/>
  <c r="Z1135" i="12" l="1"/>
  <c r="E1135" i="12"/>
  <c r="C1135" i="12"/>
  <c r="D1135" i="12"/>
  <c r="V1135" i="12"/>
  <c r="S1135" i="12"/>
  <c r="Q1135" i="12"/>
  <c r="AD1136" i="12"/>
  <c r="L1135" i="12"/>
  <c r="F1135" i="12"/>
  <c r="V1136" i="12" l="1"/>
  <c r="Z1136" i="12"/>
  <c r="D1136" i="12"/>
  <c r="S1136" i="12"/>
  <c r="C1136" i="12"/>
  <c r="Q1136" i="12"/>
  <c r="AD1137" i="12"/>
  <c r="L1136" i="12"/>
  <c r="F1136" i="12"/>
  <c r="E1136" i="12"/>
  <c r="AD1138" i="12" l="1"/>
  <c r="Q1137" i="12"/>
  <c r="L1137" i="12"/>
  <c r="E1137" i="12"/>
  <c r="V1137" i="12"/>
  <c r="F1137" i="12"/>
  <c r="Z1137" i="12"/>
  <c r="D1137" i="12"/>
  <c r="S1137" i="12"/>
  <c r="C1137" i="12"/>
  <c r="F1138" i="12" l="1"/>
  <c r="E1138" i="12"/>
  <c r="V1138" i="12"/>
  <c r="S1138" i="12"/>
  <c r="D1138" i="12"/>
  <c r="Q1138" i="12"/>
  <c r="AD1139" i="12"/>
  <c r="Z1138" i="12"/>
  <c r="L1138" i="12"/>
  <c r="C1138" i="12"/>
  <c r="F1139" i="12" l="1"/>
  <c r="AD1140" i="12"/>
  <c r="E1139" i="12"/>
  <c r="D1139" i="12"/>
  <c r="Z1139" i="12"/>
  <c r="L1139" i="12"/>
  <c r="Q1139" i="12"/>
  <c r="C1139" i="12"/>
  <c r="S1139" i="12"/>
  <c r="V1139" i="12"/>
  <c r="D1140" i="12" l="1"/>
  <c r="Z1140" i="12"/>
  <c r="Q1140" i="12"/>
  <c r="F1140" i="12"/>
  <c r="C1140" i="12"/>
  <c r="S1140" i="12"/>
  <c r="E1140" i="12"/>
  <c r="V1140" i="12"/>
  <c r="AD1141" i="12"/>
  <c r="L1140" i="12"/>
  <c r="Z1141" i="12" l="1"/>
  <c r="C1141" i="12"/>
  <c r="V1141" i="12"/>
  <c r="F1141" i="12"/>
  <c r="S1141" i="12"/>
  <c r="Q1141" i="12"/>
  <c r="AD1142" i="12"/>
  <c r="E1141" i="12"/>
  <c r="L1141" i="12"/>
  <c r="D1141" i="12"/>
  <c r="C1142" i="12" l="1"/>
  <c r="L1142" i="12"/>
  <c r="V1142" i="12"/>
  <c r="S1142" i="12"/>
  <c r="Q1142" i="12"/>
  <c r="AD1143" i="12"/>
  <c r="E1142" i="12"/>
  <c r="D1142" i="12"/>
  <c r="F1142" i="12"/>
  <c r="Z1142" i="12"/>
  <c r="S1143" i="12" l="1"/>
  <c r="E1143" i="12"/>
  <c r="Q1143" i="12"/>
  <c r="F1143" i="12"/>
  <c r="AD1144" i="12"/>
  <c r="L1143" i="12"/>
  <c r="Z1143" i="12"/>
  <c r="C1143" i="12"/>
  <c r="D1143" i="12"/>
  <c r="V1143" i="12"/>
  <c r="F1144" i="12" l="1"/>
  <c r="C1144" i="12"/>
  <c r="Q1144" i="12"/>
  <c r="E1144" i="12"/>
  <c r="D1144" i="12"/>
  <c r="V1144" i="12"/>
  <c r="Z1144" i="12"/>
  <c r="S1144" i="12"/>
  <c r="AD1145" i="12"/>
  <c r="L1144" i="12"/>
  <c r="D1145" i="12" l="1"/>
  <c r="Q1145" i="12"/>
  <c r="L1145" i="12"/>
  <c r="Z1145" i="12"/>
  <c r="AD1146" i="12"/>
  <c r="S1145" i="12"/>
  <c r="C1145" i="12"/>
  <c r="V1145" i="12"/>
  <c r="F1145" i="12"/>
  <c r="E1145" i="12"/>
  <c r="E1146" i="12" l="1"/>
  <c r="V1146" i="12"/>
  <c r="F1146" i="12"/>
  <c r="D1146" i="12"/>
  <c r="AD1147" i="12"/>
  <c r="Z1146" i="12"/>
  <c r="C1146" i="12"/>
  <c r="Q1146" i="12"/>
  <c r="S1146" i="12"/>
  <c r="L1146" i="12"/>
  <c r="D1147" i="12" l="1"/>
  <c r="Z1147" i="12"/>
  <c r="C1147" i="12"/>
  <c r="Q1147" i="12"/>
  <c r="F1147" i="12"/>
  <c r="E1147" i="12"/>
  <c r="V1147" i="12"/>
  <c r="AD1148" i="12"/>
  <c r="S1147" i="12"/>
  <c r="L1147" i="12"/>
  <c r="C1148" i="12" l="1"/>
  <c r="V1148" i="12"/>
  <c r="S1148" i="12"/>
  <c r="Q1148" i="12"/>
  <c r="F1148" i="12"/>
  <c r="AD1149" i="12"/>
  <c r="Z1148" i="12"/>
  <c r="E1148" i="12"/>
  <c r="L1148" i="12"/>
  <c r="D1148" i="12"/>
  <c r="S1149" i="12" l="1"/>
  <c r="D1149" i="12"/>
  <c r="Q1149" i="12"/>
  <c r="AD1150" i="12"/>
  <c r="E1149" i="12"/>
  <c r="L1149" i="12"/>
  <c r="F1149" i="12"/>
  <c r="V1149" i="12"/>
  <c r="Z1149" i="12"/>
  <c r="C1149" i="12"/>
  <c r="S1150" i="12" l="1"/>
  <c r="Q1150" i="12"/>
  <c r="F1150" i="12"/>
  <c r="Z1150" i="12"/>
  <c r="E1150" i="12"/>
  <c r="AD1151" i="12"/>
  <c r="L1150" i="12"/>
  <c r="D1150" i="12"/>
  <c r="V1150" i="12"/>
  <c r="C1150" i="12"/>
  <c r="Q1151" i="12" l="1"/>
  <c r="L1151" i="12"/>
  <c r="AD1152" i="12"/>
  <c r="F1151" i="12"/>
  <c r="V1151" i="12"/>
  <c r="S1151" i="12"/>
  <c r="Z1151" i="12"/>
  <c r="E1151" i="12"/>
  <c r="C1151" i="12"/>
  <c r="D1151" i="12"/>
  <c r="L1152" i="12" l="1"/>
  <c r="F1152" i="12"/>
  <c r="E1152" i="12"/>
  <c r="D1152" i="12"/>
  <c r="V1152" i="12"/>
  <c r="Z1152" i="12"/>
  <c r="S1152" i="12"/>
  <c r="C1152" i="12"/>
  <c r="Q1152" i="12"/>
  <c r="AD1153" i="12"/>
  <c r="F1153" i="12" l="1"/>
  <c r="V1153" i="12"/>
  <c r="E1153" i="12"/>
  <c r="Z1153" i="12"/>
  <c r="D1153" i="12"/>
  <c r="Q1153" i="12"/>
  <c r="AD1154" i="12"/>
  <c r="S1153" i="12"/>
  <c r="C1153" i="12"/>
  <c r="L1153" i="12"/>
  <c r="E1154" i="12" l="1"/>
  <c r="D1154" i="12"/>
  <c r="F1154" i="12"/>
  <c r="L1154" i="12"/>
  <c r="Z1154" i="12"/>
  <c r="C1154" i="12"/>
  <c r="S1154" i="12"/>
  <c r="Q1154" i="12"/>
  <c r="V1154" i="12"/>
  <c r="AD1155" i="12"/>
  <c r="Z1155" i="12" l="1"/>
  <c r="AD1156" i="12"/>
  <c r="C1155" i="12"/>
  <c r="S1155" i="12"/>
  <c r="L1155" i="12"/>
  <c r="V1155" i="12"/>
  <c r="Q1155" i="12"/>
  <c r="F1155" i="12"/>
  <c r="E1155" i="12"/>
  <c r="D1155" i="12"/>
  <c r="AD1164" i="12" l="1"/>
  <c r="V1156" i="12"/>
  <c r="E1156" i="12"/>
  <c r="S1156" i="12"/>
  <c r="F1156" i="12"/>
  <c r="L1156" i="12"/>
  <c r="D1156" i="12"/>
  <c r="Q1156" i="12"/>
  <c r="Z1156" i="12"/>
  <c r="C1156" i="12"/>
  <c r="D1164" i="12" l="1"/>
  <c r="E1164" i="12"/>
  <c r="S1164" i="12"/>
  <c r="V1164" i="12"/>
  <c r="Z1164" i="12"/>
  <c r="Q1164" i="12"/>
  <c r="C1164" i="12"/>
  <c r="F1164" i="12"/>
  <c r="AD1165" i="12"/>
  <c r="L1164" i="12"/>
  <c r="L1165" i="12" l="1"/>
  <c r="F1165" i="12"/>
  <c r="E1165" i="12"/>
  <c r="AD1166" i="12"/>
  <c r="C1165" i="12"/>
  <c r="D1165" i="12"/>
  <c r="V1165" i="12"/>
  <c r="S1165" i="12"/>
  <c r="Z1165" i="12"/>
  <c r="Q1165" i="12"/>
  <c r="AD1167" i="12" l="1"/>
  <c r="C1166" i="12"/>
  <c r="L1166" i="12"/>
  <c r="F1166" i="12"/>
  <c r="E1166" i="12"/>
  <c r="D1166" i="12"/>
  <c r="Q1166" i="12"/>
  <c r="V1166" i="12"/>
  <c r="Z1166" i="12"/>
  <c r="S1166" i="12"/>
  <c r="F1167" i="12" l="1"/>
  <c r="Q1167" i="12"/>
  <c r="E1167" i="12"/>
  <c r="L1167" i="12"/>
  <c r="D1167" i="12"/>
  <c r="S1167" i="12"/>
  <c r="C1167" i="12"/>
  <c r="V1167" i="12"/>
  <c r="AD1168" i="12"/>
  <c r="Z1167" i="12"/>
  <c r="E1168" i="12" l="1"/>
  <c r="AD1169" i="12"/>
  <c r="D1168" i="12"/>
  <c r="F1168" i="12"/>
  <c r="Z1168" i="12"/>
  <c r="C1168" i="12"/>
  <c r="Q1168" i="12"/>
  <c r="V1168" i="12"/>
  <c r="L1168" i="12"/>
  <c r="S1168" i="12"/>
  <c r="D1169" i="12" l="1"/>
  <c r="Z1169" i="12"/>
  <c r="E1169" i="12"/>
  <c r="C1169" i="12"/>
  <c r="V1169" i="12"/>
  <c r="L1169" i="12"/>
  <c r="S1169" i="12"/>
  <c r="F1169" i="12"/>
  <c r="AD1170" i="12"/>
  <c r="Q1169" i="12"/>
  <c r="Z1170" i="12" l="1"/>
  <c r="S1170" i="12"/>
  <c r="F1170" i="12"/>
  <c r="D1170" i="12"/>
  <c r="C1170" i="12"/>
  <c r="E1170" i="12"/>
  <c r="V1170" i="12"/>
  <c r="L1170" i="12"/>
  <c r="AD1171" i="12"/>
  <c r="Q1170" i="12"/>
  <c r="C1171" i="12" l="1"/>
  <c r="V1171" i="12"/>
  <c r="AD1172" i="12"/>
  <c r="F1171" i="12"/>
  <c r="S1171" i="12"/>
  <c r="D1171" i="12"/>
  <c r="Z1171" i="12"/>
  <c r="Q1171" i="12"/>
  <c r="E1171" i="12"/>
  <c r="L1171" i="12"/>
  <c r="E1172" i="12" l="1"/>
  <c r="AD1173" i="12"/>
  <c r="F1172" i="12"/>
  <c r="V1172" i="12"/>
  <c r="Z1172" i="12"/>
  <c r="S1172" i="12"/>
  <c r="L1172" i="12"/>
  <c r="C1172" i="12"/>
  <c r="Q1172" i="12"/>
  <c r="D1172" i="12"/>
  <c r="S1173" i="12" l="1"/>
  <c r="D1173" i="12"/>
  <c r="Q1173" i="12"/>
  <c r="L1173" i="12"/>
  <c r="Z1173" i="12"/>
  <c r="AD1174" i="12"/>
  <c r="F1173" i="12"/>
  <c r="C1173" i="12"/>
  <c r="E1173" i="12"/>
  <c r="V1173" i="12"/>
  <c r="L1174" i="12" l="1"/>
  <c r="AD1175" i="12"/>
  <c r="Q1174" i="12"/>
  <c r="F1174" i="12"/>
  <c r="C1174" i="12"/>
  <c r="E1174" i="12"/>
  <c r="V1174" i="12"/>
  <c r="D1174" i="12"/>
  <c r="S1174" i="12"/>
  <c r="L1175" i="12" l="1"/>
  <c r="F1175" i="12"/>
  <c r="AD1176" i="12"/>
  <c r="D1175" i="12"/>
  <c r="S1175" i="12"/>
  <c r="Q1175" i="12"/>
  <c r="C1175" i="12"/>
  <c r="V1175" i="12"/>
  <c r="E1175" i="12"/>
  <c r="AD1177" i="12" l="1"/>
  <c r="E1176" i="12"/>
  <c r="D1176" i="12"/>
  <c r="Q1176" i="12"/>
  <c r="S1176" i="12"/>
  <c r="F1176" i="12"/>
  <c r="L1176" i="12"/>
  <c r="C1176" i="12"/>
  <c r="V1176" i="12"/>
  <c r="F1177" i="12" l="1"/>
  <c r="E1177" i="12"/>
  <c r="Q1177" i="12"/>
  <c r="V1177" i="12"/>
  <c r="S1177" i="12"/>
  <c r="AD1178" i="12"/>
  <c r="D1177" i="12"/>
  <c r="C1177" i="12"/>
  <c r="L1177" i="12"/>
  <c r="E1178" i="12" l="1"/>
  <c r="F1178" i="12"/>
  <c r="D1178" i="12"/>
  <c r="C1178" i="12"/>
  <c r="V1178" i="12"/>
  <c r="L1178" i="12"/>
  <c r="S1178" i="12"/>
  <c r="AD1179" i="12"/>
  <c r="Q1178" i="12"/>
  <c r="C1179" i="12" l="1"/>
  <c r="E1179" i="12"/>
  <c r="V1179" i="12"/>
  <c r="F1179" i="12"/>
  <c r="S1179" i="12"/>
  <c r="Q1179" i="12"/>
  <c r="AD1180" i="12"/>
  <c r="L1179" i="12"/>
  <c r="D1179" i="12"/>
  <c r="V1180" i="12" l="1"/>
  <c r="S1180" i="12"/>
  <c r="Q1180" i="12"/>
  <c r="C1180" i="12"/>
  <c r="L1180" i="12"/>
  <c r="AD1181" i="12"/>
  <c r="F1180" i="12"/>
  <c r="D1180" i="12"/>
  <c r="E1180" i="12"/>
  <c r="D1181" i="12" l="1"/>
  <c r="E1181" i="12"/>
  <c r="S1181" i="12"/>
  <c r="F1181" i="12"/>
  <c r="Q1181" i="12"/>
  <c r="C1181" i="12"/>
  <c r="V1181" i="12"/>
  <c r="L1181" i="12"/>
  <c r="AD1182" i="12"/>
  <c r="Q1182" i="12" l="1"/>
  <c r="D1182" i="12"/>
  <c r="L1182" i="12"/>
  <c r="V1182" i="12"/>
  <c r="S1182" i="12"/>
  <c r="C1182" i="12"/>
  <c r="AD1183" i="12"/>
  <c r="F1182" i="12"/>
  <c r="E1182" i="12"/>
  <c r="S1183" i="12" l="1"/>
  <c r="V1183" i="12"/>
  <c r="L1183" i="12"/>
  <c r="Q1183" i="12"/>
  <c r="AD1184" i="12"/>
  <c r="F1183" i="12"/>
  <c r="E1183" i="12"/>
  <c r="C1183" i="12"/>
  <c r="D1183" i="12"/>
  <c r="AD1185" i="12" l="1"/>
  <c r="S1184" i="12"/>
  <c r="F1184" i="12"/>
  <c r="E1184" i="12"/>
  <c r="D1184" i="12"/>
  <c r="Q1184" i="12"/>
  <c r="C1184" i="12"/>
  <c r="Z1184" i="12"/>
  <c r="V1184" i="12"/>
  <c r="L1184" i="12"/>
  <c r="F1185" i="12" l="1"/>
  <c r="D1185" i="12"/>
  <c r="V1185" i="12"/>
  <c r="S1185" i="12"/>
  <c r="E1185" i="12"/>
  <c r="Z1185" i="12"/>
  <c r="C1185" i="12"/>
  <c r="L1185" i="12"/>
  <c r="AD1186" i="12"/>
  <c r="Q1185" i="12"/>
  <c r="E1186" i="12" l="1"/>
  <c r="Q1186" i="12"/>
  <c r="D1186" i="12"/>
  <c r="F1186" i="12"/>
  <c r="Z1186" i="12"/>
  <c r="L1186" i="12"/>
  <c r="C1186" i="12"/>
  <c r="V1186" i="12"/>
  <c r="AD1187" i="12"/>
  <c r="S1186" i="12"/>
  <c r="Z1187" i="12" l="1"/>
  <c r="C1187" i="12"/>
  <c r="F1187" i="12"/>
  <c r="AD1188" i="12"/>
  <c r="V1187" i="12"/>
  <c r="D1187" i="12"/>
  <c r="S1187" i="12"/>
  <c r="Q1187" i="12"/>
  <c r="E1187" i="12"/>
  <c r="L1187" i="12"/>
  <c r="C1188" i="12" l="1"/>
  <c r="Z1188" i="12"/>
  <c r="V1188" i="12"/>
  <c r="E1188" i="12"/>
  <c r="S1188" i="12"/>
  <c r="F1188" i="12"/>
  <c r="Q1188" i="12"/>
  <c r="D1188" i="12"/>
  <c r="AD1189" i="12"/>
  <c r="L1188" i="12"/>
  <c r="V1189" i="12" l="1"/>
  <c r="E1189" i="12"/>
  <c r="C1189" i="12"/>
  <c r="S1189" i="12"/>
  <c r="Q1189" i="12"/>
  <c r="F1189" i="12"/>
  <c r="L1189" i="12"/>
  <c r="Z1189" i="12"/>
  <c r="D1189" i="12"/>
  <c r="AD1190" i="12"/>
  <c r="Z1190" i="12" l="1"/>
  <c r="Q1190" i="12"/>
  <c r="E1190" i="12"/>
  <c r="L1190" i="12"/>
  <c r="C1190" i="12"/>
  <c r="S1190" i="12"/>
  <c r="AD1191" i="12"/>
  <c r="D1190" i="12"/>
  <c r="F1190" i="12"/>
  <c r="V1190" i="12"/>
  <c r="L1191" i="12" l="1"/>
  <c r="AD1192" i="12"/>
  <c r="V1191" i="12"/>
  <c r="F1191" i="12"/>
  <c r="C1191" i="12"/>
  <c r="E1191" i="12"/>
  <c r="D1191" i="12"/>
  <c r="S1191" i="12"/>
  <c r="Z1191" i="12"/>
  <c r="Q1191" i="12"/>
  <c r="E1192" i="12" l="1"/>
  <c r="D1192" i="12"/>
  <c r="L1192" i="12"/>
  <c r="Z1192" i="12"/>
  <c r="C1192" i="12"/>
  <c r="Q1192" i="12"/>
  <c r="V1192" i="12"/>
  <c r="S1192" i="12"/>
  <c r="F1192" i="12"/>
  <c r="AD1193" i="12"/>
  <c r="D1193" i="12" l="1"/>
  <c r="Z1193" i="12"/>
  <c r="F1193" i="12"/>
  <c r="Q1193" i="12"/>
  <c r="C1193" i="12"/>
  <c r="L1193" i="12"/>
  <c r="V1193" i="12"/>
  <c r="E1193" i="12"/>
  <c r="AD1194" i="12"/>
  <c r="S1193" i="12"/>
  <c r="Z1194" i="12" l="1"/>
  <c r="S1194" i="12"/>
  <c r="D1194" i="12"/>
  <c r="C1194" i="12"/>
  <c r="V1194" i="12"/>
  <c r="E1194" i="12"/>
  <c r="AD1195" i="12"/>
  <c r="Q1194" i="12"/>
  <c r="F1194" i="12"/>
  <c r="L1194" i="12"/>
  <c r="V1195" i="12" l="1"/>
  <c r="AD1196" i="12"/>
  <c r="F1195" i="12"/>
  <c r="Z1195" i="12"/>
  <c r="C1195" i="12"/>
  <c r="S1195" i="12"/>
  <c r="Q1195" i="12"/>
  <c r="E1195" i="12"/>
  <c r="D1195" i="12"/>
  <c r="L1195" i="12"/>
  <c r="E1196" i="12" l="1"/>
  <c r="S1196" i="12"/>
  <c r="Q1196" i="12"/>
  <c r="F1196" i="12"/>
  <c r="L1196" i="12"/>
  <c r="D1196" i="12"/>
  <c r="AD1197" i="12"/>
  <c r="Z1196" i="12"/>
  <c r="V1196" i="12"/>
  <c r="C1196" i="12"/>
  <c r="Q1197" i="12" l="1"/>
  <c r="L1197" i="12"/>
  <c r="AD1198" i="12"/>
  <c r="C1197" i="12"/>
  <c r="F1197" i="12"/>
  <c r="Z1197" i="12"/>
  <c r="E1197" i="12"/>
  <c r="D1197" i="12"/>
  <c r="V1197" i="12"/>
  <c r="S1197" i="12"/>
  <c r="F1198" i="12" l="1"/>
  <c r="E1198" i="12"/>
  <c r="Q1198" i="12"/>
  <c r="D1198" i="12"/>
  <c r="S1198" i="12"/>
  <c r="V1198" i="12"/>
  <c r="Z1198" i="12"/>
  <c r="C1198" i="12"/>
  <c r="L1198" i="12"/>
  <c r="AD1199" i="12"/>
  <c r="Z1199" i="12" l="1"/>
  <c r="AD1200" i="12"/>
  <c r="S1199" i="12"/>
  <c r="C1199" i="12"/>
  <c r="Q1199" i="12"/>
  <c r="V1199" i="12"/>
  <c r="F1199" i="12"/>
  <c r="L1199" i="12"/>
  <c r="D1199" i="12"/>
  <c r="E1199" i="12"/>
  <c r="Q1200" i="12" l="1"/>
  <c r="V1200" i="12"/>
  <c r="D1200" i="12"/>
  <c r="C1200" i="12"/>
  <c r="L1200" i="12"/>
  <c r="S1200" i="12"/>
  <c r="AD1201" i="12"/>
  <c r="F1200" i="12"/>
  <c r="E1200" i="12"/>
  <c r="Z1200" i="12"/>
  <c r="D1201" i="12" l="1"/>
  <c r="E1201" i="12"/>
  <c r="F1201" i="12"/>
  <c r="Q1201" i="12"/>
  <c r="C1201" i="12"/>
  <c r="L1201" i="12"/>
  <c r="AD1202" i="12"/>
  <c r="Z1201" i="12"/>
  <c r="V1201" i="12"/>
  <c r="S1201" i="12"/>
  <c r="E1202" i="12" l="1"/>
  <c r="D1202" i="12"/>
  <c r="C1202" i="12"/>
  <c r="Q1202" i="12"/>
  <c r="F1202" i="12"/>
  <c r="L1202" i="12"/>
  <c r="AD1203" i="12"/>
  <c r="S1202" i="12"/>
  <c r="Z1202" i="12"/>
  <c r="V1202" i="12"/>
  <c r="E1203" i="12" l="1"/>
  <c r="D1203" i="12"/>
  <c r="Q1203" i="12"/>
  <c r="F1203" i="12"/>
  <c r="C1203" i="12"/>
  <c r="L1203" i="12"/>
  <c r="Z1203" i="12"/>
  <c r="V1203" i="12"/>
  <c r="S1203" i="12"/>
  <c r="AD1204" i="12"/>
  <c r="E1204" i="12" l="1"/>
  <c r="D1204" i="12"/>
  <c r="Q1204" i="12"/>
  <c r="F1204" i="12"/>
  <c r="L1204" i="12"/>
  <c r="C1204" i="12"/>
  <c r="V1204" i="12"/>
  <c r="S1204" i="12"/>
  <c r="AD1205" i="12"/>
  <c r="Z1204" i="12"/>
  <c r="E1205" i="12" l="1"/>
  <c r="D1205" i="12"/>
  <c r="Q1205" i="12"/>
  <c r="L1205" i="12"/>
  <c r="F1205" i="12"/>
  <c r="C1205" i="12"/>
  <c r="Z1205" i="12"/>
  <c r="V1205" i="12"/>
  <c r="S1205" i="12"/>
  <c r="AD1206" i="12"/>
  <c r="D1206" i="12" l="1"/>
  <c r="E1206" i="12"/>
  <c r="L1206" i="12"/>
  <c r="C1206" i="12"/>
  <c r="Q1206" i="12"/>
  <c r="F1206" i="12"/>
  <c r="V1206" i="12"/>
  <c r="AD1207" i="12"/>
  <c r="S1206" i="12"/>
  <c r="Z1206" i="12"/>
  <c r="D1207" i="12" l="1"/>
  <c r="E1207" i="12"/>
  <c r="L1207" i="12"/>
  <c r="Q1207" i="12"/>
  <c r="F1207" i="12"/>
  <c r="C1207" i="12"/>
  <c r="S1207" i="12"/>
  <c r="AD1208" i="12"/>
  <c r="Z1207" i="12"/>
  <c r="V1207" i="12"/>
  <c r="D1208" i="12" l="1"/>
  <c r="E1208" i="12"/>
  <c r="C1208" i="12"/>
  <c r="L1208" i="12"/>
  <c r="F1208" i="12"/>
  <c r="Q1208" i="12"/>
  <c r="S1208" i="12"/>
  <c r="AD1209" i="12"/>
  <c r="Z1208" i="12"/>
  <c r="V1208" i="12"/>
  <c r="D1209" i="12" l="1"/>
  <c r="E1209" i="12"/>
  <c r="F1209" i="12"/>
  <c r="C1209" i="12"/>
  <c r="Q1209" i="12"/>
  <c r="L1209" i="12"/>
  <c r="AD1210" i="12"/>
  <c r="Z1209" i="12"/>
  <c r="V1209" i="12"/>
  <c r="S1209" i="12"/>
  <c r="E1210" i="12" l="1"/>
  <c r="D1210" i="12"/>
  <c r="F1210" i="12"/>
  <c r="C1210" i="12"/>
  <c r="L1210" i="12"/>
  <c r="AD1211" i="12"/>
  <c r="Q1210" i="12"/>
  <c r="Z1210" i="12"/>
  <c r="V1210" i="12"/>
  <c r="S1210" i="12"/>
  <c r="AD1212" i="12" l="1"/>
  <c r="E1211" i="12"/>
  <c r="D1211" i="12"/>
  <c r="Q1211" i="12"/>
  <c r="S1211" i="12"/>
  <c r="Z1211" i="12"/>
  <c r="V1211" i="12"/>
  <c r="F1211" i="12"/>
  <c r="C1211" i="12"/>
  <c r="L1211" i="12"/>
  <c r="E1212" i="12" l="1"/>
  <c r="D1212" i="12"/>
  <c r="Q1212" i="12"/>
  <c r="F1212" i="12"/>
  <c r="L1212" i="12"/>
  <c r="Z1212" i="12"/>
  <c r="V1212" i="12"/>
  <c r="S1212" i="12"/>
  <c r="AD1213" i="12"/>
  <c r="C1212" i="12"/>
  <c r="Q1213" i="12" l="1"/>
  <c r="AD1221" i="12"/>
  <c r="L1213" i="12"/>
  <c r="F1213" i="12"/>
  <c r="D1213" i="12"/>
  <c r="C1213" i="12"/>
  <c r="Z1213" i="12"/>
  <c r="V1213" i="12"/>
  <c r="S1213" i="12"/>
  <c r="Z1181" i="12" l="1"/>
  <c r="E1221" i="12"/>
  <c r="D1221" i="12"/>
  <c r="AD1222" i="12"/>
  <c r="S1221" i="12"/>
  <c r="L1221" i="12"/>
  <c r="Q1221" i="12"/>
  <c r="F1221" i="12"/>
  <c r="C1221" i="12"/>
  <c r="V1221" i="12"/>
  <c r="D1222" i="12" l="1"/>
  <c r="E1222" i="12"/>
  <c r="Z1182" i="12"/>
  <c r="Z1222" i="12"/>
  <c r="V1222" i="12"/>
  <c r="S1222" i="12"/>
  <c r="Q1222" i="12"/>
  <c r="L1222" i="12"/>
  <c r="C1222" i="12"/>
  <c r="F1222" i="12"/>
  <c r="AD1223" i="12"/>
  <c r="D1223" i="12" l="1"/>
  <c r="Z1183" i="12"/>
  <c r="E1223" i="12"/>
  <c r="AD1224" i="12"/>
  <c r="Z1223" i="12"/>
  <c r="V1223" i="12"/>
  <c r="C1223" i="12"/>
  <c r="S1223" i="12"/>
  <c r="Q1223" i="12"/>
  <c r="L1223" i="12"/>
  <c r="F1223" i="12"/>
  <c r="AD1225" i="12" l="1"/>
  <c r="D1224" i="12"/>
  <c r="E1224" i="12"/>
  <c r="C1224" i="12"/>
  <c r="Z1224" i="12"/>
  <c r="L1224" i="12"/>
  <c r="V1224" i="12"/>
  <c r="F1224" i="12"/>
  <c r="S1224" i="12"/>
  <c r="Q1224" i="12"/>
  <c r="D1225" i="12" l="1"/>
  <c r="Z1231" i="12"/>
  <c r="Z1221" i="12"/>
  <c r="E1225" i="12"/>
  <c r="F1225" i="12"/>
  <c r="Z1225" i="12"/>
  <c r="AD1226" i="12"/>
  <c r="C1225" i="12"/>
  <c r="S1225" i="12"/>
  <c r="Q1225" i="12"/>
  <c r="L1225" i="12"/>
  <c r="V1225" i="12"/>
  <c r="E1226" i="12" l="1"/>
  <c r="D1226" i="12"/>
  <c r="F1226" i="12"/>
  <c r="V1226" i="12"/>
  <c r="AD1227" i="12"/>
  <c r="C1226" i="12"/>
  <c r="S1226" i="12"/>
  <c r="Q1226" i="12"/>
  <c r="L1226" i="12"/>
  <c r="Z1226" i="12"/>
  <c r="E1227" i="12" l="1"/>
  <c r="D1227" i="12"/>
  <c r="Q1227" i="12"/>
  <c r="L1227" i="12"/>
  <c r="AD1228" i="12"/>
  <c r="F1227" i="12"/>
  <c r="Z1227" i="12"/>
  <c r="V1227" i="12"/>
  <c r="C1227" i="12"/>
  <c r="S1227" i="12"/>
  <c r="E1228" i="12" l="1"/>
  <c r="D1228" i="12"/>
  <c r="C1228" i="12"/>
  <c r="AD1229" i="12"/>
  <c r="F1228" i="12"/>
  <c r="L1228" i="12"/>
  <c r="V1228" i="12"/>
  <c r="S1228" i="12"/>
  <c r="Q1228" i="12"/>
  <c r="Z1228" i="12"/>
  <c r="E1229" i="12" l="1"/>
  <c r="D1229" i="12"/>
  <c r="Z1229" i="12"/>
  <c r="F1229" i="12"/>
  <c r="L1229" i="12"/>
  <c r="Q1229" i="12"/>
  <c r="V1229" i="12"/>
  <c r="S1229" i="12"/>
  <c r="C1229" i="12"/>
  <c r="AD1230" i="12"/>
  <c r="D1230" i="12" l="1"/>
  <c r="E1230" i="12"/>
  <c r="Z1230" i="12"/>
  <c r="Q1230" i="12"/>
  <c r="L1230" i="12"/>
  <c r="F1230" i="12"/>
  <c r="C1230" i="12"/>
  <c r="V1230" i="12"/>
  <c r="S1230" i="12"/>
  <c r="AD1231" i="12"/>
  <c r="D1231" i="12" l="1"/>
  <c r="E1231" i="12"/>
  <c r="Q1231" i="12"/>
  <c r="F1231" i="12"/>
  <c r="L1231" i="12"/>
  <c r="AD1232" i="12"/>
  <c r="C1231" i="12"/>
  <c r="V1231" i="12"/>
  <c r="S1231" i="12"/>
  <c r="D1232" i="12" l="1"/>
  <c r="E1232" i="12"/>
  <c r="S1232" i="12"/>
  <c r="L1232" i="12"/>
  <c r="F1232" i="12"/>
  <c r="Q1232" i="12"/>
  <c r="Z1232" i="12"/>
  <c r="V1232" i="12"/>
  <c r="AD1233" i="12"/>
  <c r="C1232" i="12"/>
  <c r="D1233" i="12" l="1"/>
  <c r="E1233" i="12"/>
  <c r="V1233" i="12"/>
  <c r="S1233" i="12"/>
  <c r="F1233" i="12"/>
  <c r="Z1233" i="12"/>
  <c r="C1233" i="12"/>
  <c r="AD1234" i="12"/>
  <c r="L1233" i="12"/>
  <c r="Q1233" i="12"/>
  <c r="E1234" i="12" l="1"/>
  <c r="D1234" i="12"/>
  <c r="Z1234" i="12"/>
  <c r="L1234" i="12"/>
  <c r="Q1234" i="12"/>
  <c r="AD1235" i="12"/>
  <c r="V1234" i="12"/>
  <c r="S1234" i="12"/>
  <c r="F1234" i="12"/>
  <c r="C1234" i="12"/>
  <c r="E1235" i="12" l="1"/>
  <c r="D1235" i="12"/>
  <c r="S1235" i="12"/>
  <c r="AD1236" i="12"/>
  <c r="Z1235" i="12"/>
  <c r="V1235" i="12"/>
  <c r="L1235" i="12"/>
  <c r="C1235" i="12"/>
  <c r="Q1235" i="12"/>
  <c r="F1235" i="12"/>
  <c r="E1236" i="12" l="1"/>
  <c r="D1236" i="12"/>
  <c r="S1236" i="12"/>
  <c r="C1236" i="12"/>
  <c r="L1236" i="12"/>
  <c r="V1236" i="12"/>
  <c r="AD1237" i="12"/>
  <c r="Z1236" i="12"/>
  <c r="F1236" i="12"/>
  <c r="Q1236" i="12"/>
  <c r="E1237" i="12" l="1"/>
  <c r="C1237" i="12"/>
  <c r="L1237" i="12"/>
  <c r="S1237" i="12"/>
  <c r="D1237" i="12"/>
  <c r="Z1237" i="12"/>
  <c r="V1237" i="12"/>
  <c r="AD1238" i="12"/>
  <c r="Q1237" i="12"/>
  <c r="F1237" i="12"/>
  <c r="E1238" i="12" l="1"/>
  <c r="V1238" i="12"/>
  <c r="D1238" i="12"/>
  <c r="AD1239" i="12"/>
  <c r="S1238" i="12"/>
  <c r="L1238" i="12"/>
  <c r="C1238" i="12"/>
  <c r="Q1238" i="12"/>
  <c r="F1238" i="12"/>
  <c r="Z1238" i="12"/>
  <c r="E1239" i="12" l="1"/>
  <c r="S1239" i="12"/>
  <c r="Q1239" i="12"/>
  <c r="L1239" i="12"/>
  <c r="D1239" i="12"/>
  <c r="AD1240" i="12"/>
  <c r="F1239" i="12"/>
  <c r="Z1239" i="12"/>
  <c r="C1239" i="12"/>
  <c r="V1239" i="12"/>
  <c r="E1240" i="12" l="1"/>
  <c r="Q1240" i="12"/>
  <c r="S1240" i="12"/>
  <c r="L1240" i="12"/>
  <c r="Z1240" i="12"/>
  <c r="F1240" i="12"/>
  <c r="V1240" i="12"/>
  <c r="D1240" i="12"/>
  <c r="AD1241" i="12"/>
  <c r="C1240" i="12"/>
  <c r="AD1242" i="12" l="1"/>
  <c r="E1241" i="12"/>
  <c r="D1241" i="12"/>
  <c r="L1241" i="12"/>
  <c r="Z1241" i="12"/>
  <c r="Q1241" i="12"/>
  <c r="C1241" i="12"/>
  <c r="F1241" i="12"/>
  <c r="V1241" i="12"/>
  <c r="S1241" i="12"/>
  <c r="AD1243" i="12" l="1"/>
  <c r="S1242" i="12"/>
  <c r="E1242" i="12"/>
  <c r="Z1242" i="12"/>
  <c r="C1242" i="12"/>
  <c r="F1242" i="12"/>
  <c r="D1242" i="12"/>
  <c r="Q1242" i="12"/>
  <c r="L1242" i="12"/>
  <c r="V1242" i="12"/>
  <c r="D1243" i="12" l="1"/>
  <c r="AD1244" i="12"/>
  <c r="Z1243" i="12"/>
  <c r="S1243" i="12"/>
  <c r="V1243" i="12"/>
  <c r="E1243" i="12"/>
  <c r="C1243" i="12"/>
  <c r="L1243" i="12"/>
  <c r="F1243" i="12"/>
  <c r="Q1243" i="12"/>
  <c r="Z1244" i="12" l="1"/>
  <c r="C1244" i="12"/>
  <c r="S1244" i="12"/>
  <c r="D1244" i="12"/>
  <c r="V1244" i="12"/>
  <c r="L1244" i="12"/>
  <c r="Q1244" i="12"/>
  <c r="F1244" i="12"/>
  <c r="AD1245" i="12"/>
  <c r="E1244" i="12"/>
  <c r="AD1246" i="12" l="1"/>
  <c r="S1245" i="12"/>
  <c r="F1245" i="12"/>
  <c r="Q1245" i="12"/>
  <c r="E1245" i="12"/>
  <c r="L1245" i="12"/>
  <c r="D1245" i="12"/>
  <c r="V1245" i="12"/>
  <c r="Z1245" i="12"/>
  <c r="C1245" i="12"/>
  <c r="L1246" i="12" l="1"/>
  <c r="Z1246" i="12"/>
  <c r="F1246" i="12"/>
  <c r="AD1247" i="12"/>
  <c r="V1246" i="12"/>
  <c r="E1246" i="12"/>
  <c r="S1246" i="12"/>
  <c r="D1246" i="12"/>
  <c r="C1246" i="12"/>
  <c r="Q1246" i="12"/>
  <c r="C1247" i="12" l="1"/>
  <c r="V1247" i="12"/>
  <c r="L1247" i="12"/>
  <c r="Q1247" i="12"/>
  <c r="F1247" i="12"/>
  <c r="Z1247" i="12"/>
  <c r="AD1248" i="12"/>
  <c r="E1247" i="12"/>
  <c r="S1247" i="12"/>
  <c r="D1247" i="12"/>
  <c r="S1248" i="12" l="1"/>
  <c r="D1248" i="12"/>
  <c r="E1248" i="12"/>
  <c r="V1248" i="12"/>
  <c r="L1248" i="12"/>
  <c r="F1248" i="12"/>
  <c r="Q1248" i="12"/>
  <c r="Z1248" i="12"/>
  <c r="AD1249" i="12"/>
  <c r="C1248" i="12"/>
  <c r="AD1250" i="12" l="1"/>
  <c r="E1249" i="12"/>
  <c r="S1249" i="12"/>
  <c r="D1249" i="12"/>
  <c r="Z1249" i="12"/>
  <c r="F1249" i="12"/>
  <c r="C1249" i="12"/>
  <c r="L1249" i="12"/>
  <c r="V1249" i="12"/>
  <c r="Q1249" i="12"/>
  <c r="D1250" i="12" l="1"/>
  <c r="C1250" i="12"/>
  <c r="AD1251" i="12"/>
  <c r="Z1250" i="12"/>
  <c r="F1250" i="12"/>
  <c r="V1250" i="12"/>
  <c r="E1250" i="12"/>
  <c r="Q1250" i="12"/>
  <c r="S1250" i="12"/>
  <c r="L1250" i="12"/>
  <c r="V1251" i="12" l="1"/>
  <c r="S1251" i="12"/>
  <c r="Q1251" i="12"/>
  <c r="D1251" i="12"/>
  <c r="L1251" i="12"/>
  <c r="Z1251" i="12"/>
  <c r="F1251" i="12"/>
  <c r="AD1252" i="12"/>
  <c r="E1251" i="12"/>
  <c r="C1251" i="12"/>
  <c r="V1252" i="12" l="1"/>
  <c r="S1252" i="12"/>
  <c r="Z1252" i="12"/>
  <c r="Q1252" i="12"/>
  <c r="L1252" i="12"/>
  <c r="F1252" i="12"/>
  <c r="E1252" i="12"/>
  <c r="D1252" i="12"/>
  <c r="AD1253" i="12"/>
  <c r="C1252" i="12"/>
  <c r="V1253" i="12" l="1"/>
  <c r="Q1253" i="12"/>
  <c r="E1253" i="12"/>
  <c r="L1253" i="12"/>
  <c r="D1253" i="12"/>
  <c r="F1253" i="12"/>
  <c r="C1253" i="12"/>
  <c r="S1253" i="12"/>
  <c r="Z1253" i="12"/>
  <c r="AD1254" i="12"/>
  <c r="AD1255" i="12" l="1"/>
  <c r="E1254" i="12"/>
  <c r="D1254" i="12"/>
  <c r="V1254" i="12"/>
  <c r="Q1254" i="12"/>
  <c r="Z1254" i="12"/>
  <c r="S1254" i="12"/>
  <c r="F1254" i="12"/>
  <c r="L1254" i="12"/>
  <c r="C1254" i="12"/>
  <c r="E1255" i="12" l="1"/>
  <c r="Z1255" i="12"/>
  <c r="V1255" i="12"/>
  <c r="S1255" i="12"/>
  <c r="F1255" i="12"/>
  <c r="Q1255" i="12"/>
  <c r="L1255" i="12"/>
  <c r="D1255" i="12"/>
  <c r="AD1256" i="12"/>
  <c r="C1255" i="12"/>
  <c r="Z1256" i="12" l="1"/>
  <c r="C1256" i="12"/>
  <c r="V1256" i="12"/>
  <c r="AD1257" i="12"/>
  <c r="L1256" i="12"/>
  <c r="S1256" i="12"/>
  <c r="F1256" i="12"/>
  <c r="Q1256" i="12"/>
  <c r="E1256" i="12"/>
  <c r="D1256" i="12"/>
  <c r="C1257" i="12" l="1"/>
  <c r="L1257" i="12"/>
  <c r="Z1257" i="12"/>
  <c r="V1257" i="12"/>
  <c r="F1257" i="12"/>
  <c r="E1257" i="12"/>
  <c r="S1257" i="12"/>
  <c r="D1257" i="12"/>
  <c r="Q1257" i="12"/>
  <c r="AD1258" i="12"/>
  <c r="D1258" i="12" l="1"/>
  <c r="E1258" i="12"/>
  <c r="AD1259" i="12"/>
  <c r="V1258" i="12"/>
  <c r="Z1258" i="12"/>
  <c r="S1258" i="12"/>
  <c r="L1258" i="12"/>
  <c r="Q1258" i="12"/>
  <c r="C1258" i="12"/>
  <c r="F1258" i="12"/>
  <c r="E1259" i="12" l="1"/>
  <c r="D1259" i="12"/>
  <c r="AD1260" i="12"/>
  <c r="L1259" i="12"/>
  <c r="S1259" i="12"/>
  <c r="Q1259" i="12"/>
  <c r="V1259" i="12"/>
  <c r="F1259" i="12"/>
  <c r="Z1259" i="12"/>
  <c r="C1259" i="12"/>
  <c r="D1260" i="12" l="1"/>
  <c r="E1260" i="12"/>
  <c r="S1260" i="12"/>
  <c r="L1260" i="12"/>
  <c r="Q1260" i="12"/>
  <c r="AD1261" i="12"/>
  <c r="C1260" i="12"/>
  <c r="F1260" i="12"/>
  <c r="Z1260" i="12"/>
  <c r="V1260" i="12"/>
  <c r="D1261" i="12" l="1"/>
  <c r="E1261" i="12"/>
  <c r="S1261" i="12"/>
  <c r="Z1261" i="12"/>
  <c r="AD1262" i="12"/>
  <c r="F1261" i="12"/>
  <c r="Q1261" i="12"/>
  <c r="L1261" i="12"/>
  <c r="V1261" i="12"/>
  <c r="C1261" i="12"/>
  <c r="D1262" i="12" l="1"/>
  <c r="E1262" i="12"/>
  <c r="S1262" i="12"/>
  <c r="AD1263" i="12"/>
  <c r="Q1262" i="12"/>
  <c r="F1262" i="12"/>
  <c r="L1262" i="12"/>
  <c r="C1262" i="12"/>
  <c r="Z1262" i="12"/>
  <c r="V1262" i="12"/>
  <c r="E1263" i="12" l="1"/>
  <c r="D1263" i="12"/>
  <c r="S1263" i="12"/>
  <c r="C1263" i="12"/>
  <c r="Q1263" i="12"/>
  <c r="L1263" i="12"/>
  <c r="F1263" i="12"/>
  <c r="AD1264" i="12"/>
  <c r="Z1263" i="12"/>
  <c r="V1263" i="12"/>
  <c r="D1264" i="12" l="1"/>
  <c r="E1264" i="12"/>
  <c r="S1264" i="12"/>
  <c r="Q1264" i="12"/>
  <c r="L1264" i="12"/>
  <c r="C1264" i="12"/>
  <c r="AD1265" i="12"/>
  <c r="Z1264" i="12"/>
  <c r="V1264" i="12"/>
  <c r="F1264" i="12"/>
  <c r="D1265" i="12" l="1"/>
  <c r="E1265" i="12"/>
  <c r="L1265" i="12"/>
  <c r="AD1266" i="12"/>
  <c r="C1265" i="12"/>
  <c r="Z1265" i="12"/>
  <c r="F1265" i="12"/>
  <c r="V1265" i="12"/>
  <c r="S1265" i="12"/>
  <c r="Q1265" i="12"/>
  <c r="D1266" i="12" l="1"/>
  <c r="E1266" i="12"/>
  <c r="C1266" i="12"/>
  <c r="AD1267" i="12"/>
  <c r="Z1266" i="12"/>
  <c r="F1266" i="12"/>
  <c r="V1266" i="12"/>
  <c r="Q1266" i="12"/>
  <c r="L1266" i="12"/>
  <c r="S1266" i="12"/>
  <c r="E1267" i="12" l="1"/>
  <c r="D1267" i="12"/>
  <c r="C1267" i="12"/>
  <c r="F1267" i="12"/>
  <c r="L1267" i="12"/>
  <c r="Z1267" i="12"/>
  <c r="V1267" i="12"/>
  <c r="S1267" i="12"/>
  <c r="AD1268" i="12"/>
  <c r="Q1267" i="12"/>
  <c r="D1268" i="12" l="1"/>
  <c r="E1268" i="12"/>
  <c r="C1268" i="12"/>
  <c r="S1268" i="12"/>
  <c r="Z1268" i="12"/>
  <c r="V1268" i="12"/>
  <c r="L1268" i="12"/>
  <c r="AD1269" i="12"/>
  <c r="Q1268" i="12"/>
  <c r="F1268" i="12"/>
  <c r="D1269" i="12" l="1"/>
  <c r="E1269" i="12"/>
  <c r="L1269" i="12"/>
  <c r="F1269" i="12"/>
  <c r="Q1269" i="12"/>
  <c r="C1269" i="12"/>
  <c r="AD1270" i="12"/>
  <c r="S1269" i="12"/>
  <c r="Z1269" i="12"/>
  <c r="V1269" i="12"/>
  <c r="AD1278" i="12" l="1"/>
  <c r="D1270" i="12"/>
  <c r="E1270" i="12"/>
  <c r="Z1270" i="12"/>
  <c r="C1270" i="12"/>
  <c r="V1270" i="12"/>
  <c r="F1270" i="12"/>
  <c r="S1270" i="12"/>
  <c r="Q1270" i="12"/>
  <c r="L1270" i="12"/>
  <c r="AD1279" i="12" l="1"/>
  <c r="L1278" i="12"/>
  <c r="V1278" i="12"/>
  <c r="D1278" i="12"/>
  <c r="E1278" i="12"/>
  <c r="F1278" i="12"/>
  <c r="S1278" i="12"/>
  <c r="C1278" i="12"/>
  <c r="Q1278" i="12"/>
  <c r="F1279" i="12" l="1"/>
  <c r="V1279" i="12"/>
  <c r="Z1279" i="12"/>
  <c r="AD1280" i="12"/>
  <c r="C1279" i="12"/>
  <c r="S1279" i="12"/>
  <c r="E1279" i="12"/>
  <c r="D1279" i="12"/>
  <c r="L1279" i="12"/>
  <c r="Q1279" i="12"/>
  <c r="Z1280" i="12" l="1"/>
  <c r="S1280" i="12"/>
  <c r="F1280" i="12"/>
  <c r="C1280" i="12"/>
  <c r="V1280" i="12"/>
  <c r="AD1281" i="12"/>
  <c r="Q1280" i="12"/>
  <c r="D1280" i="12"/>
  <c r="E1280" i="12"/>
  <c r="L1280" i="12"/>
  <c r="Q1281" i="12" l="1"/>
  <c r="E1281" i="12"/>
  <c r="F1281" i="12"/>
  <c r="C1281" i="12"/>
  <c r="V1281" i="12"/>
  <c r="L1281" i="12"/>
  <c r="D1281" i="12"/>
  <c r="Z1281" i="12"/>
  <c r="AD1282" i="12"/>
  <c r="S1281" i="12"/>
  <c r="Q1282" i="12" l="1"/>
  <c r="C1282" i="12"/>
  <c r="F1282" i="12"/>
  <c r="Z1288" i="12"/>
  <c r="AD1283" i="12"/>
  <c r="Z1282" i="12"/>
  <c r="D1282" i="12"/>
  <c r="L1282" i="12"/>
  <c r="Z1278" i="12"/>
  <c r="V1282" i="12"/>
  <c r="E1282" i="12"/>
  <c r="S1282" i="12"/>
  <c r="Q1283" i="12" l="1"/>
  <c r="L1283" i="12"/>
  <c r="F1283" i="12"/>
  <c r="V1283" i="12"/>
  <c r="Z1283" i="12"/>
  <c r="D1283" i="12"/>
  <c r="AD1284" i="12"/>
  <c r="E1283" i="12"/>
  <c r="C1283" i="12"/>
  <c r="S1283" i="12"/>
  <c r="E1284" i="12" l="1"/>
  <c r="D1284" i="12"/>
  <c r="Z1284" i="12"/>
  <c r="C1284" i="12"/>
  <c r="Q1284" i="12"/>
  <c r="L1284" i="12"/>
  <c r="F1284" i="12"/>
  <c r="AD1285" i="12"/>
  <c r="V1284" i="12"/>
  <c r="S1284" i="12"/>
  <c r="D1285" i="12" l="1"/>
  <c r="S1285" i="12"/>
  <c r="L1285" i="12"/>
  <c r="AD1286" i="12"/>
  <c r="E1285" i="12"/>
  <c r="Z1285" i="12"/>
  <c r="V1285" i="12"/>
  <c r="F1285" i="12"/>
  <c r="C1285" i="12"/>
  <c r="Q1285" i="12"/>
  <c r="C1286" i="12" l="1"/>
  <c r="L1286" i="12"/>
  <c r="Q1286" i="12"/>
  <c r="D1286" i="12"/>
  <c r="V1286" i="12"/>
  <c r="S1286" i="12"/>
  <c r="E1286" i="12"/>
  <c r="AD1287" i="12"/>
  <c r="Z1286" i="12"/>
  <c r="F1286" i="12"/>
  <c r="V1287" i="12" l="1"/>
  <c r="S1287" i="12"/>
  <c r="L1287" i="12"/>
  <c r="AD1288" i="12"/>
  <c r="E1287" i="12"/>
  <c r="Q1287" i="12"/>
  <c r="D1287" i="12"/>
  <c r="Z1287" i="12"/>
  <c r="C1287" i="12"/>
  <c r="F1287" i="12"/>
  <c r="AD1289" i="12" l="1"/>
  <c r="F1288" i="12"/>
  <c r="E1288" i="12"/>
  <c r="V1288" i="12"/>
  <c r="Q1288" i="12"/>
  <c r="C1288" i="12"/>
  <c r="S1288" i="12"/>
  <c r="L1288" i="12"/>
  <c r="D1288" i="12"/>
  <c r="Q1289" i="12" l="1"/>
  <c r="Z1289" i="12"/>
  <c r="C1289" i="12"/>
  <c r="V1289" i="12"/>
  <c r="E1289" i="12"/>
  <c r="L1289" i="12"/>
  <c r="F1289" i="12"/>
  <c r="S1289" i="12"/>
  <c r="D1289" i="12"/>
  <c r="AD1290" i="12"/>
  <c r="AD1291" i="12" l="1"/>
  <c r="Q1290" i="12"/>
  <c r="L1290" i="12"/>
  <c r="D1290" i="12"/>
  <c r="Z1290" i="12"/>
  <c r="F1290" i="12"/>
  <c r="V1290" i="12"/>
  <c r="E1290" i="12"/>
  <c r="S1290" i="12"/>
  <c r="C1290" i="12"/>
  <c r="F1291" i="12" l="1"/>
  <c r="L1291" i="12"/>
  <c r="E1291" i="12"/>
  <c r="V1291" i="12"/>
  <c r="C1291" i="12"/>
  <c r="Z1291" i="12"/>
  <c r="D1291" i="12"/>
  <c r="AD1292" i="12"/>
  <c r="Q1291" i="12"/>
  <c r="S1291" i="12"/>
  <c r="E1292" i="12" l="1"/>
  <c r="D1292" i="12"/>
  <c r="L1292" i="12"/>
  <c r="S1292" i="12"/>
  <c r="V1292" i="12"/>
  <c r="Z1292" i="12"/>
  <c r="AD1293" i="12"/>
  <c r="C1292" i="12"/>
  <c r="Q1292" i="12"/>
  <c r="F1292" i="12"/>
  <c r="D1293" i="12" l="1"/>
  <c r="Z1293" i="12"/>
  <c r="S1293" i="12"/>
  <c r="C1293" i="12"/>
  <c r="L1293" i="12"/>
  <c r="V1293" i="12"/>
  <c r="F1293" i="12"/>
  <c r="Q1293" i="12"/>
  <c r="E1293" i="12"/>
  <c r="AD1294" i="12"/>
  <c r="Z1294" i="12" l="1"/>
  <c r="AD1295" i="12"/>
  <c r="V1294" i="12"/>
  <c r="S1294" i="12"/>
  <c r="C1294" i="12"/>
  <c r="Q1294" i="12"/>
  <c r="L1294" i="12"/>
  <c r="F1294" i="12"/>
  <c r="E1294" i="12"/>
  <c r="D1294" i="12"/>
  <c r="F1295" i="12" l="1"/>
  <c r="L1295" i="12"/>
  <c r="S1295" i="12"/>
  <c r="AD1296" i="12"/>
  <c r="E1295" i="12"/>
  <c r="Q1295" i="12"/>
  <c r="Z1295" i="12"/>
  <c r="C1295" i="12"/>
  <c r="V1295" i="12"/>
  <c r="D1295" i="12"/>
  <c r="S1296" i="12" l="1"/>
  <c r="C1296" i="12"/>
  <c r="AD1297" i="12"/>
  <c r="L1296" i="12"/>
  <c r="F1296" i="12"/>
  <c r="Q1296" i="12"/>
  <c r="E1296" i="12"/>
  <c r="Z1296" i="12"/>
  <c r="V1296" i="12"/>
  <c r="D1296" i="12"/>
  <c r="AD1298" i="12" l="1"/>
  <c r="Q1297" i="12"/>
  <c r="E1297" i="12"/>
  <c r="L1297" i="12"/>
  <c r="Z1297" i="12"/>
  <c r="F1297" i="12"/>
  <c r="C1297" i="12"/>
  <c r="V1297" i="12"/>
  <c r="S1297" i="12"/>
  <c r="D1297" i="12"/>
  <c r="L1298" i="12" l="1"/>
  <c r="F1298" i="12"/>
  <c r="Q1298" i="12"/>
  <c r="D1298" i="12"/>
  <c r="C1298" i="12"/>
  <c r="V1298" i="12"/>
  <c r="E1298" i="12"/>
  <c r="S1298" i="12"/>
  <c r="AD1299" i="12"/>
  <c r="Z1298" i="12"/>
  <c r="F1299" i="12" l="1"/>
  <c r="L1299" i="12"/>
  <c r="V1299" i="12"/>
  <c r="C1299" i="12"/>
  <c r="D1299" i="12"/>
  <c r="Z1299" i="12"/>
  <c r="E1299" i="12"/>
  <c r="AD1300" i="12"/>
  <c r="Q1299" i="12"/>
  <c r="S1299" i="12"/>
  <c r="E1300" i="12" l="1"/>
  <c r="D1300" i="12"/>
  <c r="F1300" i="12"/>
  <c r="V1300" i="12"/>
  <c r="Z1300" i="12"/>
  <c r="L1300" i="12"/>
  <c r="AD1301" i="12"/>
  <c r="C1300" i="12"/>
  <c r="Q1300" i="12"/>
  <c r="S1300" i="12"/>
  <c r="Z1301" i="12" l="1"/>
  <c r="D1301" i="12"/>
  <c r="C1301" i="12"/>
  <c r="S1301" i="12"/>
  <c r="AD1302" i="12"/>
  <c r="L1301" i="12"/>
  <c r="E1301" i="12"/>
  <c r="Q1301" i="12"/>
  <c r="V1301" i="12"/>
  <c r="F1301" i="12"/>
  <c r="Z1302" i="12" l="1"/>
  <c r="L1302" i="12"/>
  <c r="C1302" i="12"/>
  <c r="AD1303" i="12"/>
  <c r="V1302" i="12"/>
  <c r="Q1302" i="12"/>
  <c r="S1302" i="12"/>
  <c r="F1302" i="12"/>
  <c r="E1302" i="12"/>
  <c r="D1302" i="12"/>
  <c r="S1303" i="12" l="1"/>
  <c r="F1303" i="12"/>
  <c r="C1303" i="12"/>
  <c r="L1303" i="12"/>
  <c r="AD1304" i="12"/>
  <c r="Z1303" i="12"/>
  <c r="V1303" i="12"/>
  <c r="E1303" i="12"/>
  <c r="Q1303" i="12"/>
  <c r="D1303" i="12"/>
  <c r="E1304" i="12" l="1"/>
  <c r="F1304" i="12"/>
  <c r="Q1304" i="12"/>
  <c r="AD1305" i="12"/>
  <c r="D1304" i="12"/>
  <c r="C1304" i="12"/>
  <c r="V1304" i="12"/>
  <c r="S1304" i="12"/>
  <c r="L1304" i="12"/>
  <c r="Z1304" i="12"/>
  <c r="AD1306" i="12" l="1"/>
  <c r="V1305" i="12"/>
  <c r="S1305" i="12"/>
  <c r="Q1305" i="12"/>
  <c r="D1305" i="12"/>
  <c r="E1305" i="12"/>
  <c r="L1305" i="12"/>
  <c r="Z1305" i="12"/>
  <c r="F1305" i="12"/>
  <c r="C1305" i="12"/>
  <c r="Q1306" i="12" l="1"/>
  <c r="L1306" i="12"/>
  <c r="AD1307" i="12"/>
  <c r="D1306" i="12"/>
  <c r="F1306" i="12"/>
  <c r="C1306" i="12"/>
  <c r="E1306" i="12"/>
  <c r="V1306" i="12"/>
  <c r="S1306" i="12"/>
  <c r="Z1306" i="12"/>
  <c r="L1307" i="12" l="1"/>
  <c r="F1307" i="12"/>
  <c r="Z1307" i="12"/>
  <c r="E1307" i="12"/>
  <c r="V1307" i="12"/>
  <c r="Q1307" i="12"/>
  <c r="C1307" i="12"/>
  <c r="D1307" i="12"/>
  <c r="S1307" i="12"/>
  <c r="AD1308" i="12"/>
  <c r="D1308" i="12" l="1"/>
  <c r="E1308" i="12"/>
  <c r="S1308" i="12"/>
  <c r="Q1308" i="12"/>
  <c r="V1308" i="12"/>
  <c r="Z1308" i="12"/>
  <c r="AD1309" i="12"/>
  <c r="C1308" i="12"/>
  <c r="L1308" i="12"/>
  <c r="F1308" i="12"/>
  <c r="Q1309" i="12" l="1"/>
  <c r="Z1309" i="12"/>
  <c r="S1309" i="12"/>
  <c r="C1309" i="12"/>
  <c r="D1309" i="12"/>
  <c r="AD1310" i="12"/>
  <c r="V1309" i="12"/>
  <c r="L1309" i="12"/>
  <c r="F1309" i="12"/>
  <c r="E1309" i="12"/>
  <c r="Z1310" i="12" l="1"/>
  <c r="L1310" i="12"/>
  <c r="C1310" i="12"/>
  <c r="S1310" i="12"/>
  <c r="AD1311" i="12"/>
  <c r="V1310" i="12"/>
  <c r="Q1310" i="12"/>
  <c r="F1310" i="12"/>
  <c r="D1310" i="12"/>
  <c r="E1310" i="12"/>
  <c r="V1311" i="12" l="1"/>
  <c r="AD1312" i="12"/>
  <c r="S1311" i="12"/>
  <c r="Z1311" i="12"/>
  <c r="C1311" i="12"/>
  <c r="L1311" i="12"/>
  <c r="F1311" i="12"/>
  <c r="Q1311" i="12"/>
  <c r="E1311" i="12"/>
  <c r="D1311" i="12"/>
  <c r="V1312" i="12" l="1"/>
  <c r="E1312" i="12"/>
  <c r="S1312" i="12"/>
  <c r="AD1313" i="12"/>
  <c r="F1312" i="12"/>
  <c r="Q1312" i="12"/>
  <c r="D1312" i="12"/>
  <c r="L1312" i="12"/>
  <c r="Z1312" i="12"/>
  <c r="C1312" i="12"/>
  <c r="AD1314" i="12" l="1"/>
  <c r="E1313" i="12"/>
  <c r="L1313" i="12"/>
  <c r="Z1313" i="12"/>
  <c r="Q1313" i="12"/>
  <c r="F1313" i="12"/>
  <c r="C1313" i="12"/>
  <c r="V1313" i="12"/>
  <c r="D1313" i="12"/>
  <c r="S1313" i="12"/>
  <c r="L1314" i="12" l="1"/>
  <c r="D1314" i="12"/>
  <c r="V1314" i="12"/>
  <c r="E1314" i="12"/>
  <c r="AD1315" i="12"/>
  <c r="F1314" i="12"/>
  <c r="C1314" i="12"/>
  <c r="Q1314" i="12"/>
  <c r="S1314" i="12"/>
  <c r="Z1314" i="12"/>
  <c r="L1315" i="12" l="1"/>
  <c r="S1315" i="12"/>
  <c r="F1315" i="12"/>
  <c r="Q1315" i="12"/>
  <c r="Z1315" i="12"/>
  <c r="E1315" i="12"/>
  <c r="C1315" i="12"/>
  <c r="D1315" i="12"/>
  <c r="V1315" i="12"/>
  <c r="AD1316" i="12"/>
  <c r="S1316" i="12" l="1"/>
  <c r="E1316" i="12"/>
  <c r="D1316" i="12"/>
  <c r="V1316" i="12"/>
  <c r="Z1316" i="12"/>
  <c r="AD1317" i="12"/>
  <c r="C1316" i="12"/>
  <c r="Q1316" i="12"/>
  <c r="L1316" i="12"/>
  <c r="F1316" i="12"/>
  <c r="AD1318" i="12" l="1"/>
  <c r="Z1317" i="12"/>
  <c r="S1317" i="12"/>
  <c r="C1317" i="12"/>
  <c r="D1317" i="12"/>
  <c r="L1317" i="12"/>
  <c r="V1317" i="12"/>
  <c r="Q1317" i="12"/>
  <c r="E1317" i="12"/>
  <c r="F1317" i="12"/>
  <c r="C1318" i="12" l="1"/>
  <c r="E1318" i="12"/>
  <c r="V1318" i="12"/>
  <c r="AD1319" i="12"/>
  <c r="L1318" i="12"/>
  <c r="Z1318" i="12"/>
  <c r="Q1318" i="12"/>
  <c r="S1318" i="12"/>
  <c r="F1318" i="12"/>
  <c r="D1318" i="12"/>
  <c r="V1319" i="12" l="1"/>
  <c r="S1319" i="12"/>
  <c r="Z1319" i="12"/>
  <c r="L1319" i="12"/>
  <c r="AD1320" i="12"/>
  <c r="E1319" i="12"/>
  <c r="Q1319" i="12"/>
  <c r="F1319" i="12"/>
  <c r="D1319" i="12"/>
  <c r="C1319" i="12"/>
  <c r="E1320" i="12" l="1"/>
  <c r="F1320" i="12"/>
  <c r="S1320" i="12"/>
  <c r="AD1321" i="12"/>
  <c r="Q1320" i="12"/>
  <c r="D1320" i="12"/>
  <c r="L1320" i="12"/>
  <c r="Z1320" i="12"/>
  <c r="C1320" i="12"/>
  <c r="V1320" i="12"/>
  <c r="AD1322" i="12" l="1"/>
  <c r="F1321" i="12"/>
  <c r="S1321" i="12"/>
  <c r="Q1321" i="12"/>
  <c r="E1321" i="12"/>
  <c r="L1321" i="12"/>
  <c r="D1321" i="12"/>
  <c r="C1321" i="12"/>
  <c r="Z1321" i="12"/>
  <c r="V1321" i="12"/>
  <c r="F1322" i="12" l="1"/>
  <c r="AD1323" i="12"/>
  <c r="D1322" i="12"/>
  <c r="C1322" i="12"/>
  <c r="Q1322" i="12"/>
  <c r="V1322" i="12"/>
  <c r="E1322" i="12"/>
  <c r="Z1322" i="12"/>
  <c r="L1322" i="12"/>
  <c r="S1322" i="12"/>
  <c r="V1323" i="12" l="1"/>
  <c r="D1323" i="12"/>
  <c r="Q1323" i="12"/>
  <c r="F1323" i="12"/>
  <c r="E1323" i="12"/>
  <c r="C1323" i="12"/>
  <c r="Z1323" i="12"/>
  <c r="S1323" i="12"/>
  <c r="L1323" i="12"/>
  <c r="AD1324" i="12"/>
  <c r="D1324" i="12" l="1"/>
  <c r="Q1324" i="12"/>
  <c r="F1324" i="12"/>
  <c r="S1324" i="12"/>
  <c r="V1324" i="12"/>
  <c r="Z1324" i="12"/>
  <c r="L1324" i="12"/>
  <c r="E1324" i="12"/>
  <c r="AD1325" i="12"/>
  <c r="C1324" i="12"/>
  <c r="Z1325" i="12" l="1"/>
  <c r="C1325" i="12"/>
  <c r="S1325" i="12"/>
  <c r="Q1325" i="12"/>
  <c r="F1325" i="12"/>
  <c r="AD1326" i="12"/>
  <c r="V1325" i="12"/>
  <c r="L1325" i="12"/>
  <c r="D1325" i="12"/>
  <c r="E1325" i="12"/>
  <c r="C1326" i="12" l="1"/>
  <c r="V1326" i="12"/>
  <c r="E1326" i="12"/>
  <c r="AD1327" i="12"/>
  <c r="L1326" i="12"/>
  <c r="Q1326" i="12"/>
  <c r="S1326" i="12"/>
  <c r="F1326" i="12"/>
  <c r="D1326" i="12"/>
  <c r="Z1326" i="12"/>
  <c r="AD1335" i="12" l="1"/>
  <c r="S1327" i="12"/>
  <c r="F1327" i="12"/>
  <c r="D1327" i="12"/>
  <c r="Z1327" i="12"/>
  <c r="L1327" i="12"/>
  <c r="Q1327" i="12"/>
  <c r="E1327" i="12"/>
  <c r="C1327" i="12"/>
  <c r="V1327" i="12"/>
  <c r="F1335" i="12" l="1"/>
  <c r="L1335" i="12"/>
  <c r="C1335" i="12"/>
  <c r="AD1336" i="12"/>
  <c r="S1335" i="12"/>
  <c r="E1335" i="12"/>
  <c r="V1335" i="12"/>
  <c r="D1335" i="12"/>
  <c r="Q1335" i="12"/>
  <c r="AD1337" i="12" l="1"/>
  <c r="F1336" i="12"/>
  <c r="E1336" i="12"/>
  <c r="L1336" i="12"/>
  <c r="Z1336" i="12"/>
  <c r="C1336" i="12"/>
  <c r="Q1336" i="12"/>
  <c r="V1336" i="12"/>
  <c r="D1336" i="12"/>
  <c r="S1336" i="12"/>
  <c r="D1337" i="12" l="1"/>
  <c r="F1337" i="12"/>
  <c r="V1337" i="12"/>
  <c r="Z1337" i="12"/>
  <c r="E1337" i="12"/>
  <c r="C1337" i="12"/>
  <c r="AD1338" i="12"/>
  <c r="Q1337" i="12"/>
  <c r="L1337" i="12"/>
  <c r="S1337" i="12"/>
  <c r="Z1338" i="12" l="1"/>
  <c r="E1338" i="12"/>
  <c r="V1338" i="12"/>
  <c r="S1338" i="12"/>
  <c r="F1338" i="12"/>
  <c r="C1338" i="12"/>
  <c r="D1338" i="12"/>
  <c r="AD1339" i="12"/>
  <c r="L1338" i="12"/>
  <c r="Q1338" i="12"/>
  <c r="V1339" i="12" l="1"/>
  <c r="Z1339" i="12"/>
  <c r="D1339" i="12"/>
  <c r="S1339" i="12"/>
  <c r="L1339" i="12"/>
  <c r="F1339" i="12"/>
  <c r="Z1345" i="12"/>
  <c r="AD1340" i="12"/>
  <c r="Q1339" i="12"/>
  <c r="E1339" i="12"/>
  <c r="C1339" i="12"/>
  <c r="Z1335" i="12"/>
  <c r="S1340" i="12" l="1"/>
  <c r="V1340" i="12"/>
  <c r="AD1341" i="12"/>
  <c r="Q1340" i="12"/>
  <c r="L1340" i="12"/>
  <c r="C1340" i="12"/>
  <c r="F1340" i="12"/>
  <c r="D1340" i="12"/>
  <c r="E1340" i="12"/>
  <c r="Z1340" i="12"/>
  <c r="AD1342" i="12" l="1"/>
  <c r="V1341" i="12"/>
  <c r="S1341" i="12"/>
  <c r="L1341" i="12"/>
  <c r="Z1341" i="12"/>
  <c r="Q1341" i="12"/>
  <c r="D1341" i="12"/>
  <c r="E1341" i="12"/>
  <c r="F1341" i="12"/>
  <c r="C1341" i="12"/>
  <c r="AD1343" i="12" l="1"/>
  <c r="Q1342" i="12"/>
  <c r="L1342" i="12"/>
  <c r="S1342" i="12"/>
  <c r="E1342" i="12"/>
  <c r="Z1342" i="12"/>
  <c r="V1342" i="12"/>
  <c r="F1342" i="12"/>
  <c r="D1342" i="12"/>
  <c r="C1342" i="12"/>
  <c r="F1343" i="12" l="1"/>
  <c r="Q1343" i="12"/>
  <c r="E1343" i="12"/>
  <c r="Z1343" i="12"/>
  <c r="L1343" i="12"/>
  <c r="C1343" i="12"/>
  <c r="D1343" i="12"/>
  <c r="AD1344" i="12"/>
  <c r="S1343" i="12"/>
  <c r="V1343" i="12"/>
  <c r="E1344" i="12" l="1"/>
  <c r="L1344" i="12"/>
  <c r="S1344" i="12"/>
  <c r="D1344" i="12"/>
  <c r="F1344" i="12"/>
  <c r="C1344" i="12"/>
  <c r="Z1344" i="12"/>
  <c r="V1344" i="12"/>
  <c r="AD1345" i="12"/>
  <c r="Q1344" i="12"/>
  <c r="D1345" i="12" l="1"/>
  <c r="F1345" i="12"/>
  <c r="S1345" i="12"/>
  <c r="C1345" i="12"/>
  <c r="V1345" i="12"/>
  <c r="AD1346" i="12"/>
  <c r="Q1345" i="12"/>
  <c r="L1345" i="12"/>
  <c r="E1345" i="12"/>
  <c r="L1346" i="12" l="1"/>
  <c r="Z1346" i="12"/>
  <c r="D1346" i="12"/>
  <c r="V1346" i="12"/>
  <c r="S1346" i="12"/>
  <c r="F1346" i="12"/>
  <c r="E1346" i="12"/>
  <c r="C1346" i="12"/>
  <c r="AD1347" i="12"/>
  <c r="Q1346" i="12"/>
  <c r="V1347" i="12" l="1"/>
  <c r="Z1347" i="12"/>
  <c r="Q1347" i="12"/>
  <c r="F1347" i="12"/>
  <c r="E1347" i="12"/>
  <c r="S1347" i="12"/>
  <c r="D1347" i="12"/>
  <c r="L1347" i="12"/>
  <c r="AD1348" i="12"/>
  <c r="C1347" i="12"/>
  <c r="S1348" i="12" l="1"/>
  <c r="V1348" i="12"/>
  <c r="E1348" i="12"/>
  <c r="D1348" i="12"/>
  <c r="AD1349" i="12"/>
  <c r="C1348" i="12"/>
  <c r="Q1348" i="12"/>
  <c r="L1348" i="12"/>
  <c r="F1348" i="12"/>
  <c r="Z1348" i="12"/>
  <c r="AD1350" i="12" l="1"/>
  <c r="S1349" i="12"/>
  <c r="Q1349" i="12"/>
  <c r="V1349" i="12"/>
  <c r="L1349" i="12"/>
  <c r="C1349" i="12"/>
  <c r="E1349" i="12"/>
  <c r="F1349" i="12"/>
  <c r="D1349" i="12"/>
  <c r="Z1349" i="12"/>
  <c r="AD1351" i="12" l="1"/>
  <c r="S1350" i="12"/>
  <c r="F1350" i="12"/>
  <c r="D1350" i="12"/>
  <c r="L1350" i="12"/>
  <c r="Q1350" i="12"/>
  <c r="E1350" i="12"/>
  <c r="Z1350" i="12"/>
  <c r="C1350" i="12"/>
  <c r="V1350" i="12"/>
  <c r="Q1351" i="12" l="1"/>
  <c r="AD1352" i="12"/>
  <c r="E1351" i="12"/>
  <c r="V1351" i="12"/>
  <c r="F1351" i="12"/>
  <c r="L1351" i="12"/>
  <c r="Z1351" i="12"/>
  <c r="D1351" i="12"/>
  <c r="C1351" i="12"/>
  <c r="S1351" i="12"/>
  <c r="E1352" i="12" l="1"/>
  <c r="Q1352" i="12"/>
  <c r="D1352" i="12"/>
  <c r="F1352" i="12"/>
  <c r="L1352" i="12"/>
  <c r="V1352" i="12"/>
  <c r="Z1352" i="12"/>
  <c r="C1352" i="12"/>
  <c r="S1352" i="12"/>
  <c r="AD1353" i="12"/>
  <c r="D1353" i="12" l="1"/>
  <c r="F1353" i="12"/>
  <c r="L1353" i="12"/>
  <c r="Z1353" i="12"/>
  <c r="E1353" i="12"/>
  <c r="C1353" i="12"/>
  <c r="V1353" i="12"/>
  <c r="S1353" i="12"/>
  <c r="AD1354" i="12"/>
  <c r="Q1353" i="12"/>
  <c r="E1354" i="12" l="1"/>
  <c r="F1354" i="12"/>
  <c r="Z1354" i="12"/>
  <c r="D1354" i="12"/>
  <c r="L1354" i="12"/>
  <c r="C1354" i="12"/>
  <c r="Q1354" i="12"/>
  <c r="V1354" i="12"/>
  <c r="S1354" i="12"/>
  <c r="AD1355" i="12"/>
  <c r="V1355" i="12" l="1"/>
  <c r="Z1355" i="12"/>
  <c r="L1355" i="12"/>
  <c r="C1355" i="12"/>
  <c r="E1355" i="12"/>
  <c r="S1355" i="12"/>
  <c r="D1355" i="12"/>
  <c r="AD1356" i="12"/>
  <c r="Q1355" i="12"/>
  <c r="F1355" i="12"/>
  <c r="Z1356" i="12" l="1"/>
  <c r="D1356" i="12"/>
  <c r="S1356" i="12"/>
  <c r="V1356" i="12"/>
  <c r="AD1357" i="12"/>
  <c r="C1356" i="12"/>
  <c r="Q1356" i="12"/>
  <c r="F1356" i="12"/>
  <c r="L1356" i="12"/>
  <c r="E1356" i="12"/>
  <c r="AD1358" i="12" l="1"/>
  <c r="V1357" i="12"/>
  <c r="Z1357" i="12"/>
  <c r="Q1357" i="12"/>
  <c r="S1357" i="12"/>
  <c r="D1357" i="12"/>
  <c r="L1357" i="12"/>
  <c r="E1357" i="12"/>
  <c r="F1357" i="12"/>
  <c r="C1357" i="12"/>
  <c r="AD1359" i="12" l="1"/>
  <c r="V1358" i="12"/>
  <c r="L1358" i="12"/>
  <c r="Q1358" i="12"/>
  <c r="D1358" i="12"/>
  <c r="F1358" i="12"/>
  <c r="E1358" i="12"/>
  <c r="Z1358" i="12"/>
  <c r="C1358" i="12"/>
  <c r="S1358" i="12"/>
  <c r="Q1359" i="12" l="1"/>
  <c r="AD1360" i="12"/>
  <c r="F1359" i="12"/>
  <c r="L1359" i="12"/>
  <c r="Z1359" i="12"/>
  <c r="E1359" i="12"/>
  <c r="D1359" i="12"/>
  <c r="C1359" i="12"/>
  <c r="V1359" i="12"/>
  <c r="S1359" i="12"/>
  <c r="E1360" i="12" l="1"/>
  <c r="L1360" i="12"/>
  <c r="C1360" i="12"/>
  <c r="S1360" i="12"/>
  <c r="D1360" i="12"/>
  <c r="F1360" i="12"/>
  <c r="AD1361" i="12"/>
  <c r="Q1360" i="12"/>
  <c r="V1360" i="12"/>
  <c r="Z1360" i="12"/>
  <c r="D1361" i="12" l="1"/>
  <c r="L1361" i="12"/>
  <c r="Z1361" i="12"/>
  <c r="E1361" i="12"/>
  <c r="S1361" i="12"/>
  <c r="Q1361" i="12"/>
  <c r="F1361" i="12"/>
  <c r="C1361" i="12"/>
  <c r="V1361" i="12"/>
  <c r="AD1362" i="12"/>
  <c r="E1362" i="12" l="1"/>
  <c r="F1362" i="12"/>
  <c r="Z1362" i="12"/>
  <c r="D1362" i="12"/>
  <c r="C1362" i="12"/>
  <c r="L1362" i="12"/>
  <c r="AD1363" i="12"/>
  <c r="Q1362" i="12"/>
  <c r="V1362" i="12"/>
  <c r="S1362" i="12"/>
  <c r="V1363" i="12" l="1"/>
  <c r="Z1363" i="12"/>
  <c r="S1363" i="12"/>
  <c r="C1363" i="12"/>
  <c r="AD1364" i="12"/>
  <c r="Q1363" i="12"/>
  <c r="F1363" i="12"/>
  <c r="L1363" i="12"/>
  <c r="D1363" i="12"/>
  <c r="E1363" i="12"/>
  <c r="Z1364" i="12" l="1"/>
  <c r="D1364" i="12"/>
  <c r="F1364" i="12"/>
  <c r="S1364" i="12"/>
  <c r="V1364" i="12"/>
  <c r="C1364" i="12"/>
  <c r="AD1365" i="12"/>
  <c r="Q1364" i="12"/>
  <c r="E1364" i="12"/>
  <c r="L1364" i="12"/>
  <c r="AD1366" i="12" l="1"/>
  <c r="V1365" i="12"/>
  <c r="C1365" i="12"/>
  <c r="Q1365" i="12"/>
  <c r="S1365" i="12"/>
  <c r="L1365" i="12"/>
  <c r="F1365" i="12"/>
  <c r="E1365" i="12"/>
  <c r="D1365" i="12"/>
  <c r="Z1365" i="12"/>
  <c r="S1366" i="12" l="1"/>
  <c r="V1366" i="12"/>
  <c r="AD1367" i="12"/>
  <c r="Q1366" i="12"/>
  <c r="Z1366" i="12"/>
  <c r="L1366" i="12"/>
  <c r="D1366" i="12"/>
  <c r="C1366" i="12"/>
  <c r="F1366" i="12"/>
  <c r="E1366" i="12"/>
  <c r="F1367" i="12" l="1"/>
  <c r="Q1367" i="12"/>
  <c r="C1367" i="12"/>
  <c r="E1367" i="12"/>
  <c r="L1367" i="12"/>
  <c r="D1367" i="12"/>
  <c r="S1367" i="12"/>
  <c r="Z1367" i="12"/>
  <c r="AD1368" i="12"/>
  <c r="V1367" i="12"/>
  <c r="L1368" i="12" l="1"/>
  <c r="E1368" i="12"/>
  <c r="AD1369" i="12"/>
  <c r="Q1368" i="12"/>
  <c r="V1368" i="12"/>
  <c r="F1368" i="12"/>
  <c r="D1368" i="12"/>
  <c r="Z1368" i="12"/>
  <c r="S1368" i="12"/>
  <c r="C1368" i="12"/>
  <c r="D1369" i="12" l="1"/>
  <c r="F1369" i="12"/>
  <c r="C1369" i="12"/>
  <c r="S1369" i="12"/>
  <c r="Z1369" i="12"/>
  <c r="E1369" i="12"/>
  <c r="V1369" i="12"/>
  <c r="Q1369" i="12"/>
  <c r="AD1370" i="12"/>
  <c r="L1369" i="12"/>
  <c r="E1370" i="12" l="1"/>
  <c r="F1370" i="12"/>
  <c r="Q1370" i="12"/>
  <c r="S1370" i="12"/>
  <c r="Z1370" i="12"/>
  <c r="D1370" i="12"/>
  <c r="C1370" i="12"/>
  <c r="AD1371" i="12"/>
  <c r="V1370" i="12"/>
  <c r="L1370" i="12"/>
  <c r="V1371" i="12" l="1"/>
  <c r="Z1371" i="12"/>
  <c r="S1371" i="12"/>
  <c r="C1371" i="12"/>
  <c r="AD1372" i="12"/>
  <c r="F1371" i="12"/>
  <c r="E1371" i="12"/>
  <c r="Q1371" i="12"/>
  <c r="L1371" i="12"/>
  <c r="D1371" i="12"/>
  <c r="Z1372" i="12" l="1"/>
  <c r="C1372" i="12"/>
  <c r="S1372" i="12"/>
  <c r="V1372" i="12"/>
  <c r="AD1373" i="12"/>
  <c r="D1372" i="12"/>
  <c r="Q1372" i="12"/>
  <c r="L1372" i="12"/>
  <c r="F1372" i="12"/>
  <c r="E1372" i="12"/>
  <c r="AD1374" i="12" l="1"/>
  <c r="V1373" i="12"/>
  <c r="C1373" i="12"/>
  <c r="Q1373" i="12"/>
  <c r="S1373" i="12"/>
  <c r="E1373" i="12"/>
  <c r="L1373" i="12"/>
  <c r="F1373" i="12"/>
  <c r="Z1373" i="12"/>
  <c r="D1373" i="12"/>
  <c r="AD1375" i="12" l="1"/>
  <c r="V1374" i="12"/>
  <c r="L1374" i="12"/>
  <c r="Q1374" i="12"/>
  <c r="F1374" i="12"/>
  <c r="Z1374" i="12"/>
  <c r="C1374" i="12"/>
  <c r="E1374" i="12"/>
  <c r="S1374" i="12"/>
  <c r="D1374" i="12"/>
  <c r="AD1376" i="12" l="1"/>
  <c r="Q1375" i="12"/>
  <c r="F1375" i="12"/>
  <c r="L1375" i="12"/>
  <c r="Z1375" i="12"/>
  <c r="D1375" i="12"/>
  <c r="E1375" i="12"/>
  <c r="C1375" i="12"/>
  <c r="V1375" i="12"/>
  <c r="S1375" i="12"/>
  <c r="L1376" i="12" l="1"/>
  <c r="Q1376" i="12"/>
  <c r="E1376" i="12"/>
  <c r="F1376" i="12"/>
  <c r="D1376" i="12"/>
  <c r="Z1376" i="12"/>
  <c r="C1376" i="12"/>
  <c r="V1376" i="12"/>
  <c r="S1376" i="12"/>
  <c r="AD1377" i="12"/>
  <c r="D1377" i="12" l="1"/>
  <c r="F1377" i="12"/>
  <c r="Z1377" i="12"/>
  <c r="E1377" i="12"/>
  <c r="C1377" i="12"/>
  <c r="L1377" i="12"/>
  <c r="S1377" i="12"/>
  <c r="V1377" i="12"/>
  <c r="AD1378" i="12"/>
  <c r="Q1377" i="12"/>
  <c r="C1378" i="12" l="1"/>
  <c r="D1378" i="12"/>
  <c r="Q1378" i="12"/>
  <c r="L1378" i="12"/>
  <c r="F1378" i="12"/>
  <c r="V1378" i="12"/>
  <c r="Z1378" i="12"/>
  <c r="AD1379" i="12"/>
  <c r="E1378" i="12"/>
  <c r="S1378" i="12"/>
  <c r="V1379" i="12" l="1"/>
  <c r="Z1379" i="12"/>
  <c r="AD1380" i="12"/>
  <c r="D1379" i="12"/>
  <c r="L1379" i="12"/>
  <c r="C1379" i="12"/>
  <c r="S1379" i="12"/>
  <c r="Q1379" i="12"/>
  <c r="E1379" i="12"/>
  <c r="F1379" i="12"/>
  <c r="V1380" i="12" l="1"/>
  <c r="Z1380" i="12"/>
  <c r="F1380" i="12"/>
  <c r="D1380" i="12"/>
  <c r="S1380" i="12"/>
  <c r="C1380" i="12"/>
  <c r="AD1381" i="12"/>
  <c r="L1380" i="12"/>
  <c r="Q1380" i="12"/>
  <c r="E1380" i="12"/>
  <c r="S1381" i="12" l="1"/>
  <c r="C1381" i="12"/>
  <c r="AD1382" i="12"/>
  <c r="V1381" i="12"/>
  <c r="Q1381" i="12"/>
  <c r="E1381" i="12"/>
  <c r="Z1381" i="12"/>
  <c r="L1381" i="12"/>
  <c r="F1381" i="12"/>
  <c r="D1381" i="12"/>
  <c r="AD1383" i="12" l="1"/>
  <c r="V1382" i="12"/>
  <c r="D1382" i="12"/>
  <c r="Q1382" i="12"/>
  <c r="S1382" i="12"/>
  <c r="L1382" i="12"/>
  <c r="F1382" i="12"/>
  <c r="E1382" i="12"/>
  <c r="Z1382" i="12"/>
  <c r="C1382" i="12"/>
  <c r="L1383" i="12" l="1"/>
  <c r="AD1384" i="12"/>
  <c r="F1383" i="12"/>
  <c r="Q1383" i="12"/>
  <c r="E1383" i="12"/>
  <c r="C1383" i="12"/>
  <c r="D1383" i="12"/>
  <c r="Z1383" i="12"/>
  <c r="V1383" i="12"/>
  <c r="S1383" i="12"/>
  <c r="L1384" i="12" l="1"/>
  <c r="Q1384" i="12"/>
  <c r="F1384" i="12"/>
  <c r="Z1384" i="12"/>
  <c r="E1384" i="12"/>
  <c r="V1384" i="12"/>
  <c r="D1384" i="12"/>
  <c r="S1384" i="12"/>
  <c r="C1384" i="12"/>
  <c r="E401" i="12"/>
  <c r="E396" i="12"/>
  <c r="E397" i="12"/>
  <c r="E400" i="12"/>
  <c r="E404" i="12"/>
  <c r="E398" i="12"/>
  <c r="E402" i="12"/>
  <c r="E403" i="12"/>
  <c r="E399" i="12"/>
  <c r="E405" i="12"/>
  <c r="Q402" i="12"/>
  <c r="Q400" i="12"/>
  <c r="Q395" i="12"/>
  <c r="Q385" i="12"/>
  <c r="Q394" i="12"/>
  <c r="Q396" i="12"/>
  <c r="Q398" i="12"/>
  <c r="Q384" i="12"/>
  <c r="Q401" i="12"/>
  <c r="Q399" i="12"/>
  <c r="Q397" i="12"/>
  <c r="Q403" i="12"/>
  <c r="Q406" i="12"/>
  <c r="Q413" i="12"/>
  <c r="Q409" i="12"/>
  <c r="Q410" i="12"/>
  <c r="Q412" i="12"/>
  <c r="Q411" i="12"/>
  <c r="Q407" i="12"/>
  <c r="Q408" i="12"/>
  <c r="Q404" i="12"/>
  <c r="Q405" i="12"/>
  <c r="Q380" i="12"/>
  <c r="Q376" i="12"/>
  <c r="Q372" i="12"/>
  <c r="Q378" i="12"/>
  <c r="Q373" i="12"/>
  <c r="Q377" i="12"/>
  <c r="Q379" i="12"/>
  <c r="Q375" i="12"/>
  <c r="Q371" i="12"/>
  <c r="Q374" i="12"/>
  <c r="Q247" i="12"/>
  <c r="Q239" i="12"/>
  <c r="Q240" i="12"/>
  <c r="Q238" i="12"/>
  <c r="Q237" i="12"/>
  <c r="Q236" i="12" l="1"/>
  <c r="Q246" i="12"/>
  <c r="Q244" i="12"/>
  <c r="Q245" i="12"/>
  <c r="Q242" i="12"/>
  <c r="Q243" i="12"/>
  <c r="Q241" i="12"/>
</calcChain>
</file>

<file path=xl/sharedStrings.xml><?xml version="1.0" encoding="utf-8"?>
<sst xmlns="http://schemas.openxmlformats.org/spreadsheetml/2006/main" count="1583" uniqueCount="362">
  <si>
    <t>Изм.</t>
  </si>
  <si>
    <t>Кол.</t>
  </si>
  <si>
    <t>Лист</t>
  </si>
  <si>
    <t>№док.</t>
  </si>
  <si>
    <t>Подп.</t>
  </si>
  <si>
    <t>Дата</t>
  </si>
  <si>
    <t>Разраб.</t>
  </si>
  <si>
    <t>Стадия</t>
  </si>
  <si>
    <t>Листов</t>
  </si>
  <si>
    <t>Проверил</t>
  </si>
  <si>
    <t>Кол.уч.</t>
  </si>
  <si>
    <t>№.док</t>
  </si>
  <si>
    <t>Проверка</t>
  </si>
  <si>
    <t>Взам.инв.№</t>
  </si>
  <si>
    <t>Подпись и дата</t>
  </si>
  <si>
    <t>Инв.№подл.</t>
  </si>
  <si>
    <t>Р</t>
  </si>
  <si>
    <t xml:space="preserve">Н.контр.  </t>
  </si>
  <si>
    <t>Обозначение кабеля, провода</t>
  </si>
  <si>
    <t>Трасса</t>
  </si>
  <si>
    <t>Начало</t>
  </si>
  <si>
    <t>Конец</t>
  </si>
  <si>
    <t>Кабель, провод</t>
  </si>
  <si>
    <t>по проекту</t>
  </si>
  <si>
    <t>проложен</t>
  </si>
  <si>
    <t>Марка</t>
  </si>
  <si>
    <t>Кол., число и сечение жил</t>
  </si>
  <si>
    <t>Длина,
м</t>
  </si>
  <si>
    <t>Кабельный журнал</t>
  </si>
  <si>
    <t>Цыбуцинин</t>
  </si>
  <si>
    <t xml:space="preserve">                                            ПРИМЕЧАНИЕ
1. Кабельный журнал не может служить основанием для нарезки кабеля.        
Кабель нарезается по фактически промеренной трассе. 
2. Учтен 5% запас кабельной продукции.</t>
  </si>
  <si>
    <t>ГИП</t>
  </si>
  <si>
    <t>КИC-Пнг(А)-HF</t>
  </si>
  <si>
    <t>1х2х0,97</t>
  </si>
  <si>
    <t>1х2х1,78</t>
  </si>
  <si>
    <t>1х2х0,8</t>
  </si>
  <si>
    <t>4х2х0,8</t>
  </si>
  <si>
    <t>КСПЭВПнг(А)-HF</t>
  </si>
  <si>
    <t>21.</t>
  </si>
  <si>
    <t>19.</t>
  </si>
  <si>
    <t>Питание</t>
  </si>
  <si>
    <t>Разблокировка</t>
  </si>
  <si>
    <t>Замок</t>
  </si>
  <si>
    <t>Геркон</t>
  </si>
  <si>
    <t>Кнопка выхода</t>
  </si>
  <si>
    <t>RS-485</t>
  </si>
  <si>
    <t>Турникет 1</t>
  </si>
  <si>
    <t>Турникет 2</t>
  </si>
  <si>
    <t>Линия разблокировки</t>
  </si>
  <si>
    <t>КИС-Пнг(А)-HF</t>
  </si>
  <si>
    <t>2х2х0,9</t>
  </si>
  <si>
    <t>Турникет 3</t>
  </si>
  <si>
    <t>Турникет 4</t>
  </si>
  <si>
    <t>Турникет 5</t>
  </si>
  <si>
    <t xml:space="preserve"> </t>
  </si>
  <si>
    <t>Макеев</t>
  </si>
  <si>
    <t>K3.2</t>
  </si>
  <si>
    <t>Контроллер K3.2</t>
  </si>
  <si>
    <t>Сч 3.2.4</t>
  </si>
  <si>
    <t>UG3.2</t>
  </si>
  <si>
    <t>Т3.1</t>
  </si>
  <si>
    <t>Т3.2</t>
  </si>
  <si>
    <t>ТK3.1</t>
  </si>
  <si>
    <t>ТП3.1</t>
  </si>
  <si>
    <t>ПДУ3.1 (ПДП)</t>
  </si>
  <si>
    <t>ПДУ3.2 (ПДП)</t>
  </si>
  <si>
    <t>ТП3.2</t>
  </si>
  <si>
    <t>ТK3.2</t>
  </si>
  <si>
    <t>Контроллер K3.3</t>
  </si>
  <si>
    <t>K3.3</t>
  </si>
  <si>
    <t>RS3.2.1-RS3.2.4</t>
  </si>
  <si>
    <t>RS3.3.1-RS3.3.4</t>
  </si>
  <si>
    <t>Сч 3.3.4</t>
  </si>
  <si>
    <t>UG3.3</t>
  </si>
  <si>
    <t>Т3.3</t>
  </si>
  <si>
    <t>ТK3.3</t>
  </si>
  <si>
    <t>ТП3.3</t>
  </si>
  <si>
    <t>ПДУ3.3 (ПДП)</t>
  </si>
  <si>
    <t>UG3.4</t>
  </si>
  <si>
    <t>UG3.1</t>
  </si>
  <si>
    <t>Т3.4</t>
  </si>
  <si>
    <t>ТK3.4</t>
  </si>
  <si>
    <t>ТП3.4</t>
  </si>
  <si>
    <t>ПДУ3.4 (ПДП)</t>
  </si>
  <si>
    <t>Контроллер K3.4</t>
  </si>
  <si>
    <t>K3.4</t>
  </si>
  <si>
    <t>UG3.5</t>
  </si>
  <si>
    <t>UG3.6</t>
  </si>
  <si>
    <t>ТK3.5</t>
  </si>
  <si>
    <t>ТП3.5</t>
  </si>
  <si>
    <t>ТП3.6</t>
  </si>
  <si>
    <t>ТK3.6</t>
  </si>
  <si>
    <t>RS3.4.1-RS3.4.4</t>
  </si>
  <si>
    <t>Сч 3.4.4</t>
  </si>
  <si>
    <t>U3.4</t>
  </si>
  <si>
    <t>U3.3</t>
  </si>
  <si>
    <t>U3.2</t>
  </si>
  <si>
    <t>Т3.5</t>
  </si>
  <si>
    <t>ПДУ3.5 (ПДП)</t>
  </si>
  <si>
    <t>ПДУ3.6(ПДП)</t>
  </si>
  <si>
    <t>Т3.6</t>
  </si>
  <si>
    <t>Контроллер K3.5</t>
  </si>
  <si>
    <t>K3.5</t>
  </si>
  <si>
    <t>КР3.5.1</t>
  </si>
  <si>
    <t>UZ3.5.1</t>
  </si>
  <si>
    <t>МK3.5.1</t>
  </si>
  <si>
    <t>ЭМЗ 3.5.1</t>
  </si>
  <si>
    <t>BGB3.5.1</t>
  </si>
  <si>
    <t>КР3.5.2</t>
  </si>
  <si>
    <t>UZ3.5.2</t>
  </si>
  <si>
    <t>ЭМЗ 3.5.2</t>
  </si>
  <si>
    <t>МK3.5.2</t>
  </si>
  <si>
    <t>BGB3.5.2</t>
  </si>
  <si>
    <t>KB3.5.2</t>
  </si>
  <si>
    <t>RS3.5.1</t>
  </si>
  <si>
    <t>Сч.3.5.2</t>
  </si>
  <si>
    <t>Контроллер K3.6</t>
  </si>
  <si>
    <t>U3.5</t>
  </si>
  <si>
    <t>U3.6</t>
  </si>
  <si>
    <t>K3.6</t>
  </si>
  <si>
    <t>КР3.6.1</t>
  </si>
  <si>
    <t>ЭМЗ 3.6.1</t>
  </si>
  <si>
    <t>КР 3.6.1</t>
  </si>
  <si>
    <t>UZ3.6.1</t>
  </si>
  <si>
    <t>МK3.6.1</t>
  </si>
  <si>
    <t>BGB3.6.1</t>
  </si>
  <si>
    <t>KB3.6.1</t>
  </si>
  <si>
    <t>КР3.6.2</t>
  </si>
  <si>
    <t>UZ3.6.2</t>
  </si>
  <si>
    <t>ЭМЗ 3.6.2</t>
  </si>
  <si>
    <t>МK3.6.2</t>
  </si>
  <si>
    <t>BGB3.6.2</t>
  </si>
  <si>
    <t>KB3.6.2</t>
  </si>
  <si>
    <t>RS3.6.1-RS3.6.2</t>
  </si>
  <si>
    <t>Сч.3.6.1, Сч.3.6.2</t>
  </si>
  <si>
    <t>Контроллер K3.7</t>
  </si>
  <si>
    <t>Контроллер K3.8</t>
  </si>
  <si>
    <t>UG3.7</t>
  </si>
  <si>
    <t>U3.7</t>
  </si>
  <si>
    <t>K3.7</t>
  </si>
  <si>
    <t>КР3.7.1</t>
  </si>
  <si>
    <t>UZ3.7.1</t>
  </si>
  <si>
    <t>КР 3.7.1</t>
  </si>
  <si>
    <t>ЭМЗ 3.7.1</t>
  </si>
  <si>
    <t>МK3.7.1</t>
  </si>
  <si>
    <t>BGB3.7.1</t>
  </si>
  <si>
    <t>KB3.7.1</t>
  </si>
  <si>
    <t>КР3.7.2</t>
  </si>
  <si>
    <t>UZ3.7.2</t>
  </si>
  <si>
    <t>ЭМЗ 3.7.2</t>
  </si>
  <si>
    <t>МK3.7.2</t>
  </si>
  <si>
    <t>BGB3.7.2</t>
  </si>
  <si>
    <t>KB3.7.2</t>
  </si>
  <si>
    <t>RS3.7.1-RS3.7.3</t>
  </si>
  <si>
    <t>Сч.3.7.1, Сч.3.7.2, К3.8</t>
  </si>
  <si>
    <t>UG3.8</t>
  </si>
  <si>
    <t>K3.8</t>
  </si>
  <si>
    <t>КР3.8.1</t>
  </si>
  <si>
    <t>UZ3.8.1</t>
  </si>
  <si>
    <t>ЭМЗ 3.8.1</t>
  </si>
  <si>
    <t>МK3.8.1</t>
  </si>
  <si>
    <t>BGB3.8.1</t>
  </si>
  <si>
    <t>U3.8</t>
  </si>
  <si>
    <t>KB3.8.2</t>
  </si>
  <si>
    <t>Контроллер K3.9</t>
  </si>
  <si>
    <t>U3.9</t>
  </si>
  <si>
    <t>UG3.9</t>
  </si>
  <si>
    <t>K3.9</t>
  </si>
  <si>
    <t>КР3.9.1</t>
  </si>
  <si>
    <t>UZ3.9.1</t>
  </si>
  <si>
    <t>КР 3.9.1</t>
  </si>
  <si>
    <t>ЭМЗ 3.9.1</t>
  </si>
  <si>
    <t>МK3.9.1</t>
  </si>
  <si>
    <t>BGB3.9.1</t>
  </si>
  <si>
    <t>KB3.9.1</t>
  </si>
  <si>
    <t>КР3.9.2</t>
  </si>
  <si>
    <t>UZ3.9.2</t>
  </si>
  <si>
    <t>ЭМЗ 3.9.2</t>
  </si>
  <si>
    <t>МK3.9.2</t>
  </si>
  <si>
    <t>BGB3.9.2</t>
  </si>
  <si>
    <t>KB3.9.2</t>
  </si>
  <si>
    <t>RS3.9.1-RS3.9.3</t>
  </si>
  <si>
    <t>Сч.3.9.1, Сч.3.9.2, К3.10</t>
  </si>
  <si>
    <t>Контроллер K3.10</t>
  </si>
  <si>
    <t>U3.10</t>
  </si>
  <si>
    <t>UG3.10</t>
  </si>
  <si>
    <t>K3.10</t>
  </si>
  <si>
    <t>КР3.10.1</t>
  </si>
  <si>
    <t>UZ3.10.1</t>
  </si>
  <si>
    <t>ЭМЗ 3.10.1</t>
  </si>
  <si>
    <t>МK3.10.1</t>
  </si>
  <si>
    <t>BGB3.10.1</t>
  </si>
  <si>
    <t>KB3.10.2</t>
  </si>
  <si>
    <t>Контроллер K4.2</t>
  </si>
  <si>
    <t>RS4.2.1-RS4.2.4</t>
  </si>
  <si>
    <t>K4.2</t>
  </si>
  <si>
    <t>Сч 4.2.4</t>
  </si>
  <si>
    <t>U4.2</t>
  </si>
  <si>
    <t>UG4.2</t>
  </si>
  <si>
    <t>UG4.1</t>
  </si>
  <si>
    <t>Т4.1</t>
  </si>
  <si>
    <t>ТK4.1</t>
  </si>
  <si>
    <t>ТП4.1</t>
  </si>
  <si>
    <t>ПДУ4.1 (ПДП)</t>
  </si>
  <si>
    <t>Т4.2</t>
  </si>
  <si>
    <t>ТK4.2</t>
  </si>
  <si>
    <t>ТП4.2</t>
  </si>
  <si>
    <t>ПДУ4.2 (ПДП)</t>
  </si>
  <si>
    <t>Контроллер K4.3</t>
  </si>
  <si>
    <t>K4.3</t>
  </si>
  <si>
    <t>RS4.3.1-RS4.3.4</t>
  </si>
  <si>
    <t>Сч 4.3.4</t>
  </si>
  <si>
    <t>U4.3</t>
  </si>
  <si>
    <t>UG4.3</t>
  </si>
  <si>
    <t>Т4.3</t>
  </si>
  <si>
    <t>ТK4.3</t>
  </si>
  <si>
    <t>ПДУ4.3 (ПДП)</t>
  </si>
  <si>
    <t>UG4.4</t>
  </si>
  <si>
    <t>Т4.4</t>
  </si>
  <si>
    <t>ТK4.4</t>
  </si>
  <si>
    <t>ТП4.4</t>
  </si>
  <si>
    <t>ПДУ4.4 (ПДП)</t>
  </si>
  <si>
    <t>Контроллер K4.4</t>
  </si>
  <si>
    <t>RS4.4.1-RS4.4.4</t>
  </si>
  <si>
    <t>K4.4</t>
  </si>
  <si>
    <t>Сч 4.4.4</t>
  </si>
  <si>
    <t>U4.4</t>
  </si>
  <si>
    <t>UG4.5</t>
  </si>
  <si>
    <t>Т4.5</t>
  </si>
  <si>
    <t>ТK4.5</t>
  </si>
  <si>
    <t>ТП4.5</t>
  </si>
  <si>
    <t>ПДУ4.5 (ПДП)</t>
  </si>
  <si>
    <t>UG4.6</t>
  </si>
  <si>
    <t>Т4.6</t>
  </si>
  <si>
    <t>ТK4.6</t>
  </si>
  <si>
    <t>ТП4.6</t>
  </si>
  <si>
    <t>ПДУ4.6(ПДП)</t>
  </si>
  <si>
    <t>Контроллер K4.5</t>
  </si>
  <si>
    <t>U4.10</t>
  </si>
  <si>
    <t>UG4.10</t>
  </si>
  <si>
    <t>K4.10</t>
  </si>
  <si>
    <t>КР4.10.1</t>
  </si>
  <si>
    <t>UZ4.10.1</t>
  </si>
  <si>
    <t>ЭМЗ 4.10.1</t>
  </si>
  <si>
    <t>МK4.10.1</t>
  </si>
  <si>
    <t>BGB4.10.1</t>
  </si>
  <si>
    <t>K4.5</t>
  </si>
  <si>
    <t>U4.5</t>
  </si>
  <si>
    <t>КР4.5.1</t>
  </si>
  <si>
    <t>UZ4.5.1</t>
  </si>
  <si>
    <t>ЭМЗ 4.5.1</t>
  </si>
  <si>
    <t>МK4.5.1</t>
  </si>
  <si>
    <t>BGB4.5.1</t>
  </si>
  <si>
    <t>U4.6</t>
  </si>
  <si>
    <t>K4.6</t>
  </si>
  <si>
    <t>КР4.6.1</t>
  </si>
  <si>
    <t>UZ4.6.1</t>
  </si>
  <si>
    <t>КР 4.6.1</t>
  </si>
  <si>
    <t>ЭМЗ 4.6.1</t>
  </si>
  <si>
    <t>МK4.6.1</t>
  </si>
  <si>
    <t>BGB4.6.1</t>
  </si>
  <si>
    <t>KB4.6.1</t>
  </si>
  <si>
    <t>КР4.6.2</t>
  </si>
  <si>
    <t>UZ4.6.2</t>
  </si>
  <si>
    <t>ЭМЗ 4.6.2</t>
  </si>
  <si>
    <t>МK4.6.2</t>
  </si>
  <si>
    <t>BGB4.6.2</t>
  </si>
  <si>
    <t>KB4.6.2</t>
  </si>
  <si>
    <t>Контроллер K4.6</t>
  </si>
  <si>
    <t>Контроллер K4.7</t>
  </si>
  <si>
    <t>U4.7</t>
  </si>
  <si>
    <t>UG4.7</t>
  </si>
  <si>
    <t>K4.7</t>
  </si>
  <si>
    <t>КР4.7.1</t>
  </si>
  <si>
    <t>UZ4.7.1</t>
  </si>
  <si>
    <t>КР 4.7.1</t>
  </si>
  <si>
    <t>ЭМЗ 4.7.1</t>
  </si>
  <si>
    <t>МK4.7.1</t>
  </si>
  <si>
    <t>BGB4.7.1</t>
  </si>
  <si>
    <t>KB4.7.1</t>
  </si>
  <si>
    <t>Контроллер K4.8</t>
  </si>
  <si>
    <t>U4.8</t>
  </si>
  <si>
    <t>UG4.8</t>
  </si>
  <si>
    <t>K4.8</t>
  </si>
  <si>
    <t>КР4.8.1</t>
  </si>
  <si>
    <t>UZ4.8.1</t>
  </si>
  <si>
    <t>КР 4.8.1</t>
  </si>
  <si>
    <t>ЭМЗ 4.8.1</t>
  </si>
  <si>
    <t>МK4.8.1</t>
  </si>
  <si>
    <t>BGB4.8.1</t>
  </si>
  <si>
    <t>KB4.8.1</t>
  </si>
  <si>
    <t>КР4.8.2</t>
  </si>
  <si>
    <t>UZ4.8.2</t>
  </si>
  <si>
    <t>ЭМЗ 4.8.2</t>
  </si>
  <si>
    <t>МK4.8.2</t>
  </si>
  <si>
    <t>BGB4.8.2</t>
  </si>
  <si>
    <t>KB4.8.2</t>
  </si>
  <si>
    <t>RS4.8.1-RS4.8.3</t>
  </si>
  <si>
    <t>Сч.4.6.1, Сч.4.6.2, К4.7</t>
  </si>
  <si>
    <t>Контроллер K4.9</t>
  </si>
  <si>
    <t>U4.9</t>
  </si>
  <si>
    <t>UG4.9</t>
  </si>
  <si>
    <t>K4.9</t>
  </si>
  <si>
    <t>КР4.9.1</t>
  </si>
  <si>
    <t>UZ4.9.1</t>
  </si>
  <si>
    <t>КР 4.9.1</t>
  </si>
  <si>
    <t>ЭМЗ 4.9.1</t>
  </si>
  <si>
    <t>МK4.9.1</t>
  </si>
  <si>
    <t>BGB4.9.1</t>
  </si>
  <si>
    <t>KB4.9.1</t>
  </si>
  <si>
    <t>КР4.9.2</t>
  </si>
  <si>
    <t>UZ4.9.2</t>
  </si>
  <si>
    <t>ЭМЗ 4.9.2</t>
  </si>
  <si>
    <t>МK4.9.2</t>
  </si>
  <si>
    <t>BGB4.9.2</t>
  </si>
  <si>
    <t>KB4.9.2</t>
  </si>
  <si>
    <t>RS4.9.1-RS4.9.3</t>
  </si>
  <si>
    <t>Сч.4.9.1, Сч.4.9.2, К4.10</t>
  </si>
  <si>
    <t>Контроллер K4.10</t>
  </si>
  <si>
    <t>КР 4.10.1</t>
  </si>
  <si>
    <t>KB4.10.1</t>
  </si>
  <si>
    <t>Контроллер K4.11</t>
  </si>
  <si>
    <t>U4.11</t>
  </si>
  <si>
    <t>UG4.11</t>
  </si>
  <si>
    <t>K4.11</t>
  </si>
  <si>
    <t>КР4.11.1</t>
  </si>
  <si>
    <t>UZ4.11.1</t>
  </si>
  <si>
    <t>КР 4.11.1</t>
  </si>
  <si>
    <t>ЭМЗ 4.11.1</t>
  </si>
  <si>
    <t>МK4.11.1</t>
  </si>
  <si>
    <t>BGB4.11.1</t>
  </si>
  <si>
    <t>KB4.11.1</t>
  </si>
  <si>
    <t>Сч.4.11.1</t>
  </si>
  <si>
    <t>RS4.11.1</t>
  </si>
  <si>
    <t>РK3.1</t>
  </si>
  <si>
    <t>РK3.2</t>
  </si>
  <si>
    <t>FA АПС 3.1</t>
  </si>
  <si>
    <t>T3.1, T3.2</t>
  </si>
  <si>
    <t>К3.5,T3.3, T3.4, T3.5, T3.6</t>
  </si>
  <si>
    <t>FA АПС 3.4</t>
  </si>
  <si>
    <t>FA АПС 3.5</t>
  </si>
  <si>
    <t>FA АПС 3.6</t>
  </si>
  <si>
    <t>FA АПС 4.1</t>
  </si>
  <si>
    <t>РK4.1</t>
  </si>
  <si>
    <t>T41, T4.2</t>
  </si>
  <si>
    <t>К4.5 ,К4.6</t>
  </si>
  <si>
    <t>T4.3, T4.4, T4.5, T4.6</t>
  </si>
  <si>
    <t>РK4.2</t>
  </si>
  <si>
    <t>FA АПС 3.2</t>
  </si>
  <si>
    <t>FA АПС 3.3</t>
  </si>
  <si>
    <t>FA АПС 4.2</t>
  </si>
  <si>
    <t>FA АПС 4.3</t>
  </si>
  <si>
    <t>FA АПС 4.4</t>
  </si>
  <si>
    <t>FA АПС 4.5</t>
  </si>
  <si>
    <t>FA АПС 4.6</t>
  </si>
  <si>
    <t>FA АПС 4.7</t>
  </si>
  <si>
    <t>Система контроля и управления доступом. Блок 3-4</t>
  </si>
  <si>
    <t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t>
  </si>
  <si>
    <t>Бушмакин</t>
  </si>
  <si>
    <t>1</t>
  </si>
  <si>
    <t>ОДО-104-01.СКУД.3-4.КЖ1</t>
  </si>
  <si>
    <t>09.25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</si>
</sst>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s&quot;tan&quot;d\a\Rd"/>
    <numFmt numFmtId="165" formatCode="#.0"/>
  </numFmts>
  <fonts count="5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2"/>
      <name val="ISOCPEUR"/>
      <family val="2"/>
      <charset val="204"/>
    </font>
    <font>
      <sz val="10"/>
      <name val="ISOCPEUR"/>
      <family val="2"/>
      <charset val="204"/>
    </font>
    <font>
      <sz val="10"/>
      <name val="Arial Cyr"/>
      <family val="2"/>
      <charset val="204"/>
    </font>
    <font>
      <sz val="14"/>
      <name val="Arial Cyr"/>
      <family val="2"/>
      <charset val="204"/>
    </font>
    <font>
      <sz val="10"/>
      <name val="Arial"/>
      <family val="2"/>
      <charset val="204"/>
    </font>
    <font>
      <sz val="16"/>
      <name val="ISOCPEUR"/>
      <family val="2"/>
      <charset val="204"/>
    </font>
    <font>
      <sz val="9"/>
      <name val="ISOCPEUR"/>
      <family val="2"/>
      <charset val="204"/>
    </font>
    <font>
      <b/>
      <sz val="10"/>
      <color indexed="12"/>
      <name val="ISOCPEUR"/>
      <family val="2"/>
      <charset val="204"/>
    </font>
    <font>
      <sz val="10"/>
      <color indexed="12"/>
      <name val="ISOCPEUR"/>
      <family val="2"/>
      <charset val="204"/>
    </font>
    <font>
      <sz val="10"/>
      <color indexed="10"/>
      <name val="ISOCPEUR"/>
      <family val="2"/>
      <charset val="204"/>
    </font>
    <font>
      <sz val="18"/>
      <name val="ISOCPEUR"/>
      <family val="2"/>
      <charset val="204"/>
    </font>
    <font>
      <b/>
      <sz val="12"/>
      <name val="ISOCPEU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ISOCPEUR"/>
      <family val="2"/>
      <charset val="204"/>
    </font>
    <font>
      <b/>
      <sz val="10"/>
      <color theme="1"/>
      <name val="Arial Cyr"/>
      <charset val="204"/>
    </font>
    <font>
      <sz val="10"/>
      <color theme="1"/>
      <name val="Arial Cyr"/>
      <family val="2"/>
      <charset val="204"/>
    </font>
  </fonts>
  <fills count="5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9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</borders>
  <cellStyleXfs count="79">
    <xf numFmtId="0" fontId="0" fillId="0" borderId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164" fontId="24" fillId="0" borderId="0"/>
    <xf numFmtId="0" fontId="4" fillId="7" borderId="0" applyNumberFormat="0" applyBorder="0" applyAlignment="0" applyProtection="0"/>
    <xf numFmtId="0" fontId="35" fillId="33" borderId="0" applyNumberFormat="0" applyBorder="0" applyAlignment="0" applyProtection="0"/>
    <xf numFmtId="0" fontId="4" fillId="8" borderId="0" applyNumberFormat="0" applyBorder="0" applyAlignment="0" applyProtection="0"/>
    <xf numFmtId="0" fontId="35" fillId="34" borderId="0" applyNumberFormat="0" applyBorder="0" applyAlignment="0" applyProtection="0"/>
    <xf numFmtId="0" fontId="4" fillId="9" borderId="0" applyNumberFormat="0" applyBorder="0" applyAlignment="0" applyProtection="0"/>
    <xf numFmtId="0" fontId="35" fillId="35" borderId="0" applyNumberFormat="0" applyBorder="0" applyAlignment="0" applyProtection="0"/>
    <xf numFmtId="0" fontId="4" fillId="5" borderId="0" applyNumberFormat="0" applyBorder="0" applyAlignment="0" applyProtection="0"/>
    <xf numFmtId="0" fontId="35" fillId="36" borderId="0" applyNumberFormat="0" applyBorder="0" applyAlignment="0" applyProtection="0"/>
    <xf numFmtId="0" fontId="4" fillId="6" borderId="0" applyNumberFormat="0" applyBorder="0" applyAlignment="0" applyProtection="0"/>
    <xf numFmtId="0" fontId="35" fillId="37" borderId="0" applyNumberFormat="0" applyBorder="0" applyAlignment="0" applyProtection="0"/>
    <xf numFmtId="0" fontId="4" fillId="10" borderId="0" applyNumberFormat="0" applyBorder="0" applyAlignment="0" applyProtection="0"/>
    <xf numFmtId="0" fontId="35" fillId="38" borderId="0" applyNumberFormat="0" applyBorder="0" applyAlignment="0" applyProtection="0"/>
    <xf numFmtId="0" fontId="5" fillId="4" borderId="1" applyNumberFormat="0" applyAlignment="0" applyProtection="0"/>
    <xf numFmtId="0" fontId="36" fillId="39" borderId="59" applyNumberFormat="0" applyAlignment="0" applyProtection="0"/>
    <xf numFmtId="0" fontId="6" fillId="11" borderId="2" applyNumberFormat="0" applyAlignment="0" applyProtection="0"/>
    <xf numFmtId="0" fontId="37" fillId="40" borderId="60" applyNumberFormat="0" applyAlignment="0" applyProtection="0"/>
    <xf numFmtId="0" fontId="7" fillId="11" borderId="1" applyNumberFormat="0" applyAlignment="0" applyProtection="0"/>
    <xf numFmtId="0" fontId="38" fillId="40" borderId="59" applyNumberFormat="0" applyAlignment="0" applyProtection="0"/>
    <xf numFmtId="0" fontId="8" fillId="0" borderId="3" applyNumberFormat="0" applyFill="0" applyAlignment="0" applyProtection="0"/>
    <xf numFmtId="0" fontId="39" fillId="0" borderId="61" applyNumberFormat="0" applyFill="0" applyAlignment="0" applyProtection="0"/>
    <xf numFmtId="0" fontId="9" fillId="0" borderId="4" applyNumberFormat="0" applyFill="0" applyAlignment="0" applyProtection="0"/>
    <xf numFmtId="0" fontId="40" fillId="0" borderId="62" applyNumberFormat="0" applyFill="0" applyAlignment="0" applyProtection="0"/>
    <xf numFmtId="0" fontId="10" fillId="0" borderId="5" applyNumberFormat="0" applyFill="0" applyAlignment="0" applyProtection="0"/>
    <xf numFmtId="0" fontId="41" fillId="0" borderId="63" applyNumberFormat="0" applyFill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42" fillId="0" borderId="64" applyNumberFormat="0" applyFill="0" applyAlignment="0" applyProtection="0"/>
    <xf numFmtId="0" fontId="12" fillId="12" borderId="7" applyNumberFormat="0" applyAlignment="0" applyProtection="0"/>
    <xf numFmtId="0" fontId="43" fillId="41" borderId="65" applyNumberFormat="0" applyAlignment="0" applyProtection="0"/>
    <xf numFmtId="0" fontId="1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45" fillId="42" borderId="0" applyNumberFormat="0" applyBorder="0" applyAlignment="0" applyProtection="0"/>
    <xf numFmtId="0" fontId="34" fillId="0" borderId="0"/>
    <xf numFmtId="0" fontId="20" fillId="0" borderId="0"/>
    <xf numFmtId="0" fontId="20" fillId="0" borderId="0"/>
    <xf numFmtId="0" fontId="34" fillId="0" borderId="0"/>
    <xf numFmtId="0" fontId="34" fillId="0" borderId="0"/>
    <xf numFmtId="0" fontId="15" fillId="2" borderId="0" applyNumberFormat="0" applyBorder="0" applyAlignment="0" applyProtection="0"/>
    <xf numFmtId="0" fontId="46" fillId="43" borderId="0" applyNumberFormat="0" applyBorder="0" applyAlignment="0" applyProtection="0"/>
    <xf numFmtId="0" fontId="1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0" fillId="14" borderId="8" applyNumberFormat="0" applyFont="0" applyAlignment="0" applyProtection="0"/>
    <xf numFmtId="0" fontId="20" fillId="14" borderId="8" applyNumberFormat="0" applyFont="0" applyAlignment="0" applyProtection="0"/>
    <xf numFmtId="0" fontId="21" fillId="44" borderId="66" applyNumberFormat="0" applyFont="0" applyAlignment="0" applyProtection="0"/>
    <xf numFmtId="0" fontId="3" fillId="44" borderId="66" applyNumberFormat="0" applyFont="0" applyAlignment="0" applyProtection="0"/>
    <xf numFmtId="0" fontId="21" fillId="44" borderId="66" applyNumberFormat="0" applyFont="0" applyAlignment="0" applyProtection="0"/>
    <xf numFmtId="0" fontId="20" fillId="14" borderId="8" applyNumberFormat="0" applyFont="0" applyAlignment="0" applyProtection="0"/>
    <xf numFmtId="0" fontId="21" fillId="44" borderId="66" applyNumberFormat="0" applyFont="0" applyAlignment="0" applyProtection="0"/>
    <xf numFmtId="0" fontId="3" fillId="44" borderId="66" applyNumberFormat="0" applyFont="0" applyAlignment="0" applyProtection="0"/>
    <xf numFmtId="0" fontId="3" fillId="44" borderId="66" applyNumberFormat="0" applyFont="0" applyAlignment="0" applyProtection="0"/>
    <xf numFmtId="0" fontId="17" fillId="0" borderId="9" applyNumberFormat="0" applyFill="0" applyAlignment="0" applyProtection="0"/>
    <xf numFmtId="0" fontId="48" fillId="0" borderId="67" applyNumberFormat="0" applyFill="0" applyAlignment="0" applyProtection="0"/>
    <xf numFmtId="0" fontId="1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50" fillId="45" borderId="0" applyNumberFormat="0" applyBorder="0" applyAlignment="0" applyProtection="0"/>
  </cellStyleXfs>
  <cellXfs count="461">
    <xf numFmtId="0" fontId="0" fillId="0" borderId="0" xfId="0"/>
    <xf numFmtId="1" fontId="23" fillId="0" borderId="10" xfId="0" applyNumberFormat="1" applyFont="1" applyFill="1" applyBorder="1" applyAlignment="1" applyProtection="1">
      <alignment horizontal="center" vertical="center" wrapText="1"/>
    </xf>
    <xf numFmtId="0" fontId="23" fillId="0" borderId="10" xfId="0" applyNumberFormat="1" applyFont="1" applyFill="1" applyBorder="1" applyAlignment="1" applyProtection="1">
      <alignment horizontal="center" vertical="center"/>
    </xf>
    <xf numFmtId="49" fontId="22" fillId="0" borderId="10" xfId="0" applyNumberFormat="1" applyFont="1" applyBorder="1" applyAlignment="1" applyProtection="1">
      <alignment horizontal="center" vertical="center"/>
    </xf>
    <xf numFmtId="49" fontId="22" fillId="0" borderId="16" xfId="0" applyNumberFormat="1" applyFont="1" applyBorder="1" applyAlignment="1" applyProtection="1">
      <alignment horizontal="center" vertical="center"/>
    </xf>
    <xf numFmtId="49" fontId="22" fillId="0" borderId="17" xfId="0" applyNumberFormat="1" applyFont="1" applyBorder="1" applyAlignment="1" applyProtection="1">
      <alignment horizontal="center" vertical="center"/>
    </xf>
    <xf numFmtId="49" fontId="22" fillId="0" borderId="19" xfId="0" applyNumberFormat="1" applyFont="1" applyBorder="1" applyAlignment="1" applyProtection="1">
      <alignment horizontal="center" vertical="center"/>
    </xf>
    <xf numFmtId="49" fontId="22" fillId="0" borderId="20" xfId="0" applyNumberFormat="1" applyFont="1" applyBorder="1" applyAlignment="1" applyProtection="1">
      <alignment horizontal="center" vertical="center"/>
    </xf>
    <xf numFmtId="49" fontId="22" fillId="0" borderId="21" xfId="0" applyNumberFormat="1" applyFont="1" applyBorder="1" applyAlignment="1" applyProtection="1">
      <alignment horizontal="center" vertical="center"/>
    </xf>
    <xf numFmtId="49" fontId="22" fillId="0" borderId="22" xfId="0" applyNumberFormat="1" applyFont="1" applyBorder="1" applyAlignment="1" applyProtection="1">
      <alignment horizontal="center" vertical="center"/>
    </xf>
    <xf numFmtId="49" fontId="22" fillId="0" borderId="23" xfId="0" applyNumberFormat="1" applyFont="1" applyBorder="1" applyAlignment="1" applyProtection="1">
      <alignment horizontal="center" vertical="center"/>
    </xf>
    <xf numFmtId="49" fontId="22" fillId="0" borderId="24" xfId="0" applyNumberFormat="1" applyFont="1" applyBorder="1" applyAlignment="1" applyProtection="1">
      <alignment horizontal="center" vertical="center"/>
    </xf>
    <xf numFmtId="49" fontId="22" fillId="0" borderId="25" xfId="0" applyNumberFormat="1" applyFont="1" applyBorder="1" applyAlignment="1" applyProtection="1">
      <alignment horizontal="center" vertical="center"/>
    </xf>
    <xf numFmtId="49" fontId="22" fillId="0" borderId="26" xfId="0" applyNumberFormat="1" applyFont="1" applyBorder="1" applyAlignment="1" applyProtection="1">
      <alignment horizontal="center" vertical="center"/>
    </xf>
    <xf numFmtId="49" fontId="22" fillId="0" borderId="27" xfId="0" applyNumberFormat="1" applyFont="1" applyBorder="1" applyAlignment="1" applyProtection="1">
      <alignment horizontal="center" vertical="center"/>
    </xf>
    <xf numFmtId="49" fontId="22" fillId="0" borderId="28" xfId="0" applyNumberFormat="1" applyFont="1" applyBorder="1" applyAlignment="1" applyProtection="1">
      <alignment horizontal="center" vertical="center"/>
    </xf>
    <xf numFmtId="49" fontId="22" fillId="0" borderId="29" xfId="0" applyNumberFormat="1" applyFont="1" applyBorder="1" applyAlignment="1" applyProtection="1">
      <alignment horizontal="left" vertical="center"/>
    </xf>
    <xf numFmtId="49" fontId="22" fillId="0" borderId="29" xfId="0" applyNumberFormat="1" applyFont="1" applyBorder="1" applyAlignment="1" applyProtection="1">
      <alignment horizontal="center" vertical="center"/>
    </xf>
    <xf numFmtId="0" fontId="22" fillId="0" borderId="27" xfId="0" applyNumberFormat="1" applyFont="1" applyBorder="1" applyAlignment="1" applyProtection="1">
      <alignment horizontal="center" vertical="center"/>
    </xf>
    <xf numFmtId="49" fontId="22" fillId="0" borderId="19" xfId="0" applyNumberFormat="1" applyFont="1" applyBorder="1" applyAlignment="1" applyProtection="1">
      <alignment horizontal="left" vertical="center"/>
    </xf>
    <xf numFmtId="49" fontId="22" fillId="0" borderId="19" xfId="0" applyNumberFormat="1" applyFont="1" applyBorder="1" applyAlignment="1" applyProtection="1">
      <alignment horizontal="center" vertical="center"/>
      <protection locked="0"/>
    </xf>
    <xf numFmtId="0" fontId="22" fillId="0" borderId="19" xfId="0" applyFont="1" applyBorder="1"/>
    <xf numFmtId="49" fontId="22" fillId="0" borderId="19" xfId="0" applyNumberFormat="1" applyFont="1" applyBorder="1" applyAlignment="1" applyProtection="1">
      <alignment horizontal="left"/>
    </xf>
    <xf numFmtId="49" fontId="22" fillId="0" borderId="30" xfId="0" applyNumberFormat="1" applyFont="1" applyBorder="1" applyAlignment="1" applyProtection="1">
      <alignment horizontal="left"/>
    </xf>
    <xf numFmtId="0" fontId="2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applyFont="1"/>
    <xf numFmtId="0" fontId="3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0" xfId="0" applyFont="1"/>
    <xf numFmtId="1" fontId="30" fillId="0" borderId="0" xfId="0" applyNumberFormat="1" applyFont="1" applyAlignment="1">
      <alignment horizontal="center"/>
    </xf>
    <xf numFmtId="0" fontId="23" fillId="0" borderId="0" xfId="0" applyFont="1" applyBorder="1"/>
    <xf numFmtId="49" fontId="23" fillId="0" borderId="31" xfId="0" applyNumberFormat="1" applyFont="1" applyFill="1" applyBorder="1" applyAlignment="1">
      <alignment horizontal="center" vertical="center"/>
    </xf>
    <xf numFmtId="0" fontId="23" fillId="0" borderId="0" xfId="0" applyNumberFormat="1" applyFont="1" applyBorder="1" applyAlignment="1">
      <alignment horizontal="center" vertical="center"/>
    </xf>
    <xf numFmtId="49" fontId="23" fillId="0" borderId="32" xfId="0" applyNumberFormat="1" applyFont="1" applyFill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23" fillId="0" borderId="14" xfId="0" applyFont="1" applyBorder="1" applyAlignment="1">
      <alignment horizontal="center"/>
    </xf>
    <xf numFmtId="1" fontId="23" fillId="0" borderId="29" xfId="0" applyNumberFormat="1" applyFont="1" applyFill="1" applyBorder="1" applyAlignment="1" applyProtection="1">
      <alignment horizontal="center" vertical="center" wrapText="1"/>
    </xf>
    <xf numFmtId="0" fontId="23" fillId="0" borderId="18" xfId="0" quotePrefix="1" applyFont="1" applyFill="1" applyBorder="1" applyAlignment="1">
      <alignment horizontal="center" vertical="center"/>
    </xf>
    <xf numFmtId="0" fontId="23" fillId="0" borderId="18" xfId="0" applyNumberFormat="1" applyFont="1" applyFill="1" applyBorder="1" applyAlignment="1" applyProtection="1">
      <alignment horizontal="center" vertical="center"/>
    </xf>
    <xf numFmtId="1" fontId="23" fillId="0" borderId="19" xfId="0" applyNumberFormat="1" applyFont="1" applyFill="1" applyBorder="1" applyAlignment="1" applyProtection="1">
      <alignment horizontal="center" vertical="center" wrapText="1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20" xfId="0" applyNumberFormat="1" applyFont="1" applyFill="1" applyBorder="1" applyAlignment="1" applyProtection="1">
      <alignment horizontal="center" vertical="center"/>
    </xf>
    <xf numFmtId="1" fontId="23" fillId="0" borderId="30" xfId="0" applyNumberFormat="1" applyFont="1" applyFill="1" applyBorder="1" applyAlignment="1" applyProtection="1">
      <alignment horizontal="center" vertical="center" wrapText="1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33" xfId="0" applyNumberFormat="1" applyFont="1" applyFill="1" applyBorder="1" applyAlignment="1" applyProtection="1">
      <alignment horizontal="center" vertical="center"/>
    </xf>
    <xf numFmtId="0" fontId="23" fillId="0" borderId="10" xfId="0" applyFont="1" applyBorder="1" applyAlignment="1" applyProtection="1">
      <alignment horizontal="left"/>
    </xf>
    <xf numFmtId="0" fontId="23" fillId="0" borderId="10" xfId="0" applyFont="1" applyBorder="1" applyProtection="1"/>
    <xf numFmtId="0" fontId="23" fillId="0" borderId="10" xfId="0" applyFont="1" applyBorder="1" applyAlignment="1" applyProtection="1">
      <alignment horizontal="center"/>
    </xf>
    <xf numFmtId="0" fontId="23" fillId="0" borderId="22" xfId="0" applyFont="1" applyBorder="1" applyAlignment="1" applyProtection="1">
      <alignment horizontal="left"/>
    </xf>
    <xf numFmtId="0" fontId="23" fillId="0" borderId="22" xfId="0" applyFont="1" applyBorder="1" applyProtection="1"/>
    <xf numFmtId="0" fontId="23" fillId="0" borderId="22" xfId="0" applyFont="1" applyBorder="1" applyAlignment="1" applyProtection="1">
      <alignment horizontal="center"/>
    </xf>
    <xf numFmtId="1" fontId="23" fillId="0" borderId="32" xfId="0" applyNumberFormat="1" applyFont="1" applyFill="1" applyBorder="1" applyAlignment="1">
      <alignment horizontal="center" vertical="center"/>
    </xf>
    <xf numFmtId="0" fontId="28" fillId="0" borderId="27" xfId="0" applyFont="1" applyBorder="1" applyAlignment="1" applyProtection="1">
      <alignment horizontal="center"/>
    </xf>
    <xf numFmtId="0" fontId="23" fillId="0" borderId="29" xfId="0" applyFont="1" applyBorder="1" applyAlignment="1" applyProtection="1">
      <alignment horizontal="left"/>
    </xf>
    <xf numFmtId="0" fontId="23" fillId="0" borderId="29" xfId="0" applyFont="1" applyBorder="1" applyProtection="1"/>
    <xf numFmtId="0" fontId="23" fillId="0" borderId="29" xfId="0" applyFont="1" applyBorder="1" applyAlignment="1" applyProtection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49" fontId="23" fillId="0" borderId="0" xfId="0" applyNumberFormat="1" applyFont="1"/>
    <xf numFmtId="49" fontId="23" fillId="0" borderId="0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51" fillId="0" borderId="27" xfId="0" applyNumberFormat="1" applyFont="1" applyBorder="1" applyAlignment="1" applyProtection="1">
      <alignment horizontal="center" vertical="center"/>
    </xf>
    <xf numFmtId="49" fontId="22" fillId="0" borderId="30" xfId="0" applyNumberFormat="1" applyFont="1" applyBorder="1" applyAlignment="1" applyProtection="1">
      <alignment horizontal="center" vertical="center"/>
    </xf>
    <xf numFmtId="1" fontId="23" fillId="0" borderId="0" xfId="0" applyNumberFormat="1" applyFont="1" applyFill="1" applyBorder="1" applyAlignment="1" applyProtection="1">
      <alignment vertical="center" wrapText="1"/>
    </xf>
    <xf numFmtId="1" fontId="23" fillId="0" borderId="14" xfId="0" applyNumberFormat="1" applyFont="1" applyFill="1" applyBorder="1" applyAlignment="1" applyProtection="1">
      <alignment vertical="center" wrapText="1"/>
    </xf>
    <xf numFmtId="1" fontId="23" fillId="0" borderId="31" xfId="0" applyNumberFormat="1" applyFont="1" applyFill="1" applyBorder="1" applyAlignment="1" applyProtection="1">
      <alignment vertical="top" wrapText="1"/>
    </xf>
    <xf numFmtId="1" fontId="23" fillId="0" borderId="0" xfId="0" applyNumberFormat="1" applyFont="1" applyFill="1" applyBorder="1" applyAlignment="1" applyProtection="1">
      <alignment vertical="top" wrapText="1"/>
    </xf>
    <xf numFmtId="49" fontId="23" fillId="0" borderId="14" xfId="0" applyNumberFormat="1" applyFont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49" fontId="23" fillId="0" borderId="28" xfId="0" applyNumberFormat="1" applyFont="1" applyBorder="1" applyAlignment="1">
      <alignment horizontal="center" vertical="center"/>
    </xf>
    <xf numFmtId="49" fontId="23" fillId="0" borderId="26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center" vertic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68" xfId="0" applyNumberFormat="1" applyFont="1" applyFill="1" applyBorder="1" applyAlignment="1" applyProtection="1">
      <alignment horizontal="center" vertical="center" wrapText="1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1" fontId="22" fillId="0" borderId="0" xfId="0" applyNumberFormat="1" applyFont="1" applyFill="1" applyBorder="1" applyAlignment="1" applyProtection="1">
      <alignment horizontal="center" vertical="center" wrapText="1"/>
    </xf>
    <xf numFmtId="49" fontId="23" fillId="0" borderId="50" xfId="0" applyNumberFormat="1" applyFont="1" applyFill="1" applyBorder="1" applyAlignment="1">
      <alignment horizontal="center" vertical="center"/>
    </xf>
    <xf numFmtId="0" fontId="23" fillId="0" borderId="28" xfId="0" applyNumberFormat="1" applyFont="1" applyBorder="1" applyAlignment="1">
      <alignment horizontal="center" vertical="center"/>
    </xf>
    <xf numFmtId="49" fontId="23" fillId="0" borderId="47" xfId="0" applyNumberFormat="1" applyFont="1" applyBorder="1" applyAlignment="1">
      <alignment horizontal="center" vertical="center"/>
    </xf>
    <xf numFmtId="0" fontId="23" fillId="0" borderId="47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1" fontId="23" fillId="0" borderId="22" xfId="0" applyNumberFormat="1" applyFont="1" applyFill="1" applyBorder="1" applyAlignment="1" applyProtection="1">
      <alignment horizontal="center" vertical="center" wrapText="1"/>
    </xf>
    <xf numFmtId="0" fontId="23" fillId="0" borderId="23" xfId="0" quotePrefix="1" applyFont="1" applyFill="1" applyBorder="1" applyAlignment="1">
      <alignment horizontal="center" vertical="center"/>
    </xf>
    <xf numFmtId="0" fontId="23" fillId="0" borderId="23" xfId="0" applyNumberFormat="1" applyFont="1" applyFill="1" applyBorder="1" applyAlignment="1" applyProtection="1">
      <alignment horizontal="center" vertical="center"/>
    </xf>
    <xf numFmtId="0" fontId="23" fillId="0" borderId="29" xfId="0" quotePrefix="1" applyFont="1" applyFill="1" applyBorder="1" applyAlignment="1">
      <alignment horizontal="center" vertical="center"/>
    </xf>
    <xf numFmtId="0" fontId="23" fillId="0" borderId="19" xfId="0" quotePrefix="1" applyFont="1" applyFill="1" applyBorder="1" applyAlignment="1">
      <alignment horizontal="center" vertical="center"/>
    </xf>
    <xf numFmtId="0" fontId="23" fillId="0" borderId="22" xfId="0" quotePrefix="1" applyFont="1" applyFill="1" applyBorder="1" applyAlignment="1">
      <alignment horizontal="center" vertical="center"/>
    </xf>
    <xf numFmtId="0" fontId="23" fillId="0" borderId="30" xfId="0" quotePrefix="1" applyFont="1" applyFill="1" applyBorder="1" applyAlignment="1">
      <alignment horizontal="center" vertical="center"/>
    </xf>
    <xf numFmtId="0" fontId="23" fillId="0" borderId="69" xfId="0" applyNumberFormat="1" applyFont="1" applyFill="1" applyBorder="1" applyAlignment="1" applyProtection="1">
      <alignment horizontal="center" vertical="center"/>
    </xf>
    <xf numFmtId="0" fontId="23" fillId="0" borderId="21" xfId="0" applyNumberFormat="1" applyFont="1" applyFill="1" applyBorder="1" applyAlignment="1" applyProtection="1">
      <alignment horizontal="center" vertical="center"/>
    </xf>
    <xf numFmtId="0" fontId="23" fillId="0" borderId="24" xfId="0" applyNumberFormat="1" applyFont="1" applyFill="1" applyBorder="1" applyAlignment="1" applyProtection="1">
      <alignment horizontal="center" vertical="center"/>
    </xf>
    <xf numFmtId="0" fontId="23" fillId="0" borderId="58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68" xfId="0" applyNumberFormat="1" applyFont="1" applyFill="1" applyBorder="1" applyAlignment="1" applyProtection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0" fontId="23" fillId="0" borderId="15" xfId="0" applyNumberFormat="1" applyFont="1" applyFill="1" applyBorder="1" applyAlignment="1" applyProtection="1">
      <alignment horizontal="center" vertical="center"/>
    </xf>
    <xf numFmtId="0" fontId="0" fillId="0" borderId="51" xfId="0" applyFill="1" applyBorder="1" applyAlignment="1">
      <alignment horizontal="center" vertical="center" wrapText="1"/>
    </xf>
    <xf numFmtId="0" fontId="0" fillId="0" borderId="51" xfId="0" applyNumberFormat="1" applyFill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/>
    </xf>
    <xf numFmtId="0" fontId="23" fillId="0" borderId="29" xfId="0" applyNumberFormat="1" applyFont="1" applyFill="1" applyBorder="1" applyAlignment="1" applyProtection="1">
      <alignment horizontal="center" vertical="center"/>
    </xf>
    <xf numFmtId="0" fontId="23" fillId="0" borderId="19" xfId="0" applyNumberFormat="1" applyFont="1" applyFill="1" applyBorder="1" applyAlignment="1" applyProtection="1">
      <alignment horizontal="center" vertical="center"/>
    </xf>
    <xf numFmtId="0" fontId="23" fillId="0" borderId="22" xfId="0" applyNumberFormat="1" applyFont="1" applyFill="1" applyBorder="1" applyAlignment="1" applyProtection="1">
      <alignment horizontal="center" vertical="center"/>
    </xf>
    <xf numFmtId="0" fontId="23" fillId="0" borderId="30" xfId="0" applyNumberFormat="1" applyFont="1" applyFill="1" applyBorder="1" applyAlignment="1" applyProtection="1">
      <alignment horizontal="center" vertical="center"/>
    </xf>
    <xf numFmtId="0" fontId="23" fillId="0" borderId="48" xfId="0" quotePrefix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16" xfId="0" quotePrefix="1" applyFont="1" applyFill="1" applyBorder="1" applyAlignment="1">
      <alignment horizontal="center" vertical="center"/>
    </xf>
    <xf numFmtId="1" fontId="23" fillId="0" borderId="49" xfId="0" applyNumberFormat="1" applyFont="1" applyFill="1" applyBorder="1" applyAlignment="1" applyProtection="1">
      <alignment horizontal="center" vertical="center" wrapText="1"/>
    </xf>
    <xf numFmtId="0" fontId="23" fillId="0" borderId="20" xfId="0" quotePrefix="1" applyFont="1" applyFill="1" applyBorder="1" applyAlignment="1">
      <alignment horizontal="center" vertical="center"/>
    </xf>
    <xf numFmtId="164" fontId="24" fillId="0" borderId="0" xfId="19" applyFill="1" applyAlignment="1">
      <alignment horizontal="center"/>
    </xf>
    <xf numFmtId="165" fontId="24" fillId="0" borderId="0" xfId="19" applyNumberFormat="1" applyFill="1" applyAlignment="1">
      <alignment horizontal="center"/>
    </xf>
    <xf numFmtId="0" fontId="0" fillId="0" borderId="0" xfId="0" applyFill="1"/>
    <xf numFmtId="49" fontId="23" fillId="0" borderId="14" xfId="0" applyNumberFormat="1" applyFont="1" applyBorder="1" applyAlignment="1">
      <alignment horizontal="center" vertical="center"/>
    </xf>
    <xf numFmtId="1" fontId="24" fillId="0" borderId="0" xfId="0" applyNumberFormat="1" applyFont="1" applyFill="1" applyAlignment="1">
      <alignment horizontal="center" vertical="center"/>
    </xf>
    <xf numFmtId="164" fontId="1" fillId="0" borderId="0" xfId="19" applyFont="1" applyFill="1" applyAlignment="1">
      <alignment horizontal="center"/>
    </xf>
    <xf numFmtId="1" fontId="24" fillId="0" borderId="0" xfId="19" applyNumberFormat="1" applyFill="1" applyAlignment="1">
      <alignment horizontal="center"/>
    </xf>
    <xf numFmtId="0" fontId="24" fillId="0" borderId="0" xfId="19" applyNumberFormat="1" applyFill="1" applyAlignment="1">
      <alignment horizontal="center"/>
    </xf>
    <xf numFmtId="0" fontId="0" fillId="0" borderId="0" xfId="0" applyNumberFormat="1" applyFill="1"/>
    <xf numFmtId="0" fontId="26" fillId="0" borderId="0" xfId="0" applyFont="1" applyFill="1"/>
    <xf numFmtId="0" fontId="25" fillId="0" borderId="0" xfId="19" applyNumberFormat="1" applyFont="1" applyFill="1" applyBorder="1" applyAlignment="1">
      <alignment horizontal="center" vertical="center" wrapText="1"/>
    </xf>
    <xf numFmtId="0" fontId="25" fillId="0" borderId="79" xfId="19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25" fillId="0" borderId="81" xfId="19" applyNumberFormat="1" applyFont="1" applyFill="1" applyBorder="1" applyAlignment="1">
      <alignment horizontal="center" vertical="center" wrapText="1"/>
    </xf>
    <xf numFmtId="49" fontId="52" fillId="0" borderId="51" xfId="19" applyNumberFormat="1" applyFont="1" applyFill="1" applyBorder="1" applyAlignment="1">
      <alignment horizontal="center" vertical="center"/>
    </xf>
    <xf numFmtId="1" fontId="24" fillId="0" borderId="51" xfId="0" applyNumberFormat="1" applyFont="1" applyFill="1" applyBorder="1" applyAlignment="1">
      <alignment horizontal="center" vertical="center"/>
    </xf>
    <xf numFmtId="164" fontId="24" fillId="0" borderId="51" xfId="19" applyFill="1" applyBorder="1" applyAlignment="1">
      <alignment horizontal="center"/>
    </xf>
    <xf numFmtId="1" fontId="24" fillId="0" borderId="51" xfId="19" applyNumberFormat="1" applyFill="1" applyBorder="1" applyAlignment="1">
      <alignment horizontal="center"/>
    </xf>
    <xf numFmtId="0" fontId="24" fillId="0" borderId="51" xfId="19" applyNumberFormat="1" applyFill="1" applyBorder="1" applyAlignment="1">
      <alignment horizontal="center"/>
    </xf>
    <xf numFmtId="165" fontId="24" fillId="0" borderId="51" xfId="19" applyNumberFormat="1" applyFill="1" applyBorder="1" applyAlignment="1">
      <alignment horizontal="center"/>
    </xf>
    <xf numFmtId="0" fontId="0" fillId="0" borderId="51" xfId="0" applyFill="1" applyBorder="1"/>
    <xf numFmtId="0" fontId="53" fillId="0" borderId="51" xfId="0" applyFont="1" applyFill="1" applyBorder="1" applyAlignment="1">
      <alignment horizontal="center" vertical="center"/>
    </xf>
    <xf numFmtId="49" fontId="53" fillId="0" borderId="51" xfId="19" applyNumberFormat="1" applyFont="1" applyFill="1" applyBorder="1" applyAlignment="1">
      <alignment horizontal="center" vertical="center"/>
    </xf>
    <xf numFmtId="164" fontId="53" fillId="0" borderId="51" xfId="19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164" fontId="1" fillId="0" borderId="51" xfId="19" applyFont="1" applyFill="1" applyBorder="1" applyAlignment="1">
      <alignment horizont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70" xfId="0" applyNumberFormat="1" applyFont="1" applyFill="1" applyBorder="1" applyAlignment="1" applyProtection="1">
      <alignment horizontal="center" vertical="center" wrapText="1"/>
    </xf>
    <xf numFmtId="0" fontId="0" fillId="47" borderId="51" xfId="0" applyFill="1" applyBorder="1" applyAlignment="1">
      <alignment horizontal="center" vertical="center" wrapText="1"/>
    </xf>
    <xf numFmtId="0" fontId="0" fillId="47" borderId="3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5" fillId="0" borderId="28" xfId="19" applyNumberFormat="1" applyFont="1" applyFill="1" applyBorder="1" applyAlignment="1">
      <alignment horizontal="center" vertical="center" wrapText="1"/>
    </xf>
    <xf numFmtId="0" fontId="25" fillId="0" borderId="26" xfId="19" applyNumberFormat="1" applyFont="1" applyFill="1" applyBorder="1" applyAlignment="1">
      <alignment horizontal="center" vertical="center" wrapText="1"/>
    </xf>
    <xf numFmtId="0" fontId="0" fillId="0" borderId="28" xfId="0" applyFill="1" applyBorder="1"/>
    <xf numFmtId="0" fontId="25" fillId="0" borderId="14" xfId="19" applyNumberFormat="1" applyFont="1" applyFill="1" applyBorder="1" applyAlignment="1">
      <alignment horizontal="center" vertical="center" wrapText="1"/>
    </xf>
    <xf numFmtId="0" fontId="25" fillId="0" borderId="48" xfId="19" applyNumberFormat="1" applyFont="1" applyFill="1" applyBorder="1" applyAlignment="1">
      <alignment horizontal="center" vertical="center" wrapText="1"/>
    </xf>
    <xf numFmtId="0" fontId="0" fillId="0" borderId="14" xfId="0" applyFill="1" applyBorder="1"/>
    <xf numFmtId="0" fontId="0" fillId="49" borderId="84" xfId="0" applyFill="1" applyBorder="1" applyAlignment="1">
      <alignment horizontal="center" vertical="center" wrapText="1"/>
    </xf>
    <xf numFmtId="0" fontId="0" fillId="49" borderId="85" xfId="0" applyFill="1" applyBorder="1" applyAlignment="1">
      <alignment horizontal="center" vertical="center" wrapText="1"/>
    </xf>
    <xf numFmtId="0" fontId="0" fillId="49" borderId="44" xfId="0" applyFill="1" applyBorder="1" applyAlignment="1">
      <alignment horizontal="center" vertical="center"/>
    </xf>
    <xf numFmtId="164" fontId="24" fillId="0" borderId="87" xfId="19" applyFill="1" applyBorder="1" applyAlignment="1">
      <alignment horizontal="center"/>
    </xf>
    <xf numFmtId="164" fontId="24" fillId="0" borderId="82" xfId="19" applyFill="1" applyBorder="1" applyAlignment="1">
      <alignment horizontal="center"/>
    </xf>
    <xf numFmtId="165" fontId="24" fillId="0" borderId="88" xfId="19" applyNumberFormat="1" applyFill="1" applyBorder="1" applyAlignment="1">
      <alignment horizontal="center"/>
    </xf>
    <xf numFmtId="0" fontId="0" fillId="48" borderId="49" xfId="0" applyFill="1" applyBorder="1" applyAlignment="1">
      <alignment horizontal="center" vertical="center"/>
    </xf>
    <xf numFmtId="0" fontId="0" fillId="48" borderId="51" xfId="0" applyFill="1" applyBorder="1" applyAlignment="1">
      <alignment horizontal="center" vertical="center" wrapText="1"/>
    </xf>
    <xf numFmtId="164" fontId="24" fillId="47" borderId="77" xfId="19" applyFill="1" applyBorder="1" applyAlignment="1">
      <alignment horizontal="center"/>
    </xf>
    <xf numFmtId="164" fontId="24" fillId="47" borderId="12" xfId="19" applyFill="1" applyBorder="1" applyAlignment="1">
      <alignment horizontal="center"/>
    </xf>
    <xf numFmtId="165" fontId="24" fillId="47" borderId="11" xfId="19" applyNumberFormat="1" applyFill="1" applyBorder="1" applyAlignment="1">
      <alignment horizontal="center"/>
    </xf>
    <xf numFmtId="49" fontId="53" fillId="47" borderId="51" xfId="19" applyNumberFormat="1" applyFont="1" applyFill="1" applyBorder="1" applyAlignment="1">
      <alignment horizontal="center" vertical="center"/>
    </xf>
    <xf numFmtId="164" fontId="53" fillId="47" borderId="51" xfId="19" applyFont="1" applyFill="1" applyBorder="1" applyAlignment="1">
      <alignment horizontal="center" vertical="center"/>
    </xf>
    <xf numFmtId="164" fontId="24" fillId="47" borderId="89" xfId="19" applyFill="1" applyBorder="1" applyAlignment="1">
      <alignment horizontal="center"/>
    </xf>
    <xf numFmtId="164" fontId="24" fillId="47" borderId="83" xfId="19" applyFill="1" applyBorder="1" applyAlignment="1">
      <alignment horizontal="center"/>
    </xf>
    <xf numFmtId="165" fontId="24" fillId="47" borderId="35" xfId="19" applyNumberFormat="1" applyFill="1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53" fillId="47" borderId="52" xfId="0" applyFont="1" applyFill="1" applyBorder="1" applyAlignment="1">
      <alignment horizontal="center" vertical="center"/>
    </xf>
    <xf numFmtId="164" fontId="53" fillId="47" borderId="52" xfId="19" applyFont="1" applyFill="1" applyBorder="1" applyAlignment="1">
      <alignment horizontal="center" vertical="center"/>
    </xf>
    <xf numFmtId="0" fontId="53" fillId="47" borderId="36" xfId="0" applyFont="1" applyFill="1" applyBorder="1" applyAlignment="1">
      <alignment horizontal="center" vertical="center"/>
    </xf>
    <xf numFmtId="49" fontId="53" fillId="47" borderId="37" xfId="19" applyNumberFormat="1" applyFont="1" applyFill="1" applyBorder="1" applyAlignment="1">
      <alignment horizontal="center" vertical="center"/>
    </xf>
    <xf numFmtId="164" fontId="24" fillId="47" borderId="90" xfId="19" applyFill="1" applyBorder="1" applyAlignment="1">
      <alignment horizontal="center"/>
    </xf>
    <xf numFmtId="164" fontId="24" fillId="47" borderId="91" xfId="19" applyFill="1" applyBorder="1" applyAlignment="1">
      <alignment horizontal="center"/>
    </xf>
    <xf numFmtId="165" fontId="24" fillId="47" borderId="92" xfId="19" applyNumberForma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164" fontId="24" fillId="0" borderId="79" xfId="19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49" borderId="34" xfId="0" applyFill="1" applyBorder="1" applyAlignment="1">
      <alignment horizontal="center" vertical="center" wrapText="1"/>
    </xf>
    <xf numFmtId="0" fontId="0" fillId="49" borderId="83" xfId="0" applyFill="1" applyBorder="1" applyAlignment="1">
      <alignment horizontal="center" vertical="center" wrapText="1"/>
    </xf>
    <xf numFmtId="0" fontId="0" fillId="48" borderId="52" xfId="0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53" fillId="0" borderId="76" xfId="0" applyFont="1" applyFill="1" applyBorder="1" applyAlignment="1">
      <alignment horizontal="center" vertical="center"/>
    </xf>
    <xf numFmtId="49" fontId="53" fillId="0" borderId="74" xfId="19" applyNumberFormat="1" applyFont="1" applyFill="1" applyBorder="1" applyAlignment="1">
      <alignment horizontal="center" vertical="center"/>
    </xf>
    <xf numFmtId="0" fontId="25" fillId="0" borderId="93" xfId="19" applyNumberFormat="1" applyFont="1" applyFill="1" applyBorder="1" applyAlignment="1">
      <alignment horizontal="center" vertical="center" wrapText="1"/>
    </xf>
    <xf numFmtId="0" fontId="25" fillId="0" borderId="94" xfId="19" applyNumberFormat="1" applyFont="1" applyFill="1" applyBorder="1" applyAlignment="1">
      <alignment horizontal="center" vertical="center" wrapText="1"/>
    </xf>
    <xf numFmtId="1" fontId="24" fillId="0" borderId="0" xfId="0" applyNumberFormat="1" applyFont="1" applyFill="1" applyBorder="1" applyAlignment="1">
      <alignment vertical="center"/>
    </xf>
    <xf numFmtId="1" fontId="24" fillId="0" borderId="0" xfId="0" applyNumberFormat="1" applyFont="1" applyBorder="1" applyAlignment="1">
      <alignment vertical="center"/>
    </xf>
    <xf numFmtId="0" fontId="0" fillId="50" borderId="51" xfId="0" applyFill="1" applyBorder="1" applyAlignment="1">
      <alignment horizontal="center" vertical="center" wrapText="1"/>
    </xf>
    <xf numFmtId="0" fontId="0" fillId="50" borderId="37" xfId="0" applyFill="1" applyBorder="1" applyAlignment="1">
      <alignment horizontal="center" vertical="center" wrapText="1"/>
    </xf>
    <xf numFmtId="1" fontId="24" fillId="0" borderId="17" xfId="0" applyNumberFormat="1" applyFont="1" applyBorder="1" applyAlignment="1">
      <alignment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20" xfId="0" applyNumberFormat="1" applyFont="1" applyFill="1" applyBorder="1" applyAlignment="1" applyProtection="1">
      <alignment horizontal="center" vertical="center" wrapText="1"/>
    </xf>
    <xf numFmtId="0" fontId="23" fillId="0" borderId="16" xfId="0" applyNumberFormat="1" applyFont="1" applyFill="1" applyBorder="1" applyAlignment="1" applyProtection="1">
      <alignment horizontal="center" vertical="center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25" fillId="0" borderId="47" xfId="19" applyNumberFormat="1" applyFont="1" applyFill="1" applyBorder="1" applyAlignment="1">
      <alignment horizontal="center" vertical="center" wrapText="1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0" fillId="51" borderId="34" xfId="0" applyFill="1" applyBorder="1" applyAlignment="1">
      <alignment horizontal="center" vertical="center" wrapText="1"/>
    </xf>
    <xf numFmtId="0" fontId="0" fillId="51" borderId="83" xfId="0" applyFill="1" applyBorder="1" applyAlignment="1">
      <alignment horizontal="center" vertical="center" wrapText="1"/>
    </xf>
    <xf numFmtId="0" fontId="25" fillId="51" borderId="28" xfId="19" applyNumberFormat="1" applyFont="1" applyFill="1" applyBorder="1" applyAlignment="1">
      <alignment horizontal="center" vertical="center" wrapText="1"/>
    </xf>
    <xf numFmtId="0" fontId="25" fillId="51" borderId="26" xfId="19" applyNumberFormat="1" applyFont="1" applyFill="1" applyBorder="1" applyAlignment="1">
      <alignment horizontal="center" vertical="center" wrapText="1"/>
    </xf>
    <xf numFmtId="0" fontId="0" fillId="51" borderId="26" xfId="0" applyFont="1" applyFill="1" applyBorder="1" applyAlignment="1">
      <alignment horizontal="center" vertical="center"/>
    </xf>
    <xf numFmtId="0" fontId="53" fillId="51" borderId="52" xfId="0" applyFont="1" applyFill="1" applyBorder="1" applyAlignment="1">
      <alignment horizontal="center" vertical="center"/>
    </xf>
    <xf numFmtId="0" fontId="0" fillId="51" borderId="51" xfId="0" applyFill="1" applyBorder="1" applyAlignment="1">
      <alignment horizontal="center" vertical="center" wrapText="1"/>
    </xf>
    <xf numFmtId="49" fontId="53" fillId="51" borderId="51" xfId="19" applyNumberFormat="1" applyFont="1" applyFill="1" applyBorder="1" applyAlignment="1">
      <alignment horizontal="center" vertical="center"/>
    </xf>
    <xf numFmtId="0" fontId="25" fillId="51" borderId="0" xfId="19" applyNumberFormat="1" applyFont="1" applyFill="1" applyBorder="1" applyAlignment="1">
      <alignment horizontal="center" vertical="center" wrapText="1"/>
    </xf>
    <xf numFmtId="0" fontId="25" fillId="51" borderId="47" xfId="19" applyNumberFormat="1" applyFont="1" applyFill="1" applyBorder="1" applyAlignment="1">
      <alignment horizontal="center" vertical="center" wrapText="1"/>
    </xf>
    <xf numFmtId="0" fontId="0" fillId="51" borderId="47" xfId="0" applyFont="1" applyFill="1" applyBorder="1" applyAlignment="1">
      <alignment horizontal="center" vertical="center"/>
    </xf>
    <xf numFmtId="0" fontId="53" fillId="51" borderId="36" xfId="0" applyFont="1" applyFill="1" applyBorder="1" applyAlignment="1">
      <alignment horizontal="center" vertical="center"/>
    </xf>
    <xf numFmtId="49" fontId="53" fillId="51" borderId="37" xfId="19" applyNumberFormat="1" applyFont="1" applyFill="1" applyBorder="1" applyAlignment="1">
      <alignment horizontal="center" vertical="center"/>
    </xf>
    <xf numFmtId="0" fontId="0" fillId="51" borderId="37" xfId="0" applyFill="1" applyBorder="1" applyAlignment="1">
      <alignment horizontal="center" vertical="center" wrapText="1"/>
    </xf>
    <xf numFmtId="0" fontId="25" fillId="51" borderId="14" xfId="19" applyNumberFormat="1" applyFont="1" applyFill="1" applyBorder="1" applyAlignment="1">
      <alignment horizontal="center" vertical="center" wrapText="1"/>
    </xf>
    <xf numFmtId="0" fontId="25" fillId="51" borderId="48" xfId="19" applyNumberFormat="1" applyFont="1" applyFill="1" applyBorder="1" applyAlignment="1">
      <alignment horizontal="center" vertical="center" wrapText="1"/>
    </xf>
    <xf numFmtId="0" fontId="0" fillId="51" borderId="48" xfId="0" applyFont="1" applyFill="1" applyBorder="1" applyAlignment="1">
      <alignment horizontal="center" vertical="center"/>
    </xf>
    <xf numFmtId="0" fontId="53" fillId="51" borderId="84" xfId="0" applyFont="1" applyFill="1" applyBorder="1" applyAlignment="1">
      <alignment horizontal="center" vertical="center"/>
    </xf>
    <xf numFmtId="49" fontId="53" fillId="51" borderId="85" xfId="19" applyNumberFormat="1" applyFont="1" applyFill="1" applyBorder="1" applyAlignment="1">
      <alignment horizontal="center" vertical="center"/>
    </xf>
    <xf numFmtId="0" fontId="0" fillId="51" borderId="85" xfId="0" applyFill="1" applyBorder="1" applyAlignment="1">
      <alignment horizontal="center" vertical="center" wrapText="1"/>
    </xf>
    <xf numFmtId="0" fontId="25" fillId="51" borderId="43" xfId="19" applyNumberFormat="1" applyFont="1" applyFill="1" applyBorder="1" applyAlignment="1">
      <alignment horizontal="center" vertical="center" wrapText="1"/>
    </xf>
    <xf numFmtId="0" fontId="25" fillId="51" borderId="44" xfId="19" applyNumberFormat="1" applyFont="1" applyFill="1" applyBorder="1" applyAlignment="1">
      <alignment horizontal="center" vertical="center" wrapText="1"/>
    </xf>
    <xf numFmtId="0" fontId="0" fillId="51" borderId="86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83" xfId="0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/>
    </xf>
    <xf numFmtId="0" fontId="53" fillId="0" borderId="52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53" fillId="0" borderId="36" xfId="0" applyFont="1" applyFill="1" applyBorder="1" applyAlignment="1">
      <alignment horizontal="center" vertical="center"/>
    </xf>
    <xf numFmtId="49" fontId="53" fillId="0" borderId="37" xfId="19" applyNumberFormat="1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49" xfId="0" applyFont="1" applyBorder="1" applyAlignment="1" applyProtection="1">
      <alignment horizontal="left"/>
    </xf>
    <xf numFmtId="0" fontId="23" fillId="0" borderId="49" xfId="0" applyFont="1" applyBorder="1" applyProtection="1"/>
    <xf numFmtId="0" fontId="23" fillId="0" borderId="49" xfId="0" applyFont="1" applyBorder="1" applyAlignment="1" applyProtection="1">
      <alignment horizontal="center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53" fillId="52" borderId="52" xfId="0" applyFont="1" applyFill="1" applyBorder="1" applyAlignment="1">
      <alignment horizontal="center" vertical="center"/>
    </xf>
    <xf numFmtId="49" fontId="53" fillId="52" borderId="51" xfId="19" applyNumberFormat="1" applyFont="1" applyFill="1" applyBorder="1" applyAlignment="1">
      <alignment horizontal="center" vertical="center"/>
    </xf>
    <xf numFmtId="0" fontId="0" fillId="52" borderId="51" xfId="0" applyFill="1" applyBorder="1" applyAlignment="1">
      <alignment horizontal="center" vertical="center" wrapText="1"/>
    </xf>
    <xf numFmtId="0" fontId="25" fillId="53" borderId="74" xfId="19" applyNumberFormat="1" applyFont="1" applyFill="1" applyBorder="1" applyAlignment="1">
      <alignment horizontal="center" vertical="center" wrapText="1"/>
    </xf>
    <xf numFmtId="49" fontId="52" fillId="53" borderId="74" xfId="19" applyNumberFormat="1" applyFont="1" applyFill="1" applyBorder="1" applyAlignment="1">
      <alignment horizontal="center" vertical="center"/>
    </xf>
    <xf numFmtId="1" fontId="24" fillId="53" borderId="25" xfId="0" applyNumberFormat="1" applyFont="1" applyFill="1" applyBorder="1" applyAlignment="1">
      <alignment horizontal="center" vertical="center"/>
    </xf>
    <xf numFmtId="49" fontId="52" fillId="53" borderId="22" xfId="19" applyNumberFormat="1" applyFont="1" applyFill="1" applyBorder="1" applyAlignment="1">
      <alignment horizontal="center" vertical="center"/>
    </xf>
    <xf numFmtId="164" fontId="24" fillId="53" borderId="25" xfId="19" applyFill="1" applyBorder="1" applyAlignment="1">
      <alignment horizontal="center"/>
    </xf>
    <xf numFmtId="1" fontId="24" fillId="53" borderId="79" xfId="19" applyNumberFormat="1" applyFill="1" applyBorder="1" applyAlignment="1">
      <alignment horizontal="center"/>
    </xf>
    <xf numFmtId="164" fontId="24" fillId="53" borderId="82" xfId="19" applyFill="1" applyBorder="1" applyAlignment="1">
      <alignment horizontal="center"/>
    </xf>
    <xf numFmtId="0" fontId="24" fillId="53" borderId="78" xfId="19" applyNumberFormat="1" applyFill="1" applyBorder="1" applyAlignment="1">
      <alignment horizontal="center"/>
    </xf>
    <xf numFmtId="0" fontId="0" fillId="54" borderId="84" xfId="0" applyFill="1" applyBorder="1" applyAlignment="1">
      <alignment horizontal="center" vertical="center" wrapText="1"/>
    </xf>
    <xf numFmtId="0" fontId="0" fillId="54" borderId="85" xfId="0" applyFill="1" applyBorder="1" applyAlignment="1">
      <alignment horizontal="center" vertical="center" wrapText="1"/>
    </xf>
    <xf numFmtId="0" fontId="25" fillId="54" borderId="43" xfId="19" applyNumberFormat="1" applyFont="1" applyFill="1" applyBorder="1" applyAlignment="1">
      <alignment horizontal="center" vertical="center" wrapText="1"/>
    </xf>
    <xf numFmtId="0" fontId="25" fillId="54" borderId="44" xfId="19" applyNumberFormat="1" applyFont="1" applyFill="1" applyBorder="1" applyAlignment="1">
      <alignment horizontal="center" vertical="center" wrapText="1"/>
    </xf>
    <xf numFmtId="0" fontId="0" fillId="54" borderId="43" xfId="0" applyFill="1" applyBorder="1"/>
    <xf numFmtId="0" fontId="0" fillId="54" borderId="44" xfId="0" applyFill="1" applyBorder="1" applyAlignment="1">
      <alignment horizontal="center" vertical="center"/>
    </xf>
    <xf numFmtId="0" fontId="0" fillId="55" borderId="43" xfId="0" applyFill="1" applyBorder="1"/>
    <xf numFmtId="0" fontId="0" fillId="55" borderId="28" xfId="0" applyFill="1" applyBorder="1"/>
    <xf numFmtId="0" fontId="0" fillId="55" borderId="0" xfId="0" applyFill="1" applyBorder="1"/>
    <xf numFmtId="0" fontId="0" fillId="55" borderId="14" xfId="0" applyFill="1" applyBorder="1"/>
    <xf numFmtId="0" fontId="0" fillId="55" borderId="0" xfId="0" applyFill="1"/>
    <xf numFmtId="0" fontId="25" fillId="46" borderId="74" xfId="19" applyNumberFormat="1" applyFont="1" applyFill="1" applyBorder="1" applyAlignment="1">
      <alignment horizontal="center" vertical="center" wrapText="1"/>
    </xf>
    <xf numFmtId="49" fontId="52" fillId="46" borderId="74" xfId="19" applyNumberFormat="1" applyFont="1" applyFill="1" applyBorder="1" applyAlignment="1">
      <alignment horizontal="center" vertical="center"/>
    </xf>
    <xf numFmtId="0" fontId="0" fillId="53" borderId="51" xfId="0" applyFill="1" applyBorder="1" applyAlignment="1">
      <alignment horizontal="center" vertical="center" wrapText="1"/>
    </xf>
    <xf numFmtId="0" fontId="0" fillId="53" borderId="37" xfId="0" applyFill="1" applyBorder="1" applyAlignment="1">
      <alignment horizontal="center" vertical="center" wrapText="1"/>
    </xf>
    <xf numFmtId="0" fontId="0" fillId="56" borderId="51" xfId="0" applyFill="1" applyBorder="1" applyAlignment="1">
      <alignment horizontal="center" vertical="center" wrapText="1"/>
    </xf>
    <xf numFmtId="0" fontId="0" fillId="56" borderId="37" xfId="0" applyFill="1" applyBorder="1" applyAlignment="1">
      <alignment horizontal="center" vertical="center" wrapText="1"/>
    </xf>
    <xf numFmtId="0" fontId="0" fillId="55" borderId="83" xfId="0" applyFill="1" applyBorder="1" applyAlignment="1">
      <alignment horizontal="center" vertical="center" wrapText="1"/>
    </xf>
    <xf numFmtId="0" fontId="0" fillId="53" borderId="83" xfId="0" applyFill="1" applyBorder="1" applyAlignment="1">
      <alignment horizontal="center" vertical="center" wrapText="1"/>
    </xf>
    <xf numFmtId="0" fontId="0" fillId="56" borderId="83" xfId="0" applyFill="1" applyBorder="1" applyAlignment="1">
      <alignment horizontal="center" vertical="center" wrapText="1"/>
    </xf>
    <xf numFmtId="0" fontId="0" fillId="48" borderId="83" xfId="0" applyFill="1" applyBorder="1" applyAlignment="1">
      <alignment horizontal="center" vertical="center" wrapText="1"/>
    </xf>
    <xf numFmtId="0" fontId="0" fillId="52" borderId="83" xfId="0" applyFill="1" applyBorder="1" applyAlignment="1">
      <alignment horizontal="center" vertical="center" wrapText="1"/>
    </xf>
    <xf numFmtId="0" fontId="0" fillId="54" borderId="83" xfId="0" applyFill="1" applyBorder="1" applyAlignment="1">
      <alignment horizontal="center" vertical="center" wrapText="1"/>
    </xf>
    <xf numFmtId="0" fontId="0" fillId="57" borderId="83" xfId="0" applyFill="1" applyBorder="1" applyAlignment="1">
      <alignment horizontal="center" vertical="center" wrapText="1"/>
    </xf>
    <xf numFmtId="0" fontId="0" fillId="58" borderId="83" xfId="0" applyFill="1" applyBorder="1" applyAlignment="1">
      <alignment horizontal="center" vertical="center" wrapText="1"/>
    </xf>
    <xf numFmtId="49" fontId="53" fillId="53" borderId="74" xfId="19" applyNumberFormat="1" applyFont="1" applyFill="1" applyBorder="1" applyAlignment="1">
      <alignment horizontal="center" vertical="center"/>
    </xf>
    <xf numFmtId="0" fontId="0" fillId="47" borderId="47" xfId="0" applyFill="1" applyBorder="1" applyAlignment="1">
      <alignment horizontal="center" vertical="center" wrapText="1"/>
    </xf>
    <xf numFmtId="0" fontId="0" fillId="47" borderId="48" xfId="0" applyFill="1" applyBorder="1" applyAlignment="1">
      <alignment horizontal="center" vertical="center" wrapText="1"/>
    </xf>
    <xf numFmtId="0" fontId="25" fillId="0" borderId="39" xfId="19" applyNumberFormat="1" applyFont="1" applyFill="1" applyBorder="1" applyAlignment="1">
      <alignment horizontal="center" vertical="center" wrapText="1"/>
    </xf>
    <xf numFmtId="0" fontId="25" fillId="0" borderId="71" xfId="19" applyNumberFormat="1" applyFont="1" applyFill="1" applyBorder="1" applyAlignment="1">
      <alignment horizontal="center" vertical="center" wrapText="1"/>
    </xf>
    <xf numFmtId="0" fontId="25" fillId="0" borderId="80" xfId="19" applyNumberFormat="1" applyFont="1" applyFill="1" applyBorder="1" applyAlignment="1">
      <alignment horizontal="center" vertical="center" wrapText="1"/>
    </xf>
    <xf numFmtId="0" fontId="25" fillId="0" borderId="73" xfId="19" applyNumberFormat="1" applyFont="1" applyFill="1" applyBorder="1" applyAlignment="1">
      <alignment horizontal="center" vertical="center" wrapText="1"/>
    </xf>
    <xf numFmtId="0" fontId="25" fillId="0" borderId="41" xfId="19" applyNumberFormat="1" applyFont="1" applyFill="1" applyBorder="1" applyAlignment="1">
      <alignment horizontal="center" vertical="center" wrapText="1"/>
    </xf>
    <xf numFmtId="0" fontId="25" fillId="0" borderId="42" xfId="19" applyNumberFormat="1" applyFont="1" applyFill="1" applyBorder="1" applyAlignment="1">
      <alignment horizontal="center" vertical="center"/>
    </xf>
    <xf numFmtId="0" fontId="25" fillId="0" borderId="43" xfId="19" applyNumberFormat="1" applyFont="1" applyFill="1" applyBorder="1" applyAlignment="1">
      <alignment horizontal="center" vertical="center"/>
    </xf>
    <xf numFmtId="0" fontId="25" fillId="0" borderId="44" xfId="19" applyNumberFormat="1" applyFont="1" applyFill="1" applyBorder="1" applyAlignment="1">
      <alignment horizontal="center" vertical="center"/>
    </xf>
    <xf numFmtId="0" fontId="25" fillId="0" borderId="49" xfId="19" applyNumberFormat="1" applyFont="1" applyFill="1" applyBorder="1" applyAlignment="1">
      <alignment horizontal="center" vertical="center" wrapText="1"/>
    </xf>
    <xf numFmtId="0" fontId="25" fillId="0" borderId="72" xfId="19" applyNumberFormat="1" applyFont="1" applyFill="1" applyBorder="1" applyAlignment="1">
      <alignment horizontal="center" vertical="center" wrapText="1"/>
    </xf>
    <xf numFmtId="0" fontId="25" fillId="0" borderId="47" xfId="19" applyNumberFormat="1" applyFont="1" applyFill="1" applyBorder="1" applyAlignment="1">
      <alignment horizontal="center" vertical="center" wrapText="1"/>
    </xf>
    <xf numFmtId="0" fontId="25" fillId="0" borderId="42" xfId="19" applyNumberFormat="1" applyFont="1" applyFill="1" applyBorder="1" applyAlignment="1">
      <alignment horizontal="center" vertical="center" wrapText="1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25" fillId="0" borderId="40" xfId="19" applyNumberFormat="1" applyFont="1" applyFill="1" applyBorder="1" applyAlignment="1">
      <alignment horizontal="center" vertical="center"/>
    </xf>
    <xf numFmtId="0" fontId="25" fillId="0" borderId="45" xfId="19" applyNumberFormat="1" applyFont="1" applyFill="1" applyBorder="1" applyAlignment="1">
      <alignment horizontal="center" vertical="center"/>
    </xf>
    <xf numFmtId="0" fontId="25" fillId="0" borderId="46" xfId="19" applyNumberFormat="1" applyFont="1" applyFill="1" applyBorder="1" applyAlignment="1">
      <alignment horizontal="center" vertical="center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1" fontId="23" fillId="0" borderId="23" xfId="0" applyNumberFormat="1" applyFont="1" applyFill="1" applyBorder="1" applyAlignment="1" applyProtection="1">
      <alignment horizontal="center" vertical="center" wrapText="1"/>
    </xf>
    <xf numFmtId="1" fontId="23" fillId="0" borderId="24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58" xfId="0" applyNumberFormat="1" applyFont="1" applyFill="1" applyBorder="1" applyAlignment="1" applyProtection="1">
      <alignment horizontal="center" vertical="center" wrapText="1"/>
    </xf>
    <xf numFmtId="1" fontId="23" fillId="0" borderId="33" xfId="0" applyNumberFormat="1" applyFont="1" applyFill="1" applyBorder="1" applyAlignment="1" applyProtection="1">
      <alignment horizontal="center" vertical="center" wrapText="1"/>
    </xf>
    <xf numFmtId="2" fontId="32" fillId="0" borderId="31" xfId="0" applyNumberFormat="1" applyFont="1" applyBorder="1" applyAlignment="1" applyProtection="1">
      <alignment horizontal="center" vertical="center"/>
    </xf>
    <xf numFmtId="2" fontId="32" fillId="0" borderId="0" xfId="0" applyNumberFormat="1" applyFont="1" applyBorder="1" applyAlignment="1" applyProtection="1">
      <alignment horizontal="center" vertical="center"/>
    </xf>
    <xf numFmtId="2" fontId="32" fillId="0" borderId="47" xfId="0" applyNumberFormat="1" applyFont="1" applyBorder="1" applyAlignment="1" applyProtection="1">
      <alignment horizontal="center" vertical="center"/>
    </xf>
    <xf numFmtId="2" fontId="32" fillId="0" borderId="32" xfId="0" applyNumberFormat="1" applyFont="1" applyBorder="1" applyAlignment="1" applyProtection="1">
      <alignment horizontal="center" vertical="center"/>
    </xf>
    <xf numFmtId="2" fontId="32" fillId="0" borderId="14" xfId="0" applyNumberFormat="1" applyFont="1" applyBorder="1" applyAlignment="1" applyProtection="1">
      <alignment horizontal="center" vertical="center"/>
    </xf>
    <xf numFmtId="2" fontId="32" fillId="0" borderId="48" xfId="0" applyNumberFormat="1" applyFont="1" applyBorder="1" applyAlignment="1" applyProtection="1">
      <alignment horizontal="center" vertical="center"/>
    </xf>
    <xf numFmtId="0" fontId="23" fillId="0" borderId="32" xfId="0" applyFont="1" applyBorder="1" applyAlignment="1" applyProtection="1">
      <alignment horizontal="center" vertical="center" wrapText="1"/>
    </xf>
    <xf numFmtId="0" fontId="23" fillId="0" borderId="48" xfId="0" applyFont="1" applyBorder="1" applyAlignment="1" applyProtection="1">
      <alignment horizontal="center" vertical="center" wrapText="1"/>
    </xf>
    <xf numFmtId="0" fontId="23" fillId="0" borderId="56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5" xfId="0" applyFont="1" applyBorder="1" applyAlignment="1">
      <alignment horizontal="center" vertical="center" textRotation="90"/>
    </xf>
    <xf numFmtId="0" fontId="23" fillId="0" borderId="49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textRotation="90"/>
    </xf>
    <xf numFmtId="0" fontId="23" fillId="0" borderId="50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57" xfId="0" applyFont="1" applyBorder="1" applyAlignment="1">
      <alignment horizontal="center"/>
    </xf>
    <xf numFmtId="0" fontId="23" fillId="0" borderId="58" xfId="0" applyFont="1" applyBorder="1" applyAlignment="1">
      <alignment horizontal="center"/>
    </xf>
    <xf numFmtId="0" fontId="23" fillId="0" borderId="33" xfId="0" applyFont="1" applyBorder="1" applyAlignment="1">
      <alignment horizontal="center"/>
    </xf>
    <xf numFmtId="0" fontId="27" fillId="0" borderId="50" xfId="0" applyFont="1" applyBorder="1" applyAlignment="1" applyProtection="1">
      <alignment horizontal="right" vertical="center" wrapText="1"/>
    </xf>
    <xf numFmtId="0" fontId="27" fillId="0" borderId="32" xfId="0" applyFont="1" applyBorder="1" applyAlignment="1" applyProtection="1">
      <alignment horizontal="right" vertical="center" wrapText="1"/>
    </xf>
    <xf numFmtId="0" fontId="27" fillId="0" borderId="26" xfId="0" applyFont="1" applyBorder="1" applyAlignment="1" applyProtection="1">
      <alignment horizontal="left" vertical="center" wrapText="1"/>
    </xf>
    <xf numFmtId="0" fontId="27" fillId="0" borderId="48" xfId="0" applyFont="1" applyBorder="1" applyAlignment="1" applyProtection="1">
      <alignment horizontal="left" vertical="center" wrapText="1"/>
    </xf>
    <xf numFmtId="0" fontId="23" fillId="0" borderId="25" xfId="0" applyFont="1" applyBorder="1" applyAlignment="1">
      <alignment horizontal="center"/>
    </xf>
    <xf numFmtId="0" fontId="23" fillId="0" borderId="49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21" xfId="0" applyNumberFormat="1" applyFont="1" applyFill="1" applyBorder="1" applyAlignment="1" applyProtection="1">
      <alignment horizontal="center" vertical="center" wrapText="1"/>
    </xf>
    <xf numFmtId="1" fontId="23" fillId="0" borderId="20" xfId="0" applyNumberFormat="1" applyFont="1" applyFill="1" applyBorder="1" applyAlignment="1" applyProtection="1">
      <alignment horizontal="center" vertical="center" wrapText="1"/>
    </xf>
    <xf numFmtId="0" fontId="23" fillId="0" borderId="55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1" fontId="23" fillId="0" borderId="52" xfId="0" applyNumberFormat="1" applyFont="1" applyFill="1" applyBorder="1" applyAlignment="1" applyProtection="1">
      <alignment horizontal="center" vertical="center" wrapText="1"/>
    </xf>
    <xf numFmtId="1" fontId="23" fillId="0" borderId="51" xfId="0" applyNumberFormat="1" applyFont="1" applyFill="1" applyBorder="1" applyAlignment="1" applyProtection="1">
      <alignment horizontal="center" vertical="center" wrapText="1"/>
    </xf>
    <xf numFmtId="1" fontId="23" fillId="0" borderId="13" xfId="0" applyNumberFormat="1" applyFont="1" applyFill="1" applyBorder="1" applyAlignment="1" applyProtection="1">
      <alignment horizontal="center" vertical="center" wrapText="1"/>
    </xf>
    <xf numFmtId="0" fontId="23" fillId="0" borderId="52" xfId="0" applyFont="1" applyBorder="1" applyAlignment="1">
      <alignment horizontal="center"/>
    </xf>
    <xf numFmtId="0" fontId="23" fillId="0" borderId="51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49" fontId="23" fillId="0" borderId="25" xfId="0" applyNumberFormat="1" applyFont="1" applyFill="1" applyBorder="1" applyAlignment="1">
      <alignment horizontal="center" vertical="center" wrapText="1"/>
    </xf>
    <xf numFmtId="49" fontId="23" fillId="0" borderId="49" xfId="0" applyNumberFormat="1" applyFont="1" applyFill="1" applyBorder="1" applyAlignment="1">
      <alignment horizontal="center" vertical="center" wrapText="1"/>
    </xf>
    <xf numFmtId="49" fontId="23" fillId="0" borderId="15" xfId="0" applyNumberFormat="1" applyFont="1" applyFill="1" applyBorder="1" applyAlignment="1">
      <alignment horizontal="center" vertical="center" wrapText="1"/>
    </xf>
    <xf numFmtId="49" fontId="23" fillId="0" borderId="50" xfId="0" applyNumberFormat="1" applyFont="1" applyBorder="1" applyAlignment="1">
      <alignment horizontal="center" vertical="center"/>
    </xf>
    <xf numFmtId="49" fontId="23" fillId="0" borderId="26" xfId="0" applyNumberFormat="1" applyFont="1" applyBorder="1" applyAlignment="1">
      <alignment horizontal="center" vertical="center"/>
    </xf>
    <xf numFmtId="49" fontId="23" fillId="0" borderId="32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center" vertical="center"/>
    </xf>
    <xf numFmtId="49" fontId="23" fillId="0" borderId="42" xfId="0" applyNumberFormat="1" applyFont="1" applyBorder="1" applyAlignment="1">
      <alignment horizontal="center" vertical="center" wrapText="1"/>
    </xf>
    <xf numFmtId="49" fontId="23" fillId="0" borderId="43" xfId="0" applyNumberFormat="1" applyFont="1" applyBorder="1" applyAlignment="1">
      <alignment horizontal="center" vertical="center" wrapText="1"/>
    </xf>
    <xf numFmtId="49" fontId="23" fillId="0" borderId="44" xfId="0" applyNumberFormat="1" applyFont="1" applyBorder="1" applyAlignment="1">
      <alignment horizontal="center" vertical="center" wrapText="1"/>
    </xf>
    <xf numFmtId="49" fontId="23" fillId="0" borderId="42" xfId="0" applyNumberFormat="1" applyFont="1" applyBorder="1" applyAlignment="1">
      <alignment horizontal="center" vertical="center"/>
    </xf>
    <xf numFmtId="49" fontId="23" fillId="0" borderId="43" xfId="0" applyNumberFormat="1" applyFont="1" applyBorder="1" applyAlignment="1">
      <alignment horizontal="center" vertical="center"/>
    </xf>
    <xf numFmtId="49" fontId="23" fillId="0" borderId="44" xfId="0" applyNumberFormat="1" applyFont="1" applyBorder="1" applyAlignment="1">
      <alignment horizontal="center" vertical="center"/>
    </xf>
    <xf numFmtId="1" fontId="23" fillId="0" borderId="68" xfId="0" applyNumberFormat="1" applyFont="1" applyFill="1" applyBorder="1" applyAlignment="1" applyProtection="1">
      <alignment horizontal="center" vertical="center" wrapText="1"/>
    </xf>
    <xf numFmtId="1" fontId="23" fillId="0" borderId="69" xfId="0" applyNumberFormat="1" applyFont="1" applyFill="1" applyBorder="1" applyAlignment="1" applyProtection="1">
      <alignment horizontal="center" vertical="center" wrapText="1"/>
    </xf>
    <xf numFmtId="1" fontId="23" fillId="0" borderId="18" xfId="0" applyNumberFormat="1" applyFont="1" applyFill="1" applyBorder="1" applyAlignment="1" applyProtection="1">
      <alignment horizontal="center" vertical="center" wrapText="1"/>
    </xf>
    <xf numFmtId="0" fontId="23" fillId="0" borderId="68" xfId="0" applyFont="1" applyBorder="1" applyAlignment="1">
      <alignment horizontal="center"/>
    </xf>
    <xf numFmtId="0" fontId="23" fillId="0" borderId="69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1" fontId="23" fillId="0" borderId="36" xfId="0" applyNumberFormat="1" applyFont="1" applyFill="1" applyBorder="1" applyAlignment="1" applyProtection="1">
      <alignment horizontal="center" vertical="center" wrapText="1"/>
    </xf>
    <xf numFmtId="1" fontId="23" fillId="0" borderId="37" xfId="0" applyNumberFormat="1" applyFont="1" applyFill="1" applyBorder="1" applyAlignment="1" applyProtection="1">
      <alignment horizontal="center" vertical="center" wrapText="1"/>
    </xf>
    <xf numFmtId="1" fontId="23" fillId="0" borderId="38" xfId="0" applyNumberFormat="1" applyFont="1" applyFill="1" applyBorder="1" applyAlignment="1" applyProtection="1">
      <alignment horizontal="center" vertical="center" wrapText="1"/>
    </xf>
    <xf numFmtId="0" fontId="23" fillId="0" borderId="36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1" fontId="23" fillId="0" borderId="76" xfId="0" applyNumberFormat="1" applyFont="1" applyFill="1" applyBorder="1" applyAlignment="1" applyProtection="1">
      <alignment horizontal="center" vertical="center" wrapText="1"/>
    </xf>
    <xf numFmtId="1" fontId="23" fillId="0" borderId="75" xfId="0" applyNumberFormat="1" applyFont="1" applyFill="1" applyBorder="1" applyAlignment="1" applyProtection="1">
      <alignment horizontal="center" vertical="center" wrapText="1"/>
    </xf>
    <xf numFmtId="1" fontId="23" fillId="0" borderId="74" xfId="0" applyNumberFormat="1" applyFont="1" applyFill="1" applyBorder="1" applyAlignment="1" applyProtection="1">
      <alignment horizontal="center" vertical="center" wrapText="1"/>
    </xf>
    <xf numFmtId="49" fontId="23" fillId="0" borderId="25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49" fontId="23" fillId="0" borderId="28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50" xfId="0" applyNumberFormat="1" applyFont="1" applyBorder="1" applyAlignment="1">
      <alignment horizontal="center" vertical="center" wrapText="1"/>
    </xf>
    <xf numFmtId="49" fontId="23" fillId="0" borderId="28" xfId="0" applyNumberFormat="1" applyFont="1" applyBorder="1" applyAlignment="1">
      <alignment horizontal="center" vertical="center" wrapText="1"/>
    </xf>
    <xf numFmtId="49" fontId="23" fillId="0" borderId="26" xfId="0" applyNumberFormat="1" applyFont="1" applyBorder="1" applyAlignment="1">
      <alignment horizontal="center" vertical="center" wrapText="1"/>
    </xf>
    <xf numFmtId="49" fontId="23" fillId="0" borderId="32" xfId="0" applyNumberFormat="1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3" fillId="0" borderId="48" xfId="0" applyNumberFormat="1" applyFont="1" applyBorder="1" applyAlignment="1">
      <alignment horizontal="center" vertical="center" wrapText="1"/>
    </xf>
    <xf numFmtId="1" fontId="23" fillId="0" borderId="53" xfId="0" applyNumberFormat="1" applyFont="1" applyFill="1" applyBorder="1" applyAlignment="1" applyProtection="1">
      <alignment horizontal="center" vertical="center" wrapText="1"/>
    </xf>
    <xf numFmtId="1" fontId="23" fillId="0" borderId="54" xfId="0" applyNumberFormat="1" applyFont="1" applyFill="1" applyBorder="1" applyAlignment="1" applyProtection="1">
      <alignment horizontal="center" vertical="center" wrapText="1"/>
    </xf>
    <xf numFmtId="2" fontId="32" fillId="0" borderId="50" xfId="0" applyNumberFormat="1" applyFont="1" applyBorder="1" applyAlignment="1" applyProtection="1">
      <alignment horizontal="center" vertical="center"/>
    </xf>
    <xf numFmtId="2" fontId="32" fillId="0" borderId="28" xfId="0" applyNumberFormat="1" applyFont="1" applyBorder="1" applyAlignment="1" applyProtection="1">
      <alignment horizontal="center" vertical="center"/>
    </xf>
    <xf numFmtId="2" fontId="32" fillId="0" borderId="26" xfId="0" applyNumberFormat="1" applyFont="1" applyBorder="1" applyAlignment="1" applyProtection="1">
      <alignment horizontal="center" vertical="center"/>
    </xf>
    <xf numFmtId="0" fontId="23" fillId="0" borderId="42" xfId="0" applyFont="1" applyBorder="1" applyAlignment="1" applyProtection="1">
      <alignment horizontal="center" vertical="center" wrapText="1"/>
    </xf>
    <xf numFmtId="0" fontId="23" fillId="0" borderId="44" xfId="0" applyFont="1" applyBorder="1" applyAlignment="1" applyProtection="1">
      <alignment horizontal="center" vertical="center" wrapText="1"/>
    </xf>
    <xf numFmtId="49" fontId="23" fillId="0" borderId="31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47" xfId="0" applyNumberFormat="1" applyFont="1" applyBorder="1" applyAlignment="1">
      <alignment horizontal="center" vertical="center" wrapText="1"/>
    </xf>
    <xf numFmtId="164" fontId="33" fillId="0" borderId="0" xfId="19" applyFont="1" applyBorder="1" applyAlignment="1">
      <alignment horizontal="center" vertical="center"/>
    </xf>
    <xf numFmtId="0" fontId="22" fillId="0" borderId="5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164" fontId="22" fillId="0" borderId="0" xfId="19" applyFont="1" applyBorder="1" applyAlignment="1">
      <alignment horizontal="center" vertical="center" wrapText="1"/>
    </xf>
    <xf numFmtId="1" fontId="22" fillId="0" borderId="0" xfId="0" applyNumberFormat="1" applyFont="1" applyFill="1" applyBorder="1" applyAlignment="1" applyProtection="1">
      <alignment horizontal="center" vertical="center" wrapText="1"/>
    </xf>
    <xf numFmtId="49" fontId="23" fillId="0" borderId="31" xfId="0" applyNumberFormat="1" applyFont="1" applyFill="1" applyBorder="1" applyAlignment="1">
      <alignment horizontal="left" vertical="top" wrapText="1" indent="1"/>
    </xf>
    <xf numFmtId="49" fontId="23" fillId="0" borderId="0" xfId="0" applyNumberFormat="1" applyFont="1" applyFill="1" applyBorder="1" applyAlignment="1">
      <alignment horizontal="left" vertical="top" indent="1"/>
    </xf>
    <xf numFmtId="49" fontId="23" fillId="0" borderId="31" xfId="0" applyNumberFormat="1" applyFont="1" applyFill="1" applyBorder="1" applyAlignment="1">
      <alignment horizontal="left" vertical="top" indent="1"/>
    </xf>
    <xf numFmtId="0" fontId="22" fillId="0" borderId="50" xfId="0" applyNumberFormat="1" applyFont="1" applyBorder="1" applyAlignment="1" applyProtection="1">
      <alignment horizontal="center" vertical="center" wrapText="1"/>
    </xf>
    <xf numFmtId="0" fontId="22" fillId="0" borderId="28" xfId="0" applyNumberFormat="1" applyFont="1" applyBorder="1" applyAlignment="1" applyProtection="1">
      <alignment horizontal="center" vertical="center" wrapText="1"/>
    </xf>
    <xf numFmtId="0" fontId="22" fillId="0" borderId="26" xfId="0" applyNumberFormat="1" applyFont="1" applyBorder="1" applyAlignment="1" applyProtection="1">
      <alignment horizontal="center" vertical="center" wrapText="1"/>
    </xf>
    <xf numFmtId="0" fontId="22" fillId="0" borderId="31" xfId="0" applyNumberFormat="1" applyFont="1" applyBorder="1" applyAlignment="1" applyProtection="1">
      <alignment horizontal="center" vertical="center" wrapText="1"/>
    </xf>
    <xf numFmtId="0" fontId="22" fillId="0" borderId="0" xfId="0" applyNumberFormat="1" applyFont="1" applyBorder="1" applyAlignment="1" applyProtection="1">
      <alignment horizontal="center" vertical="center" wrapText="1"/>
    </xf>
    <xf numFmtId="0" fontId="22" fillId="0" borderId="47" xfId="0" applyNumberFormat="1" applyFont="1" applyBorder="1" applyAlignment="1" applyProtection="1">
      <alignment horizontal="center" vertical="center" wrapText="1"/>
    </xf>
    <xf numFmtId="0" fontId="22" fillId="0" borderId="32" xfId="0" applyNumberFormat="1" applyFont="1" applyBorder="1" applyAlignment="1" applyProtection="1">
      <alignment horizontal="center" vertical="center" wrapText="1"/>
    </xf>
    <xf numFmtId="0" fontId="22" fillId="0" borderId="14" xfId="0" applyNumberFormat="1" applyFont="1" applyBorder="1" applyAlignment="1" applyProtection="1">
      <alignment horizontal="center" vertical="center" wrapText="1"/>
    </xf>
    <xf numFmtId="0" fontId="22" fillId="0" borderId="48" xfId="0" applyNumberFormat="1" applyFont="1" applyBorder="1" applyAlignment="1" applyProtection="1">
      <alignment horizontal="center" vertical="center" wrapText="1"/>
    </xf>
    <xf numFmtId="0" fontId="22" fillId="0" borderId="36" xfId="0" applyNumberFormat="1" applyFont="1" applyBorder="1" applyAlignment="1" applyProtection="1">
      <alignment horizontal="left" vertical="center"/>
    </xf>
    <xf numFmtId="0" fontId="22" fillId="0" borderId="38" xfId="0" applyNumberFormat="1" applyFont="1" applyBorder="1" applyAlignment="1" applyProtection="1">
      <alignment horizontal="left" vertical="center"/>
    </xf>
    <xf numFmtId="49" fontId="22" fillId="0" borderId="36" xfId="0" applyNumberFormat="1" applyFont="1" applyBorder="1" applyAlignment="1" applyProtection="1">
      <alignment horizontal="left" vertical="center"/>
    </xf>
    <xf numFmtId="49" fontId="22" fillId="0" borderId="38" xfId="0" applyNumberFormat="1" applyFont="1" applyBorder="1" applyAlignment="1" applyProtection="1">
      <alignment horizontal="left" vertical="center"/>
    </xf>
    <xf numFmtId="49" fontId="27" fillId="0" borderId="25" xfId="0" applyNumberFormat="1" applyFont="1" applyBorder="1" applyAlignment="1" applyProtection="1">
      <alignment horizontal="center" vertical="center"/>
    </xf>
    <xf numFmtId="49" fontId="27" fillId="0" borderId="15" xfId="0" applyNumberFormat="1" applyFont="1" applyBorder="1" applyAlignment="1" applyProtection="1">
      <alignment horizontal="center" vertical="center"/>
    </xf>
    <xf numFmtId="0" fontId="23" fillId="0" borderId="50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1" fontId="23" fillId="0" borderId="70" xfId="0" applyNumberFormat="1" applyFont="1" applyFill="1" applyBorder="1" applyAlignment="1" applyProtection="1">
      <alignment horizontal="center" vertical="center" wrapText="1"/>
    </xf>
    <xf numFmtId="1" fontId="23" fillId="0" borderId="16" xfId="0" applyNumberFormat="1" applyFont="1" applyFill="1" applyBorder="1" applyAlignment="1" applyProtection="1">
      <alignment horizontal="center" vertical="center" wrapText="1"/>
    </xf>
    <xf numFmtId="1" fontId="23" fillId="0" borderId="17" xfId="0" applyNumberFormat="1" applyFont="1" applyFill="1" applyBorder="1" applyAlignment="1" applyProtection="1">
      <alignment horizontal="center" vertical="center" wrapText="1"/>
    </xf>
    <xf numFmtId="0" fontId="23" fillId="0" borderId="70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55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2" fillId="0" borderId="34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 wrapText="1"/>
    </xf>
    <xf numFmtId="1" fontId="23" fillId="0" borderId="78" xfId="0" applyNumberFormat="1" applyFont="1" applyFill="1" applyBorder="1" applyAlignment="1" applyProtection="1">
      <alignment horizontal="center" vertical="center" wrapText="1"/>
    </xf>
    <xf numFmtId="0" fontId="22" fillId="0" borderId="42" xfId="0" applyNumberFormat="1" applyFont="1" applyBorder="1" applyAlignment="1" applyProtection="1">
      <alignment horizontal="center" vertical="center"/>
    </xf>
    <xf numFmtId="0" fontId="22" fillId="0" borderId="44" xfId="0" applyNumberFormat="1" applyFont="1" applyBorder="1" applyAlignment="1" applyProtection="1">
      <alignment horizontal="center" vertical="center"/>
    </xf>
    <xf numFmtId="0" fontId="27" fillId="0" borderId="50" xfId="0" applyNumberFormat="1" applyFont="1" applyBorder="1" applyAlignment="1" applyProtection="1">
      <alignment horizontal="center" vertical="center"/>
    </xf>
    <xf numFmtId="0" fontId="27" fillId="0" borderId="26" xfId="0" applyNumberFormat="1" applyFont="1" applyBorder="1" applyAlignment="1" applyProtection="1">
      <alignment horizontal="center" vertical="center"/>
    </xf>
    <xf numFmtId="0" fontId="27" fillId="0" borderId="32" xfId="0" applyNumberFormat="1" applyFont="1" applyBorder="1" applyAlignment="1" applyProtection="1">
      <alignment horizontal="center" vertical="center"/>
    </xf>
    <xf numFmtId="0" fontId="27" fillId="0" borderId="48" xfId="0" applyNumberFormat="1" applyFont="1" applyBorder="1" applyAlignment="1" applyProtection="1">
      <alignment horizontal="center" vertical="center"/>
    </xf>
    <xf numFmtId="0" fontId="32" fillId="0" borderId="50" xfId="0" applyNumberFormat="1" applyFont="1" applyBorder="1" applyAlignment="1" applyProtection="1">
      <alignment horizontal="center" vertical="center"/>
    </xf>
    <xf numFmtId="0" fontId="32" fillId="0" borderId="28" xfId="0" applyNumberFormat="1" applyFont="1" applyBorder="1" applyAlignment="1" applyProtection="1">
      <alignment horizontal="center" vertical="center"/>
    </xf>
    <xf numFmtId="0" fontId="32" fillId="0" borderId="26" xfId="0" applyNumberFormat="1" applyFont="1" applyBorder="1" applyAlignment="1" applyProtection="1">
      <alignment horizontal="center" vertical="center"/>
    </xf>
    <xf numFmtId="0" fontId="32" fillId="0" borderId="32" xfId="0" applyNumberFormat="1" applyFont="1" applyBorder="1" applyAlignment="1" applyProtection="1">
      <alignment horizontal="center" vertical="center"/>
    </xf>
    <xf numFmtId="0" fontId="32" fillId="0" borderId="14" xfId="0" applyNumberFormat="1" applyFont="1" applyBorder="1" applyAlignment="1" applyProtection="1">
      <alignment horizontal="center" vertical="center"/>
    </xf>
    <xf numFmtId="0" fontId="32" fillId="0" borderId="48" xfId="0" applyNumberFormat="1" applyFont="1" applyBorder="1" applyAlignment="1" applyProtection="1">
      <alignment horizontal="center" vertical="center"/>
    </xf>
    <xf numFmtId="0" fontId="23" fillId="0" borderId="57" xfId="0" quotePrefix="1" applyFont="1" applyFill="1" applyBorder="1" applyAlignment="1">
      <alignment horizontal="center"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51" xfId="0" quotePrefix="1" applyFont="1" applyFill="1" applyBorder="1" applyAlignment="1">
      <alignment horizontal="center" vertical="center"/>
    </xf>
    <xf numFmtId="49" fontId="23" fillId="0" borderId="49" xfId="0" applyNumberFormat="1" applyFont="1" applyBorder="1" applyAlignment="1">
      <alignment horizontal="center" vertical="center"/>
    </xf>
    <xf numFmtId="0" fontId="27" fillId="0" borderId="50" xfId="0" applyFont="1" applyBorder="1" applyAlignment="1" applyProtection="1">
      <alignment horizontal="center" vertical="center" wrapText="1"/>
    </xf>
    <xf numFmtId="0" fontId="27" fillId="0" borderId="26" xfId="0" applyFont="1" applyBorder="1" applyAlignment="1" applyProtection="1">
      <alignment horizontal="center" vertical="center" wrapText="1"/>
    </xf>
    <xf numFmtId="0" fontId="27" fillId="0" borderId="32" xfId="0" applyFont="1" applyBorder="1" applyAlignment="1" applyProtection="1">
      <alignment horizontal="center" vertical="center" wrapText="1"/>
    </xf>
    <xf numFmtId="0" fontId="27" fillId="0" borderId="48" xfId="0" applyFont="1" applyBorder="1" applyAlignment="1" applyProtection="1">
      <alignment horizontal="center" vertical="center" wrapText="1"/>
    </xf>
    <xf numFmtId="0" fontId="23" fillId="0" borderId="55" xfId="0" quotePrefix="1" applyFont="1" applyFill="1" applyBorder="1" applyAlignment="1">
      <alignment horizontal="center" vertical="center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12" xfId="0" quotePrefix="1" applyFont="1" applyFill="1" applyBorder="1" applyAlignment="1">
      <alignment horizontal="center" vertical="center"/>
    </xf>
    <xf numFmtId="0" fontId="27" fillId="0" borderId="31" xfId="0" applyFont="1" applyBorder="1" applyAlignment="1" applyProtection="1">
      <alignment horizontal="center" vertical="center" wrapText="1"/>
    </xf>
    <xf numFmtId="0" fontId="27" fillId="0" borderId="47" xfId="0" applyFont="1" applyBorder="1" applyAlignment="1" applyProtection="1">
      <alignment horizontal="center" vertical="center" wrapText="1"/>
    </xf>
  </cellXfs>
  <cellStyles count="79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Normal_Proj_Furshtat" xfId="19" xr:uid="{00000000-0005-0000-0000-000012000000}"/>
    <cellStyle name="Акцент1" xfId="20" builtinId="29" customBuiltin="1"/>
    <cellStyle name="Акцент1 2" xfId="21" xr:uid="{00000000-0005-0000-0000-000014000000}"/>
    <cellStyle name="Акцент2" xfId="22" builtinId="33" customBuiltin="1"/>
    <cellStyle name="Акцент2 2" xfId="23" xr:uid="{00000000-0005-0000-0000-000016000000}"/>
    <cellStyle name="Акцент3" xfId="24" builtinId="37" customBuiltin="1"/>
    <cellStyle name="Акцент3 2" xfId="25" xr:uid="{00000000-0005-0000-0000-000018000000}"/>
    <cellStyle name="Акцент4" xfId="26" builtinId="41" customBuiltin="1"/>
    <cellStyle name="Акцент4 2" xfId="27" xr:uid="{00000000-0005-0000-0000-00001A000000}"/>
    <cellStyle name="Акцент5" xfId="28" builtinId="45" customBuiltin="1"/>
    <cellStyle name="Акцент5 2" xfId="29" xr:uid="{00000000-0005-0000-0000-00001C000000}"/>
    <cellStyle name="Акцент6" xfId="30" builtinId="49" customBuiltin="1"/>
    <cellStyle name="Акцент6 2" xfId="31" xr:uid="{00000000-0005-0000-0000-00001E000000}"/>
    <cellStyle name="Ввод " xfId="32" builtinId="20" customBuiltin="1"/>
    <cellStyle name="Ввод  2" xfId="33" xr:uid="{00000000-0005-0000-0000-000020000000}"/>
    <cellStyle name="Вывод" xfId="34" builtinId="21" customBuiltin="1"/>
    <cellStyle name="Вывод 2" xfId="35" xr:uid="{00000000-0005-0000-0000-000022000000}"/>
    <cellStyle name="Вычисление" xfId="36" builtinId="22" customBuiltin="1"/>
    <cellStyle name="Вычисление 2" xfId="37" xr:uid="{00000000-0005-0000-0000-000024000000}"/>
    <cellStyle name="Заголовок 1" xfId="38" builtinId="16" customBuiltin="1"/>
    <cellStyle name="Заголовок 1 2" xfId="39" xr:uid="{00000000-0005-0000-0000-000026000000}"/>
    <cellStyle name="Заголовок 2" xfId="40" builtinId="17" customBuiltin="1"/>
    <cellStyle name="Заголовок 2 2" xfId="41" xr:uid="{00000000-0005-0000-0000-000028000000}"/>
    <cellStyle name="Заголовок 3" xfId="42" builtinId="18" customBuiltin="1"/>
    <cellStyle name="Заголовок 3 2" xfId="43" xr:uid="{00000000-0005-0000-0000-00002A000000}"/>
    <cellStyle name="Заголовок 4" xfId="44" builtinId="19" customBuiltin="1"/>
    <cellStyle name="Заголовок 4 2" xfId="45" xr:uid="{00000000-0005-0000-0000-00002C000000}"/>
    <cellStyle name="Итог" xfId="46" builtinId="25" customBuiltin="1"/>
    <cellStyle name="Итог 2" xfId="47" xr:uid="{00000000-0005-0000-0000-00002E000000}"/>
    <cellStyle name="Контрольная ячейка" xfId="48" builtinId="23" customBuiltin="1"/>
    <cellStyle name="Контрольная ячейка 2" xfId="49" xr:uid="{00000000-0005-0000-0000-000030000000}"/>
    <cellStyle name="Название" xfId="50" builtinId="15" customBuiltin="1"/>
    <cellStyle name="Название 2" xfId="51" xr:uid="{00000000-0005-0000-0000-000032000000}"/>
    <cellStyle name="Нейтральный" xfId="52" builtinId="28" customBuiltin="1"/>
    <cellStyle name="Нейтральный 2" xfId="53" xr:uid="{00000000-0005-0000-0000-000034000000}"/>
    <cellStyle name="Обычный" xfId="0" builtinId="0" customBuiltin="1"/>
    <cellStyle name="Обычный 2" xfId="54" xr:uid="{00000000-0005-0000-0000-000036000000}"/>
    <cellStyle name="Обычный 2 2" xfId="55" xr:uid="{00000000-0005-0000-0000-000037000000}"/>
    <cellStyle name="Обычный 2 3" xfId="56" xr:uid="{00000000-0005-0000-0000-000038000000}"/>
    <cellStyle name="Обычный 2 4" xfId="57" xr:uid="{00000000-0005-0000-0000-000039000000}"/>
    <cellStyle name="Обычный 3" xfId="58" xr:uid="{00000000-0005-0000-0000-00003A000000}"/>
    <cellStyle name="Плохой" xfId="59" builtinId="27" customBuiltin="1"/>
    <cellStyle name="Плохой 2" xfId="60" xr:uid="{00000000-0005-0000-0000-00003C000000}"/>
    <cellStyle name="Пояснение" xfId="61" builtinId="53" customBuiltin="1"/>
    <cellStyle name="Пояснение 2" xfId="62" xr:uid="{00000000-0005-0000-0000-00003E000000}"/>
    <cellStyle name="Примечание" xfId="63" builtinId="10" customBuiltin="1"/>
    <cellStyle name="Примечание 2" xfId="64" xr:uid="{00000000-0005-0000-0000-000040000000}"/>
    <cellStyle name="Примечание 2 2" xfId="65" xr:uid="{00000000-0005-0000-0000-000041000000}"/>
    <cellStyle name="Примечание 2 3" xfId="66" xr:uid="{00000000-0005-0000-0000-000042000000}"/>
    <cellStyle name="Примечание 2 3 2" xfId="67" xr:uid="{00000000-0005-0000-0000-000043000000}"/>
    <cellStyle name="Примечание 3" xfId="68" xr:uid="{00000000-0005-0000-0000-000044000000}"/>
    <cellStyle name="Примечание 3 2" xfId="69" xr:uid="{00000000-0005-0000-0000-000045000000}"/>
    <cellStyle name="Примечание 3 3" xfId="70" xr:uid="{00000000-0005-0000-0000-000046000000}"/>
    <cellStyle name="Примечание 3 3 2" xfId="71" xr:uid="{00000000-0005-0000-0000-000047000000}"/>
    <cellStyle name="Примечание 3 4" xfId="72" xr:uid="{00000000-0005-0000-0000-000048000000}"/>
    <cellStyle name="Связанная ячейка" xfId="73" builtinId="24" customBuiltin="1"/>
    <cellStyle name="Связанная ячейка 2" xfId="74" xr:uid="{00000000-0005-0000-0000-00004A000000}"/>
    <cellStyle name="Текст предупреждения" xfId="75" builtinId="11" customBuiltin="1"/>
    <cellStyle name="Текст предупреждения 2" xfId="76" xr:uid="{00000000-0005-0000-0000-00004C000000}"/>
    <cellStyle name="Хороший" xfId="77" builtinId="26" customBuiltin="1"/>
    <cellStyle name="Хороший 2" xfId="78" xr:uid="{00000000-0005-0000-0000-00004E000000}"/>
  </cellStyles>
  <dxfs count="71"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4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85455</xdr:colOff>
      <xdr:row>44</xdr:row>
      <xdr:rowOff>56970</xdr:rowOff>
    </xdr:from>
    <xdr:to>
      <xdr:col>11</xdr:col>
      <xdr:colOff>96292</xdr:colOff>
      <xdr:row>44</xdr:row>
      <xdr:rowOff>65902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14:cNvPr>
            <xdr14:cNvContentPartPr/>
          </xdr14:nvContentPartPr>
          <xdr14:nvPr macro=""/>
          <xdr14:xfrm>
            <a:off x="7600680" y="8839020"/>
            <a:ext cx="360" cy="360"/>
          </xdr14:xfrm>
        </xdr:contentPart>
      </mc:Choice>
      <mc:Fallback xmlns=""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596360" y="88347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0</xdr:colOff>
      <xdr:row>44</xdr:row>
      <xdr:rowOff>9090</xdr:rowOff>
    </xdr:from>
    <xdr:to>
      <xdr:col>11</xdr:col>
      <xdr:colOff>20258</xdr:colOff>
      <xdr:row>44</xdr:row>
      <xdr:rowOff>20880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14:cNvPr>
            <xdr14:cNvContentPartPr/>
          </xdr14:nvContentPartPr>
          <xdr14:nvPr macro=""/>
          <xdr14:xfrm>
            <a:off x="7515000" y="8791140"/>
            <a:ext cx="360" cy="36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510680" y="87868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27</xdr:col>
      <xdr:colOff>0</xdr:colOff>
      <xdr:row>43</xdr:row>
      <xdr:rowOff>88281</xdr:rowOff>
    </xdr:from>
    <xdr:to>
      <xdr:col>27</xdr:col>
      <xdr:colOff>0</xdr:colOff>
      <xdr:row>55</xdr:row>
      <xdr:rowOff>4647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C4107CB-6C5C-45F1-86E4-C490F41A204C}"/>
            </a:ext>
          </a:extLst>
        </xdr:cNvPr>
        <xdr:cNvCxnSpPr/>
      </xdr:nvCxnSpPr>
      <xdr:spPr>
        <a:xfrm>
          <a:off x="13855390" y="8730476"/>
          <a:ext cx="0" cy="2109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52</xdr:row>
      <xdr:rowOff>57149</xdr:rowOff>
    </xdr:from>
    <xdr:to>
      <xdr:col>27</xdr:col>
      <xdr:colOff>20518</xdr:colOff>
      <xdr:row>54</xdr:row>
      <xdr:rowOff>152400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D5EE409-9658-4D1B-8725-44481D963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4325" y="9963149"/>
          <a:ext cx="1790263" cy="476251"/>
        </a:xfrm>
        <a:prstGeom prst="rect">
          <a:avLst/>
        </a:prstGeom>
      </xdr:spPr>
    </xdr:pic>
    <xdr:clientData/>
  </xdr:twoCellAnchor>
  <xdr:twoCellAnchor>
    <xdr:from>
      <xdr:col>15</xdr:col>
      <xdr:colOff>119063</xdr:colOff>
      <xdr:row>49</xdr:row>
      <xdr:rowOff>41672</xdr:rowOff>
    </xdr:from>
    <xdr:to>
      <xdr:col>15</xdr:col>
      <xdr:colOff>423863</xdr:colOff>
      <xdr:row>49</xdr:row>
      <xdr:rowOff>155972</xdr:rowOff>
    </xdr:to>
    <xdr:sp macro="" textlink="">
      <xdr:nvSpPr>
        <xdr:cNvPr id="6" name="Freeform 1026">
          <a:extLst>
            <a:ext uri="{FF2B5EF4-FFF2-40B4-BE49-F238E27FC236}">
              <a16:creationId xmlns:a16="http://schemas.microsoft.com/office/drawing/2014/main" id="{AF9E65A3-E2E4-47CB-9C2B-4D542D99E988}"/>
            </a:ext>
          </a:extLst>
        </xdr:cNvPr>
        <xdr:cNvSpPr>
          <a:spLocks/>
        </xdr:cNvSpPr>
      </xdr:nvSpPr>
      <xdr:spPr bwMode="auto">
        <a:xfrm>
          <a:off x="8507016" y="9376172"/>
          <a:ext cx="304800" cy="114300"/>
        </a:xfrm>
        <a:custGeom>
          <a:avLst/>
          <a:gdLst>
            <a:gd name="T0" fmla="*/ 68296 w 525"/>
            <a:gd name="T1" fmla="*/ 8311 h 209"/>
            <a:gd name="T2" fmla="*/ 56720 w 525"/>
            <a:gd name="T3" fmla="*/ 5194 h 209"/>
            <a:gd name="T4" fmla="*/ 47460 w 525"/>
            <a:gd name="T5" fmla="*/ 4675 h 209"/>
            <a:gd name="T6" fmla="*/ 17363 w 525"/>
            <a:gd name="T7" fmla="*/ 50382 h 209"/>
            <a:gd name="T8" fmla="*/ 45723 w 525"/>
            <a:gd name="T9" fmla="*/ 87260 h 209"/>
            <a:gd name="T10" fmla="*/ 78135 w 525"/>
            <a:gd name="T11" fmla="*/ 90896 h 209"/>
            <a:gd name="T12" fmla="*/ 149903 w 525"/>
            <a:gd name="T13" fmla="*/ 71678 h 209"/>
            <a:gd name="T14" fmla="*/ 175948 w 525"/>
            <a:gd name="T15" fmla="*/ 42591 h 209"/>
            <a:gd name="T16" fmla="*/ 134276 w 525"/>
            <a:gd name="T17" fmla="*/ 30126 h 209"/>
            <a:gd name="T18" fmla="*/ 90868 w 525"/>
            <a:gd name="T19" fmla="*/ 47266 h 209"/>
            <a:gd name="T20" fmla="*/ 85080 w 525"/>
            <a:gd name="T21" fmla="*/ 62848 h 209"/>
            <a:gd name="T22" fmla="*/ 105916 w 525"/>
            <a:gd name="T23" fmla="*/ 100245 h 209"/>
            <a:gd name="T24" fmla="*/ 132540 w 525"/>
            <a:gd name="T25" fmla="*/ 102843 h 209"/>
            <a:gd name="T26" fmla="*/ 200257 w 525"/>
            <a:gd name="T27" fmla="*/ 61809 h 209"/>
            <a:gd name="T28" fmla="*/ 215884 w 525"/>
            <a:gd name="T29" fmla="*/ 48305 h 209"/>
            <a:gd name="T30" fmla="*/ 230353 w 525"/>
            <a:gd name="T31" fmla="*/ 41033 h 209"/>
            <a:gd name="T32" fmla="*/ 241929 w 525"/>
            <a:gd name="T33" fmla="*/ 39994 h 209"/>
            <a:gd name="T34" fmla="*/ 248874 w 525"/>
            <a:gd name="T35" fmla="*/ 43630 h 209"/>
            <a:gd name="T36" fmla="*/ 250611 w 525"/>
            <a:gd name="T37" fmla="*/ 50382 h 209"/>
            <a:gd name="T38" fmla="*/ 216463 w 525"/>
            <a:gd name="T39" fmla="*/ 68042 h 209"/>
            <a:gd name="T40" fmla="*/ 198521 w 525"/>
            <a:gd name="T41" fmla="*/ 67523 h 209"/>
            <a:gd name="T42" fmla="*/ 182894 w 525"/>
            <a:gd name="T43" fmla="*/ 67523 h 209"/>
            <a:gd name="T44" fmla="*/ 153955 w 525"/>
            <a:gd name="T45" fmla="*/ 67003 h 209"/>
            <a:gd name="T46" fmla="*/ 90289 w 525"/>
            <a:gd name="T47" fmla="*/ 63887 h 209"/>
            <a:gd name="T48" fmla="*/ 47460 w 525"/>
            <a:gd name="T49" fmla="*/ 57654 h 209"/>
            <a:gd name="T50" fmla="*/ 31254 w 525"/>
            <a:gd name="T51" fmla="*/ 52460 h 209"/>
            <a:gd name="T52" fmla="*/ 16206 w 525"/>
            <a:gd name="T53" fmla="*/ 47266 h 209"/>
            <a:gd name="T54" fmla="*/ 7524 w 525"/>
            <a:gd name="T55" fmla="*/ 47266 h 209"/>
            <a:gd name="T56" fmla="*/ 1736 w 525"/>
            <a:gd name="T57" fmla="*/ 52979 h 209"/>
            <a:gd name="T58" fmla="*/ 0 w 525"/>
            <a:gd name="T59" fmla="*/ 63887 h 209"/>
            <a:gd name="T60" fmla="*/ 17942 w 525"/>
            <a:gd name="T61" fmla="*/ 100245 h 209"/>
            <a:gd name="T62" fmla="*/ 68296 w 525"/>
            <a:gd name="T63" fmla="*/ 112192 h 209"/>
            <a:gd name="T64" fmla="*/ 107653 w 525"/>
            <a:gd name="T65" fmla="*/ 112192 h 209"/>
            <a:gd name="T66" fmla="*/ 188681 w 525"/>
            <a:gd name="T67" fmla="*/ 100245 h 209"/>
            <a:gd name="T68" fmla="*/ 210096 w 525"/>
            <a:gd name="T69" fmla="*/ 95051 h 209"/>
            <a:gd name="T70" fmla="*/ 228038 w 525"/>
            <a:gd name="T71" fmla="*/ 89857 h 209"/>
            <a:gd name="T72" fmla="*/ 241929 w 525"/>
            <a:gd name="T73" fmla="*/ 86222 h 209"/>
            <a:gd name="T74" fmla="*/ 266237 w 525"/>
            <a:gd name="T75" fmla="*/ 84144 h 209"/>
            <a:gd name="T76" fmla="*/ 281286 w 525"/>
            <a:gd name="T77" fmla="*/ 84663 h 209"/>
            <a:gd name="T78" fmla="*/ 296913 w 525"/>
            <a:gd name="T79" fmla="*/ 84144 h 209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</a:gdLst>
          <a:ahLst/>
          <a:cxnLst>
            <a:cxn ang="T80">
              <a:pos x="T0" y="T1"/>
            </a:cxn>
            <a:cxn ang="T81">
              <a:pos x="T2" y="T3"/>
            </a:cxn>
            <a:cxn ang="T82">
              <a:pos x="T4" y="T5"/>
            </a:cxn>
            <a:cxn ang="T83">
              <a:pos x="T6" y="T7"/>
            </a:cxn>
            <a:cxn ang="T84">
              <a:pos x="T8" y="T9"/>
            </a:cxn>
            <a:cxn ang="T85">
              <a:pos x="T10" y="T11"/>
            </a:cxn>
            <a:cxn ang="T86">
              <a:pos x="T12" y="T13"/>
            </a:cxn>
            <a:cxn ang="T87">
              <a:pos x="T14" y="T15"/>
            </a:cxn>
            <a:cxn ang="T88">
              <a:pos x="T16" y="T17"/>
            </a:cxn>
            <a:cxn ang="T89">
              <a:pos x="T18" y="T19"/>
            </a:cxn>
            <a:cxn ang="T90">
              <a:pos x="T20" y="T21"/>
            </a:cxn>
            <a:cxn ang="T91">
              <a:pos x="T22" y="T23"/>
            </a:cxn>
            <a:cxn ang="T92">
              <a:pos x="T24" y="T25"/>
            </a:cxn>
            <a:cxn ang="T93">
              <a:pos x="T26" y="T27"/>
            </a:cxn>
            <a:cxn ang="T94">
              <a:pos x="T28" y="T29"/>
            </a:cxn>
            <a:cxn ang="T95">
              <a:pos x="T30" y="T31"/>
            </a:cxn>
            <a:cxn ang="T96">
              <a:pos x="T32" y="T33"/>
            </a:cxn>
            <a:cxn ang="T97">
              <a:pos x="T34" y="T35"/>
            </a:cxn>
            <a:cxn ang="T98">
              <a:pos x="T36" y="T37"/>
            </a:cxn>
            <a:cxn ang="T99">
              <a:pos x="T38" y="T39"/>
            </a:cxn>
            <a:cxn ang="T100">
              <a:pos x="T40" y="T41"/>
            </a:cxn>
            <a:cxn ang="T101">
              <a:pos x="T42" y="T43"/>
            </a:cxn>
            <a:cxn ang="T102">
              <a:pos x="T44" y="T45"/>
            </a:cxn>
            <a:cxn ang="T103">
              <a:pos x="T46" y="T47"/>
            </a:cxn>
            <a:cxn ang="T104">
              <a:pos x="T48" y="T49"/>
            </a:cxn>
            <a:cxn ang="T105">
              <a:pos x="T50" y="T51"/>
            </a:cxn>
            <a:cxn ang="T106">
              <a:pos x="T52" y="T53"/>
            </a:cxn>
            <a:cxn ang="T107">
              <a:pos x="T54" y="T55"/>
            </a:cxn>
            <a:cxn ang="T108">
              <a:pos x="T56" y="T57"/>
            </a:cxn>
            <a:cxn ang="T109">
              <a:pos x="T58" y="T59"/>
            </a:cxn>
            <a:cxn ang="T110">
              <a:pos x="T60" y="T61"/>
            </a:cxn>
            <a:cxn ang="T111">
              <a:pos x="T62" y="T63"/>
            </a:cxn>
            <a:cxn ang="T112">
              <a:pos x="T64" y="T65"/>
            </a:cxn>
            <a:cxn ang="T113">
              <a:pos x="T66" y="T67"/>
            </a:cxn>
            <a:cxn ang="T114">
              <a:pos x="T68" y="T69"/>
            </a:cxn>
            <a:cxn ang="T115">
              <a:pos x="T70" y="T71"/>
            </a:cxn>
            <a:cxn ang="T116">
              <a:pos x="T72" y="T73"/>
            </a:cxn>
            <a:cxn ang="T117">
              <a:pos x="T74" y="T75"/>
            </a:cxn>
            <a:cxn ang="T118">
              <a:pos x="T76" y="T77"/>
            </a:cxn>
            <a:cxn ang="T119">
              <a:pos x="T78" y="T79"/>
            </a:cxn>
          </a:cxnLst>
          <a:rect l="0" t="0" r="r" b="b"/>
          <a:pathLst>
            <a:path w="525" h="209">
              <a:moveTo>
                <a:pt x="129" y="12"/>
              </a:moveTo>
              <a:lnTo>
                <a:pt x="118" y="7"/>
              </a:lnTo>
              <a:lnTo>
                <a:pt x="108" y="3"/>
              </a:lnTo>
              <a:lnTo>
                <a:pt x="98" y="1"/>
              </a:lnTo>
              <a:lnTo>
                <a:pt x="90" y="0"/>
              </a:lnTo>
              <a:lnTo>
                <a:pt x="82" y="0"/>
              </a:lnTo>
              <a:lnTo>
                <a:pt x="33" y="54"/>
              </a:lnTo>
              <a:lnTo>
                <a:pt x="30" y="88"/>
              </a:lnTo>
              <a:lnTo>
                <a:pt x="32" y="104"/>
              </a:lnTo>
              <a:lnTo>
                <a:pt x="79" y="159"/>
              </a:lnTo>
              <a:lnTo>
                <a:pt x="115" y="166"/>
              </a:lnTo>
              <a:lnTo>
                <a:pt x="135" y="166"/>
              </a:lnTo>
              <a:lnTo>
                <a:pt x="201" y="157"/>
              </a:lnTo>
              <a:lnTo>
                <a:pt x="259" y="129"/>
              </a:lnTo>
              <a:lnTo>
                <a:pt x="302" y="82"/>
              </a:lnTo>
              <a:lnTo>
                <a:pt x="304" y="73"/>
              </a:lnTo>
              <a:lnTo>
                <a:pt x="303" y="63"/>
              </a:lnTo>
              <a:lnTo>
                <a:pt x="232" y="49"/>
              </a:lnTo>
              <a:lnTo>
                <a:pt x="213" y="52"/>
              </a:lnTo>
              <a:lnTo>
                <a:pt x="157" y="82"/>
              </a:lnTo>
              <a:lnTo>
                <a:pt x="147" y="102"/>
              </a:lnTo>
              <a:lnTo>
                <a:pt x="147" y="112"/>
              </a:lnTo>
              <a:lnTo>
                <a:pt x="147" y="124"/>
              </a:lnTo>
              <a:lnTo>
                <a:pt x="183" y="184"/>
              </a:lnTo>
              <a:lnTo>
                <a:pt x="212" y="190"/>
              </a:lnTo>
              <a:lnTo>
                <a:pt x="229" y="189"/>
              </a:lnTo>
              <a:lnTo>
                <a:pt x="301" y="156"/>
              </a:lnTo>
              <a:lnTo>
                <a:pt x="346" y="110"/>
              </a:lnTo>
              <a:lnTo>
                <a:pt x="360" y="96"/>
              </a:lnTo>
              <a:lnTo>
                <a:pt x="373" y="84"/>
              </a:lnTo>
              <a:lnTo>
                <a:pt x="386" y="75"/>
              </a:lnTo>
              <a:lnTo>
                <a:pt x="398" y="70"/>
              </a:lnTo>
              <a:lnTo>
                <a:pt x="409" y="67"/>
              </a:lnTo>
              <a:lnTo>
                <a:pt x="418" y="68"/>
              </a:lnTo>
              <a:lnTo>
                <a:pt x="426" y="70"/>
              </a:lnTo>
              <a:lnTo>
                <a:pt x="430" y="75"/>
              </a:lnTo>
              <a:lnTo>
                <a:pt x="433" y="81"/>
              </a:lnTo>
              <a:lnTo>
                <a:pt x="433" y="88"/>
              </a:lnTo>
              <a:lnTo>
                <a:pt x="390" y="122"/>
              </a:lnTo>
              <a:lnTo>
                <a:pt x="374" y="122"/>
              </a:lnTo>
              <a:lnTo>
                <a:pt x="355" y="122"/>
              </a:lnTo>
              <a:lnTo>
                <a:pt x="343" y="121"/>
              </a:lnTo>
              <a:lnTo>
                <a:pt x="331" y="121"/>
              </a:lnTo>
              <a:lnTo>
                <a:pt x="316" y="121"/>
              </a:lnTo>
              <a:lnTo>
                <a:pt x="301" y="120"/>
              </a:lnTo>
              <a:lnTo>
                <a:pt x="266" y="120"/>
              </a:lnTo>
              <a:lnTo>
                <a:pt x="230" y="118"/>
              </a:lnTo>
              <a:lnTo>
                <a:pt x="156" y="114"/>
              </a:lnTo>
              <a:lnTo>
                <a:pt x="94" y="104"/>
              </a:lnTo>
              <a:lnTo>
                <a:pt x="82" y="102"/>
              </a:lnTo>
              <a:lnTo>
                <a:pt x="72" y="98"/>
              </a:lnTo>
              <a:lnTo>
                <a:pt x="54" y="92"/>
              </a:lnTo>
              <a:lnTo>
                <a:pt x="40" y="86"/>
              </a:lnTo>
              <a:lnTo>
                <a:pt x="28" y="82"/>
              </a:lnTo>
              <a:lnTo>
                <a:pt x="20" y="81"/>
              </a:lnTo>
              <a:lnTo>
                <a:pt x="13" y="82"/>
              </a:lnTo>
              <a:lnTo>
                <a:pt x="7" y="86"/>
              </a:lnTo>
              <a:lnTo>
                <a:pt x="3" y="93"/>
              </a:lnTo>
              <a:lnTo>
                <a:pt x="1" y="102"/>
              </a:lnTo>
              <a:lnTo>
                <a:pt x="0" y="114"/>
              </a:lnTo>
              <a:lnTo>
                <a:pt x="0" y="126"/>
              </a:lnTo>
              <a:lnTo>
                <a:pt x="31" y="184"/>
              </a:lnTo>
              <a:lnTo>
                <a:pt x="39" y="190"/>
              </a:lnTo>
              <a:lnTo>
                <a:pt x="118" y="207"/>
              </a:lnTo>
              <a:lnTo>
                <a:pt x="152" y="208"/>
              </a:lnTo>
              <a:lnTo>
                <a:pt x="186" y="207"/>
              </a:lnTo>
              <a:lnTo>
                <a:pt x="250" y="201"/>
              </a:lnTo>
              <a:lnTo>
                <a:pt x="326" y="184"/>
              </a:lnTo>
              <a:lnTo>
                <a:pt x="346" y="180"/>
              </a:lnTo>
              <a:lnTo>
                <a:pt x="363" y="174"/>
              </a:lnTo>
              <a:lnTo>
                <a:pt x="380" y="169"/>
              </a:lnTo>
              <a:lnTo>
                <a:pt x="394" y="164"/>
              </a:lnTo>
              <a:lnTo>
                <a:pt x="408" y="160"/>
              </a:lnTo>
              <a:lnTo>
                <a:pt x="418" y="157"/>
              </a:lnTo>
              <a:lnTo>
                <a:pt x="440" y="153"/>
              </a:lnTo>
              <a:lnTo>
                <a:pt x="460" y="153"/>
              </a:lnTo>
              <a:lnTo>
                <a:pt x="471" y="153"/>
              </a:lnTo>
              <a:lnTo>
                <a:pt x="486" y="154"/>
              </a:lnTo>
              <a:lnTo>
                <a:pt x="502" y="153"/>
              </a:lnTo>
              <a:lnTo>
                <a:pt x="513" y="153"/>
              </a:lnTo>
              <a:lnTo>
                <a:pt x="524" y="152"/>
              </a:lnTo>
            </a:path>
          </a:pathLst>
        </a:custGeom>
        <a:noFill/>
        <a:ln w="9144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101204</xdr:colOff>
      <xdr:row>50</xdr:row>
      <xdr:rowOff>17859</xdr:rowOff>
    </xdr:from>
    <xdr:to>
      <xdr:col>15</xdr:col>
      <xdr:colOff>375048</xdr:colOff>
      <xdr:row>51</xdr:row>
      <xdr:rowOff>29765</xdr:rowOff>
    </xdr:to>
    <xdr:sp macro="" textlink="">
      <xdr:nvSpPr>
        <xdr:cNvPr id="7" name="Freeform 1025">
          <a:extLst>
            <a:ext uri="{FF2B5EF4-FFF2-40B4-BE49-F238E27FC236}">
              <a16:creationId xmlns:a16="http://schemas.microsoft.com/office/drawing/2014/main" id="{C936FA96-1D48-4916-84E7-CE1AA4896C0E}"/>
            </a:ext>
          </a:extLst>
        </xdr:cNvPr>
        <xdr:cNvSpPr>
          <a:spLocks/>
        </xdr:cNvSpPr>
      </xdr:nvSpPr>
      <xdr:spPr bwMode="auto">
        <a:xfrm>
          <a:off x="8489157" y="9542859"/>
          <a:ext cx="273844" cy="202406"/>
        </a:xfrm>
        <a:custGeom>
          <a:avLst/>
          <a:gdLst>
            <a:gd name="T0" fmla="*/ 9260 w 513"/>
            <a:gd name="T1" fmla="*/ 282557 h 455"/>
            <a:gd name="T2" fmla="*/ 5788 w 513"/>
            <a:gd name="T3" fmla="*/ 292426 h 455"/>
            <a:gd name="T4" fmla="*/ 1736 w 513"/>
            <a:gd name="T5" fmla="*/ 309047 h 455"/>
            <a:gd name="T6" fmla="*/ 0 w 513"/>
            <a:gd name="T7" fmla="*/ 324629 h 455"/>
            <a:gd name="T8" fmla="*/ 2894 w 513"/>
            <a:gd name="T9" fmla="*/ 333459 h 455"/>
            <a:gd name="T10" fmla="*/ 11576 w 513"/>
            <a:gd name="T11" fmla="*/ 335017 h 455"/>
            <a:gd name="T12" fmla="*/ 53247 w 513"/>
            <a:gd name="T13" fmla="*/ 286712 h 455"/>
            <a:gd name="T14" fmla="*/ 71768 w 513"/>
            <a:gd name="T15" fmla="*/ 256067 h 455"/>
            <a:gd name="T16" fmla="*/ 87395 w 513"/>
            <a:gd name="T17" fmla="*/ 232694 h 455"/>
            <a:gd name="T18" fmla="*/ 103022 w 513"/>
            <a:gd name="T19" fmla="*/ 213476 h 455"/>
            <a:gd name="T20" fmla="*/ 115755 w 513"/>
            <a:gd name="T21" fmla="*/ 198933 h 455"/>
            <a:gd name="T22" fmla="*/ 124437 w 513"/>
            <a:gd name="T23" fmla="*/ 191661 h 455"/>
            <a:gd name="T24" fmla="*/ 109967 w 513"/>
            <a:gd name="T25" fmla="*/ 208801 h 455"/>
            <a:gd name="T26" fmla="*/ 101286 w 513"/>
            <a:gd name="T27" fmla="*/ 221787 h 455"/>
            <a:gd name="T28" fmla="*/ 94340 w 513"/>
            <a:gd name="T29" fmla="*/ 232694 h 455"/>
            <a:gd name="T30" fmla="*/ 82765 w 513"/>
            <a:gd name="T31" fmla="*/ 251393 h 455"/>
            <a:gd name="T32" fmla="*/ 74662 w 513"/>
            <a:gd name="T33" fmla="*/ 266975 h 455"/>
            <a:gd name="T34" fmla="*/ 70032 w 513"/>
            <a:gd name="T35" fmla="*/ 279441 h 455"/>
            <a:gd name="T36" fmla="*/ 67717 w 513"/>
            <a:gd name="T37" fmla="*/ 289309 h 455"/>
            <a:gd name="T38" fmla="*/ 70611 w 513"/>
            <a:gd name="T39" fmla="*/ 295542 h 455"/>
            <a:gd name="T40" fmla="*/ 78135 w 513"/>
            <a:gd name="T41" fmla="*/ 296062 h 455"/>
            <a:gd name="T42" fmla="*/ 87395 w 513"/>
            <a:gd name="T43" fmla="*/ 289829 h 455"/>
            <a:gd name="T44" fmla="*/ 96077 w 513"/>
            <a:gd name="T45" fmla="*/ 283077 h 455"/>
            <a:gd name="T46" fmla="*/ 119807 w 513"/>
            <a:gd name="T47" fmla="*/ 258664 h 455"/>
            <a:gd name="T48" fmla="*/ 126752 w 513"/>
            <a:gd name="T49" fmla="*/ 252432 h 455"/>
            <a:gd name="T50" fmla="*/ 120385 w 513"/>
            <a:gd name="T51" fmla="*/ 266456 h 455"/>
            <a:gd name="T52" fmla="*/ 114019 w 513"/>
            <a:gd name="T53" fmla="*/ 292945 h 455"/>
            <a:gd name="T54" fmla="*/ 119228 w 513"/>
            <a:gd name="T55" fmla="*/ 304372 h 455"/>
            <a:gd name="T56" fmla="*/ 126752 w 513"/>
            <a:gd name="T57" fmla="*/ 305411 h 455"/>
            <a:gd name="T58" fmla="*/ 182314 w 513"/>
            <a:gd name="T59" fmla="*/ 239966 h 455"/>
            <a:gd name="T60" fmla="*/ 197363 w 513"/>
            <a:gd name="T61" fmla="*/ 202049 h 455"/>
            <a:gd name="T62" fmla="*/ 203729 w 513"/>
            <a:gd name="T63" fmla="*/ 174521 h 455"/>
            <a:gd name="T64" fmla="*/ 206044 w 513"/>
            <a:gd name="T65" fmla="*/ 155822 h 455"/>
            <a:gd name="T66" fmla="*/ 189838 w 513"/>
            <a:gd name="T67" fmla="*/ 118944 h 455"/>
            <a:gd name="T68" fmla="*/ 149903 w 513"/>
            <a:gd name="T69" fmla="*/ 133487 h 455"/>
            <a:gd name="T70" fmla="*/ 93183 w 513"/>
            <a:gd name="T71" fmla="*/ 192700 h 455"/>
            <a:gd name="T72" fmla="*/ 56141 w 513"/>
            <a:gd name="T73" fmla="*/ 252951 h 455"/>
            <a:gd name="T74" fmla="*/ 40514 w 513"/>
            <a:gd name="T75" fmla="*/ 285674 h 455"/>
            <a:gd name="T76" fmla="*/ 35305 w 513"/>
            <a:gd name="T77" fmla="*/ 304892 h 455"/>
            <a:gd name="T78" fmla="*/ 34148 w 513"/>
            <a:gd name="T79" fmla="*/ 322551 h 455"/>
            <a:gd name="T80" fmla="*/ 78714 w 513"/>
            <a:gd name="T81" fmla="*/ 355274 h 455"/>
            <a:gd name="T82" fmla="*/ 140064 w 513"/>
            <a:gd name="T83" fmla="*/ 332940 h 455"/>
            <a:gd name="T84" fmla="*/ 206044 w 513"/>
            <a:gd name="T85" fmla="*/ 275805 h 455"/>
            <a:gd name="T86" fmla="*/ 240771 w 513"/>
            <a:gd name="T87" fmla="*/ 238408 h 455"/>
            <a:gd name="T88" fmla="*/ 262764 w 513"/>
            <a:gd name="T89" fmla="*/ 209321 h 455"/>
            <a:gd name="T90" fmla="*/ 283600 w 513"/>
            <a:gd name="T91" fmla="*/ 182831 h 455"/>
            <a:gd name="T92" fmla="*/ 296333 w 513"/>
            <a:gd name="T93" fmla="*/ 165691 h 455"/>
            <a:gd name="T94" fmla="*/ 294597 w 513"/>
            <a:gd name="T95" fmla="*/ 163613 h 455"/>
            <a:gd name="T96" fmla="*/ 266237 w 513"/>
            <a:gd name="T97" fmla="*/ 191661 h 455"/>
            <a:gd name="T98" fmla="*/ 237298 w 513"/>
            <a:gd name="T99" fmla="*/ 245160 h 455"/>
            <a:gd name="T100" fmla="*/ 224565 w 513"/>
            <a:gd name="T101" fmla="*/ 274766 h 455"/>
            <a:gd name="T102" fmla="*/ 221092 w 513"/>
            <a:gd name="T103" fmla="*/ 291387 h 455"/>
            <a:gd name="T104" fmla="*/ 221092 w 513"/>
            <a:gd name="T105" fmla="*/ 297620 h 455"/>
            <a:gd name="T106" fmla="*/ 225144 w 513"/>
            <a:gd name="T107" fmla="*/ 301256 h 455"/>
            <a:gd name="T108" fmla="*/ 250610 w 513"/>
            <a:gd name="T109" fmla="*/ 277363 h 455"/>
            <a:gd name="T110" fmla="*/ 248874 w 513"/>
            <a:gd name="T111" fmla="*/ 271650 h 455"/>
            <a:gd name="T112" fmla="*/ 239034 w 513"/>
            <a:gd name="T113" fmla="*/ 272688 h 455"/>
            <a:gd name="T114" fmla="*/ 228616 w 513"/>
            <a:gd name="T115" fmla="*/ 279441 h 455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0" t="0" r="r" b="b"/>
          <a:pathLst>
            <a:path w="513" h="455">
              <a:moveTo>
                <a:pt x="19" y="310"/>
              </a:moveTo>
              <a:lnTo>
                <a:pt x="16" y="315"/>
              </a:lnTo>
              <a:lnTo>
                <a:pt x="13" y="326"/>
              </a:lnTo>
              <a:lnTo>
                <a:pt x="10" y="334"/>
              </a:lnTo>
              <a:lnTo>
                <a:pt x="8" y="346"/>
              </a:lnTo>
              <a:lnTo>
                <a:pt x="3" y="366"/>
              </a:lnTo>
              <a:lnTo>
                <a:pt x="1" y="382"/>
              </a:lnTo>
              <a:lnTo>
                <a:pt x="0" y="396"/>
              </a:lnTo>
              <a:lnTo>
                <a:pt x="2" y="408"/>
              </a:lnTo>
              <a:lnTo>
                <a:pt x="5" y="413"/>
              </a:lnTo>
              <a:lnTo>
                <a:pt x="13" y="416"/>
              </a:lnTo>
              <a:lnTo>
                <a:pt x="20" y="416"/>
              </a:lnTo>
              <a:lnTo>
                <a:pt x="79" y="348"/>
              </a:lnTo>
              <a:lnTo>
                <a:pt x="92" y="323"/>
              </a:lnTo>
              <a:lnTo>
                <a:pt x="111" y="290"/>
              </a:lnTo>
              <a:lnTo>
                <a:pt x="124" y="264"/>
              </a:lnTo>
              <a:lnTo>
                <a:pt x="137" y="242"/>
              </a:lnTo>
              <a:lnTo>
                <a:pt x="151" y="219"/>
              </a:lnTo>
              <a:lnTo>
                <a:pt x="163" y="202"/>
              </a:lnTo>
              <a:lnTo>
                <a:pt x="178" y="182"/>
              </a:lnTo>
              <a:lnTo>
                <a:pt x="188" y="168"/>
              </a:lnTo>
              <a:lnTo>
                <a:pt x="200" y="154"/>
              </a:lnTo>
              <a:lnTo>
                <a:pt x="211" y="143"/>
              </a:lnTo>
              <a:lnTo>
                <a:pt x="215" y="140"/>
              </a:lnTo>
              <a:lnTo>
                <a:pt x="201" y="156"/>
              </a:lnTo>
              <a:lnTo>
                <a:pt x="190" y="173"/>
              </a:lnTo>
              <a:lnTo>
                <a:pt x="182" y="186"/>
              </a:lnTo>
              <a:lnTo>
                <a:pt x="175" y="198"/>
              </a:lnTo>
              <a:lnTo>
                <a:pt x="170" y="208"/>
              </a:lnTo>
              <a:lnTo>
                <a:pt x="163" y="219"/>
              </a:lnTo>
              <a:lnTo>
                <a:pt x="153" y="237"/>
              </a:lnTo>
              <a:lnTo>
                <a:pt x="143" y="255"/>
              </a:lnTo>
              <a:lnTo>
                <a:pt x="137" y="266"/>
              </a:lnTo>
              <a:lnTo>
                <a:pt x="129" y="285"/>
              </a:lnTo>
              <a:lnTo>
                <a:pt x="123" y="297"/>
              </a:lnTo>
              <a:lnTo>
                <a:pt x="121" y="309"/>
              </a:lnTo>
              <a:lnTo>
                <a:pt x="118" y="318"/>
              </a:lnTo>
              <a:lnTo>
                <a:pt x="117" y="328"/>
              </a:lnTo>
              <a:lnTo>
                <a:pt x="119" y="336"/>
              </a:lnTo>
              <a:lnTo>
                <a:pt x="122" y="340"/>
              </a:lnTo>
              <a:lnTo>
                <a:pt x="130" y="342"/>
              </a:lnTo>
              <a:lnTo>
                <a:pt x="135" y="341"/>
              </a:lnTo>
              <a:lnTo>
                <a:pt x="143" y="338"/>
              </a:lnTo>
              <a:lnTo>
                <a:pt x="151" y="329"/>
              </a:lnTo>
              <a:lnTo>
                <a:pt x="158" y="324"/>
              </a:lnTo>
              <a:lnTo>
                <a:pt x="166" y="316"/>
              </a:lnTo>
              <a:lnTo>
                <a:pt x="183" y="299"/>
              </a:lnTo>
              <a:lnTo>
                <a:pt x="207" y="269"/>
              </a:lnTo>
              <a:lnTo>
                <a:pt x="261" y="182"/>
              </a:lnTo>
              <a:lnTo>
                <a:pt x="219" y="257"/>
              </a:lnTo>
              <a:lnTo>
                <a:pt x="214" y="268"/>
              </a:lnTo>
              <a:lnTo>
                <a:pt x="208" y="284"/>
              </a:lnTo>
              <a:lnTo>
                <a:pt x="201" y="311"/>
              </a:lnTo>
              <a:lnTo>
                <a:pt x="197" y="335"/>
              </a:lnTo>
              <a:lnTo>
                <a:pt x="199" y="348"/>
              </a:lnTo>
              <a:lnTo>
                <a:pt x="206" y="357"/>
              </a:lnTo>
              <a:lnTo>
                <a:pt x="212" y="359"/>
              </a:lnTo>
              <a:lnTo>
                <a:pt x="219" y="359"/>
              </a:lnTo>
              <a:lnTo>
                <a:pt x="279" y="302"/>
              </a:lnTo>
              <a:lnTo>
                <a:pt x="315" y="233"/>
              </a:lnTo>
              <a:lnTo>
                <a:pt x="331" y="196"/>
              </a:lnTo>
              <a:lnTo>
                <a:pt x="341" y="160"/>
              </a:lnTo>
              <a:lnTo>
                <a:pt x="349" y="131"/>
              </a:lnTo>
              <a:lnTo>
                <a:pt x="352" y="107"/>
              </a:lnTo>
              <a:lnTo>
                <a:pt x="356" y="90"/>
              </a:lnTo>
              <a:lnTo>
                <a:pt x="356" y="71"/>
              </a:lnTo>
              <a:lnTo>
                <a:pt x="355" y="54"/>
              </a:lnTo>
              <a:lnTo>
                <a:pt x="328" y="0"/>
              </a:lnTo>
              <a:lnTo>
                <a:pt x="320" y="2"/>
              </a:lnTo>
              <a:lnTo>
                <a:pt x="259" y="28"/>
              </a:lnTo>
              <a:lnTo>
                <a:pt x="203" y="87"/>
              </a:lnTo>
              <a:lnTo>
                <a:pt x="161" y="142"/>
              </a:lnTo>
              <a:lnTo>
                <a:pt x="118" y="214"/>
              </a:lnTo>
              <a:lnTo>
                <a:pt x="97" y="258"/>
              </a:lnTo>
              <a:lnTo>
                <a:pt x="82" y="287"/>
              </a:lnTo>
              <a:lnTo>
                <a:pt x="70" y="321"/>
              </a:lnTo>
              <a:lnTo>
                <a:pt x="62" y="347"/>
              </a:lnTo>
              <a:lnTo>
                <a:pt x="61" y="358"/>
              </a:lnTo>
              <a:lnTo>
                <a:pt x="59" y="383"/>
              </a:lnTo>
              <a:lnTo>
                <a:pt x="59" y="392"/>
              </a:lnTo>
              <a:lnTo>
                <a:pt x="104" y="449"/>
              </a:lnTo>
              <a:lnTo>
                <a:pt x="136" y="455"/>
              </a:lnTo>
              <a:lnTo>
                <a:pt x="160" y="454"/>
              </a:lnTo>
              <a:lnTo>
                <a:pt x="242" y="412"/>
              </a:lnTo>
              <a:lnTo>
                <a:pt x="308" y="354"/>
              </a:lnTo>
              <a:lnTo>
                <a:pt x="356" y="302"/>
              </a:lnTo>
              <a:lnTo>
                <a:pt x="394" y="255"/>
              </a:lnTo>
              <a:lnTo>
                <a:pt x="416" y="230"/>
              </a:lnTo>
              <a:lnTo>
                <a:pt x="439" y="197"/>
              </a:lnTo>
              <a:lnTo>
                <a:pt x="454" y="174"/>
              </a:lnTo>
              <a:lnTo>
                <a:pt x="477" y="141"/>
              </a:lnTo>
              <a:lnTo>
                <a:pt x="490" y="123"/>
              </a:lnTo>
              <a:lnTo>
                <a:pt x="503" y="104"/>
              </a:lnTo>
              <a:lnTo>
                <a:pt x="512" y="90"/>
              </a:lnTo>
              <a:lnTo>
                <a:pt x="512" y="87"/>
              </a:lnTo>
              <a:lnTo>
                <a:pt x="509" y="86"/>
              </a:lnTo>
              <a:lnTo>
                <a:pt x="505" y="87"/>
              </a:lnTo>
              <a:lnTo>
                <a:pt x="460" y="140"/>
              </a:lnTo>
              <a:lnTo>
                <a:pt x="425" y="209"/>
              </a:lnTo>
              <a:lnTo>
                <a:pt x="410" y="243"/>
              </a:lnTo>
              <a:lnTo>
                <a:pt x="399" y="267"/>
              </a:lnTo>
              <a:lnTo>
                <a:pt x="388" y="300"/>
              </a:lnTo>
              <a:lnTo>
                <a:pt x="385" y="316"/>
              </a:lnTo>
              <a:lnTo>
                <a:pt x="382" y="332"/>
              </a:lnTo>
              <a:lnTo>
                <a:pt x="382" y="339"/>
              </a:lnTo>
              <a:lnTo>
                <a:pt x="382" y="344"/>
              </a:lnTo>
              <a:lnTo>
                <a:pt x="385" y="348"/>
              </a:lnTo>
              <a:lnTo>
                <a:pt x="389" y="351"/>
              </a:lnTo>
              <a:lnTo>
                <a:pt x="395" y="351"/>
              </a:lnTo>
              <a:lnTo>
                <a:pt x="433" y="305"/>
              </a:lnTo>
              <a:lnTo>
                <a:pt x="433" y="298"/>
              </a:lnTo>
              <a:lnTo>
                <a:pt x="430" y="294"/>
              </a:lnTo>
              <a:lnTo>
                <a:pt x="423" y="293"/>
              </a:lnTo>
              <a:lnTo>
                <a:pt x="413" y="296"/>
              </a:lnTo>
              <a:lnTo>
                <a:pt x="400" y="304"/>
              </a:lnTo>
              <a:lnTo>
                <a:pt x="395" y="309"/>
              </a:lnTo>
            </a:path>
          </a:pathLst>
        </a:custGeom>
        <a:noFill/>
        <a:ln w="9144">
          <a:solidFill>
            <a:srgbClr val="0000D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470296</xdr:colOff>
      <xdr:row>52</xdr:row>
      <xdr:rowOff>29765</xdr:rowOff>
    </xdr:from>
    <xdr:to>
      <xdr:col>15</xdr:col>
      <xdr:colOff>579834</xdr:colOff>
      <xdr:row>54</xdr:row>
      <xdr:rowOff>8334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D164AEBD-AA18-0DE2-920C-E3415F20F357}"/>
            </a:ext>
          </a:extLst>
        </xdr:cNvPr>
        <xdr:cNvGrpSpPr>
          <a:grpSpLocks/>
        </xdr:cNvGrpSpPr>
      </xdr:nvGrpSpPr>
      <xdr:grpSpPr bwMode="auto">
        <a:xfrm>
          <a:off x="8364140" y="9935765"/>
          <a:ext cx="603647" cy="359569"/>
          <a:chOff x="15040" y="99"/>
          <a:chExt cx="1310" cy="890"/>
        </a:xfrm>
      </xdr:grpSpPr>
      <xdr:pic>
        <xdr:nvPicPr>
          <xdr:cNvPr id="10" name="Рисунок 9">
            <a:extLst>
              <a:ext uri="{FF2B5EF4-FFF2-40B4-BE49-F238E27FC236}">
                <a16:creationId xmlns:a16="http://schemas.microsoft.com/office/drawing/2014/main" id="{67833C26-214F-955D-50A1-54F764FCE4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16" y="102"/>
            <a:ext cx="360" cy="3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7" name="Freeform 3">
            <a:extLst>
              <a:ext uri="{FF2B5EF4-FFF2-40B4-BE49-F238E27FC236}">
                <a16:creationId xmlns:a16="http://schemas.microsoft.com/office/drawing/2014/main" id="{19CD5091-6761-86FA-9926-A7603EA37CCF}"/>
              </a:ext>
            </a:extLst>
          </xdr:cNvPr>
          <xdr:cNvSpPr>
            <a:spLocks/>
          </xdr:cNvSpPr>
        </xdr:nvSpPr>
        <xdr:spPr bwMode="auto">
          <a:xfrm>
            <a:off x="15046" y="398"/>
            <a:ext cx="441" cy="251"/>
          </a:xfrm>
          <a:custGeom>
            <a:avLst/>
            <a:gdLst>
              <a:gd name="T0" fmla="+- 0 15486 15046"/>
              <a:gd name="T1" fmla="*/ T0 w 441"/>
              <a:gd name="T2" fmla="+- 0 398 398"/>
              <a:gd name="T3" fmla="*/ 398 h 251"/>
              <a:gd name="T4" fmla="+- 0 15404 15046"/>
              <a:gd name="T5" fmla="*/ T4 w 441"/>
              <a:gd name="T6" fmla="+- 0 481 398"/>
              <a:gd name="T7" fmla="*/ 481 h 251"/>
              <a:gd name="T8" fmla="+- 0 15330 15046"/>
              <a:gd name="T9" fmla="*/ T8 w 441"/>
              <a:gd name="T10" fmla="+- 0 542 398"/>
              <a:gd name="T11" fmla="*/ 542 h 251"/>
              <a:gd name="T12" fmla="+- 0 15306 15046"/>
              <a:gd name="T13" fmla="*/ T12 w 441"/>
              <a:gd name="T14" fmla="+- 0 559 398"/>
              <a:gd name="T15" fmla="*/ 559 h 251"/>
              <a:gd name="T16" fmla="+- 0 15269 15046"/>
              <a:gd name="T17" fmla="*/ T16 w 441"/>
              <a:gd name="T18" fmla="+- 0 572 398"/>
              <a:gd name="T19" fmla="*/ 572 h 251"/>
              <a:gd name="T20" fmla="+- 0 15253 15046"/>
              <a:gd name="T21" fmla="*/ T20 w 441"/>
              <a:gd name="T22" fmla="+- 0 563 398"/>
              <a:gd name="T23" fmla="*/ 563 h 251"/>
              <a:gd name="T24" fmla="+- 0 15251 15046"/>
              <a:gd name="T25" fmla="*/ T24 w 441"/>
              <a:gd name="T26" fmla="+- 0 557 398"/>
              <a:gd name="T27" fmla="*/ 557 h 251"/>
              <a:gd name="T28" fmla="+- 0 15254 15046"/>
              <a:gd name="T29" fmla="*/ T28 w 441"/>
              <a:gd name="T30" fmla="+- 0 539 398"/>
              <a:gd name="T31" fmla="*/ 539 h 251"/>
              <a:gd name="T32" fmla="+- 0 15268 15046"/>
              <a:gd name="T33" fmla="*/ T32 w 441"/>
              <a:gd name="T34" fmla="+- 0 511 398"/>
              <a:gd name="T35" fmla="*/ 511 h 251"/>
              <a:gd name="T36" fmla="+- 0 15272 15046"/>
              <a:gd name="T37" fmla="*/ T36 w 441"/>
              <a:gd name="T38" fmla="+- 0 505 398"/>
              <a:gd name="T39" fmla="*/ 505 h 251"/>
              <a:gd name="T40" fmla="+- 0 15289 15046"/>
              <a:gd name="T41" fmla="*/ T40 w 441"/>
              <a:gd name="T42" fmla="+- 0 478 398"/>
              <a:gd name="T43" fmla="*/ 478 h 251"/>
              <a:gd name="T44" fmla="+- 0 15322 15046"/>
              <a:gd name="T45" fmla="*/ T44 w 441"/>
              <a:gd name="T46" fmla="+- 0 423 398"/>
              <a:gd name="T47" fmla="*/ 423 h 251"/>
              <a:gd name="T48" fmla="+- 0 15310 15046"/>
              <a:gd name="T49" fmla="*/ T48 w 441"/>
              <a:gd name="T50" fmla="+- 0 429 398"/>
              <a:gd name="T51" fmla="*/ 429 h 251"/>
              <a:gd name="T52" fmla="+- 0 15119 15046"/>
              <a:gd name="T53" fmla="*/ T52 w 441"/>
              <a:gd name="T54" fmla="+- 0 595 398"/>
              <a:gd name="T55" fmla="*/ 595 h 251"/>
              <a:gd name="T56" fmla="+- 0 15046 15046"/>
              <a:gd name="T57" fmla="*/ T56 w 441"/>
              <a:gd name="T58" fmla="+- 0 649 398"/>
              <a:gd name="T59" fmla="*/ 649 h 2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</a:cxnLst>
            <a:rect l="0" t="0" r="r" b="b"/>
            <a:pathLst>
              <a:path w="441" h="251">
                <a:moveTo>
                  <a:pt x="440" y="0"/>
                </a:moveTo>
                <a:lnTo>
                  <a:pt x="358" y="83"/>
                </a:lnTo>
                <a:lnTo>
                  <a:pt x="284" y="144"/>
                </a:lnTo>
                <a:lnTo>
                  <a:pt x="260" y="161"/>
                </a:lnTo>
                <a:lnTo>
                  <a:pt x="223" y="174"/>
                </a:lnTo>
                <a:lnTo>
                  <a:pt x="207" y="165"/>
                </a:lnTo>
                <a:lnTo>
                  <a:pt x="205" y="159"/>
                </a:lnTo>
                <a:lnTo>
                  <a:pt x="208" y="141"/>
                </a:lnTo>
                <a:lnTo>
                  <a:pt x="222" y="113"/>
                </a:lnTo>
                <a:lnTo>
                  <a:pt x="226" y="107"/>
                </a:lnTo>
                <a:lnTo>
                  <a:pt x="243" y="80"/>
                </a:lnTo>
                <a:lnTo>
                  <a:pt x="276" y="25"/>
                </a:lnTo>
                <a:lnTo>
                  <a:pt x="264" y="31"/>
                </a:lnTo>
                <a:lnTo>
                  <a:pt x="73" y="197"/>
                </a:lnTo>
                <a:lnTo>
                  <a:pt x="0" y="251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2" name="Рисунок 11">
            <a:extLst>
              <a:ext uri="{FF2B5EF4-FFF2-40B4-BE49-F238E27FC236}">
                <a16:creationId xmlns:a16="http://schemas.microsoft.com/office/drawing/2014/main" id="{2E7EB4A5-6A33-166D-0ED2-4642C7D13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472" y="99"/>
            <a:ext cx="531" cy="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9" name="Freeform 5">
            <a:extLst>
              <a:ext uri="{FF2B5EF4-FFF2-40B4-BE49-F238E27FC236}">
                <a16:creationId xmlns:a16="http://schemas.microsoft.com/office/drawing/2014/main" id="{20C889BA-F3C3-9C11-9260-C3A3BCC03FBB}"/>
              </a:ext>
            </a:extLst>
          </xdr:cNvPr>
          <xdr:cNvSpPr>
            <a:spLocks/>
          </xdr:cNvSpPr>
        </xdr:nvSpPr>
        <xdr:spPr bwMode="auto">
          <a:xfrm>
            <a:off x="15901" y="142"/>
            <a:ext cx="443" cy="51"/>
          </a:xfrm>
          <a:custGeom>
            <a:avLst/>
            <a:gdLst>
              <a:gd name="T0" fmla="+- 0 15970 15901"/>
              <a:gd name="T1" fmla="*/ T0 w 443"/>
              <a:gd name="T2" fmla="+- 0 142 142"/>
              <a:gd name="T3" fmla="*/ 142 h 51"/>
              <a:gd name="T4" fmla="+- 0 15930 15901"/>
              <a:gd name="T5" fmla="*/ T4 w 443"/>
              <a:gd name="T6" fmla="+- 0 165 142"/>
              <a:gd name="T7" fmla="*/ 165 h 51"/>
              <a:gd name="T8" fmla="+- 0 15908 15901"/>
              <a:gd name="T9" fmla="*/ T8 w 443"/>
              <a:gd name="T10" fmla="+- 0 182 142"/>
              <a:gd name="T11" fmla="*/ 182 h 51"/>
              <a:gd name="T12" fmla="+- 0 15901 15901"/>
              <a:gd name="T13" fmla="*/ T12 w 443"/>
              <a:gd name="T14" fmla="+- 0 193 142"/>
              <a:gd name="T15" fmla="*/ 193 h 51"/>
              <a:gd name="T16" fmla="+- 0 15911 15901"/>
              <a:gd name="T17" fmla="*/ T16 w 443"/>
              <a:gd name="T18" fmla="+- 0 193 142"/>
              <a:gd name="T19" fmla="*/ 193 h 51"/>
              <a:gd name="T20" fmla="+- 0 15953 15901"/>
              <a:gd name="T21" fmla="*/ T20 w 443"/>
              <a:gd name="T22" fmla="+- 0 175 142"/>
              <a:gd name="T23" fmla="*/ 175 h 51"/>
              <a:gd name="T24" fmla="+- 0 15973 15901"/>
              <a:gd name="T25" fmla="*/ T24 w 443"/>
              <a:gd name="T26" fmla="+- 0 169 142"/>
              <a:gd name="T27" fmla="*/ 169 h 51"/>
              <a:gd name="T28" fmla="+- 0 15996 15901"/>
              <a:gd name="T29" fmla="*/ T28 w 443"/>
              <a:gd name="T30" fmla="+- 0 166 142"/>
              <a:gd name="T31" fmla="*/ 166 h 51"/>
              <a:gd name="T32" fmla="+- 0 16104 15901"/>
              <a:gd name="T33" fmla="*/ T32 w 443"/>
              <a:gd name="T34" fmla="+- 0 155 142"/>
              <a:gd name="T35" fmla="*/ 155 h 51"/>
              <a:gd name="T36" fmla="+- 0 16344 15901"/>
              <a:gd name="T37" fmla="*/ T36 w 443"/>
              <a:gd name="T38" fmla="+- 0 170 142"/>
              <a:gd name="T39" fmla="*/ 170 h 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</a:cxnLst>
            <a:rect l="0" t="0" r="r" b="b"/>
            <a:pathLst>
              <a:path w="443" h="51">
                <a:moveTo>
                  <a:pt x="69" y="0"/>
                </a:moveTo>
                <a:lnTo>
                  <a:pt x="29" y="23"/>
                </a:lnTo>
                <a:lnTo>
                  <a:pt x="7" y="40"/>
                </a:lnTo>
                <a:lnTo>
                  <a:pt x="0" y="51"/>
                </a:lnTo>
                <a:lnTo>
                  <a:pt x="10" y="51"/>
                </a:lnTo>
                <a:lnTo>
                  <a:pt x="52" y="33"/>
                </a:lnTo>
                <a:lnTo>
                  <a:pt x="72" y="27"/>
                </a:lnTo>
                <a:lnTo>
                  <a:pt x="95" y="24"/>
                </a:lnTo>
                <a:lnTo>
                  <a:pt x="203" y="13"/>
                </a:lnTo>
                <a:lnTo>
                  <a:pt x="443" y="28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0" name="Freeform 6">
            <a:extLst>
              <a:ext uri="{FF2B5EF4-FFF2-40B4-BE49-F238E27FC236}">
                <a16:creationId xmlns:a16="http://schemas.microsoft.com/office/drawing/2014/main" id="{02A57934-BBEE-C27D-B20A-1210B79D02C8}"/>
              </a:ext>
            </a:extLst>
          </xdr:cNvPr>
          <xdr:cNvSpPr>
            <a:spLocks/>
          </xdr:cNvSpPr>
        </xdr:nvSpPr>
        <xdr:spPr bwMode="auto">
          <a:xfrm>
            <a:off x="15364" y="527"/>
            <a:ext cx="513" cy="454"/>
          </a:xfrm>
          <a:custGeom>
            <a:avLst/>
            <a:gdLst>
              <a:gd name="T0" fmla="+- 0 15380 15364"/>
              <a:gd name="T1" fmla="*/ T0 w 513"/>
              <a:gd name="T2" fmla="+- 0 841 527"/>
              <a:gd name="T3" fmla="*/ 841 h 454"/>
              <a:gd name="T4" fmla="+- 0 15374 15364"/>
              <a:gd name="T5" fmla="*/ T4 w 513"/>
              <a:gd name="T6" fmla="+- 0 860 527"/>
              <a:gd name="T7" fmla="*/ 860 h 454"/>
              <a:gd name="T8" fmla="+- 0 15367 15364"/>
              <a:gd name="T9" fmla="*/ T8 w 513"/>
              <a:gd name="T10" fmla="+- 0 892 527"/>
              <a:gd name="T11" fmla="*/ 892 h 454"/>
              <a:gd name="T12" fmla="+- 0 15364 15364"/>
              <a:gd name="T13" fmla="*/ T12 w 513"/>
              <a:gd name="T14" fmla="+- 0 922 527"/>
              <a:gd name="T15" fmla="*/ 922 h 454"/>
              <a:gd name="T16" fmla="+- 0 15370 15364"/>
              <a:gd name="T17" fmla="*/ T16 w 513"/>
              <a:gd name="T18" fmla="+- 0 939 527"/>
              <a:gd name="T19" fmla="*/ 939 h 454"/>
              <a:gd name="T20" fmla="+- 0 15384 15364"/>
              <a:gd name="T21" fmla="*/ T20 w 513"/>
              <a:gd name="T22" fmla="+- 0 941 527"/>
              <a:gd name="T23" fmla="*/ 941 h 454"/>
              <a:gd name="T24" fmla="+- 0 15456 15364"/>
              <a:gd name="T25" fmla="*/ T24 w 513"/>
              <a:gd name="T26" fmla="+- 0 849 527"/>
              <a:gd name="T27" fmla="*/ 849 h 454"/>
              <a:gd name="T28" fmla="+- 0 15488 15364"/>
              <a:gd name="T29" fmla="*/ T28 w 513"/>
              <a:gd name="T30" fmla="+- 0 790 527"/>
              <a:gd name="T31" fmla="*/ 790 h 454"/>
              <a:gd name="T32" fmla="+- 0 15515 15364"/>
              <a:gd name="T33" fmla="*/ T32 w 513"/>
              <a:gd name="T34" fmla="+- 0 745 527"/>
              <a:gd name="T35" fmla="*/ 745 h 454"/>
              <a:gd name="T36" fmla="+- 0 15542 15364"/>
              <a:gd name="T37" fmla="*/ T36 w 513"/>
              <a:gd name="T38" fmla="+- 0 707 527"/>
              <a:gd name="T39" fmla="*/ 707 h 454"/>
              <a:gd name="T40" fmla="+- 0 15563 15364"/>
              <a:gd name="T41" fmla="*/ T40 w 513"/>
              <a:gd name="T42" fmla="+- 0 680 527"/>
              <a:gd name="T43" fmla="*/ 680 h 454"/>
              <a:gd name="T44" fmla="+- 0 15578 15364"/>
              <a:gd name="T45" fmla="*/ T44 w 513"/>
              <a:gd name="T46" fmla="+- 0 665 527"/>
              <a:gd name="T47" fmla="*/ 665 h 454"/>
              <a:gd name="T48" fmla="+- 0 15554 15364"/>
              <a:gd name="T49" fmla="*/ T48 w 513"/>
              <a:gd name="T50" fmla="+- 0 699 527"/>
              <a:gd name="T51" fmla="*/ 699 h 454"/>
              <a:gd name="T52" fmla="+- 0 15539 15364"/>
              <a:gd name="T53" fmla="*/ T52 w 513"/>
              <a:gd name="T54" fmla="+- 0 724 527"/>
              <a:gd name="T55" fmla="*/ 724 h 454"/>
              <a:gd name="T56" fmla="+- 0 15527 15364"/>
              <a:gd name="T57" fmla="*/ T56 w 513"/>
              <a:gd name="T58" fmla="+- 0 745 527"/>
              <a:gd name="T59" fmla="*/ 745 h 454"/>
              <a:gd name="T60" fmla="+- 0 15506 15364"/>
              <a:gd name="T61" fmla="*/ T60 w 513"/>
              <a:gd name="T62" fmla="+- 0 781 527"/>
              <a:gd name="T63" fmla="*/ 781 h 454"/>
              <a:gd name="T64" fmla="+- 0 15493 15364"/>
              <a:gd name="T65" fmla="*/ T64 w 513"/>
              <a:gd name="T66" fmla="+- 0 811 527"/>
              <a:gd name="T67" fmla="*/ 811 h 454"/>
              <a:gd name="T68" fmla="+- 0 15485 15364"/>
              <a:gd name="T69" fmla="*/ T68 w 513"/>
              <a:gd name="T70" fmla="+- 0 835 527"/>
              <a:gd name="T71" fmla="*/ 835 h 454"/>
              <a:gd name="T72" fmla="+- 0 15481 15364"/>
              <a:gd name="T73" fmla="*/ T72 w 513"/>
              <a:gd name="T74" fmla="+- 0 854 527"/>
              <a:gd name="T75" fmla="*/ 854 h 454"/>
              <a:gd name="T76" fmla="+- 0 15486 15364"/>
              <a:gd name="T77" fmla="*/ T76 w 513"/>
              <a:gd name="T78" fmla="+- 0 866 527"/>
              <a:gd name="T79" fmla="*/ 866 h 454"/>
              <a:gd name="T80" fmla="+- 0 15499 15364"/>
              <a:gd name="T81" fmla="*/ T80 w 513"/>
              <a:gd name="T82" fmla="+- 0 867 527"/>
              <a:gd name="T83" fmla="*/ 867 h 454"/>
              <a:gd name="T84" fmla="+- 0 15515 15364"/>
              <a:gd name="T85" fmla="*/ T84 w 513"/>
              <a:gd name="T86" fmla="+- 0 855 527"/>
              <a:gd name="T87" fmla="*/ 855 h 454"/>
              <a:gd name="T88" fmla="+- 0 15530 15364"/>
              <a:gd name="T89" fmla="*/ T88 w 513"/>
              <a:gd name="T90" fmla="+- 0 842 527"/>
              <a:gd name="T91" fmla="*/ 842 h 454"/>
              <a:gd name="T92" fmla="+- 0 15571 15364"/>
              <a:gd name="T93" fmla="*/ T92 w 513"/>
              <a:gd name="T94" fmla="+- 0 795 527"/>
              <a:gd name="T95" fmla="*/ 795 h 454"/>
              <a:gd name="T96" fmla="+- 0 15583 15364"/>
              <a:gd name="T97" fmla="*/ T96 w 513"/>
              <a:gd name="T98" fmla="+- 0 783 527"/>
              <a:gd name="T99" fmla="*/ 783 h 454"/>
              <a:gd name="T100" fmla="+- 0 15571 15364"/>
              <a:gd name="T101" fmla="*/ T100 w 513"/>
              <a:gd name="T102" fmla="+- 0 809 527"/>
              <a:gd name="T103" fmla="*/ 809 h 454"/>
              <a:gd name="T104" fmla="+- 0 15560 15364"/>
              <a:gd name="T105" fmla="*/ T104 w 513"/>
              <a:gd name="T106" fmla="+- 0 861 527"/>
              <a:gd name="T107" fmla="*/ 861 h 454"/>
              <a:gd name="T108" fmla="+- 0 15570 15364"/>
              <a:gd name="T109" fmla="*/ T108 w 513"/>
              <a:gd name="T110" fmla="+- 0 883 527"/>
              <a:gd name="T111" fmla="*/ 883 h 454"/>
              <a:gd name="T112" fmla="+- 0 15583 15364"/>
              <a:gd name="T113" fmla="*/ T112 w 513"/>
              <a:gd name="T114" fmla="+- 0 885 527"/>
              <a:gd name="T115" fmla="*/ 885 h 454"/>
              <a:gd name="T116" fmla="+- 0 15656 15364"/>
              <a:gd name="T117" fmla="*/ T116 w 513"/>
              <a:gd name="T118" fmla="+- 0 805 527"/>
              <a:gd name="T119" fmla="*/ 805 h 454"/>
              <a:gd name="T120" fmla="+- 0 15679 15364"/>
              <a:gd name="T121" fmla="*/ T120 w 513"/>
              <a:gd name="T122" fmla="+- 0 759 527"/>
              <a:gd name="T123" fmla="*/ 759 h 454"/>
              <a:gd name="T124" fmla="+- 0 15706 15364"/>
              <a:gd name="T125" fmla="*/ T124 w 513"/>
              <a:gd name="T126" fmla="+- 0 686 527"/>
              <a:gd name="T127" fmla="*/ 686 h 454"/>
              <a:gd name="T128" fmla="+- 0 15716 15364"/>
              <a:gd name="T129" fmla="*/ T128 w 513"/>
              <a:gd name="T130" fmla="+- 0 633 527"/>
              <a:gd name="T131" fmla="*/ 633 h 454"/>
              <a:gd name="T132" fmla="+- 0 15720 15364"/>
              <a:gd name="T133" fmla="*/ T132 w 513"/>
              <a:gd name="T134" fmla="+- 0 597 527"/>
              <a:gd name="T135" fmla="*/ 597 h 454"/>
              <a:gd name="T136" fmla="+- 0 15692 15364"/>
              <a:gd name="T137" fmla="*/ T136 w 513"/>
              <a:gd name="T138" fmla="+- 0 527 527"/>
              <a:gd name="T139" fmla="*/ 527 h 454"/>
              <a:gd name="T140" fmla="+- 0 15622 15364"/>
              <a:gd name="T141" fmla="*/ T140 w 513"/>
              <a:gd name="T142" fmla="+- 0 554 527"/>
              <a:gd name="T143" fmla="*/ 554 h 454"/>
              <a:gd name="T144" fmla="+- 0 15566 15364"/>
              <a:gd name="T145" fmla="*/ T144 w 513"/>
              <a:gd name="T146" fmla="+- 0 613 527"/>
              <a:gd name="T147" fmla="*/ 613 h 454"/>
              <a:gd name="T148" fmla="+- 0 15526 15364"/>
              <a:gd name="T149" fmla="*/ T148 w 513"/>
              <a:gd name="T150" fmla="+- 0 668 527"/>
              <a:gd name="T151" fmla="*/ 668 h 454"/>
              <a:gd name="T152" fmla="+- 0 15482 15364"/>
              <a:gd name="T153" fmla="*/ T152 w 513"/>
              <a:gd name="T154" fmla="+- 0 740 527"/>
              <a:gd name="T155" fmla="*/ 740 h 454"/>
              <a:gd name="T156" fmla="+- 0 15446 15364"/>
              <a:gd name="T157" fmla="*/ T156 w 513"/>
              <a:gd name="T158" fmla="+- 0 813 527"/>
              <a:gd name="T159" fmla="*/ 813 h 454"/>
              <a:gd name="T160" fmla="+- 0 15426 15364"/>
              <a:gd name="T161" fmla="*/ T160 w 513"/>
              <a:gd name="T162" fmla="+- 0 873 527"/>
              <a:gd name="T163" fmla="*/ 873 h 454"/>
              <a:gd name="T164" fmla="+- 0 15424 15364"/>
              <a:gd name="T165" fmla="*/ T164 w 513"/>
              <a:gd name="T166" fmla="+- 0 909 527"/>
              <a:gd name="T167" fmla="*/ 909 h 454"/>
              <a:gd name="T168" fmla="+- 0 15468 15364"/>
              <a:gd name="T169" fmla="*/ T168 w 513"/>
              <a:gd name="T170" fmla="+- 0 975 527"/>
              <a:gd name="T171" fmla="*/ 975 h 454"/>
              <a:gd name="T172" fmla="+- 0 15524 15364"/>
              <a:gd name="T173" fmla="*/ T172 w 513"/>
              <a:gd name="T174" fmla="+- 0 980 527"/>
              <a:gd name="T175" fmla="*/ 980 h 454"/>
              <a:gd name="T176" fmla="+- 0 15672 15364"/>
              <a:gd name="T177" fmla="*/ T176 w 513"/>
              <a:gd name="T178" fmla="+- 0 880 527"/>
              <a:gd name="T179" fmla="*/ 880 h 454"/>
              <a:gd name="T180" fmla="+- 0 15758 15364"/>
              <a:gd name="T181" fmla="*/ T180 w 513"/>
              <a:gd name="T182" fmla="+- 0 781 527"/>
              <a:gd name="T183" fmla="*/ 781 h 454"/>
              <a:gd name="T184" fmla="+- 0 15803 15364"/>
              <a:gd name="T185" fmla="*/ T184 w 513"/>
              <a:gd name="T186" fmla="+- 0 723 527"/>
              <a:gd name="T187" fmla="*/ 723 h 454"/>
              <a:gd name="T188" fmla="+- 0 15841 15364"/>
              <a:gd name="T189" fmla="*/ T188 w 513"/>
              <a:gd name="T190" fmla="+- 0 667 527"/>
              <a:gd name="T191" fmla="*/ 667 h 454"/>
              <a:gd name="T192" fmla="+- 0 15868 15364"/>
              <a:gd name="T193" fmla="*/ T192 w 513"/>
              <a:gd name="T194" fmla="+- 0 629 527"/>
              <a:gd name="T195" fmla="*/ 629 h 454"/>
              <a:gd name="T196" fmla="+- 0 15876 15364"/>
              <a:gd name="T197" fmla="*/ T196 w 513"/>
              <a:gd name="T198" fmla="+- 0 613 527"/>
              <a:gd name="T199" fmla="*/ 613 h 454"/>
              <a:gd name="T200" fmla="+- 0 15868 15364"/>
              <a:gd name="T201" fmla="*/ T200 w 513"/>
              <a:gd name="T202" fmla="+- 0 613 527"/>
              <a:gd name="T203" fmla="*/ 613 h 454"/>
              <a:gd name="T204" fmla="+- 0 15788 15364"/>
              <a:gd name="T205" fmla="*/ T204 w 513"/>
              <a:gd name="T206" fmla="+- 0 735 527"/>
              <a:gd name="T207" fmla="*/ 735 h 454"/>
              <a:gd name="T208" fmla="+- 0 15763 15364"/>
              <a:gd name="T209" fmla="*/ T208 w 513"/>
              <a:gd name="T210" fmla="+- 0 793 527"/>
              <a:gd name="T211" fmla="*/ 793 h 454"/>
              <a:gd name="T212" fmla="+- 0 15749 15364"/>
              <a:gd name="T213" fmla="*/ T212 w 513"/>
              <a:gd name="T214" fmla="+- 0 842 527"/>
              <a:gd name="T215" fmla="*/ 842 h 454"/>
              <a:gd name="T216" fmla="+- 0 15745 15364"/>
              <a:gd name="T217" fmla="*/ T216 w 513"/>
              <a:gd name="T218" fmla="+- 0 865 527"/>
              <a:gd name="T219" fmla="*/ 865 h 454"/>
              <a:gd name="T220" fmla="+- 0 15749 15364"/>
              <a:gd name="T221" fmla="*/ T220 w 513"/>
              <a:gd name="T222" fmla="+- 0 874 527"/>
              <a:gd name="T223" fmla="*/ 874 h 454"/>
              <a:gd name="T224" fmla="+- 0 15760 15364"/>
              <a:gd name="T225" fmla="*/ T224 w 513"/>
              <a:gd name="T226" fmla="+- 0 877 527"/>
              <a:gd name="T227" fmla="*/ 877 h 454"/>
              <a:gd name="T228" fmla="+- 0 15796 15364"/>
              <a:gd name="T229" fmla="*/ T228 w 513"/>
              <a:gd name="T230" fmla="+- 0 824 527"/>
              <a:gd name="T231" fmla="*/ 824 h 454"/>
              <a:gd name="T232" fmla="+- 0 15787 15364"/>
              <a:gd name="T233" fmla="*/ T232 w 513"/>
              <a:gd name="T234" fmla="+- 0 819 527"/>
              <a:gd name="T235" fmla="*/ 819 h 454"/>
              <a:gd name="T236" fmla="+- 0 15764 15364"/>
              <a:gd name="T237" fmla="*/ T236 w 513"/>
              <a:gd name="T238" fmla="+- 0 830 527"/>
              <a:gd name="T239" fmla="*/ 830 h 454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  <a:cxn ang="0">
                <a:pos x="T213" y="T215"/>
              </a:cxn>
              <a:cxn ang="0">
                <a:pos x="T217" y="T219"/>
              </a:cxn>
              <a:cxn ang="0">
                <a:pos x="T221" y="T223"/>
              </a:cxn>
              <a:cxn ang="0">
                <a:pos x="T225" y="T227"/>
              </a:cxn>
              <a:cxn ang="0">
                <a:pos x="T229" y="T231"/>
              </a:cxn>
              <a:cxn ang="0">
                <a:pos x="T233" y="T235"/>
              </a:cxn>
              <a:cxn ang="0">
                <a:pos x="T237" y="T239"/>
              </a:cxn>
            </a:cxnLst>
            <a:rect l="0" t="0" r="r" b="b"/>
            <a:pathLst>
              <a:path w="513" h="454">
                <a:moveTo>
                  <a:pt x="18" y="309"/>
                </a:moveTo>
                <a:lnTo>
                  <a:pt x="16" y="314"/>
                </a:lnTo>
                <a:lnTo>
                  <a:pt x="13" y="324"/>
                </a:lnTo>
                <a:lnTo>
                  <a:pt x="10" y="333"/>
                </a:lnTo>
                <a:lnTo>
                  <a:pt x="8" y="345"/>
                </a:lnTo>
                <a:lnTo>
                  <a:pt x="3" y="365"/>
                </a:lnTo>
                <a:lnTo>
                  <a:pt x="1" y="381"/>
                </a:lnTo>
                <a:lnTo>
                  <a:pt x="0" y="395"/>
                </a:lnTo>
                <a:lnTo>
                  <a:pt x="2" y="407"/>
                </a:lnTo>
                <a:lnTo>
                  <a:pt x="6" y="412"/>
                </a:lnTo>
                <a:lnTo>
                  <a:pt x="13" y="414"/>
                </a:lnTo>
                <a:lnTo>
                  <a:pt x="20" y="414"/>
                </a:lnTo>
                <a:lnTo>
                  <a:pt x="79" y="347"/>
                </a:lnTo>
                <a:lnTo>
                  <a:pt x="92" y="322"/>
                </a:lnTo>
                <a:lnTo>
                  <a:pt x="110" y="288"/>
                </a:lnTo>
                <a:lnTo>
                  <a:pt x="124" y="263"/>
                </a:lnTo>
                <a:lnTo>
                  <a:pt x="138" y="240"/>
                </a:lnTo>
                <a:lnTo>
                  <a:pt x="151" y="218"/>
                </a:lnTo>
                <a:lnTo>
                  <a:pt x="163" y="201"/>
                </a:lnTo>
                <a:lnTo>
                  <a:pt x="178" y="180"/>
                </a:lnTo>
                <a:lnTo>
                  <a:pt x="188" y="167"/>
                </a:lnTo>
                <a:lnTo>
                  <a:pt x="199" y="153"/>
                </a:lnTo>
                <a:lnTo>
                  <a:pt x="211" y="142"/>
                </a:lnTo>
                <a:lnTo>
                  <a:pt x="214" y="138"/>
                </a:lnTo>
                <a:lnTo>
                  <a:pt x="201" y="155"/>
                </a:lnTo>
                <a:lnTo>
                  <a:pt x="190" y="172"/>
                </a:lnTo>
                <a:lnTo>
                  <a:pt x="182" y="185"/>
                </a:lnTo>
                <a:lnTo>
                  <a:pt x="175" y="197"/>
                </a:lnTo>
                <a:lnTo>
                  <a:pt x="169" y="207"/>
                </a:lnTo>
                <a:lnTo>
                  <a:pt x="163" y="218"/>
                </a:lnTo>
                <a:lnTo>
                  <a:pt x="153" y="236"/>
                </a:lnTo>
                <a:lnTo>
                  <a:pt x="142" y="254"/>
                </a:lnTo>
                <a:lnTo>
                  <a:pt x="138" y="264"/>
                </a:lnTo>
                <a:lnTo>
                  <a:pt x="129" y="284"/>
                </a:lnTo>
                <a:lnTo>
                  <a:pt x="123" y="296"/>
                </a:lnTo>
                <a:lnTo>
                  <a:pt x="121" y="308"/>
                </a:lnTo>
                <a:lnTo>
                  <a:pt x="117" y="317"/>
                </a:lnTo>
                <a:lnTo>
                  <a:pt x="117" y="327"/>
                </a:lnTo>
                <a:lnTo>
                  <a:pt x="120" y="335"/>
                </a:lnTo>
                <a:lnTo>
                  <a:pt x="122" y="339"/>
                </a:lnTo>
                <a:lnTo>
                  <a:pt x="130" y="341"/>
                </a:lnTo>
                <a:lnTo>
                  <a:pt x="135" y="340"/>
                </a:lnTo>
                <a:lnTo>
                  <a:pt x="144" y="336"/>
                </a:lnTo>
                <a:lnTo>
                  <a:pt x="151" y="328"/>
                </a:lnTo>
                <a:lnTo>
                  <a:pt x="158" y="323"/>
                </a:lnTo>
                <a:lnTo>
                  <a:pt x="166" y="315"/>
                </a:lnTo>
                <a:lnTo>
                  <a:pt x="182" y="298"/>
                </a:lnTo>
                <a:lnTo>
                  <a:pt x="207" y="268"/>
                </a:lnTo>
                <a:lnTo>
                  <a:pt x="261" y="180"/>
                </a:lnTo>
                <a:lnTo>
                  <a:pt x="219" y="256"/>
                </a:lnTo>
                <a:lnTo>
                  <a:pt x="214" y="267"/>
                </a:lnTo>
                <a:lnTo>
                  <a:pt x="207" y="282"/>
                </a:lnTo>
                <a:lnTo>
                  <a:pt x="200" y="310"/>
                </a:lnTo>
                <a:lnTo>
                  <a:pt x="196" y="334"/>
                </a:lnTo>
                <a:lnTo>
                  <a:pt x="198" y="347"/>
                </a:lnTo>
                <a:lnTo>
                  <a:pt x="206" y="356"/>
                </a:lnTo>
                <a:lnTo>
                  <a:pt x="212" y="358"/>
                </a:lnTo>
                <a:lnTo>
                  <a:pt x="219" y="358"/>
                </a:lnTo>
                <a:lnTo>
                  <a:pt x="279" y="300"/>
                </a:lnTo>
                <a:lnTo>
                  <a:pt x="292" y="278"/>
                </a:lnTo>
                <a:lnTo>
                  <a:pt x="307" y="254"/>
                </a:lnTo>
                <a:lnTo>
                  <a:pt x="315" y="232"/>
                </a:lnTo>
                <a:lnTo>
                  <a:pt x="331" y="195"/>
                </a:lnTo>
                <a:lnTo>
                  <a:pt x="342" y="159"/>
                </a:lnTo>
                <a:lnTo>
                  <a:pt x="348" y="130"/>
                </a:lnTo>
                <a:lnTo>
                  <a:pt x="352" y="106"/>
                </a:lnTo>
                <a:lnTo>
                  <a:pt x="355" y="89"/>
                </a:lnTo>
                <a:lnTo>
                  <a:pt x="356" y="70"/>
                </a:lnTo>
                <a:lnTo>
                  <a:pt x="355" y="53"/>
                </a:lnTo>
                <a:lnTo>
                  <a:pt x="328" y="0"/>
                </a:lnTo>
                <a:lnTo>
                  <a:pt x="319" y="0"/>
                </a:lnTo>
                <a:lnTo>
                  <a:pt x="258" y="27"/>
                </a:lnTo>
                <a:lnTo>
                  <a:pt x="219" y="68"/>
                </a:lnTo>
                <a:lnTo>
                  <a:pt x="202" y="86"/>
                </a:lnTo>
                <a:lnTo>
                  <a:pt x="184" y="111"/>
                </a:lnTo>
                <a:lnTo>
                  <a:pt x="162" y="141"/>
                </a:lnTo>
                <a:lnTo>
                  <a:pt x="134" y="183"/>
                </a:lnTo>
                <a:lnTo>
                  <a:pt x="118" y="213"/>
                </a:lnTo>
                <a:lnTo>
                  <a:pt x="97" y="257"/>
                </a:lnTo>
                <a:lnTo>
                  <a:pt x="82" y="286"/>
                </a:lnTo>
                <a:lnTo>
                  <a:pt x="69" y="320"/>
                </a:lnTo>
                <a:lnTo>
                  <a:pt x="62" y="346"/>
                </a:lnTo>
                <a:lnTo>
                  <a:pt x="61" y="357"/>
                </a:lnTo>
                <a:lnTo>
                  <a:pt x="60" y="382"/>
                </a:lnTo>
                <a:lnTo>
                  <a:pt x="60" y="390"/>
                </a:lnTo>
                <a:lnTo>
                  <a:pt x="104" y="448"/>
                </a:lnTo>
                <a:lnTo>
                  <a:pt x="136" y="454"/>
                </a:lnTo>
                <a:lnTo>
                  <a:pt x="160" y="453"/>
                </a:lnTo>
                <a:lnTo>
                  <a:pt x="242" y="411"/>
                </a:lnTo>
                <a:lnTo>
                  <a:pt x="308" y="353"/>
                </a:lnTo>
                <a:lnTo>
                  <a:pt x="356" y="300"/>
                </a:lnTo>
                <a:lnTo>
                  <a:pt x="394" y="254"/>
                </a:lnTo>
                <a:lnTo>
                  <a:pt x="416" y="228"/>
                </a:lnTo>
                <a:lnTo>
                  <a:pt x="439" y="196"/>
                </a:lnTo>
                <a:lnTo>
                  <a:pt x="453" y="173"/>
                </a:lnTo>
                <a:lnTo>
                  <a:pt x="477" y="140"/>
                </a:lnTo>
                <a:lnTo>
                  <a:pt x="490" y="122"/>
                </a:lnTo>
                <a:lnTo>
                  <a:pt x="504" y="102"/>
                </a:lnTo>
                <a:lnTo>
                  <a:pt x="512" y="89"/>
                </a:lnTo>
                <a:lnTo>
                  <a:pt x="512" y="86"/>
                </a:lnTo>
                <a:lnTo>
                  <a:pt x="510" y="84"/>
                </a:lnTo>
                <a:lnTo>
                  <a:pt x="504" y="86"/>
                </a:lnTo>
                <a:lnTo>
                  <a:pt x="460" y="138"/>
                </a:lnTo>
                <a:lnTo>
                  <a:pt x="424" y="208"/>
                </a:lnTo>
                <a:lnTo>
                  <a:pt x="410" y="242"/>
                </a:lnTo>
                <a:lnTo>
                  <a:pt x="399" y="266"/>
                </a:lnTo>
                <a:lnTo>
                  <a:pt x="388" y="299"/>
                </a:lnTo>
                <a:lnTo>
                  <a:pt x="385" y="315"/>
                </a:lnTo>
                <a:lnTo>
                  <a:pt x="382" y="330"/>
                </a:lnTo>
                <a:lnTo>
                  <a:pt x="381" y="338"/>
                </a:lnTo>
                <a:lnTo>
                  <a:pt x="382" y="344"/>
                </a:lnTo>
                <a:lnTo>
                  <a:pt x="385" y="347"/>
                </a:lnTo>
                <a:lnTo>
                  <a:pt x="390" y="350"/>
                </a:lnTo>
                <a:lnTo>
                  <a:pt x="396" y="350"/>
                </a:lnTo>
                <a:lnTo>
                  <a:pt x="433" y="304"/>
                </a:lnTo>
                <a:lnTo>
                  <a:pt x="432" y="297"/>
                </a:lnTo>
                <a:lnTo>
                  <a:pt x="429" y="293"/>
                </a:lnTo>
                <a:lnTo>
                  <a:pt x="423" y="292"/>
                </a:lnTo>
                <a:lnTo>
                  <a:pt x="414" y="294"/>
                </a:lnTo>
                <a:lnTo>
                  <a:pt x="400" y="303"/>
                </a:lnTo>
                <a:lnTo>
                  <a:pt x="396" y="308"/>
                </a:lnTo>
              </a:path>
            </a:pathLst>
          </a:custGeom>
          <a:noFill/>
          <a:ln w="9144">
            <a:solidFill>
              <a:srgbClr val="0000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l\&#1056;&#1072;&#1079;&#1085;&#1086;&#1077;\_&#1054;&#1090;&#1076;&#1077;&#1083;_&#1069;&#1052;\&#1058;&#1077;&#1093;&#1085;&#1080;&#1095;&#1077;&#1089;&#1082;&#1086;&#1077;%20&#1087;&#1088;&#1077;&#1076;&#1083;&#1086;&#1078;&#1077;&#1085;&#1080;&#1077;\&#1040;&#1074;&#1090;&#1086;&#1084;&#1072;&#1090;&#1080;&#1079;&#1072;&#1094;&#1080;&#1103;%20-&#1069;&#105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041;&#1072;&#1079;&#1072;\&#1057;&#1090;&#1072;&#1085;&#1076;&#1072;&#1088;&#1090;\&#1050;&#1046;,%20&#1057;&#1087;&#1077;&#109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ЭС"/>
      <sheetName val="Расчет нагрузок"/>
      <sheetName val="Перечень элементов"/>
      <sheetName val="Кабельный журнал"/>
      <sheetName val="Справочные данные"/>
      <sheetName val="Спецификация"/>
      <sheetName val="УКМ"/>
      <sheetName val="Кабельный журнал-ЭК"/>
      <sheetName val="Для PDF"/>
      <sheetName val="Таблица объектов"/>
      <sheetName val="Задание"/>
      <sheetName val="Задание-2"/>
      <sheetName val="Лист1"/>
      <sheetName val="Спец.шкаф (б)"/>
      <sheetName val="Спец.разное"/>
      <sheetName val="Спец.автоматы (б)"/>
      <sheetName val="Спец.рубильники (б)"/>
      <sheetName val="Спец.тр.тока (б)"/>
      <sheetName val="Спец.УКМ (бР)"/>
      <sheetName val="Спец.УКМ (бУ)"/>
      <sheetName val="Списки"/>
      <sheetName val="данные"/>
      <sheetName val="Кабельный журнал(в)"/>
      <sheetName val="Расчет нагрузок (ш)"/>
      <sheetName val="заготовки (ш)"/>
      <sheetName val="Кабельный журнал-ЭК (ш)"/>
      <sheetName val="Спецификация (ш)"/>
      <sheetName val="Расчет нагрузок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13">
          <cell r="V13">
            <v>9</v>
          </cell>
        </row>
        <row r="14">
          <cell r="V14">
            <v>14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нагрузок"/>
      <sheetName val="Перечень элементов"/>
      <sheetName val="Кабельный журнал"/>
      <sheetName val="Спецификация"/>
      <sheetName val="УКМ"/>
      <sheetName val="Кабельный журнал Эксперемент"/>
      <sheetName val="Для PDF"/>
      <sheetName val="Таблица объектов"/>
      <sheetName val="Задание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02.590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23.57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-2147483648-2147483648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Z1438"/>
  <sheetViews>
    <sheetView topLeftCell="B162" zoomScale="85" zoomScaleNormal="85" zoomScaleSheetLayoutView="100" workbookViewId="0">
      <selection activeCell="E217" sqref="E217"/>
    </sheetView>
  </sheetViews>
  <sheetFormatPr defaultRowHeight="12.75" x14ac:dyDescent="0.2"/>
  <cols>
    <col min="1" max="1" width="20" style="121" customWidth="1"/>
    <col min="2" max="2" width="38.28515625" style="121" customWidth="1"/>
    <col min="3" max="3" width="31.140625" style="121" customWidth="1"/>
    <col min="4" max="4" width="30.42578125" style="121" customWidth="1"/>
    <col min="5" max="5" width="25" style="121" customWidth="1"/>
    <col min="6" max="6" width="25" style="127" customWidth="1"/>
    <col min="7" max="7" width="9.42578125" style="121" hidden="1" customWidth="1"/>
    <col min="8" max="8" width="28" style="121" hidden="1" customWidth="1"/>
    <col min="9" max="9" width="9.5703125" style="128" hidden="1" customWidth="1"/>
    <col min="10" max="10" width="5.85546875" style="121" customWidth="1"/>
    <col min="11" max="11" width="29" style="131" customWidth="1"/>
    <col min="12" max="236" width="8.85546875" style="121"/>
    <col min="237" max="237" width="20" style="121" customWidth="1"/>
    <col min="238" max="238" width="38.28515625" style="121" customWidth="1"/>
    <col min="239" max="239" width="25" style="121" bestFit="1" customWidth="1"/>
    <col min="240" max="242" width="25" style="121" customWidth="1"/>
    <col min="243" max="245" width="0" style="121" hidden="1" customWidth="1"/>
    <col min="246" max="246" width="12" style="121" customWidth="1"/>
    <col min="247" max="247" width="17.85546875" style="121" customWidth="1"/>
    <col min="248" max="492" width="8.85546875" style="121"/>
    <col min="493" max="493" width="20" style="121" customWidth="1"/>
    <col min="494" max="494" width="38.28515625" style="121" customWidth="1"/>
    <col min="495" max="495" width="25" style="121" bestFit="1" customWidth="1"/>
    <col min="496" max="498" width="25" style="121" customWidth="1"/>
    <col min="499" max="501" width="0" style="121" hidden="1" customWidth="1"/>
    <col min="502" max="502" width="12" style="121" customWidth="1"/>
    <col min="503" max="503" width="17.85546875" style="121" customWidth="1"/>
    <col min="504" max="748" width="8.85546875" style="121"/>
    <col min="749" max="749" width="20" style="121" customWidth="1"/>
    <col min="750" max="750" width="38.28515625" style="121" customWidth="1"/>
    <col min="751" max="751" width="25" style="121" bestFit="1" customWidth="1"/>
    <col min="752" max="754" width="25" style="121" customWidth="1"/>
    <col min="755" max="757" width="0" style="121" hidden="1" customWidth="1"/>
    <col min="758" max="758" width="12" style="121" customWidth="1"/>
    <col min="759" max="759" width="17.85546875" style="121" customWidth="1"/>
    <col min="760" max="1004" width="8.85546875" style="121"/>
    <col min="1005" max="1005" width="20" style="121" customWidth="1"/>
    <col min="1006" max="1006" width="38.28515625" style="121" customWidth="1"/>
    <col min="1007" max="1007" width="25" style="121" bestFit="1" customWidth="1"/>
    <col min="1008" max="1010" width="25" style="121" customWidth="1"/>
    <col min="1011" max="1013" width="0" style="121" hidden="1" customWidth="1"/>
    <col min="1014" max="1014" width="12" style="121" customWidth="1"/>
    <col min="1015" max="1015" width="17.85546875" style="121" customWidth="1"/>
    <col min="1016" max="1260" width="8.85546875" style="121"/>
    <col min="1261" max="1261" width="20" style="121" customWidth="1"/>
    <col min="1262" max="1262" width="38.28515625" style="121" customWidth="1"/>
    <col min="1263" max="1263" width="25" style="121" bestFit="1" customWidth="1"/>
    <col min="1264" max="1266" width="25" style="121" customWidth="1"/>
    <col min="1267" max="1269" width="0" style="121" hidden="1" customWidth="1"/>
    <col min="1270" max="1270" width="12" style="121" customWidth="1"/>
    <col min="1271" max="1271" width="17.85546875" style="121" customWidth="1"/>
    <col min="1272" max="1516" width="8.85546875" style="121"/>
    <col min="1517" max="1517" width="20" style="121" customWidth="1"/>
    <col min="1518" max="1518" width="38.28515625" style="121" customWidth="1"/>
    <col min="1519" max="1519" width="25" style="121" bestFit="1" customWidth="1"/>
    <col min="1520" max="1522" width="25" style="121" customWidth="1"/>
    <col min="1523" max="1525" width="0" style="121" hidden="1" customWidth="1"/>
    <col min="1526" max="1526" width="12" style="121" customWidth="1"/>
    <col min="1527" max="1527" width="17.85546875" style="121" customWidth="1"/>
    <col min="1528" max="1772" width="8.85546875" style="121"/>
    <col min="1773" max="1773" width="20" style="121" customWidth="1"/>
    <col min="1774" max="1774" width="38.28515625" style="121" customWidth="1"/>
    <col min="1775" max="1775" width="25" style="121" bestFit="1" customWidth="1"/>
    <col min="1776" max="1778" width="25" style="121" customWidth="1"/>
    <col min="1779" max="1781" width="0" style="121" hidden="1" customWidth="1"/>
    <col min="1782" max="1782" width="12" style="121" customWidth="1"/>
    <col min="1783" max="1783" width="17.85546875" style="121" customWidth="1"/>
    <col min="1784" max="2028" width="8.85546875" style="121"/>
    <col min="2029" max="2029" width="20" style="121" customWidth="1"/>
    <col min="2030" max="2030" width="38.28515625" style="121" customWidth="1"/>
    <col min="2031" max="2031" width="25" style="121" bestFit="1" customWidth="1"/>
    <col min="2032" max="2034" width="25" style="121" customWidth="1"/>
    <col min="2035" max="2037" width="0" style="121" hidden="1" customWidth="1"/>
    <col min="2038" max="2038" width="12" style="121" customWidth="1"/>
    <col min="2039" max="2039" width="17.85546875" style="121" customWidth="1"/>
    <col min="2040" max="2284" width="8.85546875" style="121"/>
    <col min="2285" max="2285" width="20" style="121" customWidth="1"/>
    <col min="2286" max="2286" width="38.28515625" style="121" customWidth="1"/>
    <col min="2287" max="2287" width="25" style="121" bestFit="1" customWidth="1"/>
    <col min="2288" max="2290" width="25" style="121" customWidth="1"/>
    <col min="2291" max="2293" width="0" style="121" hidden="1" customWidth="1"/>
    <col min="2294" max="2294" width="12" style="121" customWidth="1"/>
    <col min="2295" max="2295" width="17.85546875" style="121" customWidth="1"/>
    <col min="2296" max="2540" width="8.85546875" style="121"/>
    <col min="2541" max="2541" width="20" style="121" customWidth="1"/>
    <col min="2542" max="2542" width="38.28515625" style="121" customWidth="1"/>
    <col min="2543" max="2543" width="25" style="121" bestFit="1" customWidth="1"/>
    <col min="2544" max="2546" width="25" style="121" customWidth="1"/>
    <col min="2547" max="2549" width="0" style="121" hidden="1" customWidth="1"/>
    <col min="2550" max="2550" width="12" style="121" customWidth="1"/>
    <col min="2551" max="2551" width="17.85546875" style="121" customWidth="1"/>
    <col min="2552" max="2796" width="8.85546875" style="121"/>
    <col min="2797" max="2797" width="20" style="121" customWidth="1"/>
    <col min="2798" max="2798" width="38.28515625" style="121" customWidth="1"/>
    <col min="2799" max="2799" width="25" style="121" bestFit="1" customWidth="1"/>
    <col min="2800" max="2802" width="25" style="121" customWidth="1"/>
    <col min="2803" max="2805" width="0" style="121" hidden="1" customWidth="1"/>
    <col min="2806" max="2806" width="12" style="121" customWidth="1"/>
    <col min="2807" max="2807" width="17.85546875" style="121" customWidth="1"/>
    <col min="2808" max="3052" width="8.85546875" style="121"/>
    <col min="3053" max="3053" width="20" style="121" customWidth="1"/>
    <col min="3054" max="3054" width="38.28515625" style="121" customWidth="1"/>
    <col min="3055" max="3055" width="25" style="121" bestFit="1" customWidth="1"/>
    <col min="3056" max="3058" width="25" style="121" customWidth="1"/>
    <col min="3059" max="3061" width="0" style="121" hidden="1" customWidth="1"/>
    <col min="3062" max="3062" width="12" style="121" customWidth="1"/>
    <col min="3063" max="3063" width="17.85546875" style="121" customWidth="1"/>
    <col min="3064" max="3308" width="8.85546875" style="121"/>
    <col min="3309" max="3309" width="20" style="121" customWidth="1"/>
    <col min="3310" max="3310" width="38.28515625" style="121" customWidth="1"/>
    <col min="3311" max="3311" width="25" style="121" bestFit="1" customWidth="1"/>
    <col min="3312" max="3314" width="25" style="121" customWidth="1"/>
    <col min="3315" max="3317" width="0" style="121" hidden="1" customWidth="1"/>
    <col min="3318" max="3318" width="12" style="121" customWidth="1"/>
    <col min="3319" max="3319" width="17.85546875" style="121" customWidth="1"/>
    <col min="3320" max="3564" width="8.85546875" style="121"/>
    <col min="3565" max="3565" width="20" style="121" customWidth="1"/>
    <col min="3566" max="3566" width="38.28515625" style="121" customWidth="1"/>
    <col min="3567" max="3567" width="25" style="121" bestFit="1" customWidth="1"/>
    <col min="3568" max="3570" width="25" style="121" customWidth="1"/>
    <col min="3571" max="3573" width="0" style="121" hidden="1" customWidth="1"/>
    <col min="3574" max="3574" width="12" style="121" customWidth="1"/>
    <col min="3575" max="3575" width="17.85546875" style="121" customWidth="1"/>
    <col min="3576" max="3820" width="8.85546875" style="121"/>
    <col min="3821" max="3821" width="20" style="121" customWidth="1"/>
    <col min="3822" max="3822" width="38.28515625" style="121" customWidth="1"/>
    <col min="3823" max="3823" width="25" style="121" bestFit="1" customWidth="1"/>
    <col min="3824" max="3826" width="25" style="121" customWidth="1"/>
    <col min="3827" max="3829" width="0" style="121" hidden="1" customWidth="1"/>
    <col min="3830" max="3830" width="12" style="121" customWidth="1"/>
    <col min="3831" max="3831" width="17.85546875" style="121" customWidth="1"/>
    <col min="3832" max="4076" width="8.85546875" style="121"/>
    <col min="4077" max="4077" width="20" style="121" customWidth="1"/>
    <col min="4078" max="4078" width="38.28515625" style="121" customWidth="1"/>
    <col min="4079" max="4079" width="25" style="121" bestFit="1" customWidth="1"/>
    <col min="4080" max="4082" width="25" style="121" customWidth="1"/>
    <col min="4083" max="4085" width="0" style="121" hidden="1" customWidth="1"/>
    <col min="4086" max="4086" width="12" style="121" customWidth="1"/>
    <col min="4087" max="4087" width="17.85546875" style="121" customWidth="1"/>
    <col min="4088" max="4332" width="8.85546875" style="121"/>
    <col min="4333" max="4333" width="20" style="121" customWidth="1"/>
    <col min="4334" max="4334" width="38.28515625" style="121" customWidth="1"/>
    <col min="4335" max="4335" width="25" style="121" bestFit="1" customWidth="1"/>
    <col min="4336" max="4338" width="25" style="121" customWidth="1"/>
    <col min="4339" max="4341" width="0" style="121" hidden="1" customWidth="1"/>
    <col min="4342" max="4342" width="12" style="121" customWidth="1"/>
    <col min="4343" max="4343" width="17.85546875" style="121" customWidth="1"/>
    <col min="4344" max="4588" width="8.85546875" style="121"/>
    <col min="4589" max="4589" width="20" style="121" customWidth="1"/>
    <col min="4590" max="4590" width="38.28515625" style="121" customWidth="1"/>
    <col min="4591" max="4591" width="25" style="121" bestFit="1" customWidth="1"/>
    <col min="4592" max="4594" width="25" style="121" customWidth="1"/>
    <col min="4595" max="4597" width="0" style="121" hidden="1" customWidth="1"/>
    <col min="4598" max="4598" width="12" style="121" customWidth="1"/>
    <col min="4599" max="4599" width="17.85546875" style="121" customWidth="1"/>
    <col min="4600" max="4844" width="8.85546875" style="121"/>
    <col min="4845" max="4845" width="20" style="121" customWidth="1"/>
    <col min="4846" max="4846" width="38.28515625" style="121" customWidth="1"/>
    <col min="4847" max="4847" width="25" style="121" bestFit="1" customWidth="1"/>
    <col min="4848" max="4850" width="25" style="121" customWidth="1"/>
    <col min="4851" max="4853" width="0" style="121" hidden="1" customWidth="1"/>
    <col min="4854" max="4854" width="12" style="121" customWidth="1"/>
    <col min="4855" max="4855" width="17.85546875" style="121" customWidth="1"/>
    <col min="4856" max="5100" width="8.85546875" style="121"/>
    <col min="5101" max="5101" width="20" style="121" customWidth="1"/>
    <col min="5102" max="5102" width="38.28515625" style="121" customWidth="1"/>
    <col min="5103" max="5103" width="25" style="121" bestFit="1" customWidth="1"/>
    <col min="5104" max="5106" width="25" style="121" customWidth="1"/>
    <col min="5107" max="5109" width="0" style="121" hidden="1" customWidth="1"/>
    <col min="5110" max="5110" width="12" style="121" customWidth="1"/>
    <col min="5111" max="5111" width="17.85546875" style="121" customWidth="1"/>
    <col min="5112" max="5356" width="8.85546875" style="121"/>
    <col min="5357" max="5357" width="20" style="121" customWidth="1"/>
    <col min="5358" max="5358" width="38.28515625" style="121" customWidth="1"/>
    <col min="5359" max="5359" width="25" style="121" bestFit="1" customWidth="1"/>
    <col min="5360" max="5362" width="25" style="121" customWidth="1"/>
    <col min="5363" max="5365" width="0" style="121" hidden="1" customWidth="1"/>
    <col min="5366" max="5366" width="12" style="121" customWidth="1"/>
    <col min="5367" max="5367" width="17.85546875" style="121" customWidth="1"/>
    <col min="5368" max="5612" width="8.85546875" style="121"/>
    <col min="5613" max="5613" width="20" style="121" customWidth="1"/>
    <col min="5614" max="5614" width="38.28515625" style="121" customWidth="1"/>
    <col min="5615" max="5615" width="25" style="121" bestFit="1" customWidth="1"/>
    <col min="5616" max="5618" width="25" style="121" customWidth="1"/>
    <col min="5619" max="5621" width="0" style="121" hidden="1" customWidth="1"/>
    <col min="5622" max="5622" width="12" style="121" customWidth="1"/>
    <col min="5623" max="5623" width="17.85546875" style="121" customWidth="1"/>
    <col min="5624" max="5868" width="8.85546875" style="121"/>
    <col min="5869" max="5869" width="20" style="121" customWidth="1"/>
    <col min="5870" max="5870" width="38.28515625" style="121" customWidth="1"/>
    <col min="5871" max="5871" width="25" style="121" bestFit="1" customWidth="1"/>
    <col min="5872" max="5874" width="25" style="121" customWidth="1"/>
    <col min="5875" max="5877" width="0" style="121" hidden="1" customWidth="1"/>
    <col min="5878" max="5878" width="12" style="121" customWidth="1"/>
    <col min="5879" max="5879" width="17.85546875" style="121" customWidth="1"/>
    <col min="5880" max="6124" width="8.85546875" style="121"/>
    <col min="6125" max="6125" width="20" style="121" customWidth="1"/>
    <col min="6126" max="6126" width="38.28515625" style="121" customWidth="1"/>
    <col min="6127" max="6127" width="25" style="121" bestFit="1" customWidth="1"/>
    <col min="6128" max="6130" width="25" style="121" customWidth="1"/>
    <col min="6131" max="6133" width="0" style="121" hidden="1" customWidth="1"/>
    <col min="6134" max="6134" width="12" style="121" customWidth="1"/>
    <col min="6135" max="6135" width="17.85546875" style="121" customWidth="1"/>
    <col min="6136" max="6380" width="8.85546875" style="121"/>
    <col min="6381" max="6381" width="20" style="121" customWidth="1"/>
    <col min="6382" max="6382" width="38.28515625" style="121" customWidth="1"/>
    <col min="6383" max="6383" width="25" style="121" bestFit="1" customWidth="1"/>
    <col min="6384" max="6386" width="25" style="121" customWidth="1"/>
    <col min="6387" max="6389" width="0" style="121" hidden="1" customWidth="1"/>
    <col min="6390" max="6390" width="12" style="121" customWidth="1"/>
    <col min="6391" max="6391" width="17.85546875" style="121" customWidth="1"/>
    <col min="6392" max="6636" width="8.85546875" style="121"/>
    <col min="6637" max="6637" width="20" style="121" customWidth="1"/>
    <col min="6638" max="6638" width="38.28515625" style="121" customWidth="1"/>
    <col min="6639" max="6639" width="25" style="121" bestFit="1" customWidth="1"/>
    <col min="6640" max="6642" width="25" style="121" customWidth="1"/>
    <col min="6643" max="6645" width="0" style="121" hidden="1" customWidth="1"/>
    <col min="6646" max="6646" width="12" style="121" customWidth="1"/>
    <col min="6647" max="6647" width="17.85546875" style="121" customWidth="1"/>
    <col min="6648" max="6892" width="8.85546875" style="121"/>
    <col min="6893" max="6893" width="20" style="121" customWidth="1"/>
    <col min="6894" max="6894" width="38.28515625" style="121" customWidth="1"/>
    <col min="6895" max="6895" width="25" style="121" bestFit="1" customWidth="1"/>
    <col min="6896" max="6898" width="25" style="121" customWidth="1"/>
    <col min="6899" max="6901" width="0" style="121" hidden="1" customWidth="1"/>
    <col min="6902" max="6902" width="12" style="121" customWidth="1"/>
    <col min="6903" max="6903" width="17.85546875" style="121" customWidth="1"/>
    <col min="6904" max="7148" width="8.85546875" style="121"/>
    <col min="7149" max="7149" width="20" style="121" customWidth="1"/>
    <col min="7150" max="7150" width="38.28515625" style="121" customWidth="1"/>
    <col min="7151" max="7151" width="25" style="121" bestFit="1" customWidth="1"/>
    <col min="7152" max="7154" width="25" style="121" customWidth="1"/>
    <col min="7155" max="7157" width="0" style="121" hidden="1" customWidth="1"/>
    <col min="7158" max="7158" width="12" style="121" customWidth="1"/>
    <col min="7159" max="7159" width="17.85546875" style="121" customWidth="1"/>
    <col min="7160" max="7404" width="8.85546875" style="121"/>
    <col min="7405" max="7405" width="20" style="121" customWidth="1"/>
    <col min="7406" max="7406" width="38.28515625" style="121" customWidth="1"/>
    <col min="7407" max="7407" width="25" style="121" bestFit="1" customWidth="1"/>
    <col min="7408" max="7410" width="25" style="121" customWidth="1"/>
    <col min="7411" max="7413" width="0" style="121" hidden="1" customWidth="1"/>
    <col min="7414" max="7414" width="12" style="121" customWidth="1"/>
    <col min="7415" max="7415" width="17.85546875" style="121" customWidth="1"/>
    <col min="7416" max="7660" width="8.85546875" style="121"/>
    <col min="7661" max="7661" width="20" style="121" customWidth="1"/>
    <col min="7662" max="7662" width="38.28515625" style="121" customWidth="1"/>
    <col min="7663" max="7663" width="25" style="121" bestFit="1" customWidth="1"/>
    <col min="7664" max="7666" width="25" style="121" customWidth="1"/>
    <col min="7667" max="7669" width="0" style="121" hidden="1" customWidth="1"/>
    <col min="7670" max="7670" width="12" style="121" customWidth="1"/>
    <col min="7671" max="7671" width="17.85546875" style="121" customWidth="1"/>
    <col min="7672" max="7916" width="8.85546875" style="121"/>
    <col min="7917" max="7917" width="20" style="121" customWidth="1"/>
    <col min="7918" max="7918" width="38.28515625" style="121" customWidth="1"/>
    <col min="7919" max="7919" width="25" style="121" bestFit="1" customWidth="1"/>
    <col min="7920" max="7922" width="25" style="121" customWidth="1"/>
    <col min="7923" max="7925" width="0" style="121" hidden="1" customWidth="1"/>
    <col min="7926" max="7926" width="12" style="121" customWidth="1"/>
    <col min="7927" max="7927" width="17.85546875" style="121" customWidth="1"/>
    <col min="7928" max="8172" width="8.85546875" style="121"/>
    <col min="8173" max="8173" width="20" style="121" customWidth="1"/>
    <col min="8174" max="8174" width="38.28515625" style="121" customWidth="1"/>
    <col min="8175" max="8175" width="25" style="121" bestFit="1" customWidth="1"/>
    <col min="8176" max="8178" width="25" style="121" customWidth="1"/>
    <col min="8179" max="8181" width="0" style="121" hidden="1" customWidth="1"/>
    <col min="8182" max="8182" width="12" style="121" customWidth="1"/>
    <col min="8183" max="8183" width="17.85546875" style="121" customWidth="1"/>
    <col min="8184" max="8428" width="8.85546875" style="121"/>
    <col min="8429" max="8429" width="20" style="121" customWidth="1"/>
    <col min="8430" max="8430" width="38.28515625" style="121" customWidth="1"/>
    <col min="8431" max="8431" width="25" style="121" bestFit="1" customWidth="1"/>
    <col min="8432" max="8434" width="25" style="121" customWidth="1"/>
    <col min="8435" max="8437" width="0" style="121" hidden="1" customWidth="1"/>
    <col min="8438" max="8438" width="12" style="121" customWidth="1"/>
    <col min="8439" max="8439" width="17.85546875" style="121" customWidth="1"/>
    <col min="8440" max="8684" width="8.85546875" style="121"/>
    <col min="8685" max="8685" width="20" style="121" customWidth="1"/>
    <col min="8686" max="8686" width="38.28515625" style="121" customWidth="1"/>
    <col min="8687" max="8687" width="25" style="121" bestFit="1" customWidth="1"/>
    <col min="8688" max="8690" width="25" style="121" customWidth="1"/>
    <col min="8691" max="8693" width="0" style="121" hidden="1" customWidth="1"/>
    <col min="8694" max="8694" width="12" style="121" customWidth="1"/>
    <col min="8695" max="8695" width="17.85546875" style="121" customWidth="1"/>
    <col min="8696" max="8940" width="8.85546875" style="121"/>
    <col min="8941" max="8941" width="20" style="121" customWidth="1"/>
    <col min="8942" max="8942" width="38.28515625" style="121" customWidth="1"/>
    <col min="8943" max="8943" width="25" style="121" bestFit="1" customWidth="1"/>
    <col min="8944" max="8946" width="25" style="121" customWidth="1"/>
    <col min="8947" max="8949" width="0" style="121" hidden="1" customWidth="1"/>
    <col min="8950" max="8950" width="12" style="121" customWidth="1"/>
    <col min="8951" max="8951" width="17.85546875" style="121" customWidth="1"/>
    <col min="8952" max="9196" width="8.85546875" style="121"/>
    <col min="9197" max="9197" width="20" style="121" customWidth="1"/>
    <col min="9198" max="9198" width="38.28515625" style="121" customWidth="1"/>
    <col min="9199" max="9199" width="25" style="121" bestFit="1" customWidth="1"/>
    <col min="9200" max="9202" width="25" style="121" customWidth="1"/>
    <col min="9203" max="9205" width="0" style="121" hidden="1" customWidth="1"/>
    <col min="9206" max="9206" width="12" style="121" customWidth="1"/>
    <col min="9207" max="9207" width="17.85546875" style="121" customWidth="1"/>
    <col min="9208" max="9452" width="8.85546875" style="121"/>
    <col min="9453" max="9453" width="20" style="121" customWidth="1"/>
    <col min="9454" max="9454" width="38.28515625" style="121" customWidth="1"/>
    <col min="9455" max="9455" width="25" style="121" bestFit="1" customWidth="1"/>
    <col min="9456" max="9458" width="25" style="121" customWidth="1"/>
    <col min="9459" max="9461" width="0" style="121" hidden="1" customWidth="1"/>
    <col min="9462" max="9462" width="12" style="121" customWidth="1"/>
    <col min="9463" max="9463" width="17.85546875" style="121" customWidth="1"/>
    <col min="9464" max="9708" width="8.85546875" style="121"/>
    <col min="9709" max="9709" width="20" style="121" customWidth="1"/>
    <col min="9710" max="9710" width="38.28515625" style="121" customWidth="1"/>
    <col min="9711" max="9711" width="25" style="121" bestFit="1" customWidth="1"/>
    <col min="9712" max="9714" width="25" style="121" customWidth="1"/>
    <col min="9715" max="9717" width="0" style="121" hidden="1" customWidth="1"/>
    <col min="9718" max="9718" width="12" style="121" customWidth="1"/>
    <col min="9719" max="9719" width="17.85546875" style="121" customWidth="1"/>
    <col min="9720" max="9964" width="8.85546875" style="121"/>
    <col min="9965" max="9965" width="20" style="121" customWidth="1"/>
    <col min="9966" max="9966" width="38.28515625" style="121" customWidth="1"/>
    <col min="9967" max="9967" width="25" style="121" bestFit="1" customWidth="1"/>
    <col min="9968" max="9970" width="25" style="121" customWidth="1"/>
    <col min="9971" max="9973" width="0" style="121" hidden="1" customWidth="1"/>
    <col min="9974" max="9974" width="12" style="121" customWidth="1"/>
    <col min="9975" max="9975" width="17.85546875" style="121" customWidth="1"/>
    <col min="9976" max="10220" width="8.85546875" style="121"/>
    <col min="10221" max="10221" width="20" style="121" customWidth="1"/>
    <col min="10222" max="10222" width="38.28515625" style="121" customWidth="1"/>
    <col min="10223" max="10223" width="25" style="121" bestFit="1" customWidth="1"/>
    <col min="10224" max="10226" width="25" style="121" customWidth="1"/>
    <col min="10227" max="10229" width="0" style="121" hidden="1" customWidth="1"/>
    <col min="10230" max="10230" width="12" style="121" customWidth="1"/>
    <col min="10231" max="10231" width="17.85546875" style="121" customWidth="1"/>
    <col min="10232" max="10476" width="8.85546875" style="121"/>
    <col min="10477" max="10477" width="20" style="121" customWidth="1"/>
    <col min="10478" max="10478" width="38.28515625" style="121" customWidth="1"/>
    <col min="10479" max="10479" width="25" style="121" bestFit="1" customWidth="1"/>
    <col min="10480" max="10482" width="25" style="121" customWidth="1"/>
    <col min="10483" max="10485" width="0" style="121" hidden="1" customWidth="1"/>
    <col min="10486" max="10486" width="12" style="121" customWidth="1"/>
    <col min="10487" max="10487" width="17.85546875" style="121" customWidth="1"/>
    <col min="10488" max="10732" width="8.85546875" style="121"/>
    <col min="10733" max="10733" width="20" style="121" customWidth="1"/>
    <col min="10734" max="10734" width="38.28515625" style="121" customWidth="1"/>
    <col min="10735" max="10735" width="25" style="121" bestFit="1" customWidth="1"/>
    <col min="10736" max="10738" width="25" style="121" customWidth="1"/>
    <col min="10739" max="10741" width="0" style="121" hidden="1" customWidth="1"/>
    <col min="10742" max="10742" width="12" style="121" customWidth="1"/>
    <col min="10743" max="10743" width="17.85546875" style="121" customWidth="1"/>
    <col min="10744" max="10988" width="8.85546875" style="121"/>
    <col min="10989" max="10989" width="20" style="121" customWidth="1"/>
    <col min="10990" max="10990" width="38.28515625" style="121" customWidth="1"/>
    <col min="10991" max="10991" width="25" style="121" bestFit="1" customWidth="1"/>
    <col min="10992" max="10994" width="25" style="121" customWidth="1"/>
    <col min="10995" max="10997" width="0" style="121" hidden="1" customWidth="1"/>
    <col min="10998" max="10998" width="12" style="121" customWidth="1"/>
    <col min="10999" max="10999" width="17.85546875" style="121" customWidth="1"/>
    <col min="11000" max="11244" width="8.85546875" style="121"/>
    <col min="11245" max="11245" width="20" style="121" customWidth="1"/>
    <col min="11246" max="11246" width="38.28515625" style="121" customWidth="1"/>
    <col min="11247" max="11247" width="25" style="121" bestFit="1" customWidth="1"/>
    <col min="11248" max="11250" width="25" style="121" customWidth="1"/>
    <col min="11251" max="11253" width="0" style="121" hidden="1" customWidth="1"/>
    <col min="11254" max="11254" width="12" style="121" customWidth="1"/>
    <col min="11255" max="11255" width="17.85546875" style="121" customWidth="1"/>
    <col min="11256" max="11500" width="8.85546875" style="121"/>
    <col min="11501" max="11501" width="20" style="121" customWidth="1"/>
    <col min="11502" max="11502" width="38.28515625" style="121" customWidth="1"/>
    <col min="11503" max="11503" width="25" style="121" bestFit="1" customWidth="1"/>
    <col min="11504" max="11506" width="25" style="121" customWidth="1"/>
    <col min="11507" max="11509" width="0" style="121" hidden="1" customWidth="1"/>
    <col min="11510" max="11510" width="12" style="121" customWidth="1"/>
    <col min="11511" max="11511" width="17.85546875" style="121" customWidth="1"/>
    <col min="11512" max="11756" width="8.85546875" style="121"/>
    <col min="11757" max="11757" width="20" style="121" customWidth="1"/>
    <col min="11758" max="11758" width="38.28515625" style="121" customWidth="1"/>
    <col min="11759" max="11759" width="25" style="121" bestFit="1" customWidth="1"/>
    <col min="11760" max="11762" width="25" style="121" customWidth="1"/>
    <col min="11763" max="11765" width="0" style="121" hidden="1" customWidth="1"/>
    <col min="11766" max="11766" width="12" style="121" customWidth="1"/>
    <col min="11767" max="11767" width="17.85546875" style="121" customWidth="1"/>
    <col min="11768" max="12012" width="8.85546875" style="121"/>
    <col min="12013" max="12013" width="20" style="121" customWidth="1"/>
    <col min="12014" max="12014" width="38.28515625" style="121" customWidth="1"/>
    <col min="12015" max="12015" width="25" style="121" bestFit="1" customWidth="1"/>
    <col min="12016" max="12018" width="25" style="121" customWidth="1"/>
    <col min="12019" max="12021" width="0" style="121" hidden="1" customWidth="1"/>
    <col min="12022" max="12022" width="12" style="121" customWidth="1"/>
    <col min="12023" max="12023" width="17.85546875" style="121" customWidth="1"/>
    <col min="12024" max="12268" width="8.85546875" style="121"/>
    <col min="12269" max="12269" width="20" style="121" customWidth="1"/>
    <col min="12270" max="12270" width="38.28515625" style="121" customWidth="1"/>
    <col min="12271" max="12271" width="25" style="121" bestFit="1" customWidth="1"/>
    <col min="12272" max="12274" width="25" style="121" customWidth="1"/>
    <col min="12275" max="12277" width="0" style="121" hidden="1" customWidth="1"/>
    <col min="12278" max="12278" width="12" style="121" customWidth="1"/>
    <col min="12279" max="12279" width="17.85546875" style="121" customWidth="1"/>
    <col min="12280" max="12524" width="8.85546875" style="121"/>
    <col min="12525" max="12525" width="20" style="121" customWidth="1"/>
    <col min="12526" max="12526" width="38.28515625" style="121" customWidth="1"/>
    <col min="12527" max="12527" width="25" style="121" bestFit="1" customWidth="1"/>
    <col min="12528" max="12530" width="25" style="121" customWidth="1"/>
    <col min="12531" max="12533" width="0" style="121" hidden="1" customWidth="1"/>
    <col min="12534" max="12534" width="12" style="121" customWidth="1"/>
    <col min="12535" max="12535" width="17.85546875" style="121" customWidth="1"/>
    <col min="12536" max="12780" width="8.85546875" style="121"/>
    <col min="12781" max="12781" width="20" style="121" customWidth="1"/>
    <col min="12782" max="12782" width="38.28515625" style="121" customWidth="1"/>
    <col min="12783" max="12783" width="25" style="121" bestFit="1" customWidth="1"/>
    <col min="12784" max="12786" width="25" style="121" customWidth="1"/>
    <col min="12787" max="12789" width="0" style="121" hidden="1" customWidth="1"/>
    <col min="12790" max="12790" width="12" style="121" customWidth="1"/>
    <col min="12791" max="12791" width="17.85546875" style="121" customWidth="1"/>
    <col min="12792" max="13036" width="8.85546875" style="121"/>
    <col min="13037" max="13037" width="20" style="121" customWidth="1"/>
    <col min="13038" max="13038" width="38.28515625" style="121" customWidth="1"/>
    <col min="13039" max="13039" width="25" style="121" bestFit="1" customWidth="1"/>
    <col min="13040" max="13042" width="25" style="121" customWidth="1"/>
    <col min="13043" max="13045" width="0" style="121" hidden="1" customWidth="1"/>
    <col min="13046" max="13046" width="12" style="121" customWidth="1"/>
    <col min="13047" max="13047" width="17.85546875" style="121" customWidth="1"/>
    <col min="13048" max="13292" width="8.85546875" style="121"/>
    <col min="13293" max="13293" width="20" style="121" customWidth="1"/>
    <col min="13294" max="13294" width="38.28515625" style="121" customWidth="1"/>
    <col min="13295" max="13295" width="25" style="121" bestFit="1" customWidth="1"/>
    <col min="13296" max="13298" width="25" style="121" customWidth="1"/>
    <col min="13299" max="13301" width="0" style="121" hidden="1" customWidth="1"/>
    <col min="13302" max="13302" width="12" style="121" customWidth="1"/>
    <col min="13303" max="13303" width="17.85546875" style="121" customWidth="1"/>
    <col min="13304" max="13548" width="8.85546875" style="121"/>
    <col min="13549" max="13549" width="20" style="121" customWidth="1"/>
    <col min="13550" max="13550" width="38.28515625" style="121" customWidth="1"/>
    <col min="13551" max="13551" width="25" style="121" bestFit="1" customWidth="1"/>
    <col min="13552" max="13554" width="25" style="121" customWidth="1"/>
    <col min="13555" max="13557" width="0" style="121" hidden="1" customWidth="1"/>
    <col min="13558" max="13558" width="12" style="121" customWidth="1"/>
    <col min="13559" max="13559" width="17.85546875" style="121" customWidth="1"/>
    <col min="13560" max="13804" width="8.85546875" style="121"/>
    <col min="13805" max="13805" width="20" style="121" customWidth="1"/>
    <col min="13806" max="13806" width="38.28515625" style="121" customWidth="1"/>
    <col min="13807" max="13807" width="25" style="121" bestFit="1" customWidth="1"/>
    <col min="13808" max="13810" width="25" style="121" customWidth="1"/>
    <col min="13811" max="13813" width="0" style="121" hidden="1" customWidth="1"/>
    <col min="13814" max="13814" width="12" style="121" customWidth="1"/>
    <col min="13815" max="13815" width="17.85546875" style="121" customWidth="1"/>
    <col min="13816" max="14060" width="8.85546875" style="121"/>
    <col min="14061" max="14061" width="20" style="121" customWidth="1"/>
    <col min="14062" max="14062" width="38.28515625" style="121" customWidth="1"/>
    <col min="14063" max="14063" width="25" style="121" bestFit="1" customWidth="1"/>
    <col min="14064" max="14066" width="25" style="121" customWidth="1"/>
    <col min="14067" max="14069" width="0" style="121" hidden="1" customWidth="1"/>
    <col min="14070" max="14070" width="12" style="121" customWidth="1"/>
    <col min="14071" max="14071" width="17.85546875" style="121" customWidth="1"/>
    <col min="14072" max="14316" width="8.85546875" style="121"/>
    <col min="14317" max="14317" width="20" style="121" customWidth="1"/>
    <col min="14318" max="14318" width="38.28515625" style="121" customWidth="1"/>
    <col min="14319" max="14319" width="25" style="121" bestFit="1" customWidth="1"/>
    <col min="14320" max="14322" width="25" style="121" customWidth="1"/>
    <col min="14323" max="14325" width="0" style="121" hidden="1" customWidth="1"/>
    <col min="14326" max="14326" width="12" style="121" customWidth="1"/>
    <col min="14327" max="14327" width="17.85546875" style="121" customWidth="1"/>
    <col min="14328" max="14572" width="8.85546875" style="121"/>
    <col min="14573" max="14573" width="20" style="121" customWidth="1"/>
    <col min="14574" max="14574" width="38.28515625" style="121" customWidth="1"/>
    <col min="14575" max="14575" width="25" style="121" bestFit="1" customWidth="1"/>
    <col min="14576" max="14578" width="25" style="121" customWidth="1"/>
    <col min="14579" max="14581" width="0" style="121" hidden="1" customWidth="1"/>
    <col min="14582" max="14582" width="12" style="121" customWidth="1"/>
    <col min="14583" max="14583" width="17.85546875" style="121" customWidth="1"/>
    <col min="14584" max="14828" width="8.85546875" style="121"/>
    <col min="14829" max="14829" width="20" style="121" customWidth="1"/>
    <col min="14830" max="14830" width="38.28515625" style="121" customWidth="1"/>
    <col min="14831" max="14831" width="25" style="121" bestFit="1" customWidth="1"/>
    <col min="14832" max="14834" width="25" style="121" customWidth="1"/>
    <col min="14835" max="14837" width="0" style="121" hidden="1" customWidth="1"/>
    <col min="14838" max="14838" width="12" style="121" customWidth="1"/>
    <col min="14839" max="14839" width="17.85546875" style="121" customWidth="1"/>
    <col min="14840" max="15084" width="8.85546875" style="121"/>
    <col min="15085" max="15085" width="20" style="121" customWidth="1"/>
    <col min="15086" max="15086" width="38.28515625" style="121" customWidth="1"/>
    <col min="15087" max="15087" width="25" style="121" bestFit="1" customWidth="1"/>
    <col min="15088" max="15090" width="25" style="121" customWidth="1"/>
    <col min="15091" max="15093" width="0" style="121" hidden="1" customWidth="1"/>
    <col min="15094" max="15094" width="12" style="121" customWidth="1"/>
    <col min="15095" max="15095" width="17.85546875" style="121" customWidth="1"/>
    <col min="15096" max="15340" width="8.85546875" style="121"/>
    <col min="15341" max="15341" width="20" style="121" customWidth="1"/>
    <col min="15342" max="15342" width="38.28515625" style="121" customWidth="1"/>
    <col min="15343" max="15343" width="25" style="121" bestFit="1" customWidth="1"/>
    <col min="15344" max="15346" width="25" style="121" customWidth="1"/>
    <col min="15347" max="15349" width="0" style="121" hidden="1" customWidth="1"/>
    <col min="15350" max="15350" width="12" style="121" customWidth="1"/>
    <col min="15351" max="15351" width="17.85546875" style="121" customWidth="1"/>
    <col min="15352" max="15596" width="8.85546875" style="121"/>
    <col min="15597" max="15597" width="20" style="121" customWidth="1"/>
    <col min="15598" max="15598" width="38.28515625" style="121" customWidth="1"/>
    <col min="15599" max="15599" width="25" style="121" bestFit="1" customWidth="1"/>
    <col min="15600" max="15602" width="25" style="121" customWidth="1"/>
    <col min="15603" max="15605" width="0" style="121" hidden="1" customWidth="1"/>
    <col min="15606" max="15606" width="12" style="121" customWidth="1"/>
    <col min="15607" max="15607" width="17.85546875" style="121" customWidth="1"/>
    <col min="15608" max="15852" width="8.85546875" style="121"/>
    <col min="15853" max="15853" width="20" style="121" customWidth="1"/>
    <col min="15854" max="15854" width="38.28515625" style="121" customWidth="1"/>
    <col min="15855" max="15855" width="25" style="121" bestFit="1" customWidth="1"/>
    <col min="15856" max="15858" width="25" style="121" customWidth="1"/>
    <col min="15859" max="15861" width="0" style="121" hidden="1" customWidth="1"/>
    <col min="15862" max="15862" width="12" style="121" customWidth="1"/>
    <col min="15863" max="15863" width="17.85546875" style="121" customWidth="1"/>
    <col min="15864" max="16108" width="8.85546875" style="121"/>
    <col min="16109" max="16109" width="20" style="121" customWidth="1"/>
    <col min="16110" max="16110" width="38.28515625" style="121" customWidth="1"/>
    <col min="16111" max="16111" width="25" style="121" bestFit="1" customWidth="1"/>
    <col min="16112" max="16114" width="25" style="121" customWidth="1"/>
    <col min="16115" max="16117" width="0" style="121" hidden="1" customWidth="1"/>
    <col min="16118" max="16118" width="12" style="121" customWidth="1"/>
    <col min="16119" max="16119" width="17.85546875" style="121" customWidth="1"/>
    <col min="16120" max="16384" width="8.85546875" style="121"/>
  </cols>
  <sheetData>
    <row r="1" spans="1:14" ht="18.75" thickBot="1" x14ac:dyDescent="0.25">
      <c r="A1" s="282" t="s">
        <v>18</v>
      </c>
      <c r="B1" s="285" t="s">
        <v>19</v>
      </c>
      <c r="C1" s="286"/>
      <c r="D1" s="287" t="s">
        <v>22</v>
      </c>
      <c r="E1" s="288"/>
      <c r="F1" s="288"/>
      <c r="G1" s="288"/>
      <c r="H1" s="288"/>
      <c r="I1" s="289"/>
    </row>
    <row r="2" spans="1:14" ht="18.75" thickBot="1" x14ac:dyDescent="0.25">
      <c r="A2" s="283"/>
      <c r="B2" s="282" t="s">
        <v>20</v>
      </c>
      <c r="C2" s="291" t="s">
        <v>21</v>
      </c>
      <c r="D2" s="293" t="s">
        <v>23</v>
      </c>
      <c r="E2" s="294"/>
      <c r="F2" s="295"/>
      <c r="G2" s="296" t="s">
        <v>24</v>
      </c>
      <c r="H2" s="297"/>
      <c r="I2" s="298"/>
    </row>
    <row r="3" spans="1:14" ht="51" customHeight="1" x14ac:dyDescent="0.2">
      <c r="A3" s="284"/>
      <c r="B3" s="290"/>
      <c r="C3" s="292"/>
      <c r="D3" s="132" t="s">
        <v>25</v>
      </c>
      <c r="E3" s="130" t="s">
        <v>26</v>
      </c>
      <c r="F3" s="130" t="s">
        <v>27</v>
      </c>
      <c r="G3" s="132" t="s">
        <v>25</v>
      </c>
      <c r="H3" s="190" t="s">
        <v>26</v>
      </c>
      <c r="I3" s="191" t="s">
        <v>27</v>
      </c>
    </row>
    <row r="4" spans="1:14" ht="15.95" customHeight="1" thickBot="1" x14ac:dyDescent="0.25">
      <c r="A4" s="246"/>
      <c r="B4" s="247" t="s">
        <v>57</v>
      </c>
      <c r="C4" s="246"/>
      <c r="D4" s="246"/>
      <c r="E4" s="246"/>
      <c r="F4" s="246"/>
      <c r="G4" s="181"/>
      <c r="H4" s="160"/>
      <c r="I4" s="161"/>
      <c r="K4" s="182"/>
      <c r="L4" s="264"/>
      <c r="N4" s="264"/>
    </row>
    <row r="5" spans="1:14" ht="15.95" customHeight="1" thickBot="1" x14ac:dyDescent="0.25">
      <c r="A5" s="183" t="s">
        <v>70</v>
      </c>
      <c r="B5" s="184" t="s">
        <v>56</v>
      </c>
      <c r="C5" s="184" t="s">
        <v>58</v>
      </c>
      <c r="D5" s="184" t="s">
        <v>32</v>
      </c>
      <c r="E5" s="184" t="s">
        <v>50</v>
      </c>
      <c r="F5" s="184">
        <f>SUM(M5+M5*0.2)</f>
        <v>12</v>
      </c>
      <c r="G5" s="169"/>
      <c r="H5" s="170"/>
      <c r="I5" s="171"/>
      <c r="J5" s="172"/>
      <c r="K5" s="158" t="s">
        <v>45</v>
      </c>
      <c r="L5" s="264"/>
      <c r="M5" s="184">
        <v>10</v>
      </c>
      <c r="N5" s="264"/>
    </row>
    <row r="6" spans="1:14" ht="15.95" customHeight="1" thickBot="1" x14ac:dyDescent="0.25">
      <c r="A6" s="185" t="s">
        <v>96</v>
      </c>
      <c r="B6" s="163" t="s">
        <v>59</v>
      </c>
      <c r="C6" s="163" t="s">
        <v>56</v>
      </c>
      <c r="D6" s="163" t="s">
        <v>37</v>
      </c>
      <c r="E6" s="163" t="s">
        <v>33</v>
      </c>
      <c r="F6" s="274">
        <f t="shared" ref="F6:F68" si="0">SUM(M6+M6*0.2)</f>
        <v>3.6</v>
      </c>
      <c r="G6" s="164"/>
      <c r="H6" s="165"/>
      <c r="I6" s="166"/>
      <c r="J6" s="149"/>
      <c r="K6" s="162" t="s">
        <v>40</v>
      </c>
      <c r="L6" s="264"/>
      <c r="M6" s="163">
        <v>3</v>
      </c>
      <c r="N6" s="264"/>
    </row>
    <row r="7" spans="1:14" ht="15.95" customHeight="1" thickBot="1" x14ac:dyDescent="0.25">
      <c r="A7" s="243" t="s">
        <v>79</v>
      </c>
      <c r="B7" s="244" t="s">
        <v>59</v>
      </c>
      <c r="C7" s="244" t="s">
        <v>60</v>
      </c>
      <c r="D7" s="245" t="s">
        <v>37</v>
      </c>
      <c r="E7" s="245" t="s">
        <v>34</v>
      </c>
      <c r="F7" s="275">
        <f t="shared" si="0"/>
        <v>12</v>
      </c>
      <c r="G7" s="164"/>
      <c r="H7" s="165"/>
      <c r="I7" s="166"/>
      <c r="J7" s="149"/>
      <c r="K7" s="280" t="s">
        <v>46</v>
      </c>
      <c r="L7" s="264"/>
      <c r="M7" s="245">
        <v>10</v>
      </c>
      <c r="N7" s="264"/>
    </row>
    <row r="8" spans="1:14" ht="15.95" customHeight="1" thickBot="1" x14ac:dyDescent="0.25">
      <c r="A8" s="174" t="s">
        <v>62</v>
      </c>
      <c r="B8" s="168" t="s">
        <v>60</v>
      </c>
      <c r="C8" s="168" t="s">
        <v>56</v>
      </c>
      <c r="D8" s="147" t="s">
        <v>37</v>
      </c>
      <c r="E8" s="147" t="s">
        <v>36</v>
      </c>
      <c r="F8" s="278">
        <f t="shared" si="0"/>
        <v>12</v>
      </c>
      <c r="G8" s="164"/>
      <c r="H8" s="165"/>
      <c r="I8" s="166"/>
      <c r="J8" s="149"/>
      <c r="K8" s="280"/>
      <c r="L8" s="264"/>
      <c r="M8" s="147">
        <v>10</v>
      </c>
      <c r="N8" s="264"/>
    </row>
    <row r="9" spans="1:14" ht="15.95" customHeight="1" thickBot="1" x14ac:dyDescent="0.25">
      <c r="A9" s="175" t="s">
        <v>63</v>
      </c>
      <c r="B9" s="176" t="s">
        <v>56</v>
      </c>
      <c r="C9" s="176" t="s">
        <v>64</v>
      </c>
      <c r="D9" s="148" t="s">
        <v>37</v>
      </c>
      <c r="E9" s="148" t="s">
        <v>36</v>
      </c>
      <c r="F9" s="278">
        <f t="shared" si="0"/>
        <v>3.6</v>
      </c>
      <c r="G9" s="177"/>
      <c r="H9" s="178"/>
      <c r="I9" s="179"/>
      <c r="J9" s="180"/>
      <c r="K9" s="281"/>
      <c r="L9" s="264"/>
      <c r="M9" s="148">
        <v>3</v>
      </c>
      <c r="N9" s="264"/>
    </row>
    <row r="10" spans="1:14" ht="15.95" customHeight="1" thickBot="1" x14ac:dyDescent="0.25">
      <c r="A10" s="173" t="s">
        <v>59</v>
      </c>
      <c r="B10" s="167" t="s">
        <v>59</v>
      </c>
      <c r="C10" s="167" t="s">
        <v>61</v>
      </c>
      <c r="D10" s="147" t="s">
        <v>37</v>
      </c>
      <c r="E10" s="147" t="s">
        <v>34</v>
      </c>
      <c r="F10" s="278">
        <f t="shared" si="0"/>
        <v>12</v>
      </c>
      <c r="G10" s="164"/>
      <c r="H10" s="165"/>
      <c r="I10" s="166"/>
      <c r="J10" s="149"/>
      <c r="K10" s="280" t="s">
        <v>47</v>
      </c>
      <c r="L10" s="264"/>
      <c r="M10" s="147">
        <v>10</v>
      </c>
      <c r="N10" s="264"/>
    </row>
    <row r="11" spans="1:14" ht="15.95" customHeight="1" thickBot="1" x14ac:dyDescent="0.25">
      <c r="A11" s="174" t="s">
        <v>67</v>
      </c>
      <c r="B11" s="168" t="s">
        <v>61</v>
      </c>
      <c r="C11" s="168" t="s">
        <v>56</v>
      </c>
      <c r="D11" s="147" t="s">
        <v>37</v>
      </c>
      <c r="E11" s="147" t="s">
        <v>36</v>
      </c>
      <c r="F11" s="278">
        <f t="shared" si="0"/>
        <v>12</v>
      </c>
      <c r="G11" s="164"/>
      <c r="H11" s="165"/>
      <c r="I11" s="166"/>
      <c r="J11" s="149"/>
      <c r="K11" s="280"/>
      <c r="L11" s="264"/>
      <c r="M11" s="147">
        <v>10</v>
      </c>
      <c r="N11" s="264"/>
    </row>
    <row r="12" spans="1:14" ht="15.95" customHeight="1" thickBot="1" x14ac:dyDescent="0.25">
      <c r="A12" s="175" t="s">
        <v>66</v>
      </c>
      <c r="B12" s="176" t="s">
        <v>56</v>
      </c>
      <c r="C12" s="176" t="s">
        <v>65</v>
      </c>
      <c r="D12" s="148" t="s">
        <v>37</v>
      </c>
      <c r="E12" s="148" t="s">
        <v>36</v>
      </c>
      <c r="F12" s="278">
        <f t="shared" si="0"/>
        <v>3.6</v>
      </c>
      <c r="G12" s="177"/>
      <c r="H12" s="178"/>
      <c r="I12" s="179"/>
      <c r="J12" s="180"/>
      <c r="K12" s="281"/>
      <c r="L12" s="264"/>
      <c r="M12" s="148">
        <v>3</v>
      </c>
      <c r="N12" s="264"/>
    </row>
    <row r="13" spans="1:14" ht="15.95" customHeight="1" thickBot="1" x14ac:dyDescent="0.25">
      <c r="A13" s="248"/>
      <c r="B13" s="249" t="s">
        <v>68</v>
      </c>
      <c r="C13" s="250"/>
      <c r="D13" s="251"/>
      <c r="E13" s="252"/>
      <c r="F13" s="272"/>
      <c r="G13" s="159"/>
      <c r="H13" s="160"/>
      <c r="I13" s="161"/>
      <c r="L13" s="264"/>
      <c r="M13" s="253"/>
      <c r="N13" s="264"/>
    </row>
    <row r="14" spans="1:14" ht="15.95" customHeight="1" thickBot="1" x14ac:dyDescent="0.25">
      <c r="A14" s="183" t="s">
        <v>71</v>
      </c>
      <c r="B14" s="184" t="s">
        <v>69</v>
      </c>
      <c r="C14" s="184" t="s">
        <v>72</v>
      </c>
      <c r="D14" s="184" t="s">
        <v>32</v>
      </c>
      <c r="E14" s="184" t="s">
        <v>50</v>
      </c>
      <c r="F14" s="277">
        <f t="shared" si="0"/>
        <v>25.2</v>
      </c>
      <c r="G14" s="169"/>
      <c r="H14" s="170"/>
      <c r="I14" s="171"/>
      <c r="J14" s="172"/>
      <c r="K14" s="158" t="s">
        <v>45</v>
      </c>
      <c r="L14" s="264"/>
      <c r="M14" s="184">
        <v>21</v>
      </c>
    </row>
    <row r="15" spans="1:14" ht="15.75" customHeight="1" thickBot="1" x14ac:dyDescent="0.25">
      <c r="A15" s="185" t="s">
        <v>95</v>
      </c>
      <c r="B15" s="163" t="s">
        <v>73</v>
      </c>
      <c r="C15" s="163" t="s">
        <v>69</v>
      </c>
      <c r="D15" s="163" t="s">
        <v>37</v>
      </c>
      <c r="E15" s="163" t="s">
        <v>33</v>
      </c>
      <c r="F15" s="274">
        <f t="shared" si="0"/>
        <v>3.6</v>
      </c>
      <c r="G15" s="164"/>
      <c r="H15" s="165"/>
      <c r="I15" s="166"/>
      <c r="J15" s="149"/>
      <c r="K15" s="162" t="s">
        <v>40</v>
      </c>
      <c r="L15" s="264"/>
      <c r="M15" s="163">
        <v>3</v>
      </c>
    </row>
    <row r="16" spans="1:14" ht="15.75" customHeight="1" thickBot="1" x14ac:dyDescent="0.25">
      <c r="A16" s="243" t="s">
        <v>73</v>
      </c>
      <c r="B16" s="244" t="s">
        <v>73</v>
      </c>
      <c r="C16" s="244" t="s">
        <v>74</v>
      </c>
      <c r="D16" s="245" t="s">
        <v>37</v>
      </c>
      <c r="E16" s="245" t="s">
        <v>34</v>
      </c>
      <c r="F16" s="275">
        <f t="shared" si="0"/>
        <v>14.4</v>
      </c>
      <c r="G16" s="164"/>
      <c r="H16" s="165"/>
      <c r="I16" s="166"/>
      <c r="J16" s="149"/>
      <c r="K16" s="280" t="s">
        <v>51</v>
      </c>
      <c r="L16" s="264"/>
      <c r="M16" s="245">
        <v>12</v>
      </c>
    </row>
    <row r="17" spans="1:26" ht="15.95" customHeight="1" thickBot="1" x14ac:dyDescent="0.25">
      <c r="A17" s="174" t="s">
        <v>75</v>
      </c>
      <c r="B17" s="168" t="s">
        <v>74</v>
      </c>
      <c r="C17" s="168" t="s">
        <v>69</v>
      </c>
      <c r="D17" s="147" t="s">
        <v>37</v>
      </c>
      <c r="E17" s="147" t="s">
        <v>36</v>
      </c>
      <c r="F17" s="278">
        <f t="shared" si="0"/>
        <v>14.4</v>
      </c>
      <c r="G17" s="164"/>
      <c r="H17" s="165"/>
      <c r="I17" s="166"/>
      <c r="J17" s="149"/>
      <c r="K17" s="280"/>
      <c r="L17" s="264"/>
      <c r="M17" s="147">
        <v>12</v>
      </c>
    </row>
    <row r="18" spans="1:26" ht="15.95" customHeight="1" thickBot="1" x14ac:dyDescent="0.25">
      <c r="A18" s="175" t="s">
        <v>76</v>
      </c>
      <c r="B18" s="176" t="s">
        <v>69</v>
      </c>
      <c r="C18" s="176" t="s">
        <v>77</v>
      </c>
      <c r="D18" s="148" t="s">
        <v>37</v>
      </c>
      <c r="E18" s="148" t="s">
        <v>36</v>
      </c>
      <c r="F18" s="278">
        <f t="shared" si="0"/>
        <v>3.6</v>
      </c>
      <c r="G18" s="177"/>
      <c r="H18" s="178"/>
      <c r="I18" s="179"/>
      <c r="J18" s="180"/>
      <c r="K18" s="281"/>
      <c r="L18" s="264"/>
      <c r="M18" s="148">
        <v>3</v>
      </c>
    </row>
    <row r="19" spans="1:26" ht="15.95" customHeight="1" thickBot="1" x14ac:dyDescent="0.25">
      <c r="A19" s="173" t="s">
        <v>78</v>
      </c>
      <c r="B19" s="167" t="s">
        <v>73</v>
      </c>
      <c r="C19" s="167" t="s">
        <v>80</v>
      </c>
      <c r="D19" s="147" t="s">
        <v>37</v>
      </c>
      <c r="E19" s="147" t="s">
        <v>34</v>
      </c>
      <c r="F19" s="278">
        <f t="shared" si="0"/>
        <v>14.4</v>
      </c>
      <c r="G19" s="164"/>
      <c r="H19" s="165"/>
      <c r="I19" s="166"/>
      <c r="J19" s="149"/>
      <c r="K19" s="280" t="s">
        <v>52</v>
      </c>
      <c r="L19" s="264"/>
      <c r="M19" s="147">
        <v>12</v>
      </c>
    </row>
    <row r="20" spans="1:26" ht="15.95" customHeight="1" thickBot="1" x14ac:dyDescent="0.25">
      <c r="A20" s="174" t="s">
        <v>81</v>
      </c>
      <c r="B20" s="168" t="s">
        <v>80</v>
      </c>
      <c r="C20" s="168" t="s">
        <v>69</v>
      </c>
      <c r="D20" s="147" t="s">
        <v>37</v>
      </c>
      <c r="E20" s="147" t="s">
        <v>36</v>
      </c>
      <c r="F20" s="278">
        <f t="shared" si="0"/>
        <v>14.4</v>
      </c>
      <c r="G20" s="164"/>
      <c r="H20" s="165"/>
      <c r="I20" s="166"/>
      <c r="J20" s="149"/>
      <c r="K20" s="280"/>
      <c r="L20" s="264"/>
      <c r="M20" s="147">
        <v>12</v>
      </c>
    </row>
    <row r="21" spans="1:26" ht="15.95" customHeight="1" thickBot="1" x14ac:dyDescent="0.25">
      <c r="A21" s="175" t="s">
        <v>82</v>
      </c>
      <c r="B21" s="176" t="s">
        <v>69</v>
      </c>
      <c r="C21" s="176" t="s">
        <v>83</v>
      </c>
      <c r="D21" s="148" t="s">
        <v>37</v>
      </c>
      <c r="E21" s="148" t="s">
        <v>36</v>
      </c>
      <c r="F21" s="278">
        <f t="shared" si="0"/>
        <v>3.6</v>
      </c>
      <c r="G21" s="177"/>
      <c r="H21" s="178"/>
      <c r="I21" s="179"/>
      <c r="J21" s="180"/>
      <c r="K21" s="281"/>
      <c r="L21" s="264"/>
      <c r="M21" s="148">
        <v>3</v>
      </c>
    </row>
    <row r="22" spans="1:26" ht="15.95" customHeight="1" thickBot="1" x14ac:dyDescent="0.25">
      <c r="A22" s="248"/>
      <c r="B22" s="249" t="s">
        <v>84</v>
      </c>
      <c r="C22" s="250"/>
      <c r="D22" s="251"/>
      <c r="E22" s="252"/>
      <c r="F22" s="272"/>
      <c r="G22" s="159"/>
      <c r="H22" s="160"/>
      <c r="I22" s="161"/>
      <c r="L22" s="264"/>
      <c r="M22" s="253"/>
    </row>
    <row r="23" spans="1:26" ht="15.95" customHeight="1" thickBot="1" x14ac:dyDescent="0.25">
      <c r="A23" s="183" t="s">
        <v>92</v>
      </c>
      <c r="B23" s="184" t="s">
        <v>85</v>
      </c>
      <c r="C23" s="184" t="s">
        <v>93</v>
      </c>
      <c r="D23" s="184" t="s">
        <v>32</v>
      </c>
      <c r="E23" s="184" t="s">
        <v>50</v>
      </c>
      <c r="F23" s="277">
        <f t="shared" si="0"/>
        <v>26.4</v>
      </c>
      <c r="G23" s="169"/>
      <c r="H23" s="170"/>
      <c r="I23" s="171"/>
      <c r="J23" s="172"/>
      <c r="K23" s="158" t="s">
        <v>45</v>
      </c>
      <c r="L23" s="264"/>
      <c r="M23" s="184">
        <f>22</f>
        <v>22</v>
      </c>
    </row>
    <row r="24" spans="1:26" ht="15.95" customHeight="1" thickBot="1" x14ac:dyDescent="0.25">
      <c r="A24" s="185" t="s">
        <v>94</v>
      </c>
      <c r="B24" s="163" t="s">
        <v>78</v>
      </c>
      <c r="C24" s="163" t="s">
        <v>85</v>
      </c>
      <c r="D24" s="163" t="s">
        <v>37</v>
      </c>
      <c r="E24" s="163" t="s">
        <v>33</v>
      </c>
      <c r="F24" s="274">
        <f t="shared" si="0"/>
        <v>3.6</v>
      </c>
      <c r="G24" s="164"/>
      <c r="H24" s="165"/>
      <c r="I24" s="166"/>
      <c r="J24" s="149"/>
      <c r="K24" s="162" t="s">
        <v>40</v>
      </c>
      <c r="L24" s="264"/>
      <c r="M24" s="163">
        <v>3</v>
      </c>
    </row>
    <row r="25" spans="1:26" ht="15.95" customHeight="1" thickBot="1" x14ac:dyDescent="0.25">
      <c r="A25" s="173" t="s">
        <v>86</v>
      </c>
      <c r="B25" s="167" t="s">
        <v>78</v>
      </c>
      <c r="C25" s="167" t="s">
        <v>97</v>
      </c>
      <c r="D25" s="147" t="s">
        <v>37</v>
      </c>
      <c r="E25" s="147" t="s">
        <v>34</v>
      </c>
      <c r="F25" s="278">
        <f t="shared" si="0"/>
        <v>21.6</v>
      </c>
      <c r="G25" s="164"/>
      <c r="H25" s="165"/>
      <c r="I25" s="166"/>
      <c r="J25" s="149"/>
      <c r="K25" s="280" t="s">
        <v>52</v>
      </c>
      <c r="L25" s="264"/>
      <c r="M25" s="147">
        <v>18</v>
      </c>
    </row>
    <row r="26" spans="1:26" ht="15.95" customHeight="1" thickBot="1" x14ac:dyDescent="0.25">
      <c r="A26" s="174" t="s">
        <v>88</v>
      </c>
      <c r="B26" s="168" t="s">
        <v>97</v>
      </c>
      <c r="C26" s="168" t="s">
        <v>85</v>
      </c>
      <c r="D26" s="147" t="s">
        <v>37</v>
      </c>
      <c r="E26" s="147" t="s">
        <v>36</v>
      </c>
      <c r="F26" s="278">
        <f t="shared" si="0"/>
        <v>21.6</v>
      </c>
      <c r="G26" s="164"/>
      <c r="H26" s="165"/>
      <c r="I26" s="166"/>
      <c r="J26" s="149"/>
      <c r="K26" s="280"/>
      <c r="L26" s="264"/>
      <c r="M26" s="147">
        <v>18</v>
      </c>
    </row>
    <row r="27" spans="1:26" ht="15.95" customHeight="1" thickBot="1" x14ac:dyDescent="0.25">
      <c r="A27" s="175" t="s">
        <v>89</v>
      </c>
      <c r="B27" s="176" t="s">
        <v>85</v>
      </c>
      <c r="C27" s="176" t="s">
        <v>98</v>
      </c>
      <c r="D27" s="148" t="s">
        <v>37</v>
      </c>
      <c r="E27" s="148" t="s">
        <v>36</v>
      </c>
      <c r="F27" s="278">
        <f t="shared" si="0"/>
        <v>3.6</v>
      </c>
      <c r="G27" s="177"/>
      <c r="H27" s="178"/>
      <c r="I27" s="179"/>
      <c r="J27" s="180"/>
      <c r="K27" s="281"/>
      <c r="L27" s="264"/>
      <c r="M27" s="148">
        <v>3</v>
      </c>
    </row>
    <row r="28" spans="1:26" ht="15.95" customHeight="1" thickBot="1" x14ac:dyDescent="0.25">
      <c r="A28" s="173" t="s">
        <v>87</v>
      </c>
      <c r="B28" s="167" t="s">
        <v>78</v>
      </c>
      <c r="C28" s="167" t="s">
        <v>100</v>
      </c>
      <c r="D28" s="147" t="s">
        <v>37</v>
      </c>
      <c r="E28" s="147" t="s">
        <v>34</v>
      </c>
      <c r="F28" s="278">
        <f t="shared" si="0"/>
        <v>21.6</v>
      </c>
      <c r="G28" s="164"/>
      <c r="H28" s="165"/>
      <c r="I28" s="166"/>
      <c r="J28" s="149"/>
      <c r="K28" s="280" t="s">
        <v>53</v>
      </c>
      <c r="L28" s="264"/>
      <c r="M28" s="147">
        <v>18</v>
      </c>
    </row>
    <row r="29" spans="1:26" ht="15.95" customHeight="1" thickBot="1" x14ac:dyDescent="0.25">
      <c r="A29" s="174" t="s">
        <v>91</v>
      </c>
      <c r="B29" s="168" t="s">
        <v>100</v>
      </c>
      <c r="C29" s="168" t="s">
        <v>85</v>
      </c>
      <c r="D29" s="147" t="s">
        <v>37</v>
      </c>
      <c r="E29" s="147" t="s">
        <v>36</v>
      </c>
      <c r="F29" s="278">
        <f t="shared" si="0"/>
        <v>21.6</v>
      </c>
      <c r="G29" s="164"/>
      <c r="H29" s="165"/>
      <c r="I29" s="166"/>
      <c r="J29" s="149"/>
      <c r="K29" s="280"/>
      <c r="L29" s="264"/>
      <c r="M29" s="147">
        <v>18</v>
      </c>
      <c r="P29" s="229"/>
      <c r="Q29" s="230"/>
      <c r="R29" s="230"/>
      <c r="S29" s="230"/>
      <c r="T29" s="230"/>
      <c r="U29" s="230"/>
      <c r="V29" s="150"/>
      <c r="W29" s="150"/>
      <c r="X29" s="151"/>
      <c r="Y29" s="152"/>
      <c r="Z29" s="231"/>
    </row>
    <row r="30" spans="1:26" ht="15.95" customHeight="1" thickBot="1" x14ac:dyDescent="0.25">
      <c r="A30" s="175" t="s">
        <v>90</v>
      </c>
      <c r="B30" s="176" t="s">
        <v>85</v>
      </c>
      <c r="C30" s="176" t="s">
        <v>99</v>
      </c>
      <c r="D30" s="148" t="s">
        <v>37</v>
      </c>
      <c r="E30" s="148" t="s">
        <v>36</v>
      </c>
      <c r="F30" s="278">
        <f t="shared" si="0"/>
        <v>3.6</v>
      </c>
      <c r="G30" s="177"/>
      <c r="H30" s="178"/>
      <c r="I30" s="179"/>
      <c r="J30" s="180"/>
      <c r="K30" s="281"/>
      <c r="L30" s="264"/>
      <c r="M30" s="148">
        <v>3</v>
      </c>
      <c r="P30" s="232"/>
      <c r="Q30" s="107"/>
      <c r="R30" s="141"/>
      <c r="S30" s="107"/>
      <c r="T30" s="230"/>
      <c r="U30" s="107"/>
      <c r="V30" s="129"/>
      <c r="W30" s="129"/>
      <c r="X30" s="203"/>
      <c r="Y30" s="131"/>
      <c r="Z30" s="233"/>
    </row>
    <row r="31" spans="1:26" ht="15.95" customHeight="1" thickBot="1" x14ac:dyDescent="0.25">
      <c r="A31" s="248"/>
      <c r="B31" s="249" t="s">
        <v>101</v>
      </c>
      <c r="C31" s="250"/>
      <c r="D31" s="251"/>
      <c r="E31" s="252"/>
      <c r="F31" s="272"/>
      <c r="G31" s="159"/>
      <c r="H31" s="160"/>
      <c r="I31" s="161"/>
      <c r="L31" s="264"/>
      <c r="M31" s="253"/>
      <c r="P31" s="234"/>
      <c r="Q31" s="235"/>
      <c r="R31" s="187"/>
      <c r="S31" s="187"/>
      <c r="T31" s="187"/>
      <c r="U31" s="187"/>
      <c r="V31" s="153"/>
      <c r="W31" s="153"/>
      <c r="X31" s="154"/>
      <c r="Y31" s="155"/>
      <c r="Z31" s="236"/>
    </row>
    <row r="32" spans="1:26" ht="15.95" customHeight="1" thickBot="1" x14ac:dyDescent="0.25">
      <c r="A32" s="254" t="s">
        <v>117</v>
      </c>
      <c r="B32" s="255" t="s">
        <v>86</v>
      </c>
      <c r="C32" s="255" t="s">
        <v>102</v>
      </c>
      <c r="D32" s="255" t="s">
        <v>37</v>
      </c>
      <c r="E32" s="255" t="s">
        <v>33</v>
      </c>
      <c r="F32" s="276">
        <f t="shared" si="0"/>
        <v>3.6</v>
      </c>
      <c r="G32" s="256"/>
      <c r="H32" s="256"/>
      <c r="I32" s="257"/>
      <c r="J32" s="260"/>
      <c r="K32" s="259" t="s">
        <v>40</v>
      </c>
      <c r="L32" s="264"/>
      <c r="M32" s="255">
        <v>3</v>
      </c>
    </row>
    <row r="33" spans="1:13" ht="15.95" customHeight="1" thickBot="1" x14ac:dyDescent="0.25">
      <c r="A33" s="206" t="s">
        <v>103</v>
      </c>
      <c r="B33" s="207" t="s">
        <v>102</v>
      </c>
      <c r="C33" s="207" t="s">
        <v>103</v>
      </c>
      <c r="D33" s="207" t="s">
        <v>37</v>
      </c>
      <c r="E33" s="207" t="s">
        <v>33</v>
      </c>
      <c r="F33" s="207">
        <f t="shared" si="0"/>
        <v>15.6</v>
      </c>
      <c r="G33" s="208"/>
      <c r="H33" s="208"/>
      <c r="I33" s="209"/>
      <c r="J33" s="261"/>
      <c r="K33" s="210" t="s">
        <v>41</v>
      </c>
      <c r="L33" s="264"/>
      <c r="M33" s="207">
        <v>13</v>
      </c>
    </row>
    <row r="34" spans="1:13" ht="15.95" customHeight="1" thickBot="1" x14ac:dyDescent="0.25">
      <c r="A34" s="211" t="s">
        <v>104</v>
      </c>
      <c r="B34" s="212" t="s">
        <v>103</v>
      </c>
      <c r="C34" s="213" t="s">
        <v>106</v>
      </c>
      <c r="D34" s="212" t="s">
        <v>37</v>
      </c>
      <c r="E34" s="207" t="s">
        <v>33</v>
      </c>
      <c r="F34" s="207">
        <f t="shared" si="0"/>
        <v>3.6</v>
      </c>
      <c r="G34" s="214"/>
      <c r="H34" s="214"/>
      <c r="I34" s="215"/>
      <c r="J34" s="262"/>
      <c r="K34" s="216" t="s">
        <v>42</v>
      </c>
      <c r="L34" s="264"/>
      <c r="M34" s="212">
        <v>3</v>
      </c>
    </row>
    <row r="35" spans="1:13" ht="15.95" customHeight="1" thickBot="1" x14ac:dyDescent="0.25">
      <c r="A35" s="217" t="s">
        <v>105</v>
      </c>
      <c r="B35" s="218" t="s">
        <v>107</v>
      </c>
      <c r="C35" s="219" t="s">
        <v>102</v>
      </c>
      <c r="D35" s="219" t="s">
        <v>37</v>
      </c>
      <c r="E35" s="219" t="s">
        <v>35</v>
      </c>
      <c r="F35" s="207">
        <f t="shared" si="0"/>
        <v>15.6</v>
      </c>
      <c r="G35" s="220"/>
      <c r="H35" s="220"/>
      <c r="I35" s="221"/>
      <c r="J35" s="263"/>
      <c r="K35" s="222" t="s">
        <v>43</v>
      </c>
      <c r="L35" s="264"/>
      <c r="M35" s="219">
        <f>M33</f>
        <v>13</v>
      </c>
    </row>
    <row r="36" spans="1:13" ht="15.95" customHeight="1" thickBot="1" x14ac:dyDescent="0.25">
      <c r="A36" s="206" t="s">
        <v>108</v>
      </c>
      <c r="B36" s="207" t="s">
        <v>102</v>
      </c>
      <c r="C36" s="207" t="s">
        <v>108</v>
      </c>
      <c r="D36" s="207" t="s">
        <v>37</v>
      </c>
      <c r="E36" s="207" t="s">
        <v>33</v>
      </c>
      <c r="F36" s="207">
        <f t="shared" si="0"/>
        <v>12</v>
      </c>
      <c r="G36" s="208"/>
      <c r="H36" s="208"/>
      <c r="I36" s="209"/>
      <c r="J36" s="261"/>
      <c r="K36" s="210" t="s">
        <v>41</v>
      </c>
      <c r="L36" s="264"/>
      <c r="M36" s="207">
        <v>10</v>
      </c>
    </row>
    <row r="37" spans="1:13" ht="15.95" customHeight="1" thickBot="1" x14ac:dyDescent="0.25">
      <c r="A37" s="211" t="s">
        <v>109</v>
      </c>
      <c r="B37" s="212" t="s">
        <v>108</v>
      </c>
      <c r="C37" s="213" t="s">
        <v>110</v>
      </c>
      <c r="D37" s="212" t="s">
        <v>37</v>
      </c>
      <c r="E37" s="207" t="s">
        <v>33</v>
      </c>
      <c r="F37" s="207">
        <f t="shared" si="0"/>
        <v>3.6</v>
      </c>
      <c r="G37" s="214"/>
      <c r="H37" s="214"/>
      <c r="I37" s="215"/>
      <c r="J37" s="262"/>
      <c r="K37" s="216" t="s">
        <v>42</v>
      </c>
      <c r="L37" s="264"/>
      <c r="M37" s="212">
        <v>3</v>
      </c>
    </row>
    <row r="38" spans="1:13" ht="15.95" customHeight="1" thickBot="1" x14ac:dyDescent="0.25">
      <c r="A38" s="217" t="s">
        <v>111</v>
      </c>
      <c r="B38" s="218" t="s">
        <v>112</v>
      </c>
      <c r="C38" s="219" t="s">
        <v>102</v>
      </c>
      <c r="D38" s="219" t="s">
        <v>37</v>
      </c>
      <c r="E38" s="219" t="s">
        <v>35</v>
      </c>
      <c r="F38" s="207">
        <f t="shared" si="0"/>
        <v>12</v>
      </c>
      <c r="G38" s="220"/>
      <c r="H38" s="220"/>
      <c r="I38" s="221"/>
      <c r="J38" s="263"/>
      <c r="K38" s="222" t="s">
        <v>43</v>
      </c>
      <c r="L38" s="264"/>
      <c r="M38" s="219">
        <f>M36</f>
        <v>10</v>
      </c>
    </row>
    <row r="39" spans="1:13" ht="15.95" customHeight="1" thickBot="1" x14ac:dyDescent="0.25">
      <c r="A39" s="223" t="s">
        <v>113</v>
      </c>
      <c r="B39" s="224" t="s">
        <v>113</v>
      </c>
      <c r="C39" s="224" t="s">
        <v>102</v>
      </c>
      <c r="D39" s="225" t="s">
        <v>37</v>
      </c>
      <c r="E39" s="225" t="s">
        <v>35</v>
      </c>
      <c r="F39" s="207">
        <f t="shared" si="0"/>
        <v>12</v>
      </c>
      <c r="G39" s="226"/>
      <c r="H39" s="226"/>
      <c r="I39" s="227"/>
      <c r="J39" s="260"/>
      <c r="K39" s="228" t="s">
        <v>44</v>
      </c>
      <c r="L39" s="264"/>
      <c r="M39" s="225">
        <v>10</v>
      </c>
    </row>
    <row r="40" spans="1:13" ht="15.95" customHeight="1" thickBot="1" x14ac:dyDescent="0.25">
      <c r="A40" s="156" t="s">
        <v>114</v>
      </c>
      <c r="B40" s="157" t="s">
        <v>102</v>
      </c>
      <c r="C40" s="157" t="s">
        <v>115</v>
      </c>
      <c r="D40" s="157" t="s">
        <v>49</v>
      </c>
      <c r="E40" s="157" t="s">
        <v>50</v>
      </c>
      <c r="F40" s="277">
        <f t="shared" si="0"/>
        <v>13.2</v>
      </c>
      <c r="G40" s="201"/>
      <c r="H40" s="201"/>
      <c r="I40" s="202"/>
      <c r="J40" s="260"/>
      <c r="K40" s="158" t="s">
        <v>45</v>
      </c>
      <c r="L40" s="264"/>
      <c r="M40" s="157">
        <v>11</v>
      </c>
    </row>
    <row r="41" spans="1:13" ht="15.95" customHeight="1" thickBot="1" x14ac:dyDescent="0.25">
      <c r="A41" s="248"/>
      <c r="B41" s="249" t="s">
        <v>116</v>
      </c>
      <c r="C41" s="250"/>
      <c r="D41" s="251"/>
      <c r="E41" s="252"/>
      <c r="F41" s="272"/>
      <c r="G41" s="159"/>
      <c r="H41" s="160"/>
      <c r="I41" s="161"/>
      <c r="J41" s="264"/>
      <c r="L41" s="264"/>
      <c r="M41" s="253"/>
    </row>
    <row r="42" spans="1:13" ht="15.95" customHeight="1" thickBot="1" x14ac:dyDescent="0.25">
      <c r="A42" s="254" t="s">
        <v>118</v>
      </c>
      <c r="B42" s="255" t="s">
        <v>87</v>
      </c>
      <c r="C42" s="255" t="s">
        <v>119</v>
      </c>
      <c r="D42" s="255" t="s">
        <v>37</v>
      </c>
      <c r="E42" s="255" t="s">
        <v>33</v>
      </c>
      <c r="F42" s="276">
        <f t="shared" si="0"/>
        <v>3.6</v>
      </c>
      <c r="G42" s="256"/>
      <c r="H42" s="256"/>
      <c r="I42" s="257"/>
      <c r="J42" s="258"/>
      <c r="K42" s="259" t="s">
        <v>40</v>
      </c>
      <c r="L42" s="264"/>
      <c r="M42" s="255">
        <v>3</v>
      </c>
    </row>
    <row r="43" spans="1:13" ht="15.95" customHeight="1" thickBot="1" x14ac:dyDescent="0.25">
      <c r="A43" s="206" t="s">
        <v>120</v>
      </c>
      <c r="B43" s="207" t="s">
        <v>119</v>
      </c>
      <c r="C43" s="207" t="s">
        <v>120</v>
      </c>
      <c r="D43" s="207" t="s">
        <v>37</v>
      </c>
      <c r="E43" s="207" t="s">
        <v>33</v>
      </c>
      <c r="F43" s="207">
        <f t="shared" si="0"/>
        <v>3.6</v>
      </c>
      <c r="G43" s="208"/>
      <c r="H43" s="208"/>
      <c r="I43" s="209"/>
      <c r="J43" s="261"/>
      <c r="K43" s="210" t="s">
        <v>41</v>
      </c>
      <c r="L43" s="264"/>
      <c r="M43" s="207">
        <v>3</v>
      </c>
    </row>
    <row r="44" spans="1:13" ht="15.95" customHeight="1" thickBot="1" x14ac:dyDescent="0.25">
      <c r="A44" s="211" t="s">
        <v>123</v>
      </c>
      <c r="B44" s="212" t="s">
        <v>122</v>
      </c>
      <c r="C44" s="213" t="s">
        <v>121</v>
      </c>
      <c r="D44" s="212" t="s">
        <v>37</v>
      </c>
      <c r="E44" s="207" t="s">
        <v>33</v>
      </c>
      <c r="F44" s="207">
        <f t="shared" si="0"/>
        <v>3.6</v>
      </c>
      <c r="G44" s="214"/>
      <c r="H44" s="214"/>
      <c r="I44" s="215"/>
      <c r="J44" s="262"/>
      <c r="K44" s="216" t="s">
        <v>42</v>
      </c>
      <c r="L44" s="264"/>
      <c r="M44" s="212">
        <v>3</v>
      </c>
    </row>
    <row r="45" spans="1:13" ht="15.95" customHeight="1" thickBot="1" x14ac:dyDescent="0.25">
      <c r="A45" s="217" t="s">
        <v>124</v>
      </c>
      <c r="B45" s="218" t="s">
        <v>125</v>
      </c>
      <c r="C45" s="219" t="s">
        <v>119</v>
      </c>
      <c r="D45" s="219" t="s">
        <v>37</v>
      </c>
      <c r="E45" s="219" t="s">
        <v>35</v>
      </c>
      <c r="F45" s="207">
        <f t="shared" si="0"/>
        <v>3.6</v>
      </c>
      <c r="G45" s="220"/>
      <c r="H45" s="220"/>
      <c r="I45" s="221"/>
      <c r="J45" s="263"/>
      <c r="K45" s="222" t="s">
        <v>43</v>
      </c>
      <c r="L45" s="264"/>
      <c r="M45" s="219">
        <f>M43</f>
        <v>3</v>
      </c>
    </row>
    <row r="46" spans="1:13" ht="15.95" customHeight="1" thickBot="1" x14ac:dyDescent="0.25">
      <c r="A46" s="223" t="s">
        <v>126</v>
      </c>
      <c r="B46" s="224" t="s">
        <v>126</v>
      </c>
      <c r="C46" s="224" t="s">
        <v>119</v>
      </c>
      <c r="D46" s="225" t="s">
        <v>37</v>
      </c>
      <c r="E46" s="225" t="s">
        <v>35</v>
      </c>
      <c r="F46" s="207">
        <f t="shared" si="0"/>
        <v>3.6</v>
      </c>
      <c r="G46" s="226"/>
      <c r="H46" s="226"/>
      <c r="I46" s="227"/>
      <c r="J46" s="260"/>
      <c r="K46" s="228" t="s">
        <v>44</v>
      </c>
      <c r="L46" s="264"/>
      <c r="M46" s="225">
        <v>3</v>
      </c>
    </row>
    <row r="47" spans="1:13" ht="15.95" customHeight="1" thickBot="1" x14ac:dyDescent="0.25">
      <c r="A47" s="206" t="s">
        <v>127</v>
      </c>
      <c r="B47" s="207" t="s">
        <v>119</v>
      </c>
      <c r="C47" s="207" t="s">
        <v>127</v>
      </c>
      <c r="D47" s="207" t="s">
        <v>37</v>
      </c>
      <c r="E47" s="207" t="s">
        <v>33</v>
      </c>
      <c r="F47" s="207">
        <f t="shared" si="0"/>
        <v>4.8</v>
      </c>
      <c r="G47" s="208"/>
      <c r="H47" s="208"/>
      <c r="I47" s="209"/>
      <c r="J47" s="261"/>
      <c r="K47" s="210" t="s">
        <v>41</v>
      </c>
      <c r="L47" s="264"/>
      <c r="M47" s="207">
        <v>4</v>
      </c>
    </row>
    <row r="48" spans="1:13" ht="15.95" customHeight="1" thickBot="1" x14ac:dyDescent="0.25">
      <c r="A48" s="211" t="s">
        <v>128</v>
      </c>
      <c r="B48" s="212" t="s">
        <v>127</v>
      </c>
      <c r="C48" s="213" t="s">
        <v>129</v>
      </c>
      <c r="D48" s="212" t="s">
        <v>37</v>
      </c>
      <c r="E48" s="207" t="s">
        <v>33</v>
      </c>
      <c r="F48" s="207">
        <f t="shared" si="0"/>
        <v>3.6</v>
      </c>
      <c r="G48" s="214"/>
      <c r="H48" s="214"/>
      <c r="I48" s="215"/>
      <c r="J48" s="262"/>
      <c r="K48" s="216" t="s">
        <v>42</v>
      </c>
      <c r="L48" s="264"/>
      <c r="M48" s="212">
        <v>3</v>
      </c>
    </row>
    <row r="49" spans="1:16" ht="15.95" customHeight="1" thickBot="1" x14ac:dyDescent="0.25">
      <c r="A49" s="217" t="s">
        <v>130</v>
      </c>
      <c r="B49" s="218" t="s">
        <v>131</v>
      </c>
      <c r="C49" s="219" t="s">
        <v>119</v>
      </c>
      <c r="D49" s="219" t="s">
        <v>37</v>
      </c>
      <c r="E49" s="219" t="s">
        <v>35</v>
      </c>
      <c r="F49" s="207">
        <f t="shared" si="0"/>
        <v>4.8</v>
      </c>
      <c r="G49" s="220"/>
      <c r="H49" s="220"/>
      <c r="I49" s="221"/>
      <c r="J49" s="263"/>
      <c r="K49" s="222" t="s">
        <v>43</v>
      </c>
      <c r="L49" s="264"/>
      <c r="M49" s="219">
        <f>M47</f>
        <v>4</v>
      </c>
    </row>
    <row r="50" spans="1:16" ht="15.95" customHeight="1" thickBot="1" x14ac:dyDescent="0.25">
      <c r="A50" s="223" t="s">
        <v>132</v>
      </c>
      <c r="B50" s="224" t="s">
        <v>132</v>
      </c>
      <c r="C50" s="224" t="s">
        <v>119</v>
      </c>
      <c r="D50" s="225" t="s">
        <v>37</v>
      </c>
      <c r="E50" s="225" t="s">
        <v>35</v>
      </c>
      <c r="F50" s="207">
        <f t="shared" si="0"/>
        <v>4.8</v>
      </c>
      <c r="G50" s="226"/>
      <c r="H50" s="226"/>
      <c r="I50" s="227"/>
      <c r="J50" s="260"/>
      <c r="K50" s="228" t="s">
        <v>44</v>
      </c>
      <c r="L50" s="264"/>
      <c r="M50" s="225">
        <v>4</v>
      </c>
    </row>
    <row r="51" spans="1:16" ht="15.95" customHeight="1" thickBot="1" x14ac:dyDescent="0.25">
      <c r="A51" s="156" t="s">
        <v>133</v>
      </c>
      <c r="B51" s="157" t="s">
        <v>119</v>
      </c>
      <c r="C51" s="157" t="s">
        <v>134</v>
      </c>
      <c r="D51" s="157" t="s">
        <v>49</v>
      </c>
      <c r="E51" s="157" t="s">
        <v>50</v>
      </c>
      <c r="F51" s="277">
        <f t="shared" si="0"/>
        <v>6</v>
      </c>
      <c r="G51" s="204"/>
      <c r="H51" s="204"/>
      <c r="I51" s="205"/>
      <c r="J51" s="260"/>
      <c r="K51" s="158" t="s">
        <v>45</v>
      </c>
      <c r="L51" s="264"/>
      <c r="M51" s="157">
        <v>5</v>
      </c>
      <c r="O51" s="121" t="s">
        <v>54</v>
      </c>
    </row>
    <row r="52" spans="1:16" ht="15.95" customHeight="1" thickBot="1" x14ac:dyDescent="0.25">
      <c r="A52" s="248"/>
      <c r="B52" s="249" t="s">
        <v>135</v>
      </c>
      <c r="C52" s="250"/>
      <c r="D52" s="251"/>
      <c r="E52" s="252"/>
      <c r="F52" s="272"/>
      <c r="G52" s="159"/>
      <c r="H52" s="160"/>
      <c r="I52" s="161"/>
      <c r="J52" s="264"/>
      <c r="L52" s="264"/>
      <c r="M52" s="253"/>
    </row>
    <row r="53" spans="1:16" ht="15.95" customHeight="1" thickBot="1" x14ac:dyDescent="0.25">
      <c r="A53" s="254" t="s">
        <v>138</v>
      </c>
      <c r="B53" s="255" t="s">
        <v>137</v>
      </c>
      <c r="C53" s="255" t="s">
        <v>139</v>
      </c>
      <c r="D53" s="255" t="s">
        <v>37</v>
      </c>
      <c r="E53" s="255" t="s">
        <v>33</v>
      </c>
      <c r="F53" s="276">
        <f t="shared" si="0"/>
        <v>3.6</v>
      </c>
      <c r="G53" s="256"/>
      <c r="H53" s="256"/>
      <c r="I53" s="257"/>
      <c r="J53" s="258"/>
      <c r="K53" s="259" t="s">
        <v>40</v>
      </c>
      <c r="L53" s="264"/>
      <c r="M53" s="255">
        <v>3</v>
      </c>
    </row>
    <row r="54" spans="1:16" ht="15.95" customHeight="1" thickBot="1" x14ac:dyDescent="0.25">
      <c r="A54" s="206" t="s">
        <v>140</v>
      </c>
      <c r="B54" s="207" t="s">
        <v>139</v>
      </c>
      <c r="C54" s="207" t="s">
        <v>140</v>
      </c>
      <c r="D54" s="207" t="s">
        <v>37</v>
      </c>
      <c r="E54" s="207" t="s">
        <v>33</v>
      </c>
      <c r="F54" s="207">
        <f t="shared" si="0"/>
        <v>4.8</v>
      </c>
      <c r="G54" s="208"/>
      <c r="H54" s="208"/>
      <c r="I54" s="209"/>
      <c r="J54" s="261"/>
      <c r="K54" s="210" t="s">
        <v>41</v>
      </c>
      <c r="L54" s="264"/>
      <c r="M54" s="207">
        <v>4</v>
      </c>
    </row>
    <row r="55" spans="1:16" ht="15.95" customHeight="1" thickBot="1" x14ac:dyDescent="0.25">
      <c r="A55" s="211" t="s">
        <v>141</v>
      </c>
      <c r="B55" s="212" t="s">
        <v>142</v>
      </c>
      <c r="C55" s="213" t="s">
        <v>143</v>
      </c>
      <c r="D55" s="212" t="s">
        <v>37</v>
      </c>
      <c r="E55" s="207" t="s">
        <v>33</v>
      </c>
      <c r="F55" s="207">
        <f t="shared" si="0"/>
        <v>3.6</v>
      </c>
      <c r="G55" s="214"/>
      <c r="H55" s="214"/>
      <c r="I55" s="215"/>
      <c r="J55" s="262"/>
      <c r="K55" s="216" t="s">
        <v>42</v>
      </c>
      <c r="L55" s="264"/>
      <c r="M55" s="212">
        <v>3</v>
      </c>
    </row>
    <row r="56" spans="1:16" ht="15.95" customHeight="1" thickBot="1" x14ac:dyDescent="0.25">
      <c r="A56" s="217" t="s">
        <v>144</v>
      </c>
      <c r="B56" s="218" t="s">
        <v>145</v>
      </c>
      <c r="C56" s="219" t="s">
        <v>139</v>
      </c>
      <c r="D56" s="219" t="s">
        <v>37</v>
      </c>
      <c r="E56" s="219" t="s">
        <v>35</v>
      </c>
      <c r="F56" s="207">
        <f t="shared" si="0"/>
        <v>4.8</v>
      </c>
      <c r="G56" s="220"/>
      <c r="H56" s="220"/>
      <c r="I56" s="221"/>
      <c r="J56" s="263"/>
      <c r="K56" s="222" t="s">
        <v>43</v>
      </c>
      <c r="L56" s="264"/>
      <c r="M56" s="219">
        <f>M54</f>
        <v>4</v>
      </c>
    </row>
    <row r="57" spans="1:16" ht="15.95" customHeight="1" thickBot="1" x14ac:dyDescent="0.25">
      <c r="A57" s="223" t="s">
        <v>146</v>
      </c>
      <c r="B57" s="224" t="s">
        <v>146</v>
      </c>
      <c r="C57" s="224" t="s">
        <v>139</v>
      </c>
      <c r="D57" s="225" t="s">
        <v>37</v>
      </c>
      <c r="E57" s="225" t="s">
        <v>35</v>
      </c>
      <c r="F57" s="207">
        <f t="shared" si="0"/>
        <v>4.8</v>
      </c>
      <c r="G57" s="226"/>
      <c r="H57" s="226"/>
      <c r="I57" s="227"/>
      <c r="J57" s="260"/>
      <c r="K57" s="228" t="s">
        <v>44</v>
      </c>
      <c r="L57" s="264"/>
      <c r="M57" s="225">
        <v>4</v>
      </c>
    </row>
    <row r="58" spans="1:16" ht="15.95" customHeight="1" thickBot="1" x14ac:dyDescent="0.25">
      <c r="A58" s="206" t="s">
        <v>147</v>
      </c>
      <c r="B58" s="207" t="s">
        <v>139</v>
      </c>
      <c r="C58" s="207" t="s">
        <v>147</v>
      </c>
      <c r="D58" s="207" t="s">
        <v>37</v>
      </c>
      <c r="E58" s="207" t="s">
        <v>33</v>
      </c>
      <c r="F58" s="207">
        <f t="shared" si="0"/>
        <v>4.8</v>
      </c>
      <c r="G58" s="208"/>
      <c r="H58" s="208"/>
      <c r="I58" s="209"/>
      <c r="J58" s="261"/>
      <c r="K58" s="210" t="s">
        <v>41</v>
      </c>
      <c r="L58" s="264"/>
      <c r="M58" s="207">
        <v>4</v>
      </c>
    </row>
    <row r="59" spans="1:16" ht="15.95" customHeight="1" thickBot="1" x14ac:dyDescent="0.25">
      <c r="A59" s="211" t="s">
        <v>148</v>
      </c>
      <c r="B59" s="212" t="s">
        <v>147</v>
      </c>
      <c r="C59" s="213" t="s">
        <v>149</v>
      </c>
      <c r="D59" s="212" t="s">
        <v>37</v>
      </c>
      <c r="E59" s="207" t="s">
        <v>33</v>
      </c>
      <c r="F59" s="207">
        <f t="shared" si="0"/>
        <v>3.6</v>
      </c>
      <c r="G59" s="214"/>
      <c r="H59" s="214"/>
      <c r="I59" s="215"/>
      <c r="J59" s="262"/>
      <c r="K59" s="216" t="s">
        <v>42</v>
      </c>
      <c r="L59" s="264"/>
      <c r="M59" s="212">
        <v>3</v>
      </c>
    </row>
    <row r="60" spans="1:16" ht="15.95" customHeight="1" thickBot="1" x14ac:dyDescent="0.25">
      <c r="A60" s="217" t="s">
        <v>150</v>
      </c>
      <c r="B60" s="218" t="s">
        <v>151</v>
      </c>
      <c r="C60" s="219" t="s">
        <v>139</v>
      </c>
      <c r="D60" s="219" t="s">
        <v>37</v>
      </c>
      <c r="E60" s="219" t="s">
        <v>35</v>
      </c>
      <c r="F60" s="207">
        <f t="shared" si="0"/>
        <v>4.8</v>
      </c>
      <c r="G60" s="220"/>
      <c r="H60" s="220"/>
      <c r="I60" s="221"/>
      <c r="J60" s="263"/>
      <c r="K60" s="222" t="s">
        <v>43</v>
      </c>
      <c r="L60" s="264"/>
      <c r="M60" s="219">
        <f>M58</f>
        <v>4</v>
      </c>
    </row>
    <row r="61" spans="1:16" ht="15.95" customHeight="1" thickBot="1" x14ac:dyDescent="0.25">
      <c r="A61" s="223" t="s">
        <v>152</v>
      </c>
      <c r="B61" s="224" t="s">
        <v>152</v>
      </c>
      <c r="C61" s="224" t="s">
        <v>139</v>
      </c>
      <c r="D61" s="225" t="s">
        <v>37</v>
      </c>
      <c r="E61" s="225" t="s">
        <v>35</v>
      </c>
      <c r="F61" s="207">
        <f t="shared" si="0"/>
        <v>4.8</v>
      </c>
      <c r="G61" s="226"/>
      <c r="H61" s="226"/>
      <c r="I61" s="227"/>
      <c r="J61" s="260"/>
      <c r="K61" s="228" t="s">
        <v>44</v>
      </c>
      <c r="L61" s="264"/>
      <c r="M61" s="225">
        <v>4</v>
      </c>
    </row>
    <row r="62" spans="1:16" ht="15.95" customHeight="1" thickBot="1" x14ac:dyDescent="0.25">
      <c r="A62" s="156" t="s">
        <v>153</v>
      </c>
      <c r="B62" s="157" t="s">
        <v>139</v>
      </c>
      <c r="C62" s="157" t="s">
        <v>154</v>
      </c>
      <c r="D62" s="157" t="s">
        <v>49</v>
      </c>
      <c r="E62" s="157" t="s">
        <v>50</v>
      </c>
      <c r="F62" s="277">
        <f t="shared" si="0"/>
        <v>12</v>
      </c>
      <c r="G62" s="241"/>
      <c r="H62" s="241"/>
      <c r="I62" s="242"/>
      <c r="J62" s="260"/>
      <c r="K62" s="158" t="s">
        <v>45</v>
      </c>
      <c r="L62" s="264"/>
      <c r="M62" s="157">
        <v>10</v>
      </c>
      <c r="P62" s="121" t="s">
        <v>54</v>
      </c>
    </row>
    <row r="63" spans="1:16" ht="15.95" customHeight="1" thickBot="1" x14ac:dyDescent="0.25">
      <c r="A63" s="248"/>
      <c r="B63" s="249" t="s">
        <v>136</v>
      </c>
      <c r="C63" s="250"/>
      <c r="D63" s="251"/>
      <c r="E63" s="252"/>
      <c r="F63" s="272"/>
      <c r="G63" s="159"/>
      <c r="H63" s="160"/>
      <c r="I63" s="161"/>
      <c r="J63" s="264"/>
      <c r="L63" s="264"/>
      <c r="M63" s="253"/>
    </row>
    <row r="64" spans="1:16" ht="15.95" customHeight="1" thickBot="1" x14ac:dyDescent="0.25">
      <c r="A64" s="254" t="s">
        <v>162</v>
      </c>
      <c r="B64" s="255" t="s">
        <v>155</v>
      </c>
      <c r="C64" s="255" t="s">
        <v>156</v>
      </c>
      <c r="D64" s="255" t="s">
        <v>37</v>
      </c>
      <c r="E64" s="255" t="s">
        <v>33</v>
      </c>
      <c r="F64" s="276">
        <f t="shared" si="0"/>
        <v>3.6</v>
      </c>
      <c r="G64" s="256"/>
      <c r="H64" s="256"/>
      <c r="I64" s="257"/>
      <c r="J64" s="258"/>
      <c r="K64" s="259" t="s">
        <v>40</v>
      </c>
      <c r="L64" s="264"/>
      <c r="M64" s="255">
        <v>3</v>
      </c>
    </row>
    <row r="65" spans="1:13" ht="15.95" customHeight="1" thickBot="1" x14ac:dyDescent="0.25">
      <c r="A65" s="206" t="s">
        <v>157</v>
      </c>
      <c r="B65" s="207" t="s">
        <v>156</v>
      </c>
      <c r="C65" s="207" t="s">
        <v>157</v>
      </c>
      <c r="D65" s="207" t="s">
        <v>37</v>
      </c>
      <c r="E65" s="207" t="s">
        <v>33</v>
      </c>
      <c r="F65" s="207">
        <f t="shared" si="0"/>
        <v>3.6</v>
      </c>
      <c r="G65" s="208"/>
      <c r="H65" s="208"/>
      <c r="I65" s="209"/>
      <c r="J65" s="261"/>
      <c r="K65" s="210" t="s">
        <v>41</v>
      </c>
      <c r="L65" s="264"/>
      <c r="M65" s="207">
        <v>3</v>
      </c>
    </row>
    <row r="66" spans="1:13" ht="15.95" customHeight="1" thickBot="1" x14ac:dyDescent="0.25">
      <c r="A66" s="211" t="s">
        <v>158</v>
      </c>
      <c r="B66" s="212" t="s">
        <v>157</v>
      </c>
      <c r="C66" s="213" t="s">
        <v>159</v>
      </c>
      <c r="D66" s="212" t="s">
        <v>37</v>
      </c>
      <c r="E66" s="207" t="s">
        <v>33</v>
      </c>
      <c r="F66" s="207">
        <f t="shared" si="0"/>
        <v>3.6</v>
      </c>
      <c r="G66" s="214"/>
      <c r="H66" s="214"/>
      <c r="I66" s="215"/>
      <c r="J66" s="262"/>
      <c r="K66" s="216" t="s">
        <v>42</v>
      </c>
      <c r="L66" s="264"/>
      <c r="M66" s="212">
        <v>3</v>
      </c>
    </row>
    <row r="67" spans="1:13" ht="15.95" customHeight="1" thickBot="1" x14ac:dyDescent="0.25">
      <c r="A67" s="217" t="s">
        <v>160</v>
      </c>
      <c r="B67" s="218" t="s">
        <v>161</v>
      </c>
      <c r="C67" s="219" t="s">
        <v>156</v>
      </c>
      <c r="D67" s="219" t="s">
        <v>37</v>
      </c>
      <c r="E67" s="219" t="s">
        <v>35</v>
      </c>
      <c r="F67" s="207">
        <f t="shared" si="0"/>
        <v>3.6</v>
      </c>
      <c r="G67" s="220"/>
      <c r="H67" s="220"/>
      <c r="I67" s="221"/>
      <c r="J67" s="263"/>
      <c r="K67" s="222" t="s">
        <v>43</v>
      </c>
      <c r="L67" s="264"/>
      <c r="M67" s="219">
        <f>M64</f>
        <v>3</v>
      </c>
    </row>
    <row r="68" spans="1:13" ht="15.95" customHeight="1" thickBot="1" x14ac:dyDescent="0.25">
      <c r="A68" s="223" t="s">
        <v>163</v>
      </c>
      <c r="B68" s="224" t="s">
        <v>163</v>
      </c>
      <c r="C68" s="224" t="s">
        <v>156</v>
      </c>
      <c r="D68" s="225" t="s">
        <v>37</v>
      </c>
      <c r="E68" s="225" t="s">
        <v>35</v>
      </c>
      <c r="F68" s="207">
        <f t="shared" si="0"/>
        <v>3.6</v>
      </c>
      <c r="G68" s="226"/>
      <c r="H68" s="226"/>
      <c r="I68" s="227"/>
      <c r="J68" s="260"/>
      <c r="K68" s="228" t="s">
        <v>44</v>
      </c>
      <c r="L68" s="264"/>
      <c r="M68" s="225">
        <v>3</v>
      </c>
    </row>
    <row r="69" spans="1:13" ht="15.95" customHeight="1" thickBot="1" x14ac:dyDescent="0.25">
      <c r="A69" s="248"/>
      <c r="B69" s="249" t="s">
        <v>164</v>
      </c>
      <c r="C69" s="250"/>
      <c r="D69" s="251"/>
      <c r="E69" s="252"/>
      <c r="F69" s="272"/>
      <c r="G69" s="159"/>
      <c r="H69" s="160"/>
      <c r="I69" s="161"/>
      <c r="J69" s="264"/>
      <c r="L69" s="264"/>
      <c r="M69" s="253"/>
    </row>
    <row r="70" spans="1:13" ht="15.95" customHeight="1" thickBot="1" x14ac:dyDescent="0.25">
      <c r="A70" s="254" t="s">
        <v>165</v>
      </c>
      <c r="B70" s="255" t="s">
        <v>166</v>
      </c>
      <c r="C70" s="255" t="s">
        <v>167</v>
      </c>
      <c r="D70" s="255" t="s">
        <v>37</v>
      </c>
      <c r="E70" s="255" t="s">
        <v>33</v>
      </c>
      <c r="F70" s="276">
        <f t="shared" ref="F70:F133" si="1">SUM(M70+M70*0.2)</f>
        <v>3.6</v>
      </c>
      <c r="G70" s="256"/>
      <c r="H70" s="256"/>
      <c r="I70" s="257"/>
      <c r="J70" s="258"/>
      <c r="K70" s="259" t="s">
        <v>40</v>
      </c>
      <c r="L70" s="264"/>
      <c r="M70" s="255">
        <v>3</v>
      </c>
    </row>
    <row r="71" spans="1:13" ht="15.95" customHeight="1" thickBot="1" x14ac:dyDescent="0.25">
      <c r="A71" s="206" t="s">
        <v>168</v>
      </c>
      <c r="B71" s="207" t="s">
        <v>167</v>
      </c>
      <c r="C71" s="207" t="s">
        <v>168</v>
      </c>
      <c r="D71" s="207" t="s">
        <v>37</v>
      </c>
      <c r="E71" s="207" t="s">
        <v>33</v>
      </c>
      <c r="F71" s="207">
        <f t="shared" si="1"/>
        <v>8.4</v>
      </c>
      <c r="G71" s="208"/>
      <c r="H71" s="208"/>
      <c r="I71" s="209"/>
      <c r="J71" s="261"/>
      <c r="K71" s="210" t="s">
        <v>41</v>
      </c>
      <c r="L71" s="264"/>
      <c r="M71" s="207">
        <v>7</v>
      </c>
    </row>
    <row r="72" spans="1:13" ht="15.95" customHeight="1" thickBot="1" x14ac:dyDescent="0.25">
      <c r="A72" s="211" t="s">
        <v>169</v>
      </c>
      <c r="B72" s="212" t="s">
        <v>170</v>
      </c>
      <c r="C72" s="213" t="s">
        <v>171</v>
      </c>
      <c r="D72" s="212" t="s">
        <v>37</v>
      </c>
      <c r="E72" s="207" t="s">
        <v>33</v>
      </c>
      <c r="F72" s="207">
        <f t="shared" si="1"/>
        <v>3.6</v>
      </c>
      <c r="G72" s="214"/>
      <c r="H72" s="214"/>
      <c r="I72" s="215"/>
      <c r="J72" s="262"/>
      <c r="K72" s="216" t="s">
        <v>42</v>
      </c>
      <c r="L72" s="264"/>
      <c r="M72" s="212">
        <v>3</v>
      </c>
    </row>
    <row r="73" spans="1:13" ht="15.95" customHeight="1" thickBot="1" x14ac:dyDescent="0.25">
      <c r="A73" s="217" t="s">
        <v>172</v>
      </c>
      <c r="B73" s="218" t="s">
        <v>173</v>
      </c>
      <c r="C73" s="219" t="s">
        <v>167</v>
      </c>
      <c r="D73" s="219" t="s">
        <v>37</v>
      </c>
      <c r="E73" s="219" t="s">
        <v>35</v>
      </c>
      <c r="F73" s="207">
        <f t="shared" si="1"/>
        <v>8.4</v>
      </c>
      <c r="G73" s="220"/>
      <c r="H73" s="220"/>
      <c r="I73" s="221"/>
      <c r="J73" s="263"/>
      <c r="K73" s="222" t="s">
        <v>43</v>
      </c>
      <c r="L73" s="264"/>
      <c r="M73" s="219">
        <f>M71</f>
        <v>7</v>
      </c>
    </row>
    <row r="74" spans="1:13" ht="15.95" customHeight="1" thickBot="1" x14ac:dyDescent="0.25">
      <c r="A74" s="223" t="s">
        <v>174</v>
      </c>
      <c r="B74" s="224" t="s">
        <v>174</v>
      </c>
      <c r="C74" s="224" t="s">
        <v>167</v>
      </c>
      <c r="D74" s="225" t="s">
        <v>37</v>
      </c>
      <c r="E74" s="225" t="s">
        <v>35</v>
      </c>
      <c r="F74" s="207">
        <f t="shared" si="1"/>
        <v>8.4</v>
      </c>
      <c r="G74" s="226"/>
      <c r="H74" s="226"/>
      <c r="I74" s="227"/>
      <c r="J74" s="260"/>
      <c r="K74" s="228" t="s">
        <v>44</v>
      </c>
      <c r="L74" s="264"/>
      <c r="M74" s="225">
        <v>7</v>
      </c>
    </row>
    <row r="75" spans="1:13" ht="15.95" customHeight="1" thickBot="1" x14ac:dyDescent="0.25">
      <c r="A75" s="206" t="s">
        <v>175</v>
      </c>
      <c r="B75" s="207" t="s">
        <v>167</v>
      </c>
      <c r="C75" s="207" t="s">
        <v>175</v>
      </c>
      <c r="D75" s="207" t="s">
        <v>37</v>
      </c>
      <c r="E75" s="207" t="s">
        <v>33</v>
      </c>
      <c r="F75" s="207">
        <f t="shared" si="1"/>
        <v>3.6</v>
      </c>
      <c r="G75" s="208"/>
      <c r="H75" s="208"/>
      <c r="I75" s="209"/>
      <c r="J75" s="261"/>
      <c r="K75" s="210" t="s">
        <v>41</v>
      </c>
      <c r="L75" s="264"/>
      <c r="M75" s="207">
        <v>3</v>
      </c>
    </row>
    <row r="76" spans="1:13" ht="15.95" customHeight="1" thickBot="1" x14ac:dyDescent="0.25">
      <c r="A76" s="211" t="s">
        <v>176</v>
      </c>
      <c r="B76" s="212" t="s">
        <v>175</v>
      </c>
      <c r="C76" s="213" t="s">
        <v>177</v>
      </c>
      <c r="D76" s="212" t="s">
        <v>37</v>
      </c>
      <c r="E76" s="207" t="s">
        <v>33</v>
      </c>
      <c r="F76" s="207">
        <f t="shared" si="1"/>
        <v>3.6</v>
      </c>
      <c r="G76" s="214"/>
      <c r="H76" s="214"/>
      <c r="I76" s="215"/>
      <c r="J76" s="262"/>
      <c r="K76" s="216" t="s">
        <v>42</v>
      </c>
      <c r="L76" s="264"/>
      <c r="M76" s="212">
        <v>3</v>
      </c>
    </row>
    <row r="77" spans="1:13" ht="15.95" customHeight="1" thickBot="1" x14ac:dyDescent="0.25">
      <c r="A77" s="217" t="s">
        <v>178</v>
      </c>
      <c r="B77" s="218" t="s">
        <v>179</v>
      </c>
      <c r="C77" s="219" t="s">
        <v>167</v>
      </c>
      <c r="D77" s="219" t="s">
        <v>37</v>
      </c>
      <c r="E77" s="219" t="s">
        <v>35</v>
      </c>
      <c r="F77" s="207">
        <f t="shared" si="1"/>
        <v>3.6</v>
      </c>
      <c r="G77" s="220"/>
      <c r="H77" s="220"/>
      <c r="I77" s="221"/>
      <c r="J77" s="263"/>
      <c r="K77" s="222" t="s">
        <v>43</v>
      </c>
      <c r="L77" s="264"/>
      <c r="M77" s="219">
        <f>M75</f>
        <v>3</v>
      </c>
    </row>
    <row r="78" spans="1:13" ht="15.95" customHeight="1" thickBot="1" x14ac:dyDescent="0.25">
      <c r="A78" s="223" t="s">
        <v>180</v>
      </c>
      <c r="B78" s="224" t="s">
        <v>180</v>
      </c>
      <c r="C78" s="224" t="s">
        <v>167</v>
      </c>
      <c r="D78" s="225" t="s">
        <v>37</v>
      </c>
      <c r="E78" s="225" t="s">
        <v>35</v>
      </c>
      <c r="F78" s="207">
        <f t="shared" si="1"/>
        <v>3.6</v>
      </c>
      <c r="G78" s="226"/>
      <c r="H78" s="226"/>
      <c r="I78" s="227"/>
      <c r="J78" s="260"/>
      <c r="K78" s="228" t="s">
        <v>44</v>
      </c>
      <c r="L78" s="264"/>
      <c r="M78" s="225">
        <v>3</v>
      </c>
    </row>
    <row r="79" spans="1:13" ht="15.95" customHeight="1" thickBot="1" x14ac:dyDescent="0.25">
      <c r="A79" s="156" t="s">
        <v>181</v>
      </c>
      <c r="B79" s="157" t="s">
        <v>167</v>
      </c>
      <c r="C79" s="157" t="s">
        <v>182</v>
      </c>
      <c r="D79" s="157" t="s">
        <v>49</v>
      </c>
      <c r="E79" s="157" t="s">
        <v>50</v>
      </c>
      <c r="F79" s="277">
        <f t="shared" si="1"/>
        <v>14.4</v>
      </c>
      <c r="G79" s="241"/>
      <c r="H79" s="241"/>
      <c r="I79" s="242"/>
      <c r="J79" s="260"/>
      <c r="K79" s="158" t="s">
        <v>45</v>
      </c>
      <c r="L79" s="264"/>
      <c r="M79" s="157">
        <v>12</v>
      </c>
    </row>
    <row r="80" spans="1:13" ht="15.95" customHeight="1" thickBot="1" x14ac:dyDescent="0.25">
      <c r="A80" s="248"/>
      <c r="B80" s="249" t="s">
        <v>183</v>
      </c>
      <c r="C80" s="250"/>
      <c r="D80" s="251"/>
      <c r="E80" s="252"/>
      <c r="F80" s="272"/>
      <c r="G80" s="159"/>
      <c r="H80" s="160"/>
      <c r="I80" s="161"/>
      <c r="J80" s="264"/>
      <c r="L80" s="264"/>
      <c r="M80" s="253"/>
    </row>
    <row r="81" spans="1:13" ht="15.95" customHeight="1" thickBot="1" x14ac:dyDescent="0.25">
      <c r="A81" s="254" t="s">
        <v>184</v>
      </c>
      <c r="B81" s="255" t="s">
        <v>185</v>
      </c>
      <c r="C81" s="255" t="s">
        <v>186</v>
      </c>
      <c r="D81" s="255" t="s">
        <v>37</v>
      </c>
      <c r="E81" s="255" t="s">
        <v>33</v>
      </c>
      <c r="F81" s="276">
        <f t="shared" si="1"/>
        <v>4.8</v>
      </c>
      <c r="G81" s="256"/>
      <c r="H81" s="256"/>
      <c r="I81" s="257"/>
      <c r="J81" s="258"/>
      <c r="K81" s="259" t="s">
        <v>40</v>
      </c>
      <c r="L81" s="264"/>
      <c r="M81" s="255">
        <v>4</v>
      </c>
    </row>
    <row r="82" spans="1:13" ht="15.95" customHeight="1" thickBot="1" x14ac:dyDescent="0.25">
      <c r="A82" s="206" t="s">
        <v>187</v>
      </c>
      <c r="B82" s="207" t="s">
        <v>186</v>
      </c>
      <c r="C82" s="207" t="s">
        <v>187</v>
      </c>
      <c r="D82" s="207" t="s">
        <v>37</v>
      </c>
      <c r="E82" s="207" t="s">
        <v>33</v>
      </c>
      <c r="F82" s="207">
        <f t="shared" si="1"/>
        <v>3.6</v>
      </c>
      <c r="G82" s="208"/>
      <c r="H82" s="208"/>
      <c r="I82" s="209"/>
      <c r="J82" s="261"/>
      <c r="K82" s="210" t="s">
        <v>41</v>
      </c>
      <c r="L82" s="264"/>
      <c r="M82" s="207">
        <v>3</v>
      </c>
    </row>
    <row r="83" spans="1:13" ht="15.95" customHeight="1" thickBot="1" x14ac:dyDescent="0.25">
      <c r="A83" s="211" t="s">
        <v>188</v>
      </c>
      <c r="B83" s="212" t="s">
        <v>187</v>
      </c>
      <c r="C83" s="213" t="s">
        <v>189</v>
      </c>
      <c r="D83" s="212" t="s">
        <v>37</v>
      </c>
      <c r="E83" s="207" t="s">
        <v>33</v>
      </c>
      <c r="F83" s="207">
        <f t="shared" si="1"/>
        <v>3.6</v>
      </c>
      <c r="G83" s="214"/>
      <c r="H83" s="214"/>
      <c r="I83" s="215"/>
      <c r="J83" s="262"/>
      <c r="K83" s="216" t="s">
        <v>42</v>
      </c>
      <c r="L83" s="264"/>
      <c r="M83" s="212">
        <v>3</v>
      </c>
    </row>
    <row r="84" spans="1:13" ht="15.95" customHeight="1" thickBot="1" x14ac:dyDescent="0.25">
      <c r="A84" s="217" t="s">
        <v>190</v>
      </c>
      <c r="B84" s="218" t="s">
        <v>191</v>
      </c>
      <c r="C84" s="219" t="s">
        <v>186</v>
      </c>
      <c r="D84" s="219" t="s">
        <v>37</v>
      </c>
      <c r="E84" s="219" t="s">
        <v>35</v>
      </c>
      <c r="F84" s="207">
        <f t="shared" si="1"/>
        <v>4.8</v>
      </c>
      <c r="G84" s="220"/>
      <c r="H84" s="220"/>
      <c r="I84" s="221"/>
      <c r="J84" s="263"/>
      <c r="K84" s="222" t="s">
        <v>43</v>
      </c>
      <c r="L84" s="264"/>
      <c r="M84" s="219">
        <f>M81</f>
        <v>4</v>
      </c>
    </row>
    <row r="85" spans="1:13" ht="15.95" customHeight="1" thickBot="1" x14ac:dyDescent="0.25">
      <c r="A85" s="223" t="s">
        <v>192</v>
      </c>
      <c r="B85" s="224" t="s">
        <v>192</v>
      </c>
      <c r="C85" s="224" t="s">
        <v>186</v>
      </c>
      <c r="D85" s="225" t="s">
        <v>37</v>
      </c>
      <c r="E85" s="225" t="s">
        <v>35</v>
      </c>
      <c r="F85" s="207">
        <f t="shared" si="1"/>
        <v>3.6</v>
      </c>
      <c r="G85" s="226"/>
      <c r="H85" s="226"/>
      <c r="I85" s="227"/>
      <c r="J85" s="260"/>
      <c r="K85" s="228" t="s">
        <v>44</v>
      </c>
      <c r="L85" s="264"/>
      <c r="M85" s="225">
        <v>3</v>
      </c>
    </row>
    <row r="86" spans="1:13" ht="15.95" customHeight="1" thickBot="1" x14ac:dyDescent="0.25">
      <c r="A86" s="265"/>
      <c r="B86" s="266" t="s">
        <v>193</v>
      </c>
      <c r="C86" s="265"/>
      <c r="D86" s="265"/>
      <c r="E86" s="265"/>
      <c r="F86" s="272">
        <f t="shared" si="1"/>
        <v>0</v>
      </c>
      <c r="G86" s="181"/>
      <c r="H86" s="160"/>
      <c r="I86" s="161"/>
      <c r="K86" s="182"/>
      <c r="L86" s="264"/>
      <c r="M86" s="265"/>
    </row>
    <row r="87" spans="1:13" ht="15.95" customHeight="1" thickBot="1" x14ac:dyDescent="0.25">
      <c r="A87" s="183" t="s">
        <v>194</v>
      </c>
      <c r="B87" s="184" t="s">
        <v>195</v>
      </c>
      <c r="C87" s="184" t="s">
        <v>196</v>
      </c>
      <c r="D87" s="184" t="s">
        <v>32</v>
      </c>
      <c r="E87" s="184" t="s">
        <v>50</v>
      </c>
      <c r="F87" s="277">
        <f t="shared" si="1"/>
        <v>26.4</v>
      </c>
      <c r="G87" s="169"/>
      <c r="H87" s="170"/>
      <c r="I87" s="171"/>
      <c r="J87" s="172"/>
      <c r="K87" s="158" t="s">
        <v>45</v>
      </c>
      <c r="L87" s="264"/>
      <c r="M87" s="184">
        <v>22</v>
      </c>
    </row>
    <row r="88" spans="1:13" ht="15.95" customHeight="1" thickBot="1" x14ac:dyDescent="0.25">
      <c r="A88" s="185" t="s">
        <v>197</v>
      </c>
      <c r="B88" s="163" t="s">
        <v>198</v>
      </c>
      <c r="C88" s="163" t="s">
        <v>195</v>
      </c>
      <c r="D88" s="163" t="s">
        <v>37</v>
      </c>
      <c r="E88" s="163" t="s">
        <v>33</v>
      </c>
      <c r="F88" s="274">
        <f t="shared" si="1"/>
        <v>3.6</v>
      </c>
      <c r="G88" s="164"/>
      <c r="H88" s="165"/>
      <c r="I88" s="166"/>
      <c r="J88" s="149"/>
      <c r="K88" s="162" t="s">
        <v>40</v>
      </c>
      <c r="L88" s="264"/>
      <c r="M88" s="163">
        <v>3</v>
      </c>
    </row>
    <row r="89" spans="1:13" ht="15.95" customHeight="1" thickBot="1" x14ac:dyDescent="0.25">
      <c r="A89" s="243" t="s">
        <v>199</v>
      </c>
      <c r="B89" s="244" t="s">
        <v>198</v>
      </c>
      <c r="C89" s="244" t="s">
        <v>200</v>
      </c>
      <c r="D89" s="245" t="s">
        <v>37</v>
      </c>
      <c r="E89" s="245" t="s">
        <v>34</v>
      </c>
      <c r="F89" s="275">
        <f t="shared" si="1"/>
        <v>6</v>
      </c>
      <c r="G89" s="164"/>
      <c r="H89" s="165"/>
      <c r="I89" s="166"/>
      <c r="J89" s="149"/>
      <c r="K89" s="280" t="s">
        <v>46</v>
      </c>
      <c r="L89" s="264"/>
      <c r="M89" s="245">
        <v>5</v>
      </c>
    </row>
    <row r="90" spans="1:13" ht="15.95" customHeight="1" thickBot="1" x14ac:dyDescent="0.25">
      <c r="A90" s="174" t="s">
        <v>201</v>
      </c>
      <c r="B90" s="168" t="s">
        <v>200</v>
      </c>
      <c r="C90" s="168" t="s">
        <v>195</v>
      </c>
      <c r="D90" s="147" t="s">
        <v>37</v>
      </c>
      <c r="E90" s="147" t="s">
        <v>36</v>
      </c>
      <c r="F90" s="278">
        <f t="shared" si="1"/>
        <v>6</v>
      </c>
      <c r="G90" s="164"/>
      <c r="H90" s="165"/>
      <c r="I90" s="166"/>
      <c r="J90" s="149"/>
      <c r="K90" s="280"/>
      <c r="L90" s="264"/>
      <c r="M90" s="147">
        <v>5</v>
      </c>
    </row>
    <row r="91" spans="1:13" ht="15.95" customHeight="1" thickBot="1" x14ac:dyDescent="0.25">
      <c r="A91" s="175" t="s">
        <v>202</v>
      </c>
      <c r="B91" s="176" t="s">
        <v>195</v>
      </c>
      <c r="C91" s="176" t="s">
        <v>203</v>
      </c>
      <c r="D91" s="148" t="s">
        <v>37</v>
      </c>
      <c r="E91" s="148" t="s">
        <v>36</v>
      </c>
      <c r="F91" s="278">
        <f t="shared" si="1"/>
        <v>3.6</v>
      </c>
      <c r="G91" s="177"/>
      <c r="H91" s="178"/>
      <c r="I91" s="179"/>
      <c r="J91" s="180"/>
      <c r="K91" s="281"/>
      <c r="L91" s="264"/>
      <c r="M91" s="148">
        <v>3</v>
      </c>
    </row>
    <row r="92" spans="1:13" ht="15.95" customHeight="1" thickBot="1" x14ac:dyDescent="0.25">
      <c r="A92" s="173" t="s">
        <v>198</v>
      </c>
      <c r="B92" s="167" t="s">
        <v>198</v>
      </c>
      <c r="C92" s="167" t="s">
        <v>204</v>
      </c>
      <c r="D92" s="147" t="s">
        <v>37</v>
      </c>
      <c r="E92" s="147" t="s">
        <v>34</v>
      </c>
      <c r="F92" s="278">
        <f t="shared" si="1"/>
        <v>6</v>
      </c>
      <c r="G92" s="164"/>
      <c r="H92" s="165"/>
      <c r="I92" s="166"/>
      <c r="J92" s="149"/>
      <c r="K92" s="280" t="s">
        <v>47</v>
      </c>
      <c r="L92" s="264"/>
      <c r="M92" s="147">
        <v>5</v>
      </c>
    </row>
    <row r="93" spans="1:13" ht="15.95" customHeight="1" thickBot="1" x14ac:dyDescent="0.25">
      <c r="A93" s="174" t="s">
        <v>205</v>
      </c>
      <c r="B93" s="168" t="s">
        <v>204</v>
      </c>
      <c r="C93" s="168" t="s">
        <v>195</v>
      </c>
      <c r="D93" s="147" t="s">
        <v>37</v>
      </c>
      <c r="E93" s="147" t="s">
        <v>36</v>
      </c>
      <c r="F93" s="278">
        <f t="shared" si="1"/>
        <v>6</v>
      </c>
      <c r="G93" s="164"/>
      <c r="H93" s="165"/>
      <c r="I93" s="166"/>
      <c r="J93" s="149"/>
      <c r="K93" s="280"/>
      <c r="L93" s="264"/>
      <c r="M93" s="147">
        <v>5</v>
      </c>
    </row>
    <row r="94" spans="1:13" ht="15.95" customHeight="1" thickBot="1" x14ac:dyDescent="0.25">
      <c r="A94" s="175" t="s">
        <v>206</v>
      </c>
      <c r="B94" s="176" t="s">
        <v>195</v>
      </c>
      <c r="C94" s="176" t="s">
        <v>207</v>
      </c>
      <c r="D94" s="148" t="s">
        <v>37</v>
      </c>
      <c r="E94" s="148" t="s">
        <v>36</v>
      </c>
      <c r="F94" s="278">
        <f t="shared" si="1"/>
        <v>3.6</v>
      </c>
      <c r="G94" s="177"/>
      <c r="H94" s="178"/>
      <c r="I94" s="179"/>
      <c r="J94" s="180"/>
      <c r="K94" s="281"/>
      <c r="L94" s="264"/>
      <c r="M94" s="148">
        <v>3</v>
      </c>
    </row>
    <row r="95" spans="1:13" ht="15.95" customHeight="1" thickBot="1" x14ac:dyDescent="0.25">
      <c r="A95" s="248"/>
      <c r="B95" s="249" t="s">
        <v>208</v>
      </c>
      <c r="C95" s="250"/>
      <c r="D95" s="251"/>
      <c r="E95" s="252"/>
      <c r="F95" s="272"/>
      <c r="G95" s="159"/>
      <c r="H95" s="160"/>
      <c r="I95" s="161"/>
      <c r="L95" s="264"/>
      <c r="M95" s="253"/>
    </row>
    <row r="96" spans="1:13" ht="15.95" customHeight="1" thickBot="1" x14ac:dyDescent="0.25">
      <c r="A96" s="183" t="s">
        <v>210</v>
      </c>
      <c r="B96" s="184" t="s">
        <v>209</v>
      </c>
      <c r="C96" s="184" t="s">
        <v>211</v>
      </c>
      <c r="D96" s="184" t="s">
        <v>32</v>
      </c>
      <c r="E96" s="184" t="s">
        <v>50</v>
      </c>
      <c r="F96" s="277">
        <f t="shared" si="1"/>
        <v>32.4</v>
      </c>
      <c r="G96" s="169"/>
      <c r="H96" s="170"/>
      <c r="I96" s="171"/>
      <c r="J96" s="172"/>
      <c r="K96" s="158" t="s">
        <v>45</v>
      </c>
      <c r="L96" s="264"/>
      <c r="M96" s="184">
        <v>27</v>
      </c>
    </row>
    <row r="97" spans="1:13" ht="15.95" customHeight="1" thickBot="1" x14ac:dyDescent="0.25">
      <c r="A97" s="185" t="s">
        <v>212</v>
      </c>
      <c r="B97" s="163" t="s">
        <v>213</v>
      </c>
      <c r="C97" s="163" t="s">
        <v>209</v>
      </c>
      <c r="D97" s="163" t="s">
        <v>37</v>
      </c>
      <c r="E97" s="163" t="s">
        <v>33</v>
      </c>
      <c r="F97" s="274">
        <f t="shared" si="1"/>
        <v>3.6</v>
      </c>
      <c r="G97" s="164"/>
      <c r="H97" s="165"/>
      <c r="I97" s="166"/>
      <c r="J97" s="149"/>
      <c r="K97" s="162" t="s">
        <v>40</v>
      </c>
      <c r="L97" s="264"/>
      <c r="M97" s="163">
        <v>3</v>
      </c>
    </row>
    <row r="98" spans="1:13" ht="15.95" customHeight="1" thickBot="1" x14ac:dyDescent="0.25">
      <c r="A98" s="243" t="s">
        <v>213</v>
      </c>
      <c r="B98" s="244" t="s">
        <v>213</v>
      </c>
      <c r="C98" s="244" t="s">
        <v>214</v>
      </c>
      <c r="D98" s="245" t="s">
        <v>37</v>
      </c>
      <c r="E98" s="245" t="s">
        <v>34</v>
      </c>
      <c r="F98" s="275">
        <f t="shared" si="1"/>
        <v>28.8</v>
      </c>
      <c r="G98" s="164"/>
      <c r="H98" s="165"/>
      <c r="I98" s="166"/>
      <c r="J98" s="149"/>
      <c r="K98" s="280" t="s">
        <v>51</v>
      </c>
      <c r="L98" s="264"/>
      <c r="M98" s="245">
        <v>24</v>
      </c>
    </row>
    <row r="99" spans="1:13" ht="15.95" customHeight="1" thickBot="1" x14ac:dyDescent="0.25">
      <c r="A99" s="174" t="s">
        <v>215</v>
      </c>
      <c r="B99" s="168" t="s">
        <v>214</v>
      </c>
      <c r="C99" s="168" t="s">
        <v>209</v>
      </c>
      <c r="D99" s="147" t="s">
        <v>37</v>
      </c>
      <c r="E99" s="147" t="s">
        <v>36</v>
      </c>
      <c r="F99" s="278">
        <f t="shared" si="1"/>
        <v>28.8</v>
      </c>
      <c r="G99" s="164"/>
      <c r="H99" s="165"/>
      <c r="I99" s="166"/>
      <c r="J99" s="149"/>
      <c r="K99" s="280"/>
      <c r="L99" s="264"/>
      <c r="M99" s="147">
        <v>24</v>
      </c>
    </row>
    <row r="100" spans="1:13" ht="15.95" customHeight="1" thickBot="1" x14ac:dyDescent="0.25">
      <c r="A100" s="175" t="s">
        <v>76</v>
      </c>
      <c r="B100" s="176" t="s">
        <v>69</v>
      </c>
      <c r="C100" s="176" t="s">
        <v>216</v>
      </c>
      <c r="D100" s="148" t="s">
        <v>37</v>
      </c>
      <c r="E100" s="148" t="s">
        <v>36</v>
      </c>
      <c r="F100" s="278">
        <f t="shared" si="1"/>
        <v>3.6</v>
      </c>
      <c r="G100" s="177"/>
      <c r="H100" s="178"/>
      <c r="I100" s="179"/>
      <c r="J100" s="180"/>
      <c r="K100" s="281"/>
      <c r="L100" s="264"/>
      <c r="M100" s="148">
        <v>3</v>
      </c>
    </row>
    <row r="101" spans="1:13" ht="15.95" customHeight="1" thickBot="1" x14ac:dyDescent="0.25">
      <c r="A101" s="173" t="s">
        <v>217</v>
      </c>
      <c r="B101" s="167" t="s">
        <v>213</v>
      </c>
      <c r="C101" s="167" t="s">
        <v>218</v>
      </c>
      <c r="D101" s="147" t="s">
        <v>37</v>
      </c>
      <c r="E101" s="147" t="s">
        <v>34</v>
      </c>
      <c r="F101" s="278">
        <f t="shared" si="1"/>
        <v>28.8</v>
      </c>
      <c r="G101" s="164"/>
      <c r="H101" s="165"/>
      <c r="I101" s="166"/>
      <c r="J101" s="149"/>
      <c r="K101" s="280" t="s">
        <v>52</v>
      </c>
      <c r="L101" s="264"/>
      <c r="M101" s="147">
        <v>24</v>
      </c>
    </row>
    <row r="102" spans="1:13" ht="15.95" customHeight="1" thickBot="1" x14ac:dyDescent="0.25">
      <c r="A102" s="174" t="s">
        <v>219</v>
      </c>
      <c r="B102" s="168" t="s">
        <v>218</v>
      </c>
      <c r="C102" s="168" t="s">
        <v>209</v>
      </c>
      <c r="D102" s="147" t="s">
        <v>37</v>
      </c>
      <c r="E102" s="147" t="s">
        <v>36</v>
      </c>
      <c r="F102" s="278">
        <f t="shared" si="1"/>
        <v>28.8</v>
      </c>
      <c r="G102" s="164"/>
      <c r="H102" s="165"/>
      <c r="I102" s="166"/>
      <c r="J102" s="149"/>
      <c r="K102" s="280"/>
      <c r="L102" s="264"/>
      <c r="M102" s="147">
        <v>24</v>
      </c>
    </row>
    <row r="103" spans="1:13" ht="15.95" customHeight="1" thickBot="1" x14ac:dyDescent="0.25">
      <c r="A103" s="175" t="s">
        <v>220</v>
      </c>
      <c r="B103" s="176" t="s">
        <v>209</v>
      </c>
      <c r="C103" s="176" t="s">
        <v>221</v>
      </c>
      <c r="D103" s="148" t="s">
        <v>37</v>
      </c>
      <c r="E103" s="148" t="s">
        <v>36</v>
      </c>
      <c r="F103" s="278">
        <f t="shared" si="1"/>
        <v>3.6</v>
      </c>
      <c r="G103" s="177"/>
      <c r="H103" s="178"/>
      <c r="I103" s="179"/>
      <c r="J103" s="180"/>
      <c r="K103" s="281"/>
      <c r="L103" s="264"/>
      <c r="M103" s="148">
        <v>3</v>
      </c>
    </row>
    <row r="104" spans="1:13" ht="15.95" customHeight="1" thickBot="1" x14ac:dyDescent="0.25">
      <c r="A104" s="248"/>
      <c r="B104" s="249" t="s">
        <v>222</v>
      </c>
      <c r="C104" s="250"/>
      <c r="D104" s="251"/>
      <c r="E104" s="252"/>
      <c r="F104" s="272">
        <f t="shared" si="1"/>
        <v>0</v>
      </c>
      <c r="G104" s="159"/>
      <c r="H104" s="160"/>
      <c r="I104" s="161"/>
      <c r="L104" s="264"/>
      <c r="M104" s="253"/>
    </row>
    <row r="105" spans="1:13" ht="15.95" customHeight="1" thickBot="1" x14ac:dyDescent="0.25">
      <c r="A105" s="183" t="s">
        <v>223</v>
      </c>
      <c r="B105" s="184" t="s">
        <v>224</v>
      </c>
      <c r="C105" s="184" t="s">
        <v>225</v>
      </c>
      <c r="D105" s="184" t="s">
        <v>32</v>
      </c>
      <c r="E105" s="184" t="s">
        <v>50</v>
      </c>
      <c r="F105" s="277">
        <f t="shared" si="1"/>
        <v>32.4</v>
      </c>
      <c r="G105" s="169"/>
      <c r="H105" s="170"/>
      <c r="I105" s="171"/>
      <c r="J105" s="172"/>
      <c r="K105" s="158" t="s">
        <v>45</v>
      </c>
      <c r="L105" s="264"/>
      <c r="M105" s="184">
        <v>27</v>
      </c>
    </row>
    <row r="106" spans="1:13" ht="15.95" customHeight="1" thickBot="1" x14ac:dyDescent="0.25">
      <c r="A106" s="185" t="s">
        <v>226</v>
      </c>
      <c r="B106" s="163" t="s">
        <v>217</v>
      </c>
      <c r="C106" s="163" t="s">
        <v>224</v>
      </c>
      <c r="D106" s="163" t="s">
        <v>37</v>
      </c>
      <c r="E106" s="163" t="s">
        <v>33</v>
      </c>
      <c r="F106" s="274">
        <f t="shared" si="1"/>
        <v>3.6</v>
      </c>
      <c r="G106" s="164"/>
      <c r="H106" s="165"/>
      <c r="I106" s="166"/>
      <c r="J106" s="149"/>
      <c r="K106" s="162" t="s">
        <v>40</v>
      </c>
      <c r="L106" s="264"/>
      <c r="M106" s="163">
        <v>3</v>
      </c>
    </row>
    <row r="107" spans="1:13" ht="15.95" customHeight="1" thickBot="1" x14ac:dyDescent="0.25">
      <c r="A107" s="173" t="s">
        <v>227</v>
      </c>
      <c r="B107" s="167" t="s">
        <v>217</v>
      </c>
      <c r="C107" s="167" t="s">
        <v>228</v>
      </c>
      <c r="D107" s="147" t="s">
        <v>37</v>
      </c>
      <c r="E107" s="147" t="s">
        <v>34</v>
      </c>
      <c r="F107" s="278">
        <f t="shared" si="1"/>
        <v>28.8</v>
      </c>
      <c r="G107" s="164"/>
      <c r="H107" s="165"/>
      <c r="I107" s="166"/>
      <c r="J107" s="149"/>
      <c r="K107" s="280" t="s">
        <v>52</v>
      </c>
      <c r="L107" s="264"/>
      <c r="M107" s="147">
        <v>24</v>
      </c>
    </row>
    <row r="108" spans="1:13" ht="15.95" customHeight="1" thickBot="1" x14ac:dyDescent="0.25">
      <c r="A108" s="174" t="s">
        <v>229</v>
      </c>
      <c r="B108" s="168" t="s">
        <v>228</v>
      </c>
      <c r="C108" s="168" t="s">
        <v>224</v>
      </c>
      <c r="D108" s="147" t="s">
        <v>37</v>
      </c>
      <c r="E108" s="147" t="s">
        <v>36</v>
      </c>
      <c r="F108" s="278">
        <f t="shared" si="1"/>
        <v>28.8</v>
      </c>
      <c r="G108" s="164"/>
      <c r="H108" s="165"/>
      <c r="I108" s="166"/>
      <c r="J108" s="149"/>
      <c r="K108" s="280"/>
      <c r="L108" s="264"/>
      <c r="M108" s="147">
        <v>24</v>
      </c>
    </row>
    <row r="109" spans="1:13" ht="15.95" customHeight="1" thickBot="1" x14ac:dyDescent="0.25">
      <c r="A109" s="175" t="s">
        <v>230</v>
      </c>
      <c r="B109" s="176" t="s">
        <v>224</v>
      </c>
      <c r="C109" s="176" t="s">
        <v>231</v>
      </c>
      <c r="D109" s="148" t="s">
        <v>37</v>
      </c>
      <c r="E109" s="148" t="s">
        <v>36</v>
      </c>
      <c r="F109" s="278">
        <f t="shared" si="1"/>
        <v>3.6</v>
      </c>
      <c r="G109" s="177"/>
      <c r="H109" s="178"/>
      <c r="I109" s="179"/>
      <c r="J109" s="180"/>
      <c r="K109" s="281"/>
      <c r="L109" s="264"/>
      <c r="M109" s="148">
        <v>3</v>
      </c>
    </row>
    <row r="110" spans="1:13" ht="15.95" customHeight="1" thickBot="1" x14ac:dyDescent="0.25">
      <c r="A110" s="173" t="s">
        <v>232</v>
      </c>
      <c r="B110" s="167" t="s">
        <v>217</v>
      </c>
      <c r="C110" s="167" t="s">
        <v>233</v>
      </c>
      <c r="D110" s="147" t="s">
        <v>37</v>
      </c>
      <c r="E110" s="147" t="s">
        <v>34</v>
      </c>
      <c r="F110" s="278">
        <f t="shared" si="1"/>
        <v>28.8</v>
      </c>
      <c r="G110" s="164"/>
      <c r="H110" s="165"/>
      <c r="I110" s="166"/>
      <c r="J110" s="149"/>
      <c r="K110" s="280" t="s">
        <v>53</v>
      </c>
      <c r="L110" s="264"/>
      <c r="M110" s="147">
        <v>24</v>
      </c>
    </row>
    <row r="111" spans="1:13" ht="15.95" customHeight="1" thickBot="1" x14ac:dyDescent="0.25">
      <c r="A111" s="174" t="s">
        <v>234</v>
      </c>
      <c r="B111" s="168" t="s">
        <v>233</v>
      </c>
      <c r="C111" s="168" t="s">
        <v>224</v>
      </c>
      <c r="D111" s="147" t="s">
        <v>37</v>
      </c>
      <c r="E111" s="147" t="s">
        <v>36</v>
      </c>
      <c r="F111" s="278">
        <f t="shared" si="1"/>
        <v>28.8</v>
      </c>
      <c r="G111" s="164"/>
      <c r="H111" s="165"/>
      <c r="I111" s="166"/>
      <c r="J111" s="149"/>
      <c r="K111" s="280"/>
      <c r="L111" s="264"/>
      <c r="M111" s="147">
        <v>24</v>
      </c>
    </row>
    <row r="112" spans="1:13" ht="15.95" customHeight="1" thickBot="1" x14ac:dyDescent="0.25">
      <c r="A112" s="175" t="s">
        <v>235</v>
      </c>
      <c r="B112" s="176" t="s">
        <v>224</v>
      </c>
      <c r="C112" s="176" t="s">
        <v>236</v>
      </c>
      <c r="D112" s="148" t="s">
        <v>37</v>
      </c>
      <c r="E112" s="148" t="s">
        <v>36</v>
      </c>
      <c r="F112" s="278">
        <f t="shared" si="1"/>
        <v>3.6</v>
      </c>
      <c r="G112" s="177"/>
      <c r="H112" s="178"/>
      <c r="I112" s="179"/>
      <c r="J112" s="180"/>
      <c r="K112" s="281"/>
      <c r="L112" s="264"/>
      <c r="M112" s="148">
        <v>3</v>
      </c>
    </row>
    <row r="113" spans="1:13" ht="15.95" customHeight="1" thickBot="1" x14ac:dyDescent="0.25">
      <c r="A113" s="248"/>
      <c r="B113" s="249" t="s">
        <v>237</v>
      </c>
      <c r="C113" s="250"/>
      <c r="D113" s="251"/>
      <c r="E113" s="252"/>
      <c r="F113" s="272"/>
      <c r="G113" s="159"/>
      <c r="H113" s="160"/>
      <c r="I113" s="161"/>
      <c r="J113" s="264"/>
      <c r="L113" s="264"/>
      <c r="M113" s="253"/>
    </row>
    <row r="114" spans="1:13" ht="15.95" customHeight="1" thickBot="1" x14ac:dyDescent="0.25">
      <c r="A114" s="254" t="s">
        <v>247</v>
      </c>
      <c r="B114" s="255" t="s">
        <v>227</v>
      </c>
      <c r="C114" s="255" t="s">
        <v>246</v>
      </c>
      <c r="D114" s="255" t="s">
        <v>37</v>
      </c>
      <c r="E114" s="255" t="s">
        <v>33</v>
      </c>
      <c r="F114" s="276">
        <f t="shared" si="1"/>
        <v>3.6</v>
      </c>
      <c r="G114" s="256"/>
      <c r="H114" s="256"/>
      <c r="I114" s="257"/>
      <c r="J114" s="258"/>
      <c r="K114" s="259" t="s">
        <v>40</v>
      </c>
      <c r="L114" s="264"/>
      <c r="M114" s="255">
        <v>3</v>
      </c>
    </row>
    <row r="115" spans="1:13" ht="15.95" customHeight="1" thickBot="1" x14ac:dyDescent="0.25">
      <c r="A115" s="206" t="s">
        <v>248</v>
      </c>
      <c r="B115" s="207" t="s">
        <v>246</v>
      </c>
      <c r="C115" s="207" t="s">
        <v>248</v>
      </c>
      <c r="D115" s="207" t="s">
        <v>37</v>
      </c>
      <c r="E115" s="207" t="s">
        <v>33</v>
      </c>
      <c r="F115" s="207">
        <f t="shared" si="1"/>
        <v>3.6</v>
      </c>
      <c r="G115" s="208"/>
      <c r="H115" s="208"/>
      <c r="I115" s="209"/>
      <c r="J115" s="261"/>
      <c r="K115" s="210" t="s">
        <v>41</v>
      </c>
      <c r="L115" s="264"/>
      <c r="M115" s="207">
        <v>3</v>
      </c>
    </row>
    <row r="116" spans="1:13" ht="15.95" customHeight="1" thickBot="1" x14ac:dyDescent="0.25">
      <c r="A116" s="211" t="s">
        <v>249</v>
      </c>
      <c r="B116" s="212" t="s">
        <v>248</v>
      </c>
      <c r="C116" s="213" t="s">
        <v>250</v>
      </c>
      <c r="D116" s="212" t="s">
        <v>37</v>
      </c>
      <c r="E116" s="207" t="s">
        <v>33</v>
      </c>
      <c r="F116" s="207">
        <f t="shared" si="1"/>
        <v>3.6</v>
      </c>
      <c r="G116" s="214"/>
      <c r="H116" s="214"/>
      <c r="I116" s="215"/>
      <c r="J116" s="262"/>
      <c r="K116" s="216" t="s">
        <v>42</v>
      </c>
      <c r="L116" s="264"/>
      <c r="M116" s="212">
        <v>3</v>
      </c>
    </row>
    <row r="117" spans="1:13" ht="15.95" customHeight="1" thickBot="1" x14ac:dyDescent="0.25">
      <c r="A117" s="217" t="s">
        <v>251</v>
      </c>
      <c r="B117" s="218" t="s">
        <v>252</v>
      </c>
      <c r="C117" s="219" t="s">
        <v>246</v>
      </c>
      <c r="D117" s="219" t="s">
        <v>37</v>
      </c>
      <c r="E117" s="219" t="s">
        <v>35</v>
      </c>
      <c r="F117" s="207">
        <f t="shared" si="1"/>
        <v>3.6</v>
      </c>
      <c r="G117" s="220"/>
      <c r="H117" s="220"/>
      <c r="I117" s="221"/>
      <c r="J117" s="263"/>
      <c r="K117" s="222" t="s">
        <v>43</v>
      </c>
      <c r="L117" s="264"/>
      <c r="M117" s="219">
        <f>M114</f>
        <v>3</v>
      </c>
    </row>
    <row r="118" spans="1:13" ht="15.95" customHeight="1" thickBot="1" x14ac:dyDescent="0.25">
      <c r="A118" s="248"/>
      <c r="B118" s="249" t="s">
        <v>268</v>
      </c>
      <c r="C118" s="250"/>
      <c r="D118" s="251"/>
      <c r="E118" s="252"/>
      <c r="F118" s="272"/>
      <c r="G118" s="159"/>
      <c r="H118" s="160"/>
      <c r="I118" s="161"/>
      <c r="J118" s="264"/>
      <c r="L118" s="264"/>
      <c r="M118" s="253"/>
    </row>
    <row r="119" spans="1:13" ht="15.95" customHeight="1" thickBot="1" x14ac:dyDescent="0.25">
      <c r="A119" s="254" t="s">
        <v>253</v>
      </c>
      <c r="B119" s="255" t="s">
        <v>232</v>
      </c>
      <c r="C119" s="255" t="s">
        <v>254</v>
      </c>
      <c r="D119" s="255" t="s">
        <v>37</v>
      </c>
      <c r="E119" s="255" t="s">
        <v>33</v>
      </c>
      <c r="F119" s="276">
        <f t="shared" si="1"/>
        <v>3.6</v>
      </c>
      <c r="G119" s="256"/>
      <c r="H119" s="256"/>
      <c r="I119" s="257"/>
      <c r="J119" s="258"/>
      <c r="K119" s="259" t="s">
        <v>40</v>
      </c>
      <c r="L119" s="264"/>
      <c r="M119" s="255">
        <v>3</v>
      </c>
    </row>
    <row r="120" spans="1:13" ht="15.95" customHeight="1" thickBot="1" x14ac:dyDescent="0.25">
      <c r="A120" s="206" t="s">
        <v>255</v>
      </c>
      <c r="B120" s="207" t="s">
        <v>254</v>
      </c>
      <c r="C120" s="207" t="s">
        <v>255</v>
      </c>
      <c r="D120" s="207" t="s">
        <v>37</v>
      </c>
      <c r="E120" s="207" t="s">
        <v>33</v>
      </c>
      <c r="F120" s="207">
        <f t="shared" si="1"/>
        <v>4.8</v>
      </c>
      <c r="G120" s="208"/>
      <c r="H120" s="208"/>
      <c r="I120" s="209"/>
      <c r="J120" s="261"/>
      <c r="K120" s="210" t="s">
        <v>41</v>
      </c>
      <c r="L120" s="264"/>
      <c r="M120" s="207">
        <v>4</v>
      </c>
    </row>
    <row r="121" spans="1:13" ht="15.95" customHeight="1" thickBot="1" x14ac:dyDescent="0.25">
      <c r="A121" s="211" t="s">
        <v>256</v>
      </c>
      <c r="B121" s="212" t="s">
        <v>257</v>
      </c>
      <c r="C121" s="213" t="s">
        <v>258</v>
      </c>
      <c r="D121" s="212" t="s">
        <v>37</v>
      </c>
      <c r="E121" s="207" t="s">
        <v>33</v>
      </c>
      <c r="F121" s="207">
        <f t="shared" si="1"/>
        <v>3.6</v>
      </c>
      <c r="G121" s="214"/>
      <c r="H121" s="214"/>
      <c r="I121" s="215"/>
      <c r="J121" s="262"/>
      <c r="K121" s="216" t="s">
        <v>42</v>
      </c>
      <c r="L121" s="264"/>
      <c r="M121" s="212">
        <v>3</v>
      </c>
    </row>
    <row r="122" spans="1:13" ht="15.95" customHeight="1" thickBot="1" x14ac:dyDescent="0.25">
      <c r="A122" s="217" t="s">
        <v>259</v>
      </c>
      <c r="B122" s="218" t="s">
        <v>260</v>
      </c>
      <c r="C122" s="219" t="s">
        <v>254</v>
      </c>
      <c r="D122" s="219" t="s">
        <v>37</v>
      </c>
      <c r="E122" s="219" t="s">
        <v>35</v>
      </c>
      <c r="F122" s="207">
        <f t="shared" si="1"/>
        <v>4.8</v>
      </c>
      <c r="G122" s="220"/>
      <c r="H122" s="220"/>
      <c r="I122" s="221"/>
      <c r="J122" s="263"/>
      <c r="K122" s="222" t="s">
        <v>43</v>
      </c>
      <c r="L122" s="264"/>
      <c r="M122" s="219">
        <f>M120</f>
        <v>4</v>
      </c>
    </row>
    <row r="123" spans="1:13" ht="15.95" customHeight="1" thickBot="1" x14ac:dyDescent="0.25">
      <c r="A123" s="223" t="s">
        <v>261</v>
      </c>
      <c r="B123" s="224" t="s">
        <v>261</v>
      </c>
      <c r="C123" s="224" t="s">
        <v>254</v>
      </c>
      <c r="D123" s="225" t="s">
        <v>37</v>
      </c>
      <c r="E123" s="225" t="s">
        <v>35</v>
      </c>
      <c r="F123" s="207">
        <f t="shared" si="1"/>
        <v>19.2</v>
      </c>
      <c r="G123" s="226"/>
      <c r="H123" s="226"/>
      <c r="I123" s="227"/>
      <c r="J123" s="260"/>
      <c r="K123" s="228" t="s">
        <v>44</v>
      </c>
      <c r="L123" s="264"/>
      <c r="M123" s="225">
        <v>16</v>
      </c>
    </row>
    <row r="124" spans="1:13" ht="15.95" customHeight="1" thickBot="1" x14ac:dyDescent="0.25">
      <c r="A124" s="206" t="s">
        <v>262</v>
      </c>
      <c r="B124" s="207" t="s">
        <v>254</v>
      </c>
      <c r="C124" s="207" t="s">
        <v>262</v>
      </c>
      <c r="D124" s="207" t="s">
        <v>37</v>
      </c>
      <c r="E124" s="207" t="s">
        <v>33</v>
      </c>
      <c r="F124" s="207">
        <f t="shared" si="1"/>
        <v>19.2</v>
      </c>
      <c r="G124" s="208"/>
      <c r="H124" s="208"/>
      <c r="I124" s="209"/>
      <c r="J124" s="261"/>
      <c r="K124" s="210" t="s">
        <v>41</v>
      </c>
      <c r="L124" s="264"/>
      <c r="M124" s="207">
        <v>16</v>
      </c>
    </row>
    <row r="125" spans="1:13" ht="15.95" customHeight="1" thickBot="1" x14ac:dyDescent="0.25">
      <c r="A125" s="211" t="s">
        <v>263</v>
      </c>
      <c r="B125" s="212" t="s">
        <v>262</v>
      </c>
      <c r="C125" s="213" t="s">
        <v>264</v>
      </c>
      <c r="D125" s="212" t="s">
        <v>37</v>
      </c>
      <c r="E125" s="207" t="s">
        <v>33</v>
      </c>
      <c r="F125" s="207">
        <f t="shared" si="1"/>
        <v>3.6</v>
      </c>
      <c r="G125" s="214"/>
      <c r="H125" s="214"/>
      <c r="I125" s="215"/>
      <c r="J125" s="262"/>
      <c r="K125" s="216" t="s">
        <v>42</v>
      </c>
      <c r="L125" s="264"/>
      <c r="M125" s="212">
        <v>3</v>
      </c>
    </row>
    <row r="126" spans="1:13" ht="15.95" customHeight="1" thickBot="1" x14ac:dyDescent="0.25">
      <c r="A126" s="217" t="s">
        <v>265</v>
      </c>
      <c r="B126" s="218" t="s">
        <v>266</v>
      </c>
      <c r="C126" s="219" t="s">
        <v>254</v>
      </c>
      <c r="D126" s="219" t="s">
        <v>37</v>
      </c>
      <c r="E126" s="219" t="s">
        <v>35</v>
      </c>
      <c r="F126" s="207">
        <f t="shared" si="1"/>
        <v>19.2</v>
      </c>
      <c r="G126" s="220"/>
      <c r="H126" s="220"/>
      <c r="I126" s="221"/>
      <c r="J126" s="263"/>
      <c r="K126" s="222" t="s">
        <v>43</v>
      </c>
      <c r="L126" s="264"/>
      <c r="M126" s="219">
        <f>M124</f>
        <v>16</v>
      </c>
    </row>
    <row r="127" spans="1:13" ht="15.95" customHeight="1" thickBot="1" x14ac:dyDescent="0.25">
      <c r="A127" s="223" t="s">
        <v>267</v>
      </c>
      <c r="B127" s="224" t="s">
        <v>267</v>
      </c>
      <c r="C127" s="224" t="s">
        <v>254</v>
      </c>
      <c r="D127" s="225" t="s">
        <v>37</v>
      </c>
      <c r="E127" s="225" t="s">
        <v>35</v>
      </c>
      <c r="F127" s="207">
        <f t="shared" si="1"/>
        <v>19.2</v>
      </c>
      <c r="G127" s="226"/>
      <c r="H127" s="226"/>
      <c r="I127" s="227"/>
      <c r="J127" s="260"/>
      <c r="K127" s="228" t="s">
        <v>44</v>
      </c>
      <c r="L127" s="264"/>
      <c r="M127" s="225">
        <v>16</v>
      </c>
    </row>
    <row r="128" spans="1:13" ht="15.95" customHeight="1" thickBot="1" x14ac:dyDescent="0.25">
      <c r="A128" s="248"/>
      <c r="B128" s="249" t="s">
        <v>269</v>
      </c>
      <c r="C128" s="250"/>
      <c r="D128" s="251"/>
      <c r="E128" s="252"/>
      <c r="F128" s="272"/>
      <c r="G128" s="159"/>
      <c r="H128" s="160"/>
      <c r="I128" s="161"/>
      <c r="J128" s="264"/>
      <c r="L128" s="264"/>
      <c r="M128" s="253"/>
    </row>
    <row r="129" spans="1:13" ht="15.95" customHeight="1" thickBot="1" x14ac:dyDescent="0.25">
      <c r="A129" s="254" t="s">
        <v>270</v>
      </c>
      <c r="B129" s="255" t="s">
        <v>271</v>
      </c>
      <c r="C129" s="255" t="s">
        <v>272</v>
      </c>
      <c r="D129" s="255" t="s">
        <v>37</v>
      </c>
      <c r="E129" s="255" t="s">
        <v>33</v>
      </c>
      <c r="F129" s="276">
        <f t="shared" si="1"/>
        <v>3.6</v>
      </c>
      <c r="G129" s="256"/>
      <c r="H129" s="256"/>
      <c r="I129" s="257"/>
      <c r="J129" s="258"/>
      <c r="K129" s="259" t="s">
        <v>40</v>
      </c>
      <c r="L129" s="264"/>
      <c r="M129" s="255">
        <v>3</v>
      </c>
    </row>
    <row r="130" spans="1:13" ht="15.95" customHeight="1" thickBot="1" x14ac:dyDescent="0.25">
      <c r="A130" s="206" t="s">
        <v>273</v>
      </c>
      <c r="B130" s="207" t="s">
        <v>272</v>
      </c>
      <c r="C130" s="207" t="s">
        <v>273</v>
      </c>
      <c r="D130" s="207" t="s">
        <v>37</v>
      </c>
      <c r="E130" s="207" t="s">
        <v>33</v>
      </c>
      <c r="F130" s="207">
        <f t="shared" si="1"/>
        <v>4.8</v>
      </c>
      <c r="G130" s="208"/>
      <c r="H130" s="208"/>
      <c r="I130" s="209"/>
      <c r="J130" s="261"/>
      <c r="K130" s="210" t="s">
        <v>41</v>
      </c>
      <c r="L130" s="264"/>
      <c r="M130" s="207">
        <v>4</v>
      </c>
    </row>
    <row r="131" spans="1:13" ht="15.95" customHeight="1" thickBot="1" x14ac:dyDescent="0.25">
      <c r="A131" s="211" t="s">
        <v>274</v>
      </c>
      <c r="B131" s="212" t="s">
        <v>275</v>
      </c>
      <c r="C131" s="213" t="s">
        <v>276</v>
      </c>
      <c r="D131" s="212" t="s">
        <v>37</v>
      </c>
      <c r="E131" s="207" t="s">
        <v>33</v>
      </c>
      <c r="F131" s="207">
        <f t="shared" si="1"/>
        <v>3.6</v>
      </c>
      <c r="G131" s="214"/>
      <c r="H131" s="214"/>
      <c r="I131" s="215"/>
      <c r="J131" s="262"/>
      <c r="K131" s="216" t="s">
        <v>42</v>
      </c>
      <c r="L131" s="264"/>
      <c r="M131" s="212">
        <v>3</v>
      </c>
    </row>
    <row r="132" spans="1:13" ht="15.95" customHeight="1" thickBot="1" x14ac:dyDescent="0.25">
      <c r="A132" s="217" t="s">
        <v>277</v>
      </c>
      <c r="B132" s="218" t="s">
        <v>278</v>
      </c>
      <c r="C132" s="219" t="s">
        <v>272</v>
      </c>
      <c r="D132" s="219" t="s">
        <v>37</v>
      </c>
      <c r="E132" s="219" t="s">
        <v>35</v>
      </c>
      <c r="F132" s="207">
        <f t="shared" si="1"/>
        <v>4.8</v>
      </c>
      <c r="G132" s="220"/>
      <c r="H132" s="220"/>
      <c r="I132" s="221"/>
      <c r="J132" s="263"/>
      <c r="K132" s="222" t="s">
        <v>43</v>
      </c>
      <c r="L132" s="264"/>
      <c r="M132" s="219">
        <f>M130</f>
        <v>4</v>
      </c>
    </row>
    <row r="133" spans="1:13" ht="15.95" customHeight="1" thickBot="1" x14ac:dyDescent="0.25">
      <c r="A133" s="223" t="s">
        <v>279</v>
      </c>
      <c r="B133" s="224" t="s">
        <v>279</v>
      </c>
      <c r="C133" s="224" t="s">
        <v>272</v>
      </c>
      <c r="D133" s="225" t="s">
        <v>37</v>
      </c>
      <c r="E133" s="225" t="s">
        <v>35</v>
      </c>
      <c r="F133" s="207">
        <f t="shared" si="1"/>
        <v>4.8</v>
      </c>
      <c r="G133" s="226"/>
      <c r="H133" s="226"/>
      <c r="I133" s="227"/>
      <c r="J133" s="260"/>
      <c r="K133" s="228" t="s">
        <v>44</v>
      </c>
      <c r="L133" s="264"/>
      <c r="M133" s="225">
        <v>4</v>
      </c>
    </row>
    <row r="134" spans="1:13" ht="15.95" customHeight="1" thickBot="1" x14ac:dyDescent="0.25">
      <c r="A134" s="248"/>
      <c r="B134" s="249" t="s">
        <v>280</v>
      </c>
      <c r="C134" s="250"/>
      <c r="D134" s="251"/>
      <c r="E134" s="252"/>
      <c r="F134" s="272"/>
      <c r="G134" s="159"/>
      <c r="H134" s="160"/>
      <c r="I134" s="161"/>
      <c r="J134" s="264"/>
      <c r="L134" s="264"/>
      <c r="M134" s="253"/>
    </row>
    <row r="135" spans="1:13" ht="15.95" customHeight="1" thickBot="1" x14ac:dyDescent="0.25">
      <c r="A135" s="254" t="s">
        <v>281</v>
      </c>
      <c r="B135" s="255" t="s">
        <v>282</v>
      </c>
      <c r="C135" s="255" t="s">
        <v>283</v>
      </c>
      <c r="D135" s="255" t="s">
        <v>37</v>
      </c>
      <c r="E135" s="255" t="s">
        <v>33</v>
      </c>
      <c r="F135" s="276">
        <f t="shared" ref="F135:F182" si="2">SUM(M135+M135*0.2)</f>
        <v>3.6</v>
      </c>
      <c r="G135" s="256"/>
      <c r="H135" s="256"/>
      <c r="I135" s="257"/>
      <c r="J135" s="258"/>
      <c r="K135" s="259" t="s">
        <v>40</v>
      </c>
      <c r="L135" s="264"/>
      <c r="M135" s="255">
        <v>3</v>
      </c>
    </row>
    <row r="136" spans="1:13" ht="15.95" customHeight="1" thickBot="1" x14ac:dyDescent="0.25">
      <c r="A136" s="206" t="s">
        <v>284</v>
      </c>
      <c r="B136" s="207" t="s">
        <v>283</v>
      </c>
      <c r="C136" s="207" t="s">
        <v>284</v>
      </c>
      <c r="D136" s="207" t="s">
        <v>37</v>
      </c>
      <c r="E136" s="207" t="s">
        <v>33</v>
      </c>
      <c r="F136" s="207">
        <f t="shared" si="2"/>
        <v>4.8</v>
      </c>
      <c r="G136" s="208"/>
      <c r="H136" s="208"/>
      <c r="I136" s="209"/>
      <c r="J136" s="261"/>
      <c r="K136" s="210" t="s">
        <v>41</v>
      </c>
      <c r="L136" s="264"/>
      <c r="M136" s="207">
        <v>4</v>
      </c>
    </row>
    <row r="137" spans="1:13" ht="15.95" customHeight="1" thickBot="1" x14ac:dyDescent="0.25">
      <c r="A137" s="211" t="s">
        <v>285</v>
      </c>
      <c r="B137" s="212" t="s">
        <v>286</v>
      </c>
      <c r="C137" s="213" t="s">
        <v>287</v>
      </c>
      <c r="D137" s="212" t="s">
        <v>37</v>
      </c>
      <c r="E137" s="207" t="s">
        <v>33</v>
      </c>
      <c r="F137" s="207">
        <f t="shared" si="2"/>
        <v>3.6</v>
      </c>
      <c r="G137" s="214"/>
      <c r="H137" s="214"/>
      <c r="I137" s="215"/>
      <c r="J137" s="262"/>
      <c r="K137" s="216" t="s">
        <v>42</v>
      </c>
      <c r="L137" s="264"/>
      <c r="M137" s="212">
        <v>3</v>
      </c>
    </row>
    <row r="138" spans="1:13" ht="15.95" customHeight="1" thickBot="1" x14ac:dyDescent="0.25">
      <c r="A138" s="217" t="s">
        <v>288</v>
      </c>
      <c r="B138" s="218" t="s">
        <v>289</v>
      </c>
      <c r="C138" s="219" t="s">
        <v>283</v>
      </c>
      <c r="D138" s="219" t="s">
        <v>37</v>
      </c>
      <c r="E138" s="219" t="s">
        <v>35</v>
      </c>
      <c r="F138" s="207">
        <f t="shared" si="2"/>
        <v>4.8</v>
      </c>
      <c r="G138" s="220"/>
      <c r="H138" s="220"/>
      <c r="I138" s="221"/>
      <c r="J138" s="263"/>
      <c r="K138" s="222" t="s">
        <v>43</v>
      </c>
      <c r="L138" s="264"/>
      <c r="M138" s="219">
        <f>M136</f>
        <v>4</v>
      </c>
    </row>
    <row r="139" spans="1:13" ht="15.95" customHeight="1" thickBot="1" x14ac:dyDescent="0.25">
      <c r="A139" s="223" t="s">
        <v>290</v>
      </c>
      <c r="B139" s="224" t="s">
        <v>290</v>
      </c>
      <c r="C139" s="224" t="s">
        <v>283</v>
      </c>
      <c r="D139" s="225" t="s">
        <v>37</v>
      </c>
      <c r="E139" s="225" t="s">
        <v>35</v>
      </c>
      <c r="F139" s="207">
        <f t="shared" si="2"/>
        <v>4.8</v>
      </c>
      <c r="G139" s="226"/>
      <c r="H139" s="226"/>
      <c r="I139" s="227"/>
      <c r="J139" s="260"/>
      <c r="K139" s="228" t="s">
        <v>44</v>
      </c>
      <c r="L139" s="264"/>
      <c r="M139" s="225">
        <v>4</v>
      </c>
    </row>
    <row r="140" spans="1:13" ht="15.95" customHeight="1" thickBot="1" x14ac:dyDescent="0.25">
      <c r="A140" s="206" t="s">
        <v>291</v>
      </c>
      <c r="B140" s="207" t="s">
        <v>283</v>
      </c>
      <c r="C140" s="207" t="s">
        <v>291</v>
      </c>
      <c r="D140" s="207" t="s">
        <v>37</v>
      </c>
      <c r="E140" s="207" t="s">
        <v>33</v>
      </c>
      <c r="F140" s="207">
        <f t="shared" si="2"/>
        <v>4.8</v>
      </c>
      <c r="G140" s="208"/>
      <c r="H140" s="208"/>
      <c r="I140" s="209"/>
      <c r="J140" s="261"/>
      <c r="K140" s="210" t="s">
        <v>41</v>
      </c>
      <c r="L140" s="264"/>
      <c r="M140" s="207">
        <v>4</v>
      </c>
    </row>
    <row r="141" spans="1:13" ht="15.95" customHeight="1" thickBot="1" x14ac:dyDescent="0.25">
      <c r="A141" s="211" t="s">
        <v>292</v>
      </c>
      <c r="B141" s="212" t="s">
        <v>291</v>
      </c>
      <c r="C141" s="213" t="s">
        <v>293</v>
      </c>
      <c r="D141" s="212" t="s">
        <v>37</v>
      </c>
      <c r="E141" s="207" t="s">
        <v>33</v>
      </c>
      <c r="F141" s="207">
        <f t="shared" si="2"/>
        <v>3.6</v>
      </c>
      <c r="G141" s="214"/>
      <c r="H141" s="214"/>
      <c r="I141" s="215"/>
      <c r="J141" s="262"/>
      <c r="K141" s="216" t="s">
        <v>42</v>
      </c>
      <c r="L141" s="264"/>
      <c r="M141" s="212">
        <v>3</v>
      </c>
    </row>
    <row r="142" spans="1:13" ht="15.95" customHeight="1" thickBot="1" x14ac:dyDescent="0.25">
      <c r="A142" s="217" t="s">
        <v>294</v>
      </c>
      <c r="B142" s="218" t="s">
        <v>295</v>
      </c>
      <c r="C142" s="219" t="s">
        <v>283</v>
      </c>
      <c r="D142" s="219" t="s">
        <v>37</v>
      </c>
      <c r="E142" s="219" t="s">
        <v>35</v>
      </c>
      <c r="F142" s="207">
        <f t="shared" si="2"/>
        <v>4.8</v>
      </c>
      <c r="G142" s="220"/>
      <c r="H142" s="220"/>
      <c r="I142" s="221"/>
      <c r="J142" s="263"/>
      <c r="K142" s="222" t="s">
        <v>43</v>
      </c>
      <c r="L142" s="264"/>
      <c r="M142" s="219">
        <f>M140</f>
        <v>4</v>
      </c>
    </row>
    <row r="143" spans="1:13" ht="15.95" customHeight="1" thickBot="1" x14ac:dyDescent="0.25">
      <c r="A143" s="223" t="s">
        <v>296</v>
      </c>
      <c r="B143" s="224" t="s">
        <v>296</v>
      </c>
      <c r="C143" s="224" t="s">
        <v>283</v>
      </c>
      <c r="D143" s="225" t="s">
        <v>37</v>
      </c>
      <c r="E143" s="225" t="s">
        <v>35</v>
      </c>
      <c r="F143" s="207">
        <f t="shared" si="2"/>
        <v>4.8</v>
      </c>
      <c r="G143" s="226"/>
      <c r="H143" s="226"/>
      <c r="I143" s="227"/>
      <c r="J143" s="260"/>
      <c r="K143" s="228" t="s">
        <v>44</v>
      </c>
      <c r="L143" s="264"/>
      <c r="M143" s="225">
        <v>4</v>
      </c>
    </row>
    <row r="144" spans="1:13" ht="15.95" customHeight="1" thickBot="1" x14ac:dyDescent="0.25">
      <c r="A144" s="156" t="s">
        <v>297</v>
      </c>
      <c r="B144" s="157" t="s">
        <v>283</v>
      </c>
      <c r="C144" s="157" t="s">
        <v>298</v>
      </c>
      <c r="D144" s="157" t="s">
        <v>49</v>
      </c>
      <c r="E144" s="157" t="s">
        <v>50</v>
      </c>
      <c r="F144" s="184">
        <f t="shared" si="2"/>
        <v>9.6</v>
      </c>
      <c r="G144" s="241"/>
      <c r="H144" s="241"/>
      <c r="I144" s="242"/>
      <c r="J144" s="260"/>
      <c r="K144" s="158" t="s">
        <v>45</v>
      </c>
      <c r="L144" s="264"/>
      <c r="M144" s="157">
        <v>8</v>
      </c>
    </row>
    <row r="145" spans="1:13" ht="15.95" customHeight="1" thickBot="1" x14ac:dyDescent="0.25">
      <c r="A145" s="248"/>
      <c r="B145" s="249" t="s">
        <v>299</v>
      </c>
      <c r="C145" s="250"/>
      <c r="D145" s="251"/>
      <c r="E145" s="252"/>
      <c r="F145" s="272"/>
      <c r="G145" s="159"/>
      <c r="H145" s="160"/>
      <c r="I145" s="161"/>
      <c r="J145" s="264"/>
      <c r="L145" s="264"/>
      <c r="M145" s="253"/>
    </row>
    <row r="146" spans="1:13" ht="15.95" customHeight="1" thickBot="1" x14ac:dyDescent="0.25">
      <c r="A146" s="254" t="s">
        <v>300</v>
      </c>
      <c r="B146" s="255" t="s">
        <v>301</v>
      </c>
      <c r="C146" s="255" t="s">
        <v>302</v>
      </c>
      <c r="D146" s="255" t="s">
        <v>37</v>
      </c>
      <c r="E146" s="255" t="s">
        <v>33</v>
      </c>
      <c r="F146" s="276">
        <f t="shared" si="2"/>
        <v>3.6</v>
      </c>
      <c r="G146" s="256"/>
      <c r="H146" s="256"/>
      <c r="I146" s="257"/>
      <c r="J146" s="258"/>
      <c r="K146" s="259" t="s">
        <v>40</v>
      </c>
      <c r="L146" s="264"/>
      <c r="M146" s="255">
        <v>3</v>
      </c>
    </row>
    <row r="147" spans="1:13" ht="15.95" customHeight="1" thickBot="1" x14ac:dyDescent="0.25">
      <c r="A147" s="206" t="s">
        <v>303</v>
      </c>
      <c r="B147" s="207" t="s">
        <v>302</v>
      </c>
      <c r="C147" s="207" t="s">
        <v>303</v>
      </c>
      <c r="D147" s="207" t="s">
        <v>37</v>
      </c>
      <c r="E147" s="207" t="s">
        <v>33</v>
      </c>
      <c r="F147" s="207">
        <f t="shared" si="2"/>
        <v>4.8</v>
      </c>
      <c r="G147" s="208"/>
      <c r="H147" s="208"/>
      <c r="I147" s="209"/>
      <c r="J147" s="261"/>
      <c r="K147" s="210" t="s">
        <v>41</v>
      </c>
      <c r="L147" s="264"/>
      <c r="M147" s="207">
        <v>4</v>
      </c>
    </row>
    <row r="148" spans="1:13" ht="15.95" customHeight="1" thickBot="1" x14ac:dyDescent="0.25">
      <c r="A148" s="211" t="s">
        <v>304</v>
      </c>
      <c r="B148" s="212" t="s">
        <v>305</v>
      </c>
      <c r="C148" s="213" t="s">
        <v>306</v>
      </c>
      <c r="D148" s="212" t="s">
        <v>37</v>
      </c>
      <c r="E148" s="207" t="s">
        <v>33</v>
      </c>
      <c r="F148" s="207">
        <f t="shared" si="2"/>
        <v>3.6</v>
      </c>
      <c r="G148" s="214"/>
      <c r="H148" s="214"/>
      <c r="I148" s="215"/>
      <c r="J148" s="262"/>
      <c r="K148" s="216" t="s">
        <v>42</v>
      </c>
      <c r="L148" s="264"/>
      <c r="M148" s="212">
        <v>3</v>
      </c>
    </row>
    <row r="149" spans="1:13" ht="15.95" customHeight="1" thickBot="1" x14ac:dyDescent="0.25">
      <c r="A149" s="217" t="s">
        <v>307</v>
      </c>
      <c r="B149" s="218" t="s">
        <v>308</v>
      </c>
      <c r="C149" s="219" t="s">
        <v>302</v>
      </c>
      <c r="D149" s="219" t="s">
        <v>37</v>
      </c>
      <c r="E149" s="219" t="s">
        <v>35</v>
      </c>
      <c r="F149" s="207">
        <f t="shared" si="2"/>
        <v>4.8</v>
      </c>
      <c r="G149" s="220"/>
      <c r="H149" s="220"/>
      <c r="I149" s="221"/>
      <c r="J149" s="263"/>
      <c r="K149" s="222" t="s">
        <v>43</v>
      </c>
      <c r="L149" s="264"/>
      <c r="M149" s="219">
        <f>M147</f>
        <v>4</v>
      </c>
    </row>
    <row r="150" spans="1:13" ht="15.95" customHeight="1" thickBot="1" x14ac:dyDescent="0.25">
      <c r="A150" s="223" t="s">
        <v>309</v>
      </c>
      <c r="B150" s="224" t="s">
        <v>309</v>
      </c>
      <c r="C150" s="224" t="s">
        <v>302</v>
      </c>
      <c r="D150" s="225" t="s">
        <v>37</v>
      </c>
      <c r="E150" s="225" t="s">
        <v>35</v>
      </c>
      <c r="F150" s="207">
        <f t="shared" si="2"/>
        <v>4.8</v>
      </c>
      <c r="G150" s="226"/>
      <c r="H150" s="226"/>
      <c r="I150" s="227"/>
      <c r="J150" s="260"/>
      <c r="K150" s="228" t="s">
        <v>44</v>
      </c>
      <c r="L150" s="264"/>
      <c r="M150" s="225">
        <v>4</v>
      </c>
    </row>
    <row r="151" spans="1:13" ht="15.75" customHeight="1" thickBot="1" x14ac:dyDescent="0.25">
      <c r="A151" s="206" t="s">
        <v>310</v>
      </c>
      <c r="B151" s="207" t="s">
        <v>302</v>
      </c>
      <c r="C151" s="207" t="s">
        <v>310</v>
      </c>
      <c r="D151" s="207" t="s">
        <v>37</v>
      </c>
      <c r="E151" s="207" t="s">
        <v>33</v>
      </c>
      <c r="F151" s="207">
        <f t="shared" si="2"/>
        <v>9.6</v>
      </c>
      <c r="G151" s="208"/>
      <c r="H151" s="208"/>
      <c r="I151" s="209"/>
      <c r="J151" s="261"/>
      <c r="K151" s="210" t="s">
        <v>41</v>
      </c>
      <c r="L151" s="264"/>
      <c r="M151" s="207">
        <v>8</v>
      </c>
    </row>
    <row r="152" spans="1:13" ht="15.95" customHeight="1" thickBot="1" x14ac:dyDescent="0.25">
      <c r="A152" s="211" t="s">
        <v>311</v>
      </c>
      <c r="B152" s="212" t="s">
        <v>310</v>
      </c>
      <c r="C152" s="213" t="s">
        <v>312</v>
      </c>
      <c r="D152" s="212" t="s">
        <v>37</v>
      </c>
      <c r="E152" s="207" t="s">
        <v>33</v>
      </c>
      <c r="F152" s="207">
        <f t="shared" si="2"/>
        <v>3.6</v>
      </c>
      <c r="G152" s="214"/>
      <c r="H152" s="214"/>
      <c r="I152" s="215"/>
      <c r="J152" s="262"/>
      <c r="K152" s="216" t="s">
        <v>42</v>
      </c>
      <c r="L152" s="264"/>
      <c r="M152" s="212">
        <v>3</v>
      </c>
    </row>
    <row r="153" spans="1:13" ht="15.95" customHeight="1" thickBot="1" x14ac:dyDescent="0.25">
      <c r="A153" s="217" t="s">
        <v>313</v>
      </c>
      <c r="B153" s="218" t="s">
        <v>314</v>
      </c>
      <c r="C153" s="219" t="s">
        <v>302</v>
      </c>
      <c r="D153" s="219" t="s">
        <v>37</v>
      </c>
      <c r="E153" s="219" t="s">
        <v>35</v>
      </c>
      <c r="F153" s="207">
        <f t="shared" si="2"/>
        <v>9.6</v>
      </c>
      <c r="G153" s="220"/>
      <c r="H153" s="220"/>
      <c r="I153" s="221"/>
      <c r="J153" s="263"/>
      <c r="K153" s="222" t="s">
        <v>43</v>
      </c>
      <c r="L153" s="264"/>
      <c r="M153" s="219">
        <f>M151</f>
        <v>8</v>
      </c>
    </row>
    <row r="154" spans="1:13" ht="15.95" customHeight="1" thickBot="1" x14ac:dyDescent="0.25">
      <c r="A154" s="223" t="s">
        <v>315</v>
      </c>
      <c r="B154" s="224" t="s">
        <v>315</v>
      </c>
      <c r="C154" s="224" t="s">
        <v>302</v>
      </c>
      <c r="D154" s="225" t="s">
        <v>37</v>
      </c>
      <c r="E154" s="225" t="s">
        <v>35</v>
      </c>
      <c r="F154" s="207">
        <f t="shared" si="2"/>
        <v>9.6</v>
      </c>
      <c r="G154" s="226"/>
      <c r="H154" s="226"/>
      <c r="I154" s="227"/>
      <c r="J154" s="260"/>
      <c r="K154" s="228" t="s">
        <v>44</v>
      </c>
      <c r="L154" s="264"/>
      <c r="M154" s="225">
        <v>8</v>
      </c>
    </row>
    <row r="155" spans="1:13" ht="15.95" customHeight="1" thickBot="1" x14ac:dyDescent="0.25">
      <c r="A155" s="156" t="s">
        <v>316</v>
      </c>
      <c r="B155" s="157" t="s">
        <v>302</v>
      </c>
      <c r="C155" s="157" t="s">
        <v>317</v>
      </c>
      <c r="D155" s="157" t="s">
        <v>49</v>
      </c>
      <c r="E155" s="157" t="s">
        <v>50</v>
      </c>
      <c r="F155" s="184">
        <f t="shared" si="2"/>
        <v>14.4</v>
      </c>
      <c r="G155" s="241"/>
      <c r="H155" s="241"/>
      <c r="I155" s="242"/>
      <c r="J155" s="260"/>
      <c r="K155" s="158" t="s">
        <v>45</v>
      </c>
      <c r="L155" s="264"/>
      <c r="M155" s="157">
        <v>12</v>
      </c>
    </row>
    <row r="156" spans="1:13" ht="15.95" customHeight="1" thickBot="1" x14ac:dyDescent="0.25">
      <c r="A156" s="248"/>
      <c r="B156" s="249" t="s">
        <v>318</v>
      </c>
      <c r="C156" s="250"/>
      <c r="D156" s="251"/>
      <c r="E156" s="252"/>
      <c r="F156" s="272"/>
      <c r="G156" s="159"/>
      <c r="H156" s="160"/>
      <c r="I156" s="161"/>
      <c r="J156" s="264"/>
      <c r="L156" s="264"/>
      <c r="M156" s="253"/>
    </row>
    <row r="157" spans="1:13" ht="18.75" thickBot="1" x14ac:dyDescent="0.25">
      <c r="A157" s="254" t="s">
        <v>238</v>
      </c>
      <c r="B157" s="255" t="s">
        <v>239</v>
      </c>
      <c r="C157" s="255" t="s">
        <v>240</v>
      </c>
      <c r="D157" s="255" t="s">
        <v>37</v>
      </c>
      <c r="E157" s="255" t="s">
        <v>33</v>
      </c>
      <c r="F157" s="276">
        <f t="shared" si="2"/>
        <v>3.6</v>
      </c>
      <c r="G157" s="256"/>
      <c r="H157" s="256"/>
      <c r="I157" s="257"/>
      <c r="J157" s="258"/>
      <c r="K157" s="259" t="s">
        <v>40</v>
      </c>
      <c r="L157" s="264"/>
      <c r="M157" s="255">
        <v>3</v>
      </c>
    </row>
    <row r="158" spans="1:13" ht="18.75" thickBot="1" x14ac:dyDescent="0.25">
      <c r="A158" s="206" t="s">
        <v>241</v>
      </c>
      <c r="B158" s="207" t="s">
        <v>240</v>
      </c>
      <c r="C158" s="207" t="s">
        <v>241</v>
      </c>
      <c r="D158" s="207" t="s">
        <v>37</v>
      </c>
      <c r="E158" s="207" t="s">
        <v>33</v>
      </c>
      <c r="F158" s="207">
        <f t="shared" si="2"/>
        <v>4.8</v>
      </c>
      <c r="G158" s="208"/>
      <c r="H158" s="208"/>
      <c r="I158" s="209"/>
      <c r="J158" s="261"/>
      <c r="K158" s="210" t="s">
        <v>41</v>
      </c>
      <c r="L158" s="264"/>
      <c r="M158" s="207">
        <v>4</v>
      </c>
    </row>
    <row r="159" spans="1:13" ht="18.75" thickBot="1" x14ac:dyDescent="0.25">
      <c r="A159" s="211" t="s">
        <v>242</v>
      </c>
      <c r="B159" s="212" t="s">
        <v>319</v>
      </c>
      <c r="C159" s="213" t="s">
        <v>243</v>
      </c>
      <c r="D159" s="212" t="s">
        <v>37</v>
      </c>
      <c r="E159" s="207" t="s">
        <v>33</v>
      </c>
      <c r="F159" s="207">
        <f t="shared" si="2"/>
        <v>3.6</v>
      </c>
      <c r="G159" s="214"/>
      <c r="H159" s="214"/>
      <c r="I159" s="215"/>
      <c r="J159" s="262"/>
      <c r="K159" s="216" t="s">
        <v>42</v>
      </c>
      <c r="L159" s="264"/>
      <c r="M159" s="212">
        <v>3</v>
      </c>
    </row>
    <row r="160" spans="1:13" ht="18.75" thickBot="1" x14ac:dyDescent="0.25">
      <c r="A160" s="217" t="s">
        <v>244</v>
      </c>
      <c r="B160" s="218" t="s">
        <v>245</v>
      </c>
      <c r="C160" s="219" t="s">
        <v>240</v>
      </c>
      <c r="D160" s="219" t="s">
        <v>37</v>
      </c>
      <c r="E160" s="219" t="s">
        <v>35</v>
      </c>
      <c r="F160" s="207">
        <f t="shared" si="2"/>
        <v>4.8</v>
      </c>
      <c r="G160" s="220"/>
      <c r="H160" s="220"/>
      <c r="I160" s="221"/>
      <c r="J160" s="263"/>
      <c r="K160" s="222" t="s">
        <v>43</v>
      </c>
      <c r="L160" s="264"/>
      <c r="M160" s="219">
        <f>M158</f>
        <v>4</v>
      </c>
    </row>
    <row r="161" spans="1:13" ht="18.75" thickBot="1" x14ac:dyDescent="0.25">
      <c r="A161" s="223" t="s">
        <v>320</v>
      </c>
      <c r="B161" s="224" t="s">
        <v>320</v>
      </c>
      <c r="C161" s="224" t="s">
        <v>240</v>
      </c>
      <c r="D161" s="225" t="s">
        <v>37</v>
      </c>
      <c r="E161" s="225" t="s">
        <v>35</v>
      </c>
      <c r="F161" s="207">
        <f t="shared" si="2"/>
        <v>4.8</v>
      </c>
      <c r="G161" s="226"/>
      <c r="H161" s="226"/>
      <c r="I161" s="227"/>
      <c r="J161" s="260"/>
      <c r="K161" s="228" t="s">
        <v>44</v>
      </c>
      <c r="L161" s="264"/>
      <c r="M161" s="225">
        <v>4</v>
      </c>
    </row>
    <row r="162" spans="1:13" ht="13.5" thickBot="1" x14ac:dyDescent="0.25">
      <c r="A162" s="248"/>
      <c r="B162" s="249" t="s">
        <v>321</v>
      </c>
      <c r="C162" s="250"/>
      <c r="D162" s="251"/>
      <c r="E162" s="252"/>
      <c r="F162" s="272"/>
      <c r="G162" s="159"/>
      <c r="H162" s="160"/>
      <c r="I162" s="161"/>
      <c r="J162" s="264"/>
      <c r="L162" s="264"/>
      <c r="M162" s="253"/>
    </row>
    <row r="163" spans="1:13" ht="18.75" thickBot="1" x14ac:dyDescent="0.25">
      <c r="A163" s="254" t="s">
        <v>322</v>
      </c>
      <c r="B163" s="255" t="s">
        <v>323</v>
      </c>
      <c r="C163" s="255" t="s">
        <v>324</v>
      </c>
      <c r="D163" s="255" t="s">
        <v>37</v>
      </c>
      <c r="E163" s="255" t="s">
        <v>33</v>
      </c>
      <c r="F163" s="276">
        <f t="shared" si="2"/>
        <v>3.6</v>
      </c>
      <c r="G163" s="256"/>
      <c r="H163" s="256"/>
      <c r="I163" s="257"/>
      <c r="J163" s="258"/>
      <c r="K163" s="259" t="s">
        <v>40</v>
      </c>
      <c r="L163" s="264"/>
      <c r="M163" s="255">
        <v>3</v>
      </c>
    </row>
    <row r="164" spans="1:13" ht="18.75" thickBot="1" x14ac:dyDescent="0.25">
      <c r="A164" s="206" t="s">
        <v>325</v>
      </c>
      <c r="B164" s="207" t="s">
        <v>324</v>
      </c>
      <c r="C164" s="207" t="s">
        <v>325</v>
      </c>
      <c r="D164" s="207" t="s">
        <v>37</v>
      </c>
      <c r="E164" s="207" t="s">
        <v>33</v>
      </c>
      <c r="F164" s="207">
        <f t="shared" si="2"/>
        <v>4.8</v>
      </c>
      <c r="G164" s="208"/>
      <c r="H164" s="208"/>
      <c r="I164" s="209"/>
      <c r="J164" s="261"/>
      <c r="K164" s="210" t="s">
        <v>41</v>
      </c>
      <c r="L164" s="264"/>
      <c r="M164" s="207">
        <v>4</v>
      </c>
    </row>
    <row r="165" spans="1:13" ht="18.75" thickBot="1" x14ac:dyDescent="0.25">
      <c r="A165" s="211" t="s">
        <v>326</v>
      </c>
      <c r="B165" s="212" t="s">
        <v>327</v>
      </c>
      <c r="C165" s="213" t="s">
        <v>328</v>
      </c>
      <c r="D165" s="212" t="s">
        <v>37</v>
      </c>
      <c r="E165" s="207" t="s">
        <v>33</v>
      </c>
      <c r="F165" s="207">
        <f t="shared" si="2"/>
        <v>3.6</v>
      </c>
      <c r="G165" s="214"/>
      <c r="H165" s="214"/>
      <c r="I165" s="215"/>
      <c r="J165" s="262"/>
      <c r="K165" s="216" t="s">
        <v>42</v>
      </c>
      <c r="L165" s="264"/>
      <c r="M165" s="212">
        <v>3</v>
      </c>
    </row>
    <row r="166" spans="1:13" ht="18.75" thickBot="1" x14ac:dyDescent="0.25">
      <c r="A166" s="217" t="s">
        <v>329</v>
      </c>
      <c r="B166" s="218" t="s">
        <v>330</v>
      </c>
      <c r="C166" s="219" t="s">
        <v>324</v>
      </c>
      <c r="D166" s="219" t="s">
        <v>37</v>
      </c>
      <c r="E166" s="219" t="s">
        <v>35</v>
      </c>
      <c r="F166" s="207">
        <f t="shared" si="2"/>
        <v>4.8</v>
      </c>
      <c r="G166" s="220"/>
      <c r="H166" s="220"/>
      <c r="I166" s="221"/>
      <c r="J166" s="263"/>
      <c r="K166" s="222" t="s">
        <v>43</v>
      </c>
      <c r="L166" s="264"/>
      <c r="M166" s="219">
        <f>M164</f>
        <v>4</v>
      </c>
    </row>
    <row r="167" spans="1:13" ht="18.75" thickBot="1" x14ac:dyDescent="0.25">
      <c r="A167" s="223" t="s">
        <v>331</v>
      </c>
      <c r="B167" s="224" t="s">
        <v>331</v>
      </c>
      <c r="C167" s="224" t="s">
        <v>324</v>
      </c>
      <c r="D167" s="225" t="s">
        <v>37</v>
      </c>
      <c r="E167" s="225" t="s">
        <v>35</v>
      </c>
      <c r="F167" s="207">
        <f t="shared" si="2"/>
        <v>4.8</v>
      </c>
      <c r="G167" s="226"/>
      <c r="H167" s="226"/>
      <c r="I167" s="227"/>
      <c r="J167" s="260"/>
      <c r="K167" s="228" t="s">
        <v>44</v>
      </c>
      <c r="L167" s="264"/>
      <c r="M167" s="225">
        <v>4</v>
      </c>
    </row>
    <row r="168" spans="1:13" ht="18.75" thickBot="1" x14ac:dyDescent="0.25">
      <c r="A168" s="156" t="s">
        <v>333</v>
      </c>
      <c r="B168" s="157" t="s">
        <v>324</v>
      </c>
      <c r="C168" s="157" t="s">
        <v>332</v>
      </c>
      <c r="D168" s="157" t="s">
        <v>49</v>
      </c>
      <c r="E168" s="157" t="s">
        <v>50</v>
      </c>
      <c r="F168" s="184">
        <f t="shared" si="2"/>
        <v>4.8</v>
      </c>
      <c r="G168" s="241"/>
      <c r="H168" s="241"/>
      <c r="I168" s="242"/>
      <c r="J168" s="260"/>
      <c r="K168" s="158" t="s">
        <v>45</v>
      </c>
      <c r="L168" s="264"/>
      <c r="M168" s="157">
        <v>4</v>
      </c>
    </row>
    <row r="169" spans="1:13" ht="13.5" thickBot="1" x14ac:dyDescent="0.25">
      <c r="A169" s="188"/>
      <c r="B169" s="189" t="s">
        <v>48</v>
      </c>
      <c r="C169" s="186"/>
      <c r="D169" s="187"/>
      <c r="E169" s="187"/>
      <c r="F169" s="271"/>
      <c r="G169" s="192"/>
      <c r="H169" s="192"/>
      <c r="I169" s="192"/>
      <c r="J169" s="192"/>
      <c r="K169" s="192"/>
      <c r="L169" s="264"/>
      <c r="M169" s="187"/>
    </row>
    <row r="170" spans="1:13" ht="13.5" thickBot="1" x14ac:dyDescent="0.25">
      <c r="A170" s="267" t="s">
        <v>336</v>
      </c>
      <c r="B170" s="267" t="s">
        <v>334</v>
      </c>
      <c r="C170" s="267" t="s">
        <v>337</v>
      </c>
      <c r="D170" s="268" t="s">
        <v>37</v>
      </c>
      <c r="E170" s="268" t="s">
        <v>35</v>
      </c>
      <c r="F170" s="272">
        <f t="shared" si="2"/>
        <v>8.4</v>
      </c>
      <c r="G170" s="192"/>
      <c r="H170" s="192"/>
      <c r="I170" s="192"/>
      <c r="J170" s="192"/>
      <c r="K170" s="279" t="s">
        <v>48</v>
      </c>
      <c r="L170" s="264"/>
      <c r="M170" s="268">
        <v>7</v>
      </c>
    </row>
    <row r="171" spans="1:13" ht="13.5" thickBot="1" x14ac:dyDescent="0.25">
      <c r="A171" s="267" t="s">
        <v>348</v>
      </c>
      <c r="B171" s="267" t="s">
        <v>334</v>
      </c>
      <c r="C171" s="267" t="s">
        <v>338</v>
      </c>
      <c r="D171" s="268" t="s">
        <v>37</v>
      </c>
      <c r="E171" s="268" t="s">
        <v>35</v>
      </c>
      <c r="F171" s="272">
        <f t="shared" si="2"/>
        <v>48</v>
      </c>
      <c r="G171" s="192"/>
      <c r="H171" s="192"/>
      <c r="I171" s="192"/>
      <c r="J171" s="192"/>
      <c r="K171" s="279" t="s">
        <v>48</v>
      </c>
      <c r="L171" s="264"/>
      <c r="M171" s="268">
        <v>40</v>
      </c>
    </row>
    <row r="172" spans="1:13" ht="13.5" thickBot="1" x14ac:dyDescent="0.25">
      <c r="A172" s="267" t="s">
        <v>349</v>
      </c>
      <c r="B172" s="267" t="s">
        <v>334</v>
      </c>
      <c r="C172" s="267" t="s">
        <v>119</v>
      </c>
      <c r="D172" s="268" t="s">
        <v>37</v>
      </c>
      <c r="E172" s="268" t="s">
        <v>35</v>
      </c>
      <c r="F172" s="272">
        <f t="shared" si="2"/>
        <v>259.2</v>
      </c>
      <c r="G172" s="192"/>
      <c r="H172" s="192"/>
      <c r="I172" s="192"/>
      <c r="J172" s="192"/>
      <c r="K172" s="279" t="s">
        <v>48</v>
      </c>
      <c r="L172" s="264"/>
      <c r="M172" s="268">
        <v>216</v>
      </c>
    </row>
    <row r="173" spans="1:13" ht="13.5" thickBot="1" x14ac:dyDescent="0.25">
      <c r="A173" s="267" t="s">
        <v>339</v>
      </c>
      <c r="B173" s="267" t="s">
        <v>334</v>
      </c>
      <c r="C173" s="267" t="s">
        <v>335</v>
      </c>
      <c r="D173" s="268" t="s">
        <v>37</v>
      </c>
      <c r="E173" s="268" t="s">
        <v>35</v>
      </c>
      <c r="F173" s="272">
        <f t="shared" si="2"/>
        <v>14.4</v>
      </c>
      <c r="G173" s="192"/>
      <c r="H173" s="192"/>
      <c r="I173" s="192"/>
      <c r="J173" s="192"/>
      <c r="K173" s="279" t="s">
        <v>48</v>
      </c>
      <c r="L173" s="264"/>
      <c r="M173" s="268">
        <v>12</v>
      </c>
    </row>
    <row r="174" spans="1:13" ht="13.5" thickBot="1" x14ac:dyDescent="0.25">
      <c r="A174" s="267" t="s">
        <v>340</v>
      </c>
      <c r="B174" s="267" t="s">
        <v>335</v>
      </c>
      <c r="C174" s="267" t="s">
        <v>139</v>
      </c>
      <c r="D174" s="268" t="s">
        <v>37</v>
      </c>
      <c r="E174" s="268" t="s">
        <v>35</v>
      </c>
      <c r="F174" s="272">
        <f t="shared" si="2"/>
        <v>14.4</v>
      </c>
      <c r="G174" s="192"/>
      <c r="H174" s="192"/>
      <c r="I174" s="192"/>
      <c r="J174" s="192"/>
      <c r="K174" s="279" t="s">
        <v>48</v>
      </c>
      <c r="L174" s="264"/>
      <c r="M174" s="268">
        <v>12</v>
      </c>
    </row>
    <row r="175" spans="1:13" ht="13.5" thickBot="1" x14ac:dyDescent="0.25">
      <c r="A175" s="267" t="s">
        <v>341</v>
      </c>
      <c r="B175" s="267" t="s">
        <v>335</v>
      </c>
      <c r="C175" s="267" t="s">
        <v>167</v>
      </c>
      <c r="D175" s="268" t="s">
        <v>37</v>
      </c>
      <c r="E175" s="268" t="s">
        <v>35</v>
      </c>
      <c r="F175" s="272">
        <f t="shared" si="2"/>
        <v>26.4</v>
      </c>
      <c r="G175" s="192"/>
      <c r="H175" s="192"/>
      <c r="I175" s="192"/>
      <c r="J175" s="192"/>
      <c r="K175" s="279" t="s">
        <v>48</v>
      </c>
      <c r="L175" s="264"/>
      <c r="M175" s="268">
        <v>22</v>
      </c>
    </row>
    <row r="176" spans="1:13" ht="13.5" thickBot="1" x14ac:dyDescent="0.25">
      <c r="A176" s="269" t="s">
        <v>342</v>
      </c>
      <c r="B176" s="269" t="s">
        <v>343</v>
      </c>
      <c r="C176" s="269" t="s">
        <v>344</v>
      </c>
      <c r="D176" s="270" t="s">
        <v>37</v>
      </c>
      <c r="E176" s="270" t="s">
        <v>35</v>
      </c>
      <c r="F176" s="273">
        <f t="shared" si="2"/>
        <v>8.4</v>
      </c>
      <c r="G176" s="192"/>
      <c r="H176" s="192"/>
      <c r="I176" s="192"/>
      <c r="J176" s="192"/>
      <c r="K176" s="279" t="s">
        <v>48</v>
      </c>
      <c r="L176" s="264"/>
      <c r="M176" s="270">
        <v>7</v>
      </c>
    </row>
    <row r="177" spans="1:13" ht="13.5" thickBot="1" x14ac:dyDescent="0.25">
      <c r="A177" s="269" t="s">
        <v>350</v>
      </c>
      <c r="B177" s="269" t="s">
        <v>343</v>
      </c>
      <c r="C177" s="269" t="s">
        <v>345</v>
      </c>
      <c r="D177" s="270" t="s">
        <v>37</v>
      </c>
      <c r="E177" s="270" t="s">
        <v>35</v>
      </c>
      <c r="F177" s="273">
        <f t="shared" si="2"/>
        <v>144</v>
      </c>
      <c r="G177" s="193"/>
      <c r="H177" s="193"/>
      <c r="I177" s="193"/>
      <c r="J177" s="193"/>
      <c r="K177" s="279" t="s">
        <v>48</v>
      </c>
      <c r="L177" s="264"/>
      <c r="M177" s="270">
        <v>120</v>
      </c>
    </row>
    <row r="178" spans="1:13" ht="13.5" thickBot="1" x14ac:dyDescent="0.25">
      <c r="A178" s="269" t="s">
        <v>351</v>
      </c>
      <c r="B178" s="269" t="s">
        <v>343</v>
      </c>
      <c r="C178" s="269" t="s">
        <v>346</v>
      </c>
      <c r="D178" s="270" t="s">
        <v>37</v>
      </c>
      <c r="E178" s="270" t="s">
        <v>35</v>
      </c>
      <c r="F178" s="273">
        <f t="shared" si="2"/>
        <v>55.2</v>
      </c>
      <c r="G178" s="193"/>
      <c r="H178" s="193"/>
      <c r="I178" s="193"/>
      <c r="J178" s="193"/>
      <c r="K178" s="279" t="s">
        <v>48</v>
      </c>
      <c r="L178" s="264"/>
      <c r="M178" s="270">
        <v>46</v>
      </c>
    </row>
    <row r="179" spans="1:13" ht="13.5" thickBot="1" x14ac:dyDescent="0.25">
      <c r="A179" s="269" t="s">
        <v>352</v>
      </c>
      <c r="B179" s="269" t="s">
        <v>343</v>
      </c>
      <c r="C179" s="269" t="s">
        <v>347</v>
      </c>
      <c r="D179" s="270" t="s">
        <v>37</v>
      </c>
      <c r="E179" s="270" t="s">
        <v>35</v>
      </c>
      <c r="F179" s="273">
        <f t="shared" si="2"/>
        <v>33.6</v>
      </c>
      <c r="G179" s="193"/>
      <c r="H179" s="193"/>
      <c r="I179" s="193"/>
      <c r="J179" s="193"/>
      <c r="K179" s="279" t="s">
        <v>48</v>
      </c>
      <c r="L179" s="264"/>
      <c r="M179" s="270">
        <v>28</v>
      </c>
    </row>
    <row r="180" spans="1:13" ht="13.5" thickBot="1" x14ac:dyDescent="0.25">
      <c r="A180" s="269" t="s">
        <v>353</v>
      </c>
      <c r="B180" s="269" t="s">
        <v>347</v>
      </c>
      <c r="C180" s="269" t="s">
        <v>283</v>
      </c>
      <c r="D180" s="270" t="s">
        <v>37</v>
      </c>
      <c r="E180" s="270" t="s">
        <v>35</v>
      </c>
      <c r="F180" s="273">
        <f t="shared" si="2"/>
        <v>13.2</v>
      </c>
      <c r="G180" s="193"/>
      <c r="H180" s="193"/>
      <c r="I180" s="193"/>
      <c r="J180" s="193"/>
      <c r="K180" s="279" t="s">
        <v>48</v>
      </c>
      <c r="L180" s="264"/>
      <c r="M180" s="270">
        <v>11</v>
      </c>
    </row>
    <row r="181" spans="1:13" ht="13.5" thickBot="1" x14ac:dyDescent="0.25">
      <c r="A181" s="269" t="s">
        <v>354</v>
      </c>
      <c r="B181" s="269" t="s">
        <v>347</v>
      </c>
      <c r="C181" s="269" t="s">
        <v>240</v>
      </c>
      <c r="D181" s="270" t="s">
        <v>37</v>
      </c>
      <c r="E181" s="270" t="s">
        <v>35</v>
      </c>
      <c r="F181" s="273">
        <f t="shared" si="2"/>
        <v>28.8</v>
      </c>
      <c r="G181" s="193"/>
      <c r="H181" s="193"/>
      <c r="I181" s="193"/>
      <c r="J181" s="193"/>
      <c r="K181" s="279" t="s">
        <v>48</v>
      </c>
      <c r="L181" s="264"/>
      <c r="M181" s="270">
        <v>24</v>
      </c>
    </row>
    <row r="182" spans="1:13" ht="13.5" thickBot="1" x14ac:dyDescent="0.25">
      <c r="A182" s="269" t="s">
        <v>355</v>
      </c>
      <c r="B182" s="269" t="s">
        <v>347</v>
      </c>
      <c r="C182" s="269" t="s">
        <v>324</v>
      </c>
      <c r="D182" s="270" t="s">
        <v>37</v>
      </c>
      <c r="E182" s="270" t="s">
        <v>35</v>
      </c>
      <c r="F182" s="273">
        <f t="shared" si="2"/>
        <v>56.4</v>
      </c>
      <c r="G182" s="193"/>
      <c r="H182" s="193"/>
      <c r="I182" s="193"/>
      <c r="J182" s="193"/>
      <c r="K182" s="279" t="s">
        <v>48</v>
      </c>
      <c r="L182" s="264"/>
      <c r="M182" s="270">
        <v>47</v>
      </c>
    </row>
    <row r="183" spans="1:13" ht="13.5" thickBot="1" x14ac:dyDescent="0.25">
      <c r="A183" s="194"/>
      <c r="B183" s="194"/>
      <c r="C183" s="194"/>
      <c r="D183" s="195"/>
      <c r="E183" s="195"/>
      <c r="F183" s="195"/>
      <c r="G183" s="193"/>
      <c r="H183" s="193"/>
      <c r="I183" s="193"/>
      <c r="J183" s="193"/>
      <c r="K183" s="193"/>
      <c r="L183" s="264"/>
    </row>
    <row r="184" spans="1:13" ht="13.5" thickBot="1" x14ac:dyDescent="0.25">
      <c r="A184" s="194"/>
      <c r="B184" s="194"/>
      <c r="C184" s="194"/>
      <c r="D184" s="195"/>
      <c r="E184" s="195"/>
      <c r="F184" s="195"/>
      <c r="G184" s="193"/>
      <c r="H184" s="193"/>
      <c r="I184" s="193"/>
      <c r="J184" s="193"/>
      <c r="K184" s="193"/>
      <c r="L184" s="264"/>
    </row>
    <row r="185" spans="1:13" ht="13.5" thickBot="1" x14ac:dyDescent="0.25">
      <c r="A185" s="194"/>
      <c r="B185" s="194"/>
      <c r="C185" s="194"/>
      <c r="D185" s="195"/>
      <c r="E185" s="195"/>
      <c r="F185" s="195"/>
      <c r="G185" s="193"/>
      <c r="H185" s="193"/>
      <c r="I185" s="193"/>
      <c r="J185" s="193"/>
      <c r="K185" s="193"/>
    </row>
    <row r="186" spans="1:13" x14ac:dyDescent="0.2">
      <c r="A186" s="193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</row>
    <row r="187" spans="1:13" x14ac:dyDescent="0.2">
      <c r="A187" s="193"/>
      <c r="B187" s="193"/>
      <c r="C187" s="193"/>
      <c r="D187" s="193"/>
      <c r="E187" s="193"/>
      <c r="F187" s="193"/>
      <c r="G187" s="193"/>
      <c r="H187" s="193"/>
      <c r="I187" s="193"/>
      <c r="J187" s="193"/>
      <c r="K187" s="193"/>
    </row>
    <row r="188" spans="1:13" x14ac:dyDescent="0.2">
      <c r="A188" s="193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</row>
    <row r="189" spans="1:13" x14ac:dyDescent="0.2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</row>
    <row r="190" spans="1:13" x14ac:dyDescent="0.2">
      <c r="A190" s="193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</row>
    <row r="191" spans="1:13" x14ac:dyDescent="0.2">
      <c r="A191" s="193"/>
      <c r="B191" s="193"/>
      <c r="C191" s="193"/>
      <c r="D191" s="193"/>
      <c r="E191" s="193"/>
      <c r="F191" s="193"/>
      <c r="G191" s="193"/>
      <c r="H191" s="193"/>
      <c r="I191" s="193"/>
      <c r="J191" s="193"/>
      <c r="K191" s="193"/>
    </row>
    <row r="192" spans="1:13" x14ac:dyDescent="0.2">
      <c r="A192" s="193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</row>
    <row r="193" spans="1:11" x14ac:dyDescent="0.2">
      <c r="A193" s="193"/>
      <c r="B193" s="193"/>
      <c r="C193" s="193"/>
      <c r="D193" s="193"/>
      <c r="E193" s="193"/>
      <c r="F193" s="193"/>
      <c r="G193" s="193"/>
      <c r="H193" s="193"/>
      <c r="I193" s="193"/>
      <c r="J193" s="193"/>
      <c r="K193" s="193"/>
    </row>
    <row r="194" spans="1:11" x14ac:dyDescent="0.2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</row>
    <row r="195" spans="1:11" ht="13.5" thickBot="1" x14ac:dyDescent="0.25">
      <c r="A195" s="193"/>
      <c r="B195" s="193"/>
      <c r="C195" s="193"/>
      <c r="D195" s="193"/>
      <c r="E195" s="193"/>
      <c r="F195" s="193"/>
      <c r="G195" s="193"/>
      <c r="H195" s="193"/>
      <c r="I195" s="193"/>
      <c r="J195" s="193"/>
      <c r="K195" s="193"/>
    </row>
    <row r="196" spans="1:11" ht="13.5" thickBot="1" x14ac:dyDescent="0.25">
      <c r="D196" s="157" t="s">
        <v>49</v>
      </c>
      <c r="E196" s="157" t="s">
        <v>50</v>
      </c>
      <c r="F196" s="193">
        <f ca="1">SUMIF(E5:E185, E196, F5:F182)</f>
        <v>229.20000000000002</v>
      </c>
      <c r="G196" s="193">
        <f t="shared" ref="G196:I196" ca="1" si="3">SUMIF(F5:F185, F196, G5:G182)</f>
        <v>0</v>
      </c>
      <c r="H196" s="193">
        <f t="shared" ca="1" si="3"/>
        <v>0</v>
      </c>
      <c r="I196" s="193">
        <f t="shared" ca="1" si="3"/>
        <v>0</v>
      </c>
      <c r="J196" s="193"/>
      <c r="K196" s="193"/>
    </row>
    <row r="197" spans="1:11" ht="13.5" thickBot="1" x14ac:dyDescent="0.25">
      <c r="D197" s="219" t="s">
        <v>37</v>
      </c>
      <c r="E197" s="219" t="s">
        <v>35</v>
      </c>
      <c r="F197" s="193">
        <f t="shared" ref="F197:F200" ca="1" si="4">SUMIF(E6:E186, E197, F6:F183)</f>
        <v>968.4</v>
      </c>
      <c r="G197" s="193"/>
      <c r="H197" s="193"/>
      <c r="I197" s="193"/>
      <c r="J197" s="193"/>
      <c r="K197" s="193"/>
    </row>
    <row r="198" spans="1:11" x14ac:dyDescent="0.2">
      <c r="D198" s="207" t="s">
        <v>37</v>
      </c>
      <c r="E198" s="207" t="s">
        <v>33</v>
      </c>
      <c r="F198" s="193">
        <f t="shared" ca="1" si="4"/>
        <v>268.79999999999995</v>
      </c>
      <c r="G198" s="193"/>
      <c r="H198" s="193"/>
      <c r="I198" s="193"/>
      <c r="J198" s="193"/>
      <c r="K198" s="193"/>
    </row>
    <row r="199" spans="1:11" x14ac:dyDescent="0.2">
      <c r="D199" s="147" t="s">
        <v>37</v>
      </c>
      <c r="E199" s="147" t="s">
        <v>34</v>
      </c>
      <c r="F199" s="193">
        <f t="shared" ca="1" si="4"/>
        <v>211.20000000000002</v>
      </c>
      <c r="G199" s="193"/>
      <c r="H199" s="193"/>
      <c r="I199" s="193"/>
      <c r="J199" s="193"/>
      <c r="K199" s="193"/>
    </row>
    <row r="200" spans="1:11" ht="13.5" thickBot="1" x14ac:dyDescent="0.25">
      <c r="D200" s="148" t="s">
        <v>37</v>
      </c>
      <c r="E200" s="148" t="s">
        <v>36</v>
      </c>
      <c r="F200" s="193">
        <f t="shared" ca="1" si="4"/>
        <v>254.4</v>
      </c>
      <c r="G200" s="193"/>
      <c r="H200" s="193"/>
      <c r="I200" s="193"/>
      <c r="J200" s="193"/>
      <c r="K200" s="193"/>
    </row>
    <row r="201" spans="1:11" x14ac:dyDescent="0.2">
      <c r="D201" s="193"/>
      <c r="E201" s="193"/>
      <c r="F201" s="193"/>
      <c r="G201" s="193"/>
      <c r="H201" s="193"/>
      <c r="I201" s="193"/>
      <c r="J201" s="193"/>
      <c r="K201" s="193"/>
    </row>
    <row r="202" spans="1:11" x14ac:dyDescent="0.2">
      <c r="D202" s="193"/>
      <c r="E202" s="193"/>
      <c r="F202" s="193"/>
      <c r="G202" s="193"/>
      <c r="H202" s="193"/>
      <c r="I202" s="193"/>
      <c r="J202" s="193"/>
      <c r="K202" s="193"/>
    </row>
    <row r="203" spans="1:11" x14ac:dyDescent="0.2">
      <c r="D203" s="193"/>
      <c r="E203" s="193"/>
      <c r="F203" s="193"/>
      <c r="G203" s="193"/>
      <c r="H203" s="193"/>
      <c r="I203" s="193"/>
      <c r="J203" s="193"/>
      <c r="K203" s="193"/>
    </row>
    <row r="204" spans="1:11" x14ac:dyDescent="0.2">
      <c r="D204" s="193"/>
      <c r="E204" s="193"/>
      <c r="F204" s="193"/>
      <c r="G204" s="193"/>
      <c r="H204" s="193"/>
      <c r="I204" s="193"/>
      <c r="J204" s="193"/>
      <c r="K204" s="193"/>
    </row>
    <row r="205" spans="1:11" x14ac:dyDescent="0.2">
      <c r="D205" s="193"/>
      <c r="E205" s="193"/>
      <c r="F205" s="193"/>
      <c r="G205" s="193"/>
      <c r="H205" s="193"/>
      <c r="I205" s="193"/>
      <c r="J205" s="193"/>
      <c r="K205" s="193"/>
    </row>
    <row r="206" spans="1:11" x14ac:dyDescent="0.2">
      <c r="D206" s="193"/>
      <c r="E206" s="193"/>
      <c r="F206" s="193"/>
      <c r="G206" s="193"/>
      <c r="H206" s="193"/>
      <c r="I206" s="193"/>
      <c r="J206" s="193"/>
      <c r="K206" s="193"/>
    </row>
    <row r="207" spans="1:11" x14ac:dyDescent="0.2">
      <c r="A207" s="193"/>
      <c r="B207" s="193"/>
      <c r="C207" s="193"/>
      <c r="D207" s="193"/>
      <c r="E207" s="193"/>
      <c r="F207" s="193"/>
      <c r="G207" s="193"/>
      <c r="H207" s="193"/>
      <c r="I207" s="193"/>
      <c r="J207" s="193"/>
      <c r="K207" s="193"/>
    </row>
    <row r="208" spans="1:11" x14ac:dyDescent="0.2">
      <c r="A208" s="193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</row>
    <row r="209" spans="1:11" x14ac:dyDescent="0.2">
      <c r="A209" s="193"/>
      <c r="B209" s="193"/>
      <c r="C209" s="193"/>
      <c r="D209" s="193"/>
      <c r="E209" s="193"/>
      <c r="F209" s="193"/>
      <c r="G209" s="193"/>
      <c r="H209" s="193"/>
      <c r="I209" s="193"/>
      <c r="J209" s="193"/>
      <c r="K209" s="193"/>
    </row>
    <row r="210" spans="1:11" x14ac:dyDescent="0.2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</row>
    <row r="211" spans="1:11" x14ac:dyDescent="0.2">
      <c r="A211" s="193"/>
      <c r="B211" s="193"/>
      <c r="C211" s="193"/>
      <c r="D211" s="193"/>
      <c r="E211" s="193"/>
      <c r="F211" s="193"/>
      <c r="G211" s="193"/>
      <c r="H211" s="193"/>
      <c r="I211" s="193"/>
      <c r="J211" s="193"/>
      <c r="K211" s="193"/>
    </row>
    <row r="212" spans="1:11" x14ac:dyDescent="0.2">
      <c r="A212" s="193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</row>
    <row r="213" spans="1:11" x14ac:dyDescent="0.2">
      <c r="A213" s="193"/>
      <c r="B213" s="193"/>
      <c r="C213" s="193"/>
      <c r="D213" s="193"/>
      <c r="E213" s="193"/>
      <c r="F213" s="193"/>
      <c r="G213" s="193"/>
      <c r="H213" s="193"/>
      <c r="I213" s="193"/>
      <c r="J213" s="193"/>
      <c r="K213" s="193"/>
    </row>
    <row r="214" spans="1:11" x14ac:dyDescent="0.2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</row>
    <row r="215" spans="1:11" x14ac:dyDescent="0.2">
      <c r="A215" s="193"/>
      <c r="B215" s="193"/>
      <c r="C215" s="193"/>
      <c r="D215" s="193"/>
      <c r="E215" s="193"/>
      <c r="F215" s="193"/>
      <c r="G215" s="193"/>
      <c r="H215" s="193"/>
      <c r="I215" s="193"/>
      <c r="J215" s="193"/>
      <c r="K215" s="193"/>
    </row>
    <row r="216" spans="1:11" x14ac:dyDescent="0.2">
      <c r="A216" s="193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</row>
    <row r="217" spans="1:11" x14ac:dyDescent="0.2">
      <c r="A217" s="193"/>
      <c r="B217" s="193"/>
      <c r="C217" s="193"/>
      <c r="D217" s="193"/>
      <c r="E217" s="193"/>
      <c r="F217" s="193"/>
      <c r="G217" s="193"/>
      <c r="H217" s="193"/>
      <c r="I217" s="193"/>
      <c r="J217" s="193"/>
      <c r="K217" s="193"/>
    </row>
    <row r="218" spans="1:11" x14ac:dyDescent="0.2">
      <c r="A218" s="193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</row>
    <row r="219" spans="1:11" x14ac:dyDescent="0.2">
      <c r="A219" s="193"/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</row>
    <row r="220" spans="1:11" x14ac:dyDescent="0.2">
      <c r="A220" s="193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</row>
    <row r="221" spans="1:11" x14ac:dyDescent="0.2">
      <c r="A221" s="193"/>
      <c r="B221" s="193"/>
      <c r="C221" s="193"/>
      <c r="D221" s="193"/>
      <c r="E221" s="193"/>
      <c r="F221" s="193"/>
      <c r="G221" s="193"/>
      <c r="H221" s="193"/>
      <c r="I221" s="193"/>
      <c r="J221" s="193"/>
      <c r="K221" s="193"/>
    </row>
    <row r="222" spans="1:11" x14ac:dyDescent="0.2">
      <c r="A222" s="193"/>
      <c r="B222" s="193"/>
      <c r="C222" s="193"/>
      <c r="D222" s="193"/>
      <c r="E222" s="193"/>
      <c r="F222" s="193"/>
      <c r="G222" s="193"/>
      <c r="H222" s="193"/>
      <c r="I222" s="193"/>
      <c r="J222" s="193"/>
      <c r="K222" s="193"/>
    </row>
    <row r="223" spans="1:11" x14ac:dyDescent="0.2">
      <c r="A223" s="193"/>
      <c r="B223" s="193"/>
      <c r="C223" s="193"/>
      <c r="D223" s="193"/>
      <c r="E223" s="193"/>
      <c r="F223" s="193"/>
      <c r="G223" s="193"/>
      <c r="H223" s="193"/>
      <c r="I223" s="193"/>
      <c r="J223" s="193"/>
      <c r="K223" s="193"/>
    </row>
    <row r="224" spans="1:11" x14ac:dyDescent="0.2">
      <c r="A224" s="193"/>
      <c r="B224" s="193"/>
      <c r="C224" s="193"/>
      <c r="D224" s="193"/>
      <c r="E224" s="193"/>
      <c r="F224" s="193"/>
      <c r="G224" s="193"/>
      <c r="H224" s="193"/>
      <c r="I224" s="193"/>
      <c r="J224" s="193"/>
      <c r="K224" s="193"/>
    </row>
    <row r="225" spans="1:11" x14ac:dyDescent="0.2">
      <c r="A225" s="193"/>
      <c r="B225" s="193"/>
      <c r="C225" s="193"/>
      <c r="D225" s="193"/>
      <c r="E225" s="193"/>
      <c r="F225" s="193"/>
      <c r="G225" s="193"/>
      <c r="H225" s="193"/>
      <c r="I225" s="193"/>
      <c r="J225" s="193"/>
      <c r="K225" s="193"/>
    </row>
    <row r="226" spans="1:11" x14ac:dyDescent="0.2">
      <c r="A226" s="193"/>
      <c r="B226" s="193"/>
      <c r="C226" s="193"/>
      <c r="D226" s="193"/>
      <c r="E226" s="193"/>
      <c r="F226" s="193"/>
      <c r="G226" s="193"/>
      <c r="H226" s="193"/>
      <c r="I226" s="193"/>
      <c r="J226" s="193"/>
      <c r="K226" s="193"/>
    </row>
    <row r="227" spans="1:11" x14ac:dyDescent="0.2">
      <c r="A227" s="193"/>
      <c r="B227" s="193"/>
      <c r="C227" s="193"/>
      <c r="D227" s="193"/>
      <c r="E227" s="193"/>
      <c r="F227" s="193"/>
      <c r="G227" s="193"/>
      <c r="H227" s="193"/>
      <c r="I227" s="193"/>
      <c r="J227" s="193"/>
      <c r="K227" s="193"/>
    </row>
    <row r="228" spans="1:11" x14ac:dyDescent="0.2">
      <c r="A228" s="193"/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</row>
    <row r="229" spans="1:11" x14ac:dyDescent="0.2">
      <c r="A229" s="193"/>
      <c r="B229" s="193"/>
      <c r="C229" s="193"/>
      <c r="D229" s="193"/>
      <c r="E229" s="193"/>
      <c r="F229" s="193"/>
      <c r="G229" s="193"/>
      <c r="H229" s="193"/>
      <c r="I229" s="193"/>
      <c r="J229" s="193"/>
      <c r="K229" s="193"/>
    </row>
    <row r="230" spans="1:11" x14ac:dyDescent="0.2">
      <c r="A230" s="193"/>
      <c r="B230" s="193"/>
      <c r="C230" s="193"/>
      <c r="D230" s="193"/>
      <c r="E230" s="193"/>
      <c r="F230" s="193"/>
      <c r="G230" s="193"/>
      <c r="H230" s="193"/>
      <c r="I230" s="193"/>
      <c r="J230" s="193"/>
      <c r="K230" s="193"/>
    </row>
    <row r="231" spans="1:11" x14ac:dyDescent="0.2">
      <c r="A231" s="193"/>
      <c r="B231" s="193"/>
      <c r="C231" s="193"/>
      <c r="D231" s="193"/>
      <c r="E231" s="193"/>
      <c r="F231" s="193"/>
      <c r="G231" s="193"/>
      <c r="H231" s="193"/>
      <c r="I231" s="193"/>
      <c r="J231" s="193"/>
      <c r="K231" s="193"/>
    </row>
    <row r="232" spans="1:11" x14ac:dyDescent="0.2">
      <c r="A232" s="193"/>
      <c r="B232" s="193"/>
      <c r="C232" s="193"/>
      <c r="D232" s="193"/>
      <c r="E232" s="193"/>
      <c r="F232" s="193"/>
      <c r="G232" s="193"/>
      <c r="H232" s="193"/>
      <c r="I232" s="193"/>
      <c r="J232" s="193"/>
      <c r="K232" s="193"/>
    </row>
    <row r="233" spans="1:11" x14ac:dyDescent="0.2">
      <c r="A233" s="193"/>
      <c r="B233" s="193"/>
      <c r="C233" s="193"/>
      <c r="D233" s="193"/>
      <c r="E233" s="193"/>
      <c r="F233" s="193"/>
      <c r="G233" s="193"/>
      <c r="H233" s="193"/>
      <c r="I233" s="193"/>
      <c r="J233" s="193"/>
      <c r="K233" s="193"/>
    </row>
    <row r="234" spans="1:11" x14ac:dyDescent="0.2">
      <c r="A234" s="193"/>
      <c r="B234" s="193"/>
      <c r="C234" s="193"/>
      <c r="D234" s="193"/>
      <c r="E234" s="193"/>
      <c r="F234" s="193"/>
      <c r="G234" s="193"/>
      <c r="H234" s="193"/>
      <c r="I234" s="193"/>
      <c r="J234" s="193"/>
      <c r="K234" s="193"/>
    </row>
    <row r="235" spans="1:11" x14ac:dyDescent="0.2">
      <c r="A235" s="193"/>
      <c r="B235" s="193"/>
      <c r="C235" s="193"/>
      <c r="D235" s="193"/>
      <c r="E235" s="193"/>
      <c r="F235" s="193"/>
      <c r="G235" s="193"/>
      <c r="H235" s="193"/>
      <c r="I235" s="193"/>
      <c r="J235" s="193"/>
      <c r="K235" s="193"/>
    </row>
    <row r="236" spans="1:11" x14ac:dyDescent="0.2">
      <c r="A236" s="193"/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</row>
    <row r="237" spans="1:11" x14ac:dyDescent="0.2">
      <c r="A237" s="193"/>
      <c r="B237" s="193"/>
      <c r="C237" s="193"/>
      <c r="D237" s="193"/>
      <c r="E237" s="193"/>
      <c r="F237" s="193"/>
      <c r="G237" s="193"/>
      <c r="H237" s="193"/>
      <c r="I237" s="193"/>
      <c r="J237" s="193"/>
      <c r="K237" s="193"/>
    </row>
    <row r="238" spans="1:11" x14ac:dyDescent="0.2">
      <c r="A238" s="193"/>
      <c r="B238" s="193"/>
      <c r="C238" s="193"/>
      <c r="D238" s="193"/>
      <c r="E238" s="193"/>
      <c r="F238" s="193"/>
      <c r="G238" s="193"/>
      <c r="H238" s="193"/>
      <c r="I238" s="193"/>
      <c r="J238" s="193"/>
      <c r="K238" s="193"/>
    </row>
    <row r="239" spans="1:11" x14ac:dyDescent="0.2">
      <c r="A239" s="193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</row>
    <row r="240" spans="1:11" x14ac:dyDescent="0.2">
      <c r="A240" s="193"/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</row>
    <row r="241" spans="1:11" x14ac:dyDescent="0.2">
      <c r="A241" s="193"/>
      <c r="B241" s="193"/>
      <c r="C241" s="193"/>
      <c r="D241" s="193"/>
      <c r="E241" s="193"/>
      <c r="F241" s="193"/>
      <c r="G241" s="193"/>
      <c r="H241" s="193"/>
      <c r="I241" s="193"/>
      <c r="J241" s="193"/>
      <c r="K241" s="193"/>
    </row>
    <row r="242" spans="1:11" x14ac:dyDescent="0.2">
      <c r="A242" s="193"/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</row>
    <row r="243" spans="1:11" x14ac:dyDescent="0.2">
      <c r="A243" s="193"/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</row>
    <row r="244" spans="1:11" x14ac:dyDescent="0.2">
      <c r="A244" s="193"/>
      <c r="B244" s="193"/>
      <c r="C244" s="193"/>
      <c r="D244" s="193"/>
      <c r="E244" s="193"/>
      <c r="F244" s="193"/>
      <c r="G244" s="193"/>
      <c r="H244" s="193"/>
      <c r="I244" s="193"/>
      <c r="J244" s="193"/>
      <c r="K244" s="193"/>
    </row>
    <row r="245" spans="1:11" x14ac:dyDescent="0.2">
      <c r="A245" s="193"/>
      <c r="B245" s="193"/>
      <c r="C245" s="193"/>
      <c r="D245" s="193"/>
      <c r="E245" s="193"/>
      <c r="F245" s="193"/>
      <c r="G245" s="193"/>
      <c r="H245" s="193"/>
      <c r="I245" s="193"/>
      <c r="J245" s="193"/>
      <c r="K245" s="193"/>
    </row>
    <row r="246" spans="1:11" x14ac:dyDescent="0.2">
      <c r="A246" s="193"/>
      <c r="B246" s="193"/>
      <c r="C246" s="193"/>
      <c r="D246" s="193"/>
      <c r="E246" s="193"/>
      <c r="F246" s="193"/>
      <c r="G246" s="193"/>
      <c r="H246" s="193"/>
      <c r="I246" s="193"/>
      <c r="J246" s="193"/>
      <c r="K246" s="193"/>
    </row>
    <row r="247" spans="1:11" x14ac:dyDescent="0.2">
      <c r="A247" s="193"/>
      <c r="B247" s="193"/>
      <c r="C247" s="193"/>
      <c r="D247" s="193"/>
      <c r="E247" s="193"/>
      <c r="F247" s="193"/>
      <c r="G247" s="193"/>
      <c r="H247" s="193"/>
      <c r="I247" s="193"/>
      <c r="J247" s="193"/>
      <c r="K247" s="193"/>
    </row>
    <row r="248" spans="1:11" x14ac:dyDescent="0.2">
      <c r="A248" s="193"/>
      <c r="B248" s="193"/>
      <c r="C248" s="193"/>
      <c r="D248" s="193"/>
      <c r="E248" s="193"/>
      <c r="F248" s="193"/>
      <c r="G248" s="193"/>
      <c r="H248" s="193"/>
      <c r="I248" s="193"/>
      <c r="J248" s="193"/>
      <c r="K248" s="193"/>
    </row>
    <row r="249" spans="1:11" x14ac:dyDescent="0.2">
      <c r="A249" s="193"/>
      <c r="B249" s="193"/>
      <c r="C249" s="193"/>
      <c r="D249" s="193"/>
      <c r="E249" s="193"/>
      <c r="F249" s="193"/>
      <c r="G249" s="193"/>
      <c r="H249" s="193"/>
      <c r="I249" s="193"/>
      <c r="J249" s="193"/>
      <c r="K249" s="193"/>
    </row>
    <row r="250" spans="1:11" x14ac:dyDescent="0.2">
      <c r="A250" s="193"/>
      <c r="B250" s="193"/>
      <c r="C250" s="193"/>
      <c r="D250" s="193"/>
      <c r="E250" s="193"/>
      <c r="F250" s="193"/>
      <c r="G250" s="193"/>
      <c r="H250" s="193"/>
      <c r="I250" s="193"/>
      <c r="J250" s="193"/>
      <c r="K250" s="193"/>
    </row>
    <row r="251" spans="1:11" x14ac:dyDescent="0.2">
      <c r="A251" s="193"/>
      <c r="B251" s="193"/>
      <c r="C251" s="193"/>
      <c r="D251" s="193"/>
      <c r="E251" s="193"/>
      <c r="F251" s="193"/>
      <c r="G251" s="193"/>
      <c r="H251" s="193"/>
      <c r="I251" s="193"/>
      <c r="J251" s="193"/>
      <c r="K251" s="193"/>
    </row>
    <row r="252" spans="1:11" x14ac:dyDescent="0.2">
      <c r="A252" s="193"/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</row>
    <row r="253" spans="1:11" x14ac:dyDescent="0.2">
      <c r="A253" s="193"/>
      <c r="B253" s="193"/>
      <c r="C253" s="193"/>
      <c r="D253" s="193"/>
      <c r="E253" s="193"/>
      <c r="F253" s="193"/>
      <c r="G253" s="193"/>
      <c r="H253" s="193"/>
      <c r="I253" s="193"/>
      <c r="J253" s="193"/>
      <c r="K253" s="193"/>
    </row>
    <row r="254" spans="1:11" x14ac:dyDescent="0.2">
      <c r="A254" s="193"/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</row>
    <row r="255" spans="1:11" x14ac:dyDescent="0.2">
      <c r="A255" s="193"/>
      <c r="B255" s="193"/>
      <c r="C255" s="193"/>
      <c r="D255" s="193"/>
      <c r="E255" s="193"/>
      <c r="F255" s="193"/>
      <c r="G255" s="193"/>
      <c r="H255" s="193"/>
      <c r="I255" s="193"/>
      <c r="J255" s="193"/>
      <c r="K255" s="193"/>
    </row>
    <row r="256" spans="1:11" x14ac:dyDescent="0.2">
      <c r="A256" s="193"/>
      <c r="B256" s="193"/>
      <c r="C256" s="193"/>
      <c r="D256" s="193"/>
      <c r="E256" s="193"/>
      <c r="F256" s="193"/>
      <c r="G256" s="193"/>
      <c r="H256" s="193"/>
      <c r="I256" s="193"/>
      <c r="J256" s="193"/>
      <c r="K256" s="193"/>
    </row>
    <row r="257" spans="1:11" x14ac:dyDescent="0.2">
      <c r="A257" s="193"/>
      <c r="B257" s="193"/>
      <c r="C257" s="193"/>
      <c r="D257" s="193"/>
      <c r="E257" s="193"/>
      <c r="F257" s="193"/>
      <c r="G257" s="193"/>
      <c r="H257" s="193"/>
      <c r="I257" s="193"/>
      <c r="J257" s="193"/>
      <c r="K257" s="193"/>
    </row>
    <row r="258" spans="1:11" x14ac:dyDescent="0.2">
      <c r="A258" s="193"/>
      <c r="B258" s="193"/>
      <c r="C258" s="193"/>
      <c r="D258" s="193"/>
      <c r="E258" s="193"/>
      <c r="F258" s="193"/>
      <c r="G258" s="193"/>
      <c r="H258" s="193"/>
      <c r="I258" s="193"/>
      <c r="J258" s="193"/>
      <c r="K258" s="193"/>
    </row>
    <row r="259" spans="1:11" x14ac:dyDescent="0.2">
      <c r="A259" s="193"/>
      <c r="B259" s="193"/>
      <c r="C259" s="193"/>
      <c r="D259" s="193"/>
      <c r="E259" s="193"/>
      <c r="F259" s="193"/>
      <c r="G259" s="193"/>
      <c r="H259" s="193"/>
      <c r="I259" s="193"/>
      <c r="J259" s="193"/>
      <c r="K259" s="193"/>
    </row>
    <row r="260" spans="1:11" x14ac:dyDescent="0.2">
      <c r="A260" s="193"/>
      <c r="B260" s="193"/>
      <c r="C260" s="193"/>
      <c r="D260" s="193"/>
      <c r="E260" s="193"/>
      <c r="F260" s="193"/>
      <c r="G260" s="193"/>
      <c r="H260" s="193"/>
      <c r="I260" s="193"/>
      <c r="J260" s="193"/>
      <c r="K260" s="193"/>
    </row>
    <row r="261" spans="1:11" x14ac:dyDescent="0.2">
      <c r="A261" s="193"/>
      <c r="B261" s="193"/>
      <c r="C261" s="193"/>
      <c r="D261" s="193"/>
      <c r="E261" s="193"/>
      <c r="F261" s="193"/>
      <c r="G261" s="193"/>
      <c r="H261" s="193"/>
      <c r="I261" s="193"/>
      <c r="J261" s="193"/>
      <c r="K261" s="193"/>
    </row>
    <row r="262" spans="1:11" x14ac:dyDescent="0.2">
      <c r="A262" s="193"/>
      <c r="B262" s="193"/>
      <c r="C262" s="193"/>
      <c r="D262" s="193"/>
      <c r="E262" s="193"/>
      <c r="F262" s="193"/>
      <c r="G262" s="193"/>
      <c r="H262" s="193"/>
      <c r="I262" s="193"/>
      <c r="J262" s="193"/>
      <c r="K262" s="193"/>
    </row>
    <row r="263" spans="1:11" x14ac:dyDescent="0.2">
      <c r="A263" s="193"/>
      <c r="B263" s="193"/>
      <c r="C263" s="193"/>
      <c r="D263" s="193"/>
      <c r="E263" s="193"/>
      <c r="F263" s="193"/>
      <c r="G263" s="193"/>
      <c r="H263" s="193"/>
      <c r="I263" s="193"/>
      <c r="J263" s="193"/>
      <c r="K263" s="193"/>
    </row>
    <row r="264" spans="1:11" x14ac:dyDescent="0.2">
      <c r="A264" s="193"/>
      <c r="B264" s="193"/>
      <c r="C264" s="193"/>
      <c r="D264" s="193"/>
      <c r="E264" s="193"/>
      <c r="F264" s="193"/>
      <c r="G264" s="193"/>
      <c r="H264" s="193"/>
      <c r="I264" s="193"/>
      <c r="J264" s="193"/>
      <c r="K264" s="193"/>
    </row>
    <row r="265" spans="1:11" x14ac:dyDescent="0.2">
      <c r="A265" s="193"/>
      <c r="B265" s="193"/>
      <c r="C265" s="193"/>
      <c r="D265" s="193"/>
      <c r="E265" s="193"/>
      <c r="F265" s="193"/>
      <c r="G265" s="193"/>
      <c r="H265" s="193"/>
      <c r="I265" s="193"/>
      <c r="J265" s="193"/>
      <c r="K265" s="193"/>
    </row>
    <row r="266" spans="1:11" x14ac:dyDescent="0.2">
      <c r="A266" s="193"/>
      <c r="B266" s="193"/>
      <c r="C266" s="193"/>
      <c r="D266" s="193"/>
      <c r="E266" s="193"/>
      <c r="F266" s="193"/>
      <c r="G266" s="193"/>
      <c r="H266" s="193"/>
      <c r="I266" s="193"/>
      <c r="J266" s="193"/>
      <c r="K266" s="193"/>
    </row>
    <row r="267" spans="1:11" x14ac:dyDescent="0.2">
      <c r="A267" s="193"/>
      <c r="B267" s="193"/>
      <c r="C267" s="193"/>
      <c r="D267" s="193"/>
      <c r="E267" s="193"/>
      <c r="F267" s="193"/>
      <c r="G267" s="193"/>
      <c r="H267" s="193"/>
      <c r="I267" s="193"/>
      <c r="J267" s="193"/>
      <c r="K267" s="193"/>
    </row>
    <row r="268" spans="1:11" x14ac:dyDescent="0.2">
      <c r="A268" s="193"/>
      <c r="B268" s="193"/>
      <c r="C268" s="193"/>
      <c r="D268" s="193"/>
      <c r="E268" s="193"/>
      <c r="F268" s="193"/>
      <c r="G268" s="193"/>
      <c r="H268" s="193"/>
      <c r="I268" s="193"/>
      <c r="J268" s="193"/>
      <c r="K268" s="193"/>
    </row>
    <row r="269" spans="1:11" x14ac:dyDescent="0.2">
      <c r="A269" s="193"/>
      <c r="B269" s="193"/>
      <c r="C269" s="193"/>
      <c r="D269" s="193"/>
      <c r="E269" s="193"/>
      <c r="F269" s="193"/>
      <c r="G269" s="193"/>
      <c r="H269" s="193"/>
      <c r="I269" s="193"/>
      <c r="J269" s="193"/>
      <c r="K269" s="193"/>
    </row>
    <row r="270" spans="1:11" x14ac:dyDescent="0.2">
      <c r="A270" s="193"/>
      <c r="B270" s="193"/>
      <c r="C270" s="193"/>
      <c r="D270" s="193"/>
      <c r="E270" s="193"/>
      <c r="F270" s="193"/>
      <c r="G270" s="193"/>
      <c r="H270" s="193"/>
      <c r="I270" s="193"/>
      <c r="J270" s="193"/>
      <c r="K270" s="193"/>
    </row>
    <row r="271" spans="1:11" x14ac:dyDescent="0.2">
      <c r="A271" s="193"/>
      <c r="B271" s="193"/>
      <c r="C271" s="193"/>
      <c r="D271" s="193"/>
      <c r="E271" s="193"/>
      <c r="F271" s="193"/>
      <c r="G271" s="193"/>
      <c r="H271" s="193"/>
      <c r="I271" s="193"/>
      <c r="J271" s="193"/>
      <c r="K271" s="193"/>
    </row>
    <row r="272" spans="1:11" x14ac:dyDescent="0.2">
      <c r="A272" s="193"/>
      <c r="B272" s="193"/>
      <c r="C272" s="193"/>
      <c r="D272" s="193"/>
      <c r="E272" s="193"/>
      <c r="F272" s="193"/>
      <c r="G272" s="193"/>
      <c r="H272" s="193"/>
      <c r="I272" s="193"/>
      <c r="J272" s="193"/>
      <c r="K272" s="193"/>
    </row>
    <row r="273" spans="1:11" x14ac:dyDescent="0.2">
      <c r="A273" s="193"/>
      <c r="B273" s="193"/>
      <c r="C273" s="193"/>
      <c r="D273" s="193"/>
      <c r="E273" s="193"/>
      <c r="F273" s="193"/>
      <c r="G273" s="193"/>
      <c r="H273" s="193"/>
      <c r="I273" s="193"/>
      <c r="J273" s="193"/>
      <c r="K273" s="193"/>
    </row>
    <row r="274" spans="1:11" x14ac:dyDescent="0.2">
      <c r="A274" s="193"/>
      <c r="B274" s="193"/>
      <c r="C274" s="193"/>
      <c r="D274" s="193"/>
      <c r="E274" s="193"/>
      <c r="F274" s="193"/>
      <c r="G274" s="193"/>
      <c r="H274" s="193"/>
      <c r="I274" s="193"/>
      <c r="J274" s="193"/>
      <c r="K274" s="193"/>
    </row>
    <row r="275" spans="1:11" x14ac:dyDescent="0.2">
      <c r="A275" s="193"/>
      <c r="B275" s="193"/>
      <c r="C275" s="193"/>
      <c r="D275" s="193"/>
      <c r="E275" s="193"/>
      <c r="F275" s="193"/>
      <c r="G275" s="193"/>
      <c r="H275" s="193"/>
      <c r="I275" s="193"/>
      <c r="J275" s="193"/>
      <c r="K275" s="193"/>
    </row>
    <row r="276" spans="1:11" x14ac:dyDescent="0.2">
      <c r="A276" s="193"/>
      <c r="B276" s="193"/>
      <c r="C276" s="193"/>
      <c r="D276" s="193"/>
      <c r="E276" s="193"/>
      <c r="F276" s="193"/>
      <c r="G276" s="193"/>
      <c r="H276" s="193"/>
      <c r="I276" s="193"/>
      <c r="J276" s="193"/>
      <c r="K276" s="193"/>
    </row>
    <row r="277" spans="1:11" x14ac:dyDescent="0.2">
      <c r="A277" s="193"/>
      <c r="B277" s="193"/>
      <c r="C277" s="193"/>
      <c r="D277" s="193"/>
      <c r="E277" s="193"/>
      <c r="F277" s="193"/>
      <c r="G277" s="193"/>
      <c r="H277" s="193"/>
      <c r="I277" s="193"/>
      <c r="J277" s="193"/>
      <c r="K277" s="193"/>
    </row>
    <row r="278" spans="1:11" x14ac:dyDescent="0.2">
      <c r="A278" s="193"/>
      <c r="B278" s="193"/>
      <c r="C278" s="193"/>
      <c r="D278" s="193"/>
      <c r="E278" s="193"/>
      <c r="F278" s="193"/>
      <c r="G278" s="193"/>
      <c r="H278" s="193"/>
      <c r="I278" s="193"/>
      <c r="J278" s="193"/>
      <c r="K278" s="193"/>
    </row>
    <row r="279" spans="1:11" x14ac:dyDescent="0.2">
      <c r="A279" s="193"/>
      <c r="B279" s="193"/>
      <c r="C279" s="193"/>
      <c r="D279" s="193"/>
      <c r="E279" s="193"/>
      <c r="F279" s="193"/>
      <c r="G279" s="193"/>
      <c r="H279" s="193"/>
      <c r="I279" s="193"/>
      <c r="J279" s="193"/>
      <c r="K279" s="193"/>
    </row>
    <row r="280" spans="1:11" x14ac:dyDescent="0.2">
      <c r="A280" s="193"/>
      <c r="B280" s="193"/>
      <c r="C280" s="193"/>
      <c r="D280" s="193"/>
      <c r="E280" s="193"/>
      <c r="F280" s="193"/>
      <c r="G280" s="193"/>
      <c r="H280" s="193"/>
      <c r="I280" s="193"/>
      <c r="J280" s="193"/>
      <c r="K280" s="193"/>
    </row>
    <row r="281" spans="1:11" x14ac:dyDescent="0.2">
      <c r="A281" s="193"/>
      <c r="B281" s="193"/>
      <c r="C281" s="193"/>
      <c r="D281" s="193"/>
      <c r="E281" s="193"/>
      <c r="F281" s="193"/>
      <c r="G281" s="193"/>
      <c r="H281" s="193"/>
      <c r="I281" s="193"/>
      <c r="J281" s="193"/>
      <c r="K281" s="193"/>
    </row>
    <row r="282" spans="1:11" x14ac:dyDescent="0.2">
      <c r="A282" s="193"/>
      <c r="B282" s="193"/>
      <c r="C282" s="193"/>
      <c r="D282" s="193"/>
      <c r="E282" s="193"/>
      <c r="F282" s="193"/>
      <c r="G282" s="193"/>
      <c r="H282" s="193"/>
      <c r="I282" s="193"/>
      <c r="J282" s="193"/>
      <c r="K282" s="193"/>
    </row>
    <row r="283" spans="1:11" x14ac:dyDescent="0.2">
      <c r="A283" s="193"/>
      <c r="B283" s="193"/>
      <c r="C283" s="193"/>
      <c r="D283" s="193"/>
      <c r="E283" s="193"/>
      <c r="F283" s="193"/>
      <c r="G283" s="193"/>
      <c r="H283" s="193"/>
      <c r="I283" s="193"/>
      <c r="J283" s="193"/>
      <c r="K283" s="193"/>
    </row>
    <row r="284" spans="1:11" x14ac:dyDescent="0.2">
      <c r="A284" s="193"/>
      <c r="B284" s="193"/>
      <c r="C284" s="193"/>
      <c r="D284" s="193"/>
      <c r="E284" s="193"/>
      <c r="F284" s="193"/>
      <c r="G284" s="193"/>
      <c r="H284" s="193"/>
      <c r="I284" s="193"/>
      <c r="J284" s="193"/>
      <c r="K284" s="193"/>
    </row>
    <row r="285" spans="1:11" x14ac:dyDescent="0.2">
      <c r="A285" s="193"/>
      <c r="B285" s="193"/>
      <c r="C285" s="193"/>
      <c r="D285" s="193"/>
      <c r="E285" s="193"/>
      <c r="F285" s="193"/>
      <c r="G285" s="193"/>
      <c r="H285" s="193"/>
      <c r="I285" s="193"/>
      <c r="J285" s="193"/>
      <c r="K285" s="193"/>
    </row>
    <row r="286" spans="1:11" x14ac:dyDescent="0.2">
      <c r="A286" s="193"/>
      <c r="B286" s="193"/>
      <c r="C286" s="193"/>
      <c r="D286" s="193"/>
      <c r="E286" s="193"/>
      <c r="F286" s="193"/>
      <c r="G286" s="193"/>
      <c r="H286" s="193"/>
      <c r="I286" s="193"/>
      <c r="J286" s="193"/>
      <c r="K286" s="193"/>
    </row>
    <row r="287" spans="1:11" x14ac:dyDescent="0.2">
      <c r="A287" s="193"/>
      <c r="B287" s="193"/>
      <c r="C287" s="193"/>
      <c r="D287" s="193"/>
      <c r="E287" s="193"/>
      <c r="F287" s="193"/>
      <c r="G287" s="193"/>
      <c r="H287" s="193"/>
      <c r="I287" s="193"/>
      <c r="J287" s="193"/>
      <c r="K287" s="193"/>
    </row>
    <row r="288" spans="1:11" x14ac:dyDescent="0.2">
      <c r="A288" s="193"/>
      <c r="B288" s="193"/>
      <c r="C288" s="193"/>
      <c r="D288" s="193"/>
      <c r="E288" s="193"/>
      <c r="F288" s="193"/>
      <c r="G288" s="193"/>
      <c r="H288" s="193"/>
      <c r="I288" s="193"/>
      <c r="J288" s="193"/>
      <c r="K288" s="193"/>
    </row>
    <row r="289" spans="1:11" x14ac:dyDescent="0.2">
      <c r="A289" s="193"/>
      <c r="B289" s="193"/>
      <c r="C289" s="193"/>
      <c r="D289" s="193"/>
      <c r="E289" s="193"/>
      <c r="F289" s="193"/>
      <c r="G289" s="193"/>
      <c r="H289" s="193"/>
      <c r="I289" s="193"/>
      <c r="J289" s="193"/>
      <c r="K289" s="193"/>
    </row>
    <row r="290" spans="1:11" x14ac:dyDescent="0.2">
      <c r="A290" s="193"/>
      <c r="B290" s="193"/>
      <c r="C290" s="193"/>
      <c r="D290" s="193"/>
      <c r="E290" s="193"/>
      <c r="F290" s="193"/>
      <c r="G290" s="193"/>
      <c r="H290" s="193"/>
      <c r="I290" s="193"/>
      <c r="J290" s="193"/>
      <c r="K290" s="193"/>
    </row>
    <row r="291" spans="1:11" x14ac:dyDescent="0.2">
      <c r="A291" s="193"/>
      <c r="B291" s="193"/>
      <c r="C291" s="193"/>
      <c r="D291" s="193"/>
      <c r="E291" s="193"/>
      <c r="F291" s="193"/>
      <c r="G291" s="193"/>
      <c r="H291" s="193"/>
      <c r="I291" s="193"/>
      <c r="J291" s="193"/>
      <c r="K291" s="193"/>
    </row>
    <row r="292" spans="1:11" x14ac:dyDescent="0.2">
      <c r="A292" s="193"/>
      <c r="B292" s="193"/>
      <c r="C292" s="193"/>
      <c r="D292" s="193"/>
      <c r="E292" s="193"/>
      <c r="F292" s="193"/>
      <c r="G292" s="193"/>
      <c r="H292" s="193"/>
      <c r="I292" s="193"/>
      <c r="J292" s="193"/>
      <c r="K292" s="193"/>
    </row>
    <row r="293" spans="1:11" x14ac:dyDescent="0.2">
      <c r="A293" s="193"/>
      <c r="B293" s="193"/>
      <c r="C293" s="193"/>
      <c r="D293" s="193"/>
      <c r="E293" s="193"/>
      <c r="F293" s="193"/>
      <c r="G293" s="193"/>
      <c r="H293" s="193"/>
      <c r="I293" s="193"/>
      <c r="J293" s="193"/>
      <c r="K293" s="193"/>
    </row>
    <row r="294" spans="1:11" x14ac:dyDescent="0.2">
      <c r="A294" s="193"/>
      <c r="B294" s="193"/>
      <c r="C294" s="193"/>
      <c r="D294" s="193"/>
      <c r="E294" s="193"/>
      <c r="F294" s="193"/>
      <c r="G294" s="193"/>
      <c r="H294" s="193"/>
      <c r="I294" s="193"/>
      <c r="J294" s="193"/>
      <c r="K294" s="193"/>
    </row>
    <row r="295" spans="1:11" x14ac:dyDescent="0.2">
      <c r="A295" s="193"/>
      <c r="B295" s="193"/>
      <c r="C295" s="193"/>
      <c r="D295" s="193"/>
      <c r="E295" s="193"/>
      <c r="F295" s="193"/>
      <c r="G295" s="193"/>
      <c r="H295" s="193"/>
      <c r="I295" s="193"/>
      <c r="J295" s="193"/>
      <c r="K295" s="193"/>
    </row>
    <row r="296" spans="1:11" x14ac:dyDescent="0.2">
      <c r="A296" s="193"/>
      <c r="B296" s="193"/>
      <c r="C296" s="193"/>
      <c r="D296" s="193"/>
      <c r="E296" s="193"/>
      <c r="F296" s="193"/>
      <c r="G296" s="193"/>
      <c r="H296" s="193"/>
      <c r="I296" s="193"/>
      <c r="J296" s="193"/>
      <c r="K296" s="193"/>
    </row>
    <row r="297" spans="1:11" x14ac:dyDescent="0.2">
      <c r="A297" s="193"/>
      <c r="B297" s="193"/>
      <c r="C297" s="193"/>
      <c r="D297" s="193"/>
      <c r="E297" s="193"/>
      <c r="F297" s="193"/>
      <c r="G297" s="193"/>
      <c r="H297" s="193"/>
      <c r="I297" s="193"/>
      <c r="J297" s="193"/>
      <c r="K297" s="193"/>
    </row>
    <row r="298" spans="1:11" x14ac:dyDescent="0.2">
      <c r="A298" s="193"/>
      <c r="B298" s="193"/>
      <c r="C298" s="193"/>
      <c r="D298" s="193"/>
      <c r="E298" s="193"/>
      <c r="F298" s="193"/>
      <c r="G298" s="193"/>
      <c r="H298" s="193"/>
      <c r="I298" s="193"/>
      <c r="J298" s="193"/>
      <c r="K298" s="193"/>
    </row>
    <row r="299" spans="1:11" x14ac:dyDescent="0.2">
      <c r="A299" s="193"/>
      <c r="B299" s="193"/>
      <c r="C299" s="193"/>
      <c r="D299" s="193"/>
      <c r="E299" s="193"/>
      <c r="F299" s="193"/>
      <c r="G299" s="193"/>
      <c r="H299" s="193"/>
      <c r="I299" s="193"/>
      <c r="J299" s="193"/>
      <c r="K299" s="193"/>
    </row>
    <row r="300" spans="1:11" x14ac:dyDescent="0.2">
      <c r="A300" s="193"/>
      <c r="B300" s="193"/>
      <c r="C300" s="193"/>
      <c r="D300" s="193"/>
      <c r="E300" s="193"/>
      <c r="F300" s="193"/>
      <c r="G300" s="193"/>
      <c r="H300" s="193"/>
      <c r="I300" s="193"/>
      <c r="J300" s="193"/>
      <c r="K300" s="193"/>
    </row>
    <row r="301" spans="1:11" x14ac:dyDescent="0.2">
      <c r="A301" s="193"/>
      <c r="B301" s="193"/>
      <c r="C301" s="193"/>
      <c r="D301" s="193"/>
      <c r="E301" s="193"/>
      <c r="F301" s="193"/>
      <c r="G301" s="193"/>
      <c r="H301" s="193"/>
      <c r="I301" s="193"/>
      <c r="J301" s="193"/>
      <c r="K301" s="193"/>
    </row>
    <row r="302" spans="1:11" x14ac:dyDescent="0.2">
      <c r="A302" s="193"/>
      <c r="B302" s="193"/>
      <c r="C302" s="193"/>
      <c r="D302" s="193"/>
      <c r="E302" s="193"/>
      <c r="F302" s="193"/>
      <c r="G302" s="193"/>
      <c r="H302" s="193"/>
      <c r="I302" s="193"/>
      <c r="J302" s="193"/>
      <c r="K302" s="193"/>
    </row>
    <row r="303" spans="1:11" x14ac:dyDescent="0.2">
      <c r="A303" s="193"/>
      <c r="B303" s="193"/>
      <c r="C303" s="193"/>
      <c r="D303" s="193"/>
      <c r="E303" s="193"/>
      <c r="F303" s="193"/>
      <c r="G303" s="193"/>
      <c r="H303" s="193"/>
      <c r="I303" s="193"/>
      <c r="J303" s="193"/>
      <c r="K303" s="193"/>
    </row>
    <row r="304" spans="1:11" x14ac:dyDescent="0.2">
      <c r="A304" s="193"/>
      <c r="B304" s="193"/>
      <c r="C304" s="193"/>
      <c r="D304" s="193"/>
      <c r="E304" s="193"/>
      <c r="F304" s="193"/>
      <c r="G304" s="193"/>
      <c r="H304" s="193"/>
      <c r="I304" s="193"/>
      <c r="J304" s="193"/>
      <c r="K304" s="193"/>
    </row>
    <row r="305" spans="1:11" x14ac:dyDescent="0.2">
      <c r="A305" s="193"/>
      <c r="B305" s="193"/>
      <c r="C305" s="193"/>
      <c r="D305" s="193"/>
      <c r="E305" s="193"/>
      <c r="F305" s="193"/>
      <c r="G305" s="193"/>
      <c r="H305" s="193"/>
      <c r="I305" s="193"/>
      <c r="J305" s="193"/>
      <c r="K305" s="193"/>
    </row>
    <row r="306" spans="1:11" x14ac:dyDescent="0.2">
      <c r="A306" s="193"/>
      <c r="B306" s="193"/>
      <c r="C306" s="193"/>
      <c r="D306" s="193"/>
      <c r="E306" s="193"/>
      <c r="F306" s="193"/>
      <c r="G306" s="193"/>
      <c r="H306" s="193"/>
      <c r="I306" s="193"/>
      <c r="J306" s="193"/>
      <c r="K306" s="193"/>
    </row>
    <row r="307" spans="1:11" x14ac:dyDescent="0.2">
      <c r="A307" s="193"/>
      <c r="B307" s="193"/>
      <c r="C307" s="193"/>
      <c r="D307" s="193"/>
      <c r="E307" s="193"/>
      <c r="F307" s="193"/>
      <c r="G307" s="193"/>
      <c r="H307" s="193"/>
      <c r="I307" s="193"/>
      <c r="J307" s="193"/>
      <c r="K307" s="193"/>
    </row>
    <row r="308" spans="1:11" x14ac:dyDescent="0.2">
      <c r="A308" s="193"/>
      <c r="B308" s="193"/>
      <c r="C308" s="193"/>
      <c r="D308" s="193"/>
      <c r="E308" s="193"/>
      <c r="F308" s="193"/>
      <c r="G308" s="193"/>
      <c r="H308" s="193"/>
      <c r="I308" s="193"/>
      <c r="J308" s="193"/>
      <c r="K308" s="193"/>
    </row>
    <row r="309" spans="1:11" x14ac:dyDescent="0.2">
      <c r="A309" s="193"/>
      <c r="B309" s="193"/>
      <c r="C309" s="193"/>
      <c r="D309" s="193"/>
      <c r="E309" s="193"/>
      <c r="F309" s="193"/>
      <c r="G309" s="193"/>
      <c r="H309" s="193"/>
      <c r="I309" s="193"/>
      <c r="J309" s="193"/>
      <c r="K309" s="193"/>
    </row>
    <row r="310" spans="1:11" x14ac:dyDescent="0.2">
      <c r="A310" s="193"/>
      <c r="B310" s="193"/>
      <c r="C310" s="193"/>
      <c r="D310" s="193"/>
      <c r="E310" s="193"/>
      <c r="F310" s="193"/>
      <c r="G310" s="193"/>
      <c r="H310" s="193"/>
      <c r="I310" s="193"/>
      <c r="J310" s="193"/>
      <c r="K310" s="193"/>
    </row>
    <row r="311" spans="1:11" x14ac:dyDescent="0.2">
      <c r="A311" s="193"/>
      <c r="B311" s="193"/>
      <c r="C311" s="193"/>
      <c r="D311" s="193"/>
      <c r="E311" s="193"/>
      <c r="F311" s="193"/>
      <c r="G311" s="193"/>
      <c r="H311" s="193"/>
      <c r="I311" s="193"/>
      <c r="J311" s="193"/>
      <c r="K311" s="193"/>
    </row>
    <row r="312" spans="1:11" x14ac:dyDescent="0.2">
      <c r="A312" s="193"/>
      <c r="B312" s="193"/>
      <c r="C312" s="193"/>
      <c r="D312" s="193"/>
      <c r="E312" s="193"/>
      <c r="F312" s="193"/>
      <c r="G312" s="193"/>
      <c r="H312" s="193"/>
      <c r="I312" s="193"/>
      <c r="J312" s="193"/>
      <c r="K312" s="193"/>
    </row>
    <row r="313" spans="1:11" x14ac:dyDescent="0.2">
      <c r="A313" s="193"/>
      <c r="B313" s="193"/>
      <c r="C313" s="193"/>
      <c r="D313" s="193"/>
      <c r="E313" s="193"/>
      <c r="F313" s="193"/>
      <c r="G313" s="193"/>
      <c r="H313" s="193"/>
      <c r="I313" s="193"/>
      <c r="J313" s="193"/>
      <c r="K313" s="193"/>
    </row>
    <row r="314" spans="1:11" x14ac:dyDescent="0.2">
      <c r="A314" s="193"/>
      <c r="B314" s="193"/>
      <c r="C314" s="193"/>
      <c r="D314" s="193"/>
      <c r="E314" s="193"/>
      <c r="F314" s="193"/>
      <c r="G314" s="193"/>
      <c r="H314" s="193"/>
      <c r="I314" s="193"/>
      <c r="J314" s="193"/>
      <c r="K314" s="193"/>
    </row>
    <row r="315" spans="1:11" x14ac:dyDescent="0.2">
      <c r="A315" s="193"/>
      <c r="B315" s="193"/>
      <c r="C315" s="193"/>
      <c r="D315" s="193"/>
      <c r="E315" s="193"/>
      <c r="F315" s="193"/>
      <c r="G315" s="193"/>
      <c r="H315" s="193"/>
      <c r="I315" s="193"/>
      <c r="J315" s="193"/>
      <c r="K315" s="193"/>
    </row>
    <row r="316" spans="1:11" x14ac:dyDescent="0.2">
      <c r="A316" s="193"/>
      <c r="B316" s="193"/>
      <c r="C316" s="193"/>
      <c r="D316" s="193"/>
      <c r="E316" s="193"/>
      <c r="F316" s="193"/>
      <c r="G316" s="193"/>
      <c r="H316" s="193"/>
      <c r="I316" s="193"/>
      <c r="J316" s="193"/>
      <c r="K316" s="193"/>
    </row>
    <row r="317" spans="1:11" x14ac:dyDescent="0.2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</row>
    <row r="318" spans="1:11" x14ac:dyDescent="0.2">
      <c r="A318" s="193"/>
      <c r="B318" s="193"/>
      <c r="C318" s="193"/>
      <c r="D318" s="193"/>
      <c r="E318" s="193"/>
      <c r="F318" s="193"/>
      <c r="G318" s="193"/>
      <c r="H318" s="193"/>
      <c r="I318" s="193"/>
      <c r="J318" s="193"/>
      <c r="K318" s="193"/>
    </row>
    <row r="319" spans="1:11" x14ac:dyDescent="0.2">
      <c r="A319" s="193"/>
      <c r="B319" s="193"/>
      <c r="C319" s="193"/>
      <c r="D319" s="193"/>
      <c r="E319" s="193"/>
      <c r="F319" s="193"/>
      <c r="G319" s="193"/>
      <c r="H319" s="193"/>
      <c r="I319" s="193"/>
      <c r="J319" s="193"/>
      <c r="K319" s="193"/>
    </row>
    <row r="320" spans="1:11" x14ac:dyDescent="0.2">
      <c r="A320" s="193"/>
      <c r="B320" s="193"/>
      <c r="C320" s="193"/>
      <c r="D320" s="193"/>
      <c r="E320" s="193"/>
      <c r="F320" s="193"/>
      <c r="G320" s="193"/>
      <c r="H320" s="193"/>
      <c r="I320" s="193"/>
      <c r="J320" s="193"/>
      <c r="K320" s="193"/>
    </row>
    <row r="321" spans="1:11" x14ac:dyDescent="0.2">
      <c r="A321" s="193"/>
      <c r="B321" s="193"/>
      <c r="C321" s="193"/>
      <c r="D321" s="193"/>
      <c r="E321" s="193"/>
      <c r="F321" s="193"/>
      <c r="G321" s="193"/>
      <c r="H321" s="193"/>
      <c r="I321" s="193"/>
      <c r="J321" s="193"/>
      <c r="K321" s="193"/>
    </row>
    <row r="322" spans="1:11" x14ac:dyDescent="0.2">
      <c r="A322" s="193"/>
      <c r="B322" s="193"/>
      <c r="C322" s="193"/>
      <c r="D322" s="193"/>
      <c r="E322" s="193"/>
      <c r="F322" s="193"/>
      <c r="G322" s="193"/>
      <c r="H322" s="193"/>
      <c r="I322" s="193"/>
      <c r="J322" s="193"/>
      <c r="K322" s="193"/>
    </row>
    <row r="323" spans="1:11" x14ac:dyDescent="0.2">
      <c r="A323" s="193"/>
      <c r="B323" s="193"/>
      <c r="C323" s="193"/>
      <c r="D323" s="193"/>
      <c r="E323" s="193"/>
      <c r="F323" s="193"/>
      <c r="G323" s="193"/>
      <c r="H323" s="193"/>
      <c r="I323" s="193"/>
      <c r="J323" s="193"/>
      <c r="K323" s="193"/>
    </row>
    <row r="324" spans="1:11" x14ac:dyDescent="0.2">
      <c r="A324" s="193"/>
      <c r="B324" s="193"/>
      <c r="C324" s="193"/>
      <c r="D324" s="193"/>
      <c r="E324" s="193"/>
      <c r="F324" s="193"/>
      <c r="G324" s="193"/>
      <c r="H324" s="193"/>
      <c r="I324" s="193"/>
      <c r="J324" s="193"/>
      <c r="K324" s="193"/>
    </row>
    <row r="325" spans="1:11" x14ac:dyDescent="0.2">
      <c r="A325" s="193"/>
      <c r="B325" s="193"/>
      <c r="C325" s="193"/>
      <c r="D325" s="193"/>
      <c r="E325" s="193"/>
      <c r="F325" s="193"/>
      <c r="G325" s="193"/>
      <c r="H325" s="193"/>
      <c r="I325" s="193"/>
      <c r="J325" s="193"/>
      <c r="K325" s="193"/>
    </row>
    <row r="326" spans="1:11" x14ac:dyDescent="0.2">
      <c r="A326" s="193"/>
      <c r="B326" s="193"/>
      <c r="C326" s="193"/>
      <c r="D326" s="193"/>
      <c r="E326" s="193"/>
      <c r="F326" s="193"/>
      <c r="G326" s="193"/>
      <c r="H326" s="193"/>
      <c r="I326" s="193"/>
      <c r="J326" s="193"/>
      <c r="K326" s="193"/>
    </row>
    <row r="327" spans="1:11" x14ac:dyDescent="0.2">
      <c r="A327" s="193"/>
      <c r="B327" s="193"/>
      <c r="C327" s="193"/>
      <c r="D327" s="193"/>
      <c r="E327" s="193"/>
      <c r="F327" s="193"/>
      <c r="G327" s="193"/>
      <c r="H327" s="193"/>
      <c r="I327" s="193"/>
      <c r="J327" s="193"/>
      <c r="K327" s="193"/>
    </row>
    <row r="328" spans="1:11" x14ac:dyDescent="0.2">
      <c r="A328" s="193"/>
      <c r="B328" s="193"/>
      <c r="C328" s="193"/>
      <c r="D328" s="193"/>
      <c r="E328" s="193"/>
      <c r="F328" s="193"/>
      <c r="G328" s="193"/>
      <c r="H328" s="193"/>
      <c r="I328" s="193"/>
      <c r="J328" s="193"/>
      <c r="K328" s="193"/>
    </row>
    <row r="329" spans="1:11" x14ac:dyDescent="0.2">
      <c r="A329" s="193"/>
      <c r="B329" s="193"/>
      <c r="C329" s="193"/>
      <c r="D329" s="193"/>
      <c r="E329" s="193"/>
      <c r="F329" s="193"/>
      <c r="G329" s="193"/>
      <c r="H329" s="193"/>
      <c r="I329" s="193"/>
      <c r="J329" s="193"/>
      <c r="K329" s="193"/>
    </row>
    <row r="330" spans="1:11" x14ac:dyDescent="0.2">
      <c r="A330" s="193"/>
      <c r="B330" s="193"/>
      <c r="C330" s="193"/>
      <c r="D330" s="193"/>
      <c r="E330" s="193"/>
      <c r="F330" s="193"/>
      <c r="G330" s="193"/>
      <c r="H330" s="193"/>
      <c r="I330" s="193"/>
      <c r="J330" s="193"/>
      <c r="K330" s="193"/>
    </row>
    <row r="331" spans="1:11" x14ac:dyDescent="0.2">
      <c r="A331" s="193"/>
      <c r="B331" s="193"/>
      <c r="C331" s="193"/>
      <c r="D331" s="193"/>
      <c r="E331" s="193"/>
      <c r="F331" s="193"/>
      <c r="G331" s="193"/>
      <c r="H331" s="193"/>
      <c r="I331" s="193"/>
      <c r="J331" s="193"/>
      <c r="K331" s="193"/>
    </row>
    <row r="332" spans="1:11" x14ac:dyDescent="0.2">
      <c r="A332" s="193"/>
      <c r="B332" s="193"/>
      <c r="C332" s="193"/>
      <c r="D332" s="193"/>
      <c r="E332" s="193"/>
      <c r="F332" s="193"/>
      <c r="G332" s="193"/>
      <c r="H332" s="193"/>
      <c r="I332" s="193"/>
      <c r="J332" s="193"/>
      <c r="K332" s="193"/>
    </row>
    <row r="333" spans="1:11" x14ac:dyDescent="0.2">
      <c r="A333" s="193"/>
      <c r="B333" s="193"/>
      <c r="C333" s="193"/>
      <c r="D333" s="193"/>
      <c r="E333" s="193"/>
      <c r="F333" s="193"/>
      <c r="G333" s="193"/>
      <c r="H333" s="193"/>
      <c r="I333" s="193"/>
      <c r="J333" s="193"/>
      <c r="K333" s="193"/>
    </row>
    <row r="334" spans="1:11" x14ac:dyDescent="0.2">
      <c r="A334" s="193"/>
      <c r="B334" s="193"/>
      <c r="C334" s="193"/>
      <c r="D334" s="193"/>
      <c r="E334" s="193"/>
      <c r="F334" s="193"/>
      <c r="G334" s="193"/>
      <c r="H334" s="193"/>
      <c r="I334" s="193"/>
      <c r="J334" s="193"/>
      <c r="K334" s="193"/>
    </row>
    <row r="335" spans="1:11" x14ac:dyDescent="0.2">
      <c r="A335" s="193"/>
      <c r="B335" s="193"/>
      <c r="C335" s="193"/>
      <c r="D335" s="193"/>
      <c r="E335" s="193"/>
      <c r="F335" s="193"/>
      <c r="G335" s="193"/>
      <c r="H335" s="193"/>
      <c r="I335" s="193"/>
      <c r="J335" s="193"/>
      <c r="K335" s="193"/>
    </row>
    <row r="336" spans="1:11" x14ac:dyDescent="0.2">
      <c r="A336" s="193"/>
      <c r="B336" s="193"/>
      <c r="C336" s="193"/>
      <c r="D336" s="193"/>
      <c r="E336" s="193"/>
      <c r="F336" s="193"/>
      <c r="G336" s="193"/>
      <c r="H336" s="193"/>
      <c r="I336" s="193"/>
      <c r="J336" s="193"/>
      <c r="K336" s="193"/>
    </row>
    <row r="337" spans="1:11" x14ac:dyDescent="0.2">
      <c r="A337" s="193"/>
      <c r="B337" s="193"/>
      <c r="C337" s="193"/>
      <c r="D337" s="193"/>
      <c r="E337" s="193"/>
      <c r="F337" s="193"/>
      <c r="G337" s="193"/>
      <c r="H337" s="193"/>
      <c r="I337" s="193"/>
      <c r="J337" s="193"/>
      <c r="K337" s="193"/>
    </row>
    <row r="338" spans="1:11" x14ac:dyDescent="0.2">
      <c r="A338" s="193"/>
      <c r="B338" s="193"/>
      <c r="C338" s="193"/>
      <c r="D338" s="193"/>
      <c r="E338" s="193"/>
      <c r="F338" s="193"/>
      <c r="G338" s="193"/>
      <c r="H338" s="193"/>
      <c r="I338" s="193"/>
      <c r="J338" s="193"/>
      <c r="K338" s="193"/>
    </row>
    <row r="339" spans="1:11" x14ac:dyDescent="0.2">
      <c r="A339" s="193"/>
      <c r="B339" s="193"/>
      <c r="C339" s="193"/>
      <c r="D339" s="193"/>
      <c r="E339" s="193"/>
      <c r="F339" s="193"/>
      <c r="G339" s="193"/>
      <c r="H339" s="193"/>
      <c r="I339" s="193"/>
      <c r="J339" s="193"/>
      <c r="K339" s="193"/>
    </row>
    <row r="340" spans="1:11" x14ac:dyDescent="0.2">
      <c r="A340" s="193"/>
      <c r="B340" s="193"/>
      <c r="C340" s="193"/>
      <c r="D340" s="193"/>
      <c r="E340" s="193"/>
      <c r="F340" s="193"/>
      <c r="G340" s="193"/>
      <c r="H340" s="193"/>
      <c r="I340" s="193"/>
      <c r="J340" s="193"/>
      <c r="K340" s="193"/>
    </row>
    <row r="341" spans="1:11" x14ac:dyDescent="0.2">
      <c r="A341" s="193"/>
      <c r="B341" s="193"/>
      <c r="C341" s="193"/>
      <c r="D341" s="193"/>
      <c r="E341" s="193"/>
      <c r="F341" s="193"/>
      <c r="G341" s="193"/>
      <c r="H341" s="193"/>
      <c r="I341" s="193"/>
      <c r="J341" s="193"/>
      <c r="K341" s="193"/>
    </row>
    <row r="342" spans="1:11" x14ac:dyDescent="0.2">
      <c r="A342" s="193"/>
      <c r="B342" s="193"/>
      <c r="C342" s="193"/>
      <c r="D342" s="193"/>
      <c r="E342" s="193"/>
      <c r="F342" s="193"/>
      <c r="G342" s="193"/>
      <c r="H342" s="193"/>
      <c r="I342" s="193"/>
      <c r="J342" s="193"/>
      <c r="K342" s="193"/>
    </row>
    <row r="343" spans="1:11" x14ac:dyDescent="0.2">
      <c r="A343" s="193"/>
      <c r="B343" s="193"/>
      <c r="C343" s="193"/>
      <c r="D343" s="193"/>
      <c r="E343" s="193"/>
      <c r="F343" s="193"/>
      <c r="G343" s="193"/>
      <c r="H343" s="193"/>
      <c r="I343" s="193"/>
      <c r="J343" s="193"/>
      <c r="K343" s="193"/>
    </row>
    <row r="344" spans="1:11" x14ac:dyDescent="0.2">
      <c r="A344" s="193"/>
      <c r="B344" s="193"/>
      <c r="C344" s="193"/>
      <c r="D344" s="193"/>
      <c r="E344" s="193"/>
      <c r="F344" s="193"/>
      <c r="G344" s="193"/>
      <c r="H344" s="193"/>
      <c r="I344" s="193"/>
      <c r="J344" s="193"/>
      <c r="K344" s="193"/>
    </row>
    <row r="345" spans="1:11" x14ac:dyDescent="0.2">
      <c r="A345" s="193"/>
      <c r="B345" s="193"/>
      <c r="C345" s="193"/>
      <c r="D345" s="196"/>
      <c r="E345" s="196"/>
      <c r="F345" s="196"/>
      <c r="G345" s="193"/>
      <c r="H345" s="193"/>
      <c r="I345" s="193"/>
      <c r="J345" s="193"/>
      <c r="K345" s="193"/>
    </row>
    <row r="346" spans="1:11" x14ac:dyDescent="0.2">
      <c r="A346" s="193"/>
      <c r="B346" s="193"/>
      <c r="C346" s="193"/>
      <c r="D346" s="107"/>
      <c r="E346" s="107"/>
      <c r="F346" s="107"/>
      <c r="G346" s="193"/>
      <c r="H346" s="193"/>
      <c r="I346" s="193"/>
      <c r="J346" s="193"/>
      <c r="K346" s="193"/>
    </row>
    <row r="347" spans="1:11" x14ac:dyDescent="0.2">
      <c r="A347" s="193"/>
      <c r="B347" s="193"/>
      <c r="C347" s="193"/>
      <c r="D347" s="107"/>
      <c r="E347" s="107"/>
      <c r="F347" s="107"/>
      <c r="G347" s="193"/>
      <c r="H347" s="193"/>
      <c r="I347" s="193"/>
      <c r="J347" s="193"/>
      <c r="K347" s="193"/>
    </row>
    <row r="348" spans="1:11" x14ac:dyDescent="0.2">
      <c r="A348" s="193"/>
      <c r="B348" s="193"/>
      <c r="C348" s="193"/>
      <c r="D348" s="107"/>
      <c r="E348" s="107"/>
      <c r="F348" s="107"/>
      <c r="G348" s="193"/>
      <c r="H348" s="193"/>
      <c r="I348" s="193"/>
      <c r="J348" s="193"/>
      <c r="K348" s="193"/>
    </row>
    <row r="349" spans="1:11" x14ac:dyDescent="0.2">
      <c r="A349" s="193"/>
      <c r="B349" s="193"/>
      <c r="C349" s="193"/>
      <c r="D349" s="107"/>
      <c r="E349" s="107"/>
      <c r="F349" s="107"/>
      <c r="G349" s="193"/>
      <c r="H349" s="193"/>
      <c r="I349" s="193"/>
      <c r="J349" s="193"/>
      <c r="K349" s="193"/>
    </row>
    <row r="350" spans="1:11" x14ac:dyDescent="0.2">
      <c r="A350" s="193"/>
      <c r="B350" s="193"/>
      <c r="C350" s="193"/>
      <c r="D350" s="107"/>
      <c r="E350" s="107"/>
      <c r="F350" s="107"/>
      <c r="G350" s="193"/>
      <c r="H350" s="193"/>
      <c r="I350" s="193"/>
      <c r="J350" s="193"/>
      <c r="K350" s="193"/>
    </row>
    <row r="351" spans="1:11" x14ac:dyDescent="0.2">
      <c r="A351" s="196"/>
      <c r="B351" s="196"/>
      <c r="C351" s="196"/>
      <c r="D351" s="107"/>
      <c r="E351" s="107"/>
      <c r="F351" s="107"/>
      <c r="G351" s="196"/>
      <c r="H351" s="196"/>
      <c r="I351" s="196"/>
      <c r="J351" s="196"/>
      <c r="K351" s="196"/>
    </row>
    <row r="352" spans="1:11" x14ac:dyDescent="0.2">
      <c r="A352" s="107"/>
      <c r="B352" s="107"/>
      <c r="C352" s="107"/>
      <c r="D352" s="136"/>
      <c r="E352" s="135"/>
      <c r="F352" s="137"/>
      <c r="G352" s="135"/>
      <c r="H352" s="135"/>
      <c r="I352" s="138"/>
      <c r="J352" s="139"/>
      <c r="K352" s="139"/>
    </row>
    <row r="353" spans="1:11" x14ac:dyDescent="0.2">
      <c r="A353" s="107"/>
      <c r="B353" s="107"/>
      <c r="C353" s="107"/>
      <c r="D353" s="107"/>
      <c r="E353" s="107"/>
      <c r="F353" s="107"/>
      <c r="G353" s="135"/>
      <c r="H353" s="135"/>
      <c r="I353" s="138"/>
      <c r="J353" s="139"/>
      <c r="K353" s="139"/>
    </row>
    <row r="354" spans="1:11" x14ac:dyDescent="0.2">
      <c r="A354" s="107"/>
      <c r="B354" s="107"/>
      <c r="C354" s="107"/>
      <c r="D354" s="107"/>
      <c r="E354" s="107"/>
      <c r="F354" s="107"/>
      <c r="G354" s="135"/>
      <c r="H354" s="135"/>
      <c r="I354" s="138"/>
      <c r="J354" s="139"/>
      <c r="K354" s="139"/>
    </row>
    <row r="355" spans="1:11" x14ac:dyDescent="0.2">
      <c r="A355" s="140"/>
      <c r="B355" s="141"/>
      <c r="C355" s="107"/>
      <c r="D355" s="107"/>
      <c r="E355" s="107"/>
      <c r="F355" s="107"/>
      <c r="G355" s="135"/>
      <c r="H355" s="135"/>
      <c r="I355" s="138"/>
      <c r="J355" s="139"/>
      <c r="K355" s="139"/>
    </row>
    <row r="356" spans="1:11" x14ac:dyDescent="0.2">
      <c r="A356" s="140"/>
      <c r="B356" s="107"/>
      <c r="C356" s="141"/>
      <c r="D356" s="107"/>
      <c r="E356" s="107"/>
      <c r="F356" s="107"/>
      <c r="G356" s="135"/>
      <c r="H356" s="135"/>
      <c r="I356" s="138"/>
      <c r="J356" s="139"/>
      <c r="K356" s="139"/>
    </row>
    <row r="357" spans="1:11" x14ac:dyDescent="0.2">
      <c r="A357" s="107"/>
      <c r="B357" s="107"/>
      <c r="C357" s="107"/>
      <c r="D357" s="107"/>
      <c r="E357" s="107"/>
      <c r="F357" s="107"/>
      <c r="G357" s="135"/>
      <c r="H357" s="135"/>
      <c r="I357" s="138"/>
      <c r="J357" s="139"/>
      <c r="K357" s="139"/>
    </row>
    <row r="358" spans="1:11" x14ac:dyDescent="0.2">
      <c r="A358" s="134"/>
      <c r="B358" s="133"/>
      <c r="C358" s="135"/>
      <c r="D358" s="107"/>
      <c r="E358" s="107"/>
      <c r="F358" s="107"/>
      <c r="G358" s="135"/>
      <c r="H358" s="135"/>
      <c r="I358" s="138"/>
      <c r="J358" s="139"/>
      <c r="K358" s="139"/>
    </row>
    <row r="359" spans="1:11" x14ac:dyDescent="0.2">
      <c r="A359" s="107"/>
      <c r="B359" s="107"/>
      <c r="C359" s="107"/>
      <c r="D359" s="136"/>
      <c r="E359" s="135"/>
      <c r="F359" s="137"/>
      <c r="G359" s="135"/>
      <c r="H359" s="135"/>
      <c r="I359" s="138"/>
      <c r="J359" s="139"/>
      <c r="K359" s="139"/>
    </row>
    <row r="360" spans="1:11" x14ac:dyDescent="0.2">
      <c r="A360" s="107"/>
      <c r="B360" s="107"/>
      <c r="C360" s="107"/>
      <c r="D360" s="107"/>
      <c r="E360" s="107"/>
      <c r="F360" s="107"/>
      <c r="G360" s="135"/>
      <c r="H360" s="135"/>
      <c r="I360" s="138"/>
      <c r="J360" s="139"/>
      <c r="K360" s="139"/>
    </row>
    <row r="361" spans="1:11" x14ac:dyDescent="0.2">
      <c r="A361" s="107"/>
      <c r="B361" s="107"/>
      <c r="C361" s="107"/>
      <c r="D361" s="107"/>
      <c r="E361" s="107"/>
      <c r="F361" s="107"/>
      <c r="G361" s="135"/>
      <c r="H361" s="135"/>
      <c r="I361" s="138"/>
      <c r="J361" s="139"/>
      <c r="K361" s="139"/>
    </row>
    <row r="362" spans="1:11" x14ac:dyDescent="0.2">
      <c r="A362" s="140"/>
      <c r="B362" s="141"/>
      <c r="C362" s="107"/>
      <c r="D362" s="107"/>
      <c r="E362" s="107"/>
      <c r="F362" s="107"/>
      <c r="G362" s="135"/>
      <c r="H362" s="135"/>
      <c r="I362" s="138"/>
      <c r="J362" s="139"/>
      <c r="K362" s="139"/>
    </row>
    <row r="363" spans="1:11" x14ac:dyDescent="0.2">
      <c r="A363" s="140"/>
      <c r="B363" s="107"/>
      <c r="C363" s="141"/>
      <c r="D363" s="107"/>
      <c r="E363" s="107"/>
      <c r="F363" s="107"/>
      <c r="G363" s="135"/>
      <c r="H363" s="135"/>
      <c r="I363" s="138"/>
      <c r="J363" s="139"/>
      <c r="K363" s="139"/>
    </row>
    <row r="364" spans="1:11" x14ac:dyDescent="0.2">
      <c r="A364" s="107"/>
      <c r="B364" s="107"/>
      <c r="C364" s="107"/>
      <c r="D364" s="107"/>
      <c r="E364" s="107"/>
      <c r="F364" s="107"/>
      <c r="G364" s="135"/>
      <c r="H364" s="135"/>
      <c r="I364" s="138"/>
      <c r="J364" s="139"/>
      <c r="K364" s="139"/>
    </row>
    <row r="365" spans="1:11" x14ac:dyDescent="0.2">
      <c r="A365" s="134"/>
      <c r="B365" s="133"/>
      <c r="C365" s="135"/>
      <c r="D365" s="107"/>
      <c r="E365" s="107"/>
      <c r="F365" s="107"/>
      <c r="G365" s="135"/>
      <c r="H365" s="135"/>
      <c r="I365" s="138"/>
      <c r="J365" s="139"/>
      <c r="K365" s="139"/>
    </row>
    <row r="366" spans="1:11" x14ac:dyDescent="0.2">
      <c r="A366" s="107"/>
      <c r="B366" s="107"/>
      <c r="C366" s="107"/>
      <c r="D366" s="107"/>
      <c r="E366" s="107"/>
      <c r="F366" s="107"/>
      <c r="G366" s="135"/>
      <c r="H366" s="135"/>
      <c r="I366" s="138"/>
      <c r="J366" s="139"/>
      <c r="K366" s="139"/>
    </row>
    <row r="367" spans="1:11" x14ac:dyDescent="0.2">
      <c r="A367" s="107"/>
      <c r="B367" s="107"/>
      <c r="C367" s="107"/>
      <c r="D367" s="107"/>
      <c r="E367" s="107"/>
      <c r="F367" s="107"/>
      <c r="G367" s="135"/>
      <c r="H367" s="135"/>
      <c r="I367" s="138"/>
      <c r="J367" s="139"/>
      <c r="K367" s="139"/>
    </row>
    <row r="368" spans="1:11" x14ac:dyDescent="0.2">
      <c r="A368" s="107"/>
      <c r="B368" s="107"/>
      <c r="C368" s="107"/>
      <c r="D368" s="107"/>
      <c r="E368" s="107"/>
      <c r="F368" s="107"/>
      <c r="G368" s="135"/>
      <c r="H368" s="135"/>
      <c r="I368" s="138"/>
      <c r="J368" s="139"/>
      <c r="K368" s="139"/>
    </row>
    <row r="369" spans="1:11" x14ac:dyDescent="0.2">
      <c r="A369" s="140"/>
      <c r="B369" s="141"/>
      <c r="C369" s="107"/>
      <c r="D369" s="107"/>
      <c r="E369" s="107"/>
      <c r="F369" s="108"/>
      <c r="G369" s="135"/>
      <c r="H369" s="135"/>
      <c r="I369" s="138"/>
      <c r="J369" s="139"/>
      <c r="K369" s="139"/>
    </row>
    <row r="370" spans="1:11" x14ac:dyDescent="0.2">
      <c r="A370" s="140"/>
      <c r="B370" s="107"/>
      <c r="C370" s="141"/>
      <c r="D370" s="107"/>
      <c r="E370" s="107"/>
      <c r="F370" s="107"/>
      <c r="G370" s="135"/>
      <c r="H370" s="135"/>
      <c r="I370" s="138"/>
      <c r="J370" s="139"/>
      <c r="K370" s="139"/>
    </row>
    <row r="371" spans="1:11" x14ac:dyDescent="0.2">
      <c r="A371" s="107"/>
      <c r="B371" s="107"/>
      <c r="C371" s="107"/>
      <c r="D371" s="107"/>
      <c r="E371" s="107"/>
      <c r="F371" s="107"/>
      <c r="G371" s="135"/>
      <c r="H371" s="135"/>
      <c r="I371" s="138"/>
      <c r="J371" s="139"/>
      <c r="K371" s="139"/>
    </row>
    <row r="372" spans="1:11" x14ac:dyDescent="0.2">
      <c r="A372" s="140"/>
      <c r="B372" s="141"/>
      <c r="C372" s="107"/>
      <c r="D372" s="107"/>
      <c r="E372" s="107"/>
      <c r="F372" s="107"/>
      <c r="G372" s="135"/>
      <c r="H372" s="135"/>
      <c r="I372" s="138"/>
      <c r="J372" s="139"/>
      <c r="K372" s="139"/>
    </row>
    <row r="373" spans="1:11" x14ac:dyDescent="0.2">
      <c r="A373" s="140"/>
      <c r="B373" s="107"/>
      <c r="C373" s="141"/>
      <c r="D373" s="107"/>
      <c r="E373" s="107"/>
      <c r="F373" s="107"/>
      <c r="G373" s="135"/>
      <c r="H373" s="135"/>
      <c r="I373" s="138"/>
      <c r="J373" s="139"/>
      <c r="K373" s="139"/>
    </row>
    <row r="374" spans="1:11" x14ac:dyDescent="0.2">
      <c r="A374" s="107"/>
      <c r="B374" s="107"/>
      <c r="C374" s="107"/>
      <c r="D374" s="107"/>
      <c r="E374" s="107"/>
      <c r="F374" s="107"/>
      <c r="G374" s="135"/>
      <c r="H374" s="135"/>
      <c r="I374" s="138"/>
      <c r="J374" s="139"/>
      <c r="K374" s="139"/>
    </row>
    <row r="375" spans="1:11" x14ac:dyDescent="0.2">
      <c r="A375" s="107"/>
      <c r="B375" s="133"/>
      <c r="C375" s="107"/>
      <c r="D375" s="107"/>
      <c r="E375" s="107"/>
      <c r="F375" s="107"/>
      <c r="G375" s="135"/>
      <c r="H375" s="135"/>
      <c r="I375" s="138"/>
      <c r="J375" s="139"/>
      <c r="K375" s="139"/>
    </row>
    <row r="376" spans="1:11" x14ac:dyDescent="0.2">
      <c r="A376" s="107"/>
      <c r="B376" s="107"/>
      <c r="C376" s="107"/>
      <c r="D376" s="107"/>
      <c r="E376" s="107"/>
      <c r="F376" s="108"/>
      <c r="G376" s="135"/>
      <c r="H376" s="135"/>
      <c r="I376" s="138"/>
      <c r="J376" s="139"/>
      <c r="K376" s="139"/>
    </row>
    <row r="377" spans="1:11" x14ac:dyDescent="0.2">
      <c r="A377" s="107"/>
      <c r="B377" s="107"/>
      <c r="C377" s="107"/>
      <c r="D377" s="107"/>
      <c r="E377" s="107"/>
      <c r="F377" s="107"/>
      <c r="G377" s="135"/>
      <c r="H377" s="135"/>
      <c r="I377" s="138"/>
      <c r="J377" s="139"/>
      <c r="K377" s="139"/>
    </row>
    <row r="378" spans="1:11" x14ac:dyDescent="0.2">
      <c r="A378" s="107"/>
      <c r="B378" s="107"/>
      <c r="C378" s="107"/>
      <c r="D378" s="107"/>
      <c r="E378" s="107"/>
      <c r="F378" s="107"/>
      <c r="G378" s="135"/>
      <c r="H378" s="135"/>
      <c r="I378" s="138"/>
      <c r="J378" s="139"/>
      <c r="K378" s="139"/>
    </row>
    <row r="379" spans="1:11" x14ac:dyDescent="0.2">
      <c r="A379" s="140"/>
      <c r="B379" s="141"/>
      <c r="C379" s="141"/>
      <c r="D379" s="107"/>
      <c r="E379" s="107"/>
      <c r="F379" s="107"/>
      <c r="G379" s="135"/>
      <c r="H379" s="135"/>
      <c r="I379" s="138"/>
      <c r="J379" s="139"/>
      <c r="K379" s="139"/>
    </row>
    <row r="380" spans="1:11" x14ac:dyDescent="0.2">
      <c r="A380" s="142"/>
      <c r="B380" s="142"/>
      <c r="C380" s="142"/>
      <c r="D380" s="107"/>
      <c r="E380" s="107"/>
      <c r="F380" s="107"/>
      <c r="G380" s="135"/>
      <c r="H380" s="135"/>
      <c r="I380" s="138"/>
      <c r="J380" s="139"/>
      <c r="K380" s="139"/>
    </row>
    <row r="381" spans="1:11" x14ac:dyDescent="0.2">
      <c r="A381" s="140"/>
      <c r="B381" s="141"/>
      <c r="C381" s="141"/>
      <c r="D381" s="107"/>
      <c r="E381" s="107"/>
      <c r="F381" s="107"/>
      <c r="G381" s="135"/>
      <c r="H381" s="135"/>
      <c r="I381" s="138"/>
      <c r="J381" s="139"/>
      <c r="K381" s="139"/>
    </row>
    <row r="382" spans="1:11" x14ac:dyDescent="0.2">
      <c r="A382" s="107"/>
      <c r="B382" s="133"/>
      <c r="C382" s="107"/>
      <c r="D382" s="107"/>
      <c r="E382" s="107"/>
      <c r="F382" s="107"/>
      <c r="G382" s="135"/>
      <c r="H382" s="135"/>
      <c r="I382" s="138"/>
      <c r="J382" s="139"/>
      <c r="K382" s="139"/>
    </row>
    <row r="383" spans="1:11" x14ac:dyDescent="0.2">
      <c r="A383" s="107"/>
      <c r="B383" s="107"/>
      <c r="C383" s="107"/>
      <c r="D383" s="136"/>
      <c r="E383" s="135"/>
      <c r="F383" s="137"/>
      <c r="G383" s="135"/>
      <c r="H383" s="135"/>
      <c r="I383" s="138"/>
      <c r="J383" s="139"/>
      <c r="K383" s="139"/>
    </row>
    <row r="384" spans="1:11" x14ac:dyDescent="0.2">
      <c r="A384" s="107"/>
      <c r="B384" s="107"/>
      <c r="C384" s="107"/>
      <c r="D384" s="107"/>
      <c r="E384" s="107"/>
      <c r="F384" s="107"/>
      <c r="G384" s="135"/>
      <c r="H384" s="135"/>
      <c r="I384" s="138"/>
      <c r="J384" s="139"/>
      <c r="K384" s="139"/>
    </row>
    <row r="385" spans="1:11" x14ac:dyDescent="0.2">
      <c r="A385" s="107"/>
      <c r="B385" s="107"/>
      <c r="C385" s="107"/>
      <c r="D385" s="107"/>
      <c r="E385" s="107"/>
      <c r="F385" s="107"/>
      <c r="G385" s="135"/>
      <c r="H385" s="135"/>
      <c r="I385" s="138"/>
      <c r="J385" s="139"/>
      <c r="K385" s="139"/>
    </row>
    <row r="386" spans="1:11" x14ac:dyDescent="0.2">
      <c r="A386" s="140"/>
      <c r="B386" s="141"/>
      <c r="C386" s="141"/>
      <c r="D386" s="107"/>
      <c r="E386" s="107"/>
      <c r="F386" s="107"/>
      <c r="G386" s="135"/>
      <c r="H386" s="135"/>
      <c r="I386" s="138"/>
      <c r="J386" s="139"/>
      <c r="K386" s="139"/>
    </row>
    <row r="387" spans="1:11" x14ac:dyDescent="0.2">
      <c r="A387" s="142"/>
      <c r="B387" s="142"/>
      <c r="C387" s="142"/>
      <c r="D387" s="107"/>
      <c r="E387" s="107"/>
      <c r="F387" s="107"/>
      <c r="G387" s="135"/>
      <c r="H387" s="135"/>
      <c r="I387" s="138"/>
      <c r="J387" s="139"/>
      <c r="K387" s="139"/>
    </row>
    <row r="388" spans="1:11" x14ac:dyDescent="0.2">
      <c r="A388" s="140"/>
      <c r="B388" s="141"/>
      <c r="C388" s="141"/>
      <c r="D388" s="107"/>
      <c r="E388" s="107"/>
      <c r="F388" s="107"/>
      <c r="G388" s="135"/>
      <c r="H388" s="135"/>
      <c r="I388" s="138"/>
      <c r="J388" s="139"/>
      <c r="K388" s="139"/>
    </row>
    <row r="389" spans="1:11" x14ac:dyDescent="0.2">
      <c r="A389" s="134"/>
      <c r="B389" s="133"/>
      <c r="C389" s="135"/>
      <c r="D389" s="107"/>
      <c r="E389" s="107"/>
      <c r="F389" s="107"/>
      <c r="G389" s="135"/>
      <c r="H389" s="135"/>
      <c r="I389" s="138"/>
      <c r="J389" s="139"/>
      <c r="K389" s="139"/>
    </row>
    <row r="390" spans="1:11" x14ac:dyDescent="0.2">
      <c r="A390" s="107"/>
      <c r="B390" s="107"/>
      <c r="C390" s="107"/>
      <c r="D390" s="107"/>
      <c r="E390" s="107"/>
      <c r="F390" s="107"/>
      <c r="G390" s="135"/>
      <c r="H390" s="135"/>
      <c r="I390" s="138"/>
      <c r="J390" s="139"/>
      <c r="K390" s="139"/>
    </row>
    <row r="391" spans="1:11" x14ac:dyDescent="0.2">
      <c r="A391" s="107"/>
      <c r="B391" s="107"/>
      <c r="C391" s="107"/>
      <c r="D391" s="107"/>
      <c r="E391" s="107"/>
      <c r="F391" s="107"/>
      <c r="G391" s="135"/>
      <c r="H391" s="135"/>
      <c r="I391" s="138"/>
      <c r="J391" s="139"/>
      <c r="K391" s="139"/>
    </row>
    <row r="392" spans="1:11" x14ac:dyDescent="0.2">
      <c r="A392" s="107"/>
      <c r="B392" s="107"/>
      <c r="C392" s="107"/>
      <c r="D392" s="107"/>
      <c r="E392" s="107"/>
      <c r="F392" s="107"/>
      <c r="G392" s="135"/>
      <c r="H392" s="135"/>
      <c r="I392" s="138"/>
      <c r="J392" s="139"/>
      <c r="K392" s="139"/>
    </row>
    <row r="393" spans="1:11" x14ac:dyDescent="0.2">
      <c r="A393" s="140"/>
      <c r="B393" s="141"/>
      <c r="C393" s="107"/>
      <c r="D393" s="107"/>
      <c r="E393" s="107"/>
      <c r="F393" s="107"/>
      <c r="G393" s="135"/>
      <c r="H393" s="135"/>
      <c r="I393" s="138"/>
      <c r="J393" s="139"/>
      <c r="K393" s="139"/>
    </row>
    <row r="394" spans="1:11" x14ac:dyDescent="0.2">
      <c r="A394" s="140"/>
      <c r="B394" s="107"/>
      <c r="C394" s="141"/>
      <c r="D394" s="107"/>
      <c r="E394" s="107"/>
      <c r="F394" s="107"/>
      <c r="G394" s="135"/>
      <c r="H394" s="135"/>
      <c r="I394" s="138"/>
      <c r="J394" s="139"/>
      <c r="K394" s="139"/>
    </row>
    <row r="395" spans="1:11" x14ac:dyDescent="0.2">
      <c r="A395" s="107"/>
      <c r="B395" s="107"/>
      <c r="C395" s="107"/>
      <c r="D395" s="107"/>
      <c r="E395" s="107"/>
      <c r="F395" s="107"/>
      <c r="G395" s="135"/>
      <c r="H395" s="135"/>
      <c r="I395" s="138"/>
      <c r="J395" s="139"/>
      <c r="K395" s="139"/>
    </row>
    <row r="396" spans="1:11" x14ac:dyDescent="0.2">
      <c r="A396" s="140"/>
      <c r="B396" s="141"/>
      <c r="C396" s="107"/>
      <c r="D396" s="107"/>
      <c r="E396" s="107"/>
      <c r="F396" s="107"/>
      <c r="G396" s="135"/>
      <c r="H396" s="135"/>
      <c r="I396" s="138"/>
      <c r="J396" s="139"/>
      <c r="K396" s="139"/>
    </row>
    <row r="397" spans="1:11" x14ac:dyDescent="0.2">
      <c r="A397" s="140"/>
      <c r="B397" s="107"/>
      <c r="C397" s="141"/>
      <c r="D397" s="107"/>
      <c r="E397" s="107"/>
      <c r="F397" s="107"/>
      <c r="G397" s="135"/>
      <c r="H397" s="135"/>
      <c r="I397" s="138"/>
      <c r="J397" s="139"/>
      <c r="K397" s="139"/>
    </row>
    <row r="398" spans="1:11" x14ac:dyDescent="0.2">
      <c r="A398" s="107"/>
      <c r="B398" s="107"/>
      <c r="C398" s="107"/>
      <c r="D398" s="107"/>
      <c r="E398" s="107"/>
      <c r="F398" s="107"/>
      <c r="G398" s="135"/>
      <c r="H398" s="135"/>
      <c r="I398" s="138"/>
      <c r="J398" s="139"/>
      <c r="K398" s="139"/>
    </row>
    <row r="399" spans="1:11" x14ac:dyDescent="0.2">
      <c r="A399" s="107"/>
      <c r="B399" s="107"/>
      <c r="C399" s="107"/>
      <c r="D399" s="107"/>
      <c r="E399" s="107"/>
      <c r="F399" s="107"/>
      <c r="G399" s="135"/>
      <c r="H399" s="135"/>
      <c r="I399" s="138"/>
      <c r="J399" s="139"/>
      <c r="K399" s="139"/>
    </row>
    <row r="400" spans="1:11" x14ac:dyDescent="0.2">
      <c r="A400" s="107"/>
      <c r="B400" s="107"/>
      <c r="C400" s="107"/>
      <c r="D400" s="107"/>
      <c r="E400" s="107"/>
      <c r="F400" s="107"/>
      <c r="G400" s="135"/>
      <c r="H400" s="135"/>
      <c r="I400" s="138"/>
      <c r="J400" s="139"/>
      <c r="K400" s="139"/>
    </row>
    <row r="401" spans="1:11" x14ac:dyDescent="0.2">
      <c r="A401" s="140"/>
      <c r="B401" s="141"/>
      <c r="C401" s="107"/>
      <c r="D401" s="107"/>
      <c r="E401" s="107"/>
      <c r="F401" s="107"/>
      <c r="G401" s="135"/>
      <c r="H401" s="135"/>
      <c r="I401" s="138"/>
      <c r="J401" s="139"/>
      <c r="K401" s="139"/>
    </row>
    <row r="402" spans="1:11" x14ac:dyDescent="0.2">
      <c r="A402" s="140"/>
      <c r="B402" s="107"/>
      <c r="C402" s="141"/>
      <c r="D402" s="107"/>
      <c r="E402" s="107"/>
      <c r="F402" s="107"/>
      <c r="G402" s="135"/>
      <c r="H402" s="135"/>
      <c r="I402" s="138"/>
      <c r="J402" s="139"/>
      <c r="K402" s="139"/>
    </row>
    <row r="403" spans="1:11" x14ac:dyDescent="0.2">
      <c r="A403" s="140"/>
      <c r="B403" s="141"/>
      <c r="C403" s="141"/>
      <c r="D403" s="107"/>
      <c r="E403" s="107"/>
      <c r="F403" s="107"/>
      <c r="G403" s="135"/>
      <c r="H403" s="135"/>
      <c r="I403" s="138"/>
      <c r="J403" s="139"/>
      <c r="K403" s="139"/>
    </row>
    <row r="404" spans="1:11" x14ac:dyDescent="0.2">
      <c r="A404" s="107"/>
      <c r="B404" s="107"/>
      <c r="C404" s="107"/>
      <c r="D404" s="107"/>
      <c r="E404" s="107"/>
      <c r="F404" s="107"/>
      <c r="G404" s="135"/>
      <c r="H404" s="135"/>
      <c r="I404" s="138"/>
      <c r="J404" s="139"/>
      <c r="K404" s="139"/>
    </row>
    <row r="405" spans="1:11" x14ac:dyDescent="0.2">
      <c r="A405" s="107"/>
      <c r="B405" s="107"/>
      <c r="C405" s="107"/>
      <c r="D405" s="136"/>
      <c r="E405" s="135"/>
      <c r="F405" s="137"/>
      <c r="G405" s="135"/>
      <c r="H405" s="135"/>
      <c r="I405" s="138"/>
      <c r="J405" s="139"/>
      <c r="K405" s="139"/>
    </row>
    <row r="406" spans="1:11" x14ac:dyDescent="0.2">
      <c r="A406" s="107"/>
      <c r="B406" s="107"/>
      <c r="C406" s="107"/>
      <c r="D406" s="107"/>
      <c r="E406" s="107"/>
      <c r="F406" s="107"/>
      <c r="G406" s="135"/>
      <c r="H406" s="135"/>
      <c r="I406" s="138"/>
      <c r="J406" s="139"/>
      <c r="K406" s="139"/>
    </row>
    <row r="407" spans="1:11" x14ac:dyDescent="0.2">
      <c r="A407" s="140"/>
      <c r="B407" s="141"/>
      <c r="C407" s="107"/>
      <c r="D407" s="107"/>
      <c r="E407" s="107"/>
      <c r="F407" s="107"/>
      <c r="G407" s="135"/>
      <c r="H407" s="135"/>
      <c r="I407" s="138"/>
      <c r="J407" s="139"/>
      <c r="K407" s="139"/>
    </row>
    <row r="408" spans="1:11" x14ac:dyDescent="0.2">
      <c r="A408" s="140"/>
      <c r="B408" s="107"/>
      <c r="C408" s="141"/>
      <c r="D408" s="107"/>
      <c r="E408" s="107"/>
      <c r="F408" s="107"/>
      <c r="G408" s="135"/>
      <c r="H408" s="135"/>
      <c r="I408" s="138"/>
      <c r="J408" s="139"/>
      <c r="K408" s="139"/>
    </row>
    <row r="409" spans="1:11" x14ac:dyDescent="0.2">
      <c r="A409" s="140"/>
      <c r="B409" s="141"/>
      <c r="C409" s="141"/>
      <c r="D409" s="107"/>
      <c r="E409" s="107"/>
      <c r="F409" s="107"/>
      <c r="G409" s="135"/>
      <c r="H409" s="135"/>
      <c r="I409" s="138"/>
      <c r="J409" s="139"/>
      <c r="K409" s="139"/>
    </row>
    <row r="410" spans="1:11" x14ac:dyDescent="0.2">
      <c r="A410" s="107"/>
      <c r="B410" s="107"/>
      <c r="C410" s="107"/>
      <c r="D410" s="107"/>
      <c r="E410" s="107"/>
      <c r="F410" s="107"/>
      <c r="G410" s="135"/>
      <c r="H410" s="135"/>
      <c r="I410" s="138"/>
      <c r="J410" s="139"/>
      <c r="K410" s="139"/>
    </row>
    <row r="411" spans="1:11" x14ac:dyDescent="0.2">
      <c r="A411" s="134"/>
      <c r="B411" s="133"/>
      <c r="C411" s="135"/>
      <c r="D411" s="107"/>
      <c r="E411" s="107"/>
      <c r="F411" s="107"/>
      <c r="G411" s="135"/>
      <c r="H411" s="135"/>
      <c r="I411" s="138"/>
      <c r="J411" s="139"/>
      <c r="K411" s="139"/>
    </row>
    <row r="412" spans="1:11" x14ac:dyDescent="0.2">
      <c r="A412" s="107"/>
      <c r="B412" s="107"/>
      <c r="C412" s="107"/>
      <c r="D412" s="107"/>
      <c r="E412" s="107"/>
      <c r="F412" s="107"/>
      <c r="G412" s="135"/>
      <c r="H412" s="135"/>
      <c r="I412" s="138"/>
      <c r="J412" s="139"/>
      <c r="K412" s="139"/>
    </row>
    <row r="413" spans="1:11" x14ac:dyDescent="0.2">
      <c r="A413" s="107"/>
      <c r="B413" s="107"/>
      <c r="C413" s="107"/>
      <c r="D413" s="107"/>
      <c r="E413" s="107"/>
      <c r="F413" s="107"/>
      <c r="G413" s="135"/>
      <c r="H413" s="135"/>
      <c r="I413" s="138"/>
      <c r="J413" s="139"/>
      <c r="K413" s="139"/>
    </row>
    <row r="414" spans="1:11" x14ac:dyDescent="0.2">
      <c r="A414" s="107"/>
      <c r="B414" s="107"/>
      <c r="C414" s="107"/>
      <c r="D414" s="107"/>
      <c r="E414" s="107"/>
      <c r="F414" s="107"/>
      <c r="G414" s="135"/>
      <c r="H414" s="135"/>
      <c r="I414" s="138"/>
      <c r="J414" s="139"/>
      <c r="K414" s="139"/>
    </row>
    <row r="415" spans="1:11" x14ac:dyDescent="0.2">
      <c r="A415" s="140"/>
      <c r="B415" s="141"/>
      <c r="C415" s="107"/>
      <c r="D415" s="107"/>
      <c r="E415" s="107"/>
      <c r="F415" s="108"/>
      <c r="G415" s="135"/>
      <c r="H415" s="135"/>
      <c r="I415" s="138"/>
      <c r="J415" s="139"/>
      <c r="K415" s="139"/>
    </row>
    <row r="416" spans="1:11" x14ac:dyDescent="0.2">
      <c r="A416" s="140"/>
      <c r="B416" s="107"/>
      <c r="C416" s="141"/>
      <c r="D416" s="107"/>
      <c r="E416" s="107"/>
      <c r="F416" s="107"/>
      <c r="G416" s="135"/>
      <c r="H416" s="135"/>
      <c r="I416" s="138"/>
      <c r="J416" s="139"/>
      <c r="K416" s="139"/>
    </row>
    <row r="417" spans="1:11" x14ac:dyDescent="0.2">
      <c r="A417" s="107"/>
      <c r="B417" s="107"/>
      <c r="C417" s="107"/>
      <c r="D417" s="107"/>
      <c r="E417" s="107"/>
      <c r="F417" s="107"/>
      <c r="G417" s="135"/>
      <c r="H417" s="135"/>
      <c r="I417" s="138"/>
      <c r="J417" s="139"/>
      <c r="K417" s="139"/>
    </row>
    <row r="418" spans="1:11" x14ac:dyDescent="0.2">
      <c r="A418" s="140"/>
      <c r="B418" s="141"/>
      <c r="C418" s="107"/>
      <c r="D418" s="107"/>
      <c r="E418" s="107"/>
      <c r="F418" s="107"/>
      <c r="G418" s="135"/>
      <c r="H418" s="135"/>
      <c r="I418" s="138"/>
      <c r="J418" s="139"/>
      <c r="K418" s="139"/>
    </row>
    <row r="419" spans="1:11" x14ac:dyDescent="0.2">
      <c r="A419" s="140"/>
      <c r="B419" s="107"/>
      <c r="C419" s="141"/>
      <c r="D419" s="107"/>
      <c r="E419" s="107"/>
      <c r="F419" s="107"/>
      <c r="G419" s="135"/>
      <c r="H419" s="135"/>
      <c r="I419" s="138"/>
      <c r="J419" s="139"/>
      <c r="K419" s="139"/>
    </row>
    <row r="420" spans="1:11" x14ac:dyDescent="0.2">
      <c r="A420" s="107"/>
      <c r="B420" s="107"/>
      <c r="C420" s="107"/>
      <c r="D420" s="107"/>
      <c r="E420" s="107"/>
      <c r="F420" s="107"/>
      <c r="G420" s="135"/>
      <c r="H420" s="135"/>
      <c r="I420" s="138"/>
      <c r="J420" s="139"/>
      <c r="K420" s="139"/>
    </row>
    <row r="421" spans="1:11" x14ac:dyDescent="0.2">
      <c r="A421" s="107"/>
      <c r="B421" s="133"/>
      <c r="C421" s="107"/>
      <c r="D421" s="107"/>
      <c r="E421" s="107"/>
      <c r="F421" s="107"/>
      <c r="G421" s="135"/>
      <c r="H421" s="135"/>
      <c r="I421" s="138"/>
      <c r="J421" s="139"/>
      <c r="K421" s="139"/>
    </row>
    <row r="422" spans="1:11" x14ac:dyDescent="0.2">
      <c r="A422" s="107"/>
      <c r="B422" s="107"/>
      <c r="C422" s="107"/>
      <c r="D422" s="107"/>
      <c r="E422" s="107"/>
      <c r="F422" s="108"/>
      <c r="G422" s="135"/>
      <c r="H422" s="135"/>
      <c r="I422" s="138"/>
      <c r="J422" s="139"/>
      <c r="K422" s="139"/>
    </row>
    <row r="423" spans="1:11" x14ac:dyDescent="0.2">
      <c r="A423" s="107"/>
      <c r="B423" s="107"/>
      <c r="C423" s="107"/>
      <c r="D423" s="107"/>
      <c r="E423" s="107"/>
      <c r="F423" s="107"/>
      <c r="G423" s="135"/>
      <c r="H423" s="135"/>
      <c r="I423" s="138"/>
      <c r="J423" s="139"/>
      <c r="K423" s="139"/>
    </row>
    <row r="424" spans="1:11" x14ac:dyDescent="0.2">
      <c r="A424" s="107"/>
      <c r="B424" s="107"/>
      <c r="C424" s="107"/>
      <c r="D424" s="107"/>
      <c r="E424" s="107"/>
      <c r="F424" s="107"/>
      <c r="G424" s="135"/>
      <c r="H424" s="135"/>
      <c r="I424" s="138"/>
      <c r="J424" s="139"/>
      <c r="K424" s="139"/>
    </row>
    <row r="425" spans="1:11" x14ac:dyDescent="0.2">
      <c r="A425" s="140"/>
      <c r="B425" s="141"/>
      <c r="C425" s="141"/>
      <c r="D425" s="107"/>
      <c r="E425" s="107"/>
      <c r="F425" s="107"/>
      <c r="G425" s="135"/>
      <c r="H425" s="135"/>
      <c r="I425" s="138"/>
      <c r="J425" s="139"/>
      <c r="K425" s="139"/>
    </row>
    <row r="426" spans="1:11" x14ac:dyDescent="0.2">
      <c r="A426" s="142"/>
      <c r="B426" s="142"/>
      <c r="C426" s="142"/>
      <c r="D426" s="107"/>
      <c r="E426" s="107"/>
      <c r="F426" s="107"/>
      <c r="G426" s="135"/>
      <c r="H426" s="135"/>
      <c r="I426" s="138"/>
      <c r="J426" s="139"/>
      <c r="K426" s="139"/>
    </row>
    <row r="427" spans="1:11" x14ac:dyDescent="0.2">
      <c r="A427" s="140"/>
      <c r="B427" s="141"/>
      <c r="C427" s="141"/>
      <c r="D427" s="107"/>
      <c r="E427" s="107"/>
      <c r="F427" s="107"/>
      <c r="G427" s="135"/>
      <c r="H427" s="135"/>
      <c r="I427" s="138"/>
      <c r="J427" s="139"/>
      <c r="K427" s="139"/>
    </row>
    <row r="428" spans="1:11" x14ac:dyDescent="0.2">
      <c r="A428" s="107"/>
      <c r="B428" s="133"/>
      <c r="C428" s="107"/>
      <c r="D428" s="107"/>
      <c r="E428" s="107"/>
      <c r="F428" s="107"/>
      <c r="G428" s="135"/>
      <c r="H428" s="135"/>
      <c r="I428" s="138"/>
      <c r="J428" s="139"/>
      <c r="K428" s="139"/>
    </row>
    <row r="429" spans="1:11" x14ac:dyDescent="0.2">
      <c r="A429" s="107"/>
      <c r="B429" s="107"/>
      <c r="C429" s="107"/>
      <c r="D429" s="136"/>
      <c r="E429" s="135"/>
      <c r="F429" s="137"/>
      <c r="G429" s="135"/>
      <c r="H429" s="135"/>
      <c r="I429" s="138"/>
      <c r="J429" s="139"/>
      <c r="K429" s="139"/>
    </row>
    <row r="430" spans="1:11" x14ac:dyDescent="0.2">
      <c r="A430" s="107"/>
      <c r="B430" s="107"/>
      <c r="C430" s="107"/>
      <c r="D430" s="107"/>
      <c r="E430" s="107"/>
      <c r="F430" s="107"/>
      <c r="G430" s="135"/>
      <c r="H430" s="135"/>
      <c r="I430" s="138"/>
      <c r="J430" s="139"/>
      <c r="K430" s="139"/>
    </row>
    <row r="431" spans="1:11" x14ac:dyDescent="0.2">
      <c r="A431" s="107"/>
      <c r="B431" s="107"/>
      <c r="C431" s="107"/>
      <c r="D431" s="107"/>
      <c r="E431" s="107"/>
      <c r="F431" s="107"/>
      <c r="G431" s="135"/>
      <c r="H431" s="135"/>
      <c r="I431" s="138"/>
      <c r="J431" s="139"/>
      <c r="K431" s="139"/>
    </row>
    <row r="432" spans="1:11" x14ac:dyDescent="0.2">
      <c r="A432" s="140"/>
      <c r="B432" s="141"/>
      <c r="C432" s="141"/>
      <c r="D432" s="107"/>
      <c r="E432" s="107"/>
      <c r="F432" s="107"/>
      <c r="G432" s="135"/>
      <c r="H432" s="135"/>
      <c r="I432" s="138"/>
      <c r="J432" s="139"/>
      <c r="K432" s="139"/>
    </row>
    <row r="433" spans="1:11" x14ac:dyDescent="0.2">
      <c r="A433" s="142"/>
      <c r="B433" s="142"/>
      <c r="C433" s="142"/>
      <c r="D433" s="107"/>
      <c r="E433" s="107"/>
      <c r="F433" s="107"/>
      <c r="G433" s="135"/>
      <c r="H433" s="135"/>
      <c r="I433" s="138"/>
      <c r="J433" s="139"/>
      <c r="K433" s="139"/>
    </row>
    <row r="434" spans="1:11" x14ac:dyDescent="0.2">
      <c r="A434" s="140"/>
      <c r="B434" s="141"/>
      <c r="C434" s="141"/>
      <c r="D434" s="107"/>
      <c r="E434" s="107"/>
      <c r="F434" s="107"/>
      <c r="G434" s="135"/>
      <c r="H434" s="135"/>
      <c r="I434" s="138"/>
      <c r="J434" s="139"/>
      <c r="K434" s="139"/>
    </row>
    <row r="435" spans="1:11" x14ac:dyDescent="0.2">
      <c r="A435" s="134"/>
      <c r="B435" s="133"/>
      <c r="C435" s="135"/>
      <c r="D435" s="107"/>
      <c r="E435" s="107"/>
      <c r="F435" s="107"/>
      <c r="G435" s="135"/>
      <c r="H435" s="135"/>
      <c r="I435" s="138"/>
      <c r="J435" s="139"/>
      <c r="K435" s="139"/>
    </row>
    <row r="436" spans="1:11" x14ac:dyDescent="0.2">
      <c r="A436" s="107"/>
      <c r="B436" s="107"/>
      <c r="C436" s="107"/>
      <c r="D436" s="107"/>
      <c r="E436" s="107"/>
      <c r="F436" s="107"/>
      <c r="G436" s="135"/>
      <c r="H436" s="135"/>
      <c r="I436" s="138"/>
      <c r="J436" s="139"/>
      <c r="K436" s="139"/>
    </row>
    <row r="437" spans="1:11" x14ac:dyDescent="0.2">
      <c r="A437" s="107"/>
      <c r="B437" s="107"/>
      <c r="C437" s="107"/>
      <c r="D437" s="107"/>
      <c r="E437" s="107"/>
      <c r="F437" s="107"/>
      <c r="G437" s="135"/>
      <c r="H437" s="135"/>
      <c r="I437" s="138"/>
      <c r="J437" s="139"/>
      <c r="K437" s="139"/>
    </row>
    <row r="438" spans="1:11" x14ac:dyDescent="0.2">
      <c r="A438" s="107"/>
      <c r="B438" s="107"/>
      <c r="C438" s="107"/>
      <c r="D438" s="107"/>
      <c r="E438" s="107"/>
      <c r="F438" s="107"/>
      <c r="G438" s="135"/>
      <c r="H438" s="135"/>
      <c r="I438" s="138"/>
      <c r="J438" s="139"/>
      <c r="K438" s="139"/>
    </row>
    <row r="439" spans="1:11" x14ac:dyDescent="0.2">
      <c r="A439" s="140"/>
      <c r="B439" s="141"/>
      <c r="C439" s="107"/>
      <c r="D439" s="136"/>
      <c r="E439" s="135"/>
      <c r="F439" s="137"/>
      <c r="G439" s="135"/>
      <c r="H439" s="135"/>
      <c r="I439" s="138"/>
      <c r="J439" s="139"/>
      <c r="K439" s="139"/>
    </row>
    <row r="440" spans="1:11" x14ac:dyDescent="0.2">
      <c r="A440" s="140"/>
      <c r="B440" s="107"/>
      <c r="C440" s="141"/>
      <c r="D440" s="107"/>
      <c r="E440" s="107"/>
      <c r="F440" s="107"/>
      <c r="G440" s="135"/>
      <c r="H440" s="135"/>
      <c r="I440" s="138"/>
      <c r="J440" s="139"/>
      <c r="K440" s="139"/>
    </row>
    <row r="441" spans="1:11" x14ac:dyDescent="0.2">
      <c r="A441" s="107"/>
      <c r="B441" s="107"/>
      <c r="C441" s="107"/>
      <c r="D441" s="107"/>
      <c r="E441" s="107"/>
      <c r="F441" s="107"/>
      <c r="G441" s="135"/>
      <c r="H441" s="135"/>
      <c r="I441" s="138"/>
      <c r="J441" s="139"/>
      <c r="K441" s="139"/>
    </row>
    <row r="442" spans="1:11" x14ac:dyDescent="0.2">
      <c r="A442" s="140"/>
      <c r="B442" s="141"/>
      <c r="C442" s="107"/>
      <c r="D442" s="107"/>
      <c r="E442" s="107"/>
      <c r="F442" s="107"/>
      <c r="G442" s="135"/>
      <c r="H442" s="135"/>
      <c r="I442" s="138"/>
      <c r="J442" s="139"/>
      <c r="K442" s="139"/>
    </row>
    <row r="443" spans="1:11" x14ac:dyDescent="0.2">
      <c r="A443" s="140"/>
      <c r="B443" s="107"/>
      <c r="C443" s="141"/>
      <c r="D443" s="107"/>
      <c r="E443" s="107"/>
      <c r="F443" s="107"/>
      <c r="G443" s="135"/>
      <c r="H443" s="135"/>
      <c r="I443" s="138"/>
      <c r="J443" s="139"/>
      <c r="K443" s="139"/>
    </row>
    <row r="444" spans="1:11" x14ac:dyDescent="0.2">
      <c r="A444" s="107"/>
      <c r="B444" s="107"/>
      <c r="C444" s="107"/>
      <c r="D444" s="136"/>
      <c r="E444" s="135"/>
      <c r="F444" s="137"/>
      <c r="G444" s="135"/>
      <c r="H444" s="135"/>
      <c r="I444" s="138"/>
      <c r="J444" s="139"/>
      <c r="K444" s="139"/>
    </row>
    <row r="445" spans="1:11" x14ac:dyDescent="0.2">
      <c r="A445" s="134"/>
      <c r="B445" s="133"/>
      <c r="C445" s="135"/>
      <c r="D445" s="107"/>
      <c r="E445" s="107"/>
      <c r="F445" s="107"/>
      <c r="G445" s="135"/>
      <c r="H445" s="135"/>
      <c r="I445" s="138"/>
      <c r="J445" s="139"/>
      <c r="K445" s="139"/>
    </row>
    <row r="446" spans="1:11" x14ac:dyDescent="0.2">
      <c r="A446" s="107"/>
      <c r="B446" s="107"/>
      <c r="C446" s="107"/>
      <c r="D446" s="107"/>
      <c r="E446" s="107"/>
      <c r="F446" s="107"/>
      <c r="G446" s="135"/>
      <c r="H446" s="135"/>
      <c r="I446" s="138"/>
      <c r="J446" s="139"/>
      <c r="K446" s="139"/>
    </row>
    <row r="447" spans="1:11" x14ac:dyDescent="0.2">
      <c r="A447" s="140"/>
      <c r="B447" s="141"/>
      <c r="C447" s="107"/>
      <c r="D447" s="107"/>
      <c r="E447" s="107"/>
      <c r="F447" s="107"/>
      <c r="G447" s="135"/>
      <c r="H447" s="135"/>
      <c r="I447" s="138"/>
      <c r="J447" s="139"/>
      <c r="K447" s="139"/>
    </row>
    <row r="448" spans="1:11" x14ac:dyDescent="0.2">
      <c r="A448" s="140"/>
      <c r="B448" s="107"/>
      <c r="C448" s="141"/>
      <c r="D448" s="107"/>
      <c r="E448" s="107"/>
      <c r="F448" s="107"/>
      <c r="G448" s="135"/>
      <c r="H448" s="135"/>
      <c r="I448" s="138"/>
      <c r="J448" s="139"/>
      <c r="K448" s="139"/>
    </row>
    <row r="449" spans="1:11" x14ac:dyDescent="0.2">
      <c r="A449" s="107"/>
      <c r="B449" s="107"/>
      <c r="C449" s="107"/>
      <c r="D449" s="107"/>
      <c r="E449" s="107"/>
      <c r="F449" s="107"/>
      <c r="G449" s="135"/>
      <c r="H449" s="135"/>
      <c r="I449" s="138"/>
      <c r="J449" s="139"/>
      <c r="K449" s="139"/>
    </row>
    <row r="450" spans="1:11" x14ac:dyDescent="0.2">
      <c r="A450" s="134"/>
      <c r="B450" s="133"/>
      <c r="C450" s="135"/>
      <c r="D450" s="107"/>
      <c r="E450" s="107"/>
      <c r="F450" s="107"/>
      <c r="G450" s="135"/>
      <c r="H450" s="135"/>
      <c r="I450" s="138"/>
      <c r="J450" s="139"/>
      <c r="K450" s="139"/>
    </row>
    <row r="451" spans="1:11" x14ac:dyDescent="0.2">
      <c r="A451" s="107"/>
      <c r="B451" s="107"/>
      <c r="C451" s="107"/>
      <c r="D451" s="107"/>
      <c r="E451" s="107"/>
      <c r="F451" s="107"/>
      <c r="G451" s="135"/>
      <c r="H451" s="135"/>
      <c r="I451" s="138"/>
      <c r="J451" s="139"/>
      <c r="K451" s="139"/>
    </row>
    <row r="452" spans="1:11" x14ac:dyDescent="0.2">
      <c r="A452" s="107"/>
      <c r="B452" s="107"/>
      <c r="C452" s="107"/>
      <c r="D452" s="107"/>
      <c r="E452" s="107"/>
      <c r="F452" s="107"/>
      <c r="G452" s="135"/>
      <c r="H452" s="135"/>
      <c r="I452" s="138"/>
      <c r="J452" s="139"/>
      <c r="K452" s="139"/>
    </row>
    <row r="453" spans="1:11" x14ac:dyDescent="0.2">
      <c r="A453" s="107"/>
      <c r="B453" s="107"/>
      <c r="C453" s="107"/>
      <c r="D453" s="107"/>
      <c r="E453" s="107"/>
      <c r="F453" s="107"/>
      <c r="G453" s="135"/>
      <c r="H453" s="135"/>
      <c r="I453" s="138"/>
      <c r="J453" s="139"/>
      <c r="K453" s="139"/>
    </row>
    <row r="454" spans="1:11" x14ac:dyDescent="0.2">
      <c r="A454" s="140"/>
      <c r="B454" s="141"/>
      <c r="C454" s="107"/>
      <c r="D454" s="107"/>
      <c r="E454" s="107"/>
      <c r="F454" s="107"/>
      <c r="G454" s="135"/>
      <c r="H454" s="135"/>
      <c r="I454" s="138"/>
      <c r="J454" s="139"/>
      <c r="K454" s="139"/>
    </row>
    <row r="455" spans="1:11" x14ac:dyDescent="0.2">
      <c r="A455" s="140"/>
      <c r="B455" s="107"/>
      <c r="C455" s="141"/>
      <c r="D455" s="107"/>
      <c r="E455" s="107"/>
      <c r="F455" s="107"/>
      <c r="G455" s="135"/>
      <c r="H455" s="135"/>
      <c r="I455" s="138"/>
      <c r="J455" s="139"/>
      <c r="K455" s="139"/>
    </row>
    <row r="456" spans="1:11" x14ac:dyDescent="0.2">
      <c r="A456" s="107"/>
      <c r="B456" s="107"/>
      <c r="C456" s="107"/>
      <c r="D456" s="136"/>
      <c r="E456" s="135"/>
      <c r="F456" s="137"/>
      <c r="G456" s="135"/>
      <c r="H456" s="135"/>
      <c r="I456" s="138"/>
      <c r="J456" s="139"/>
      <c r="K456" s="139"/>
    </row>
    <row r="457" spans="1:11" x14ac:dyDescent="0.2">
      <c r="A457" s="107"/>
      <c r="B457" s="107"/>
      <c r="C457" s="107"/>
      <c r="D457" s="107"/>
      <c r="E457" s="107"/>
      <c r="F457" s="107"/>
      <c r="G457" s="135"/>
      <c r="H457" s="135"/>
      <c r="I457" s="138"/>
      <c r="J457" s="139"/>
      <c r="K457" s="139"/>
    </row>
    <row r="458" spans="1:11" x14ac:dyDescent="0.2">
      <c r="A458" s="107"/>
      <c r="B458" s="107"/>
      <c r="C458" s="107"/>
      <c r="D458" s="107"/>
      <c r="E458" s="107"/>
      <c r="F458" s="107"/>
      <c r="G458" s="135"/>
      <c r="H458" s="135"/>
      <c r="I458" s="138"/>
      <c r="J458" s="139"/>
      <c r="K458" s="139"/>
    </row>
    <row r="459" spans="1:11" x14ac:dyDescent="0.2">
      <c r="A459" s="140"/>
      <c r="B459" s="141"/>
      <c r="C459" s="107"/>
      <c r="D459" s="107"/>
      <c r="E459" s="107"/>
      <c r="F459" s="107"/>
      <c r="G459" s="135"/>
      <c r="H459" s="135"/>
      <c r="I459" s="138"/>
      <c r="J459" s="139"/>
      <c r="K459" s="139"/>
    </row>
    <row r="460" spans="1:11" x14ac:dyDescent="0.2">
      <c r="A460" s="140"/>
      <c r="B460" s="107"/>
      <c r="C460" s="141"/>
      <c r="D460" s="107"/>
      <c r="E460" s="107"/>
      <c r="F460" s="107"/>
      <c r="G460" s="135"/>
      <c r="H460" s="135"/>
      <c r="I460" s="138"/>
      <c r="J460" s="139"/>
      <c r="K460" s="139"/>
    </row>
    <row r="461" spans="1:11" x14ac:dyDescent="0.2">
      <c r="A461" s="107"/>
      <c r="B461" s="107"/>
      <c r="C461" s="107"/>
      <c r="D461" s="107"/>
      <c r="E461" s="107"/>
      <c r="F461" s="107"/>
      <c r="G461" s="135"/>
      <c r="H461" s="135"/>
      <c r="I461" s="138"/>
      <c r="J461" s="139"/>
      <c r="K461" s="139"/>
    </row>
    <row r="462" spans="1:11" x14ac:dyDescent="0.2">
      <c r="A462" s="134"/>
      <c r="B462" s="133"/>
      <c r="C462" s="135"/>
      <c r="D462" s="107"/>
      <c r="E462" s="107"/>
      <c r="F462" s="107"/>
      <c r="G462" s="135"/>
      <c r="H462" s="135"/>
      <c r="I462" s="138"/>
      <c r="J462" s="139"/>
      <c r="K462" s="139"/>
    </row>
    <row r="463" spans="1:11" x14ac:dyDescent="0.2">
      <c r="A463" s="107"/>
      <c r="B463" s="107"/>
      <c r="C463" s="107"/>
      <c r="D463" s="107"/>
      <c r="E463" s="107"/>
      <c r="F463" s="107"/>
      <c r="G463" s="135"/>
      <c r="H463" s="135"/>
      <c r="I463" s="138"/>
      <c r="J463" s="139"/>
      <c r="K463" s="139"/>
    </row>
    <row r="464" spans="1:11" x14ac:dyDescent="0.2">
      <c r="A464" s="107"/>
      <c r="B464" s="107"/>
      <c r="C464" s="107"/>
      <c r="D464" s="107"/>
      <c r="E464" s="107"/>
      <c r="F464" s="107"/>
      <c r="G464" s="135"/>
      <c r="H464" s="135"/>
      <c r="I464" s="138"/>
      <c r="J464" s="139"/>
      <c r="K464" s="139"/>
    </row>
    <row r="465" spans="1:11" x14ac:dyDescent="0.2">
      <c r="A465" s="107"/>
      <c r="B465" s="107"/>
      <c r="C465" s="107"/>
      <c r="D465" s="107"/>
      <c r="E465" s="107"/>
      <c r="F465" s="107"/>
      <c r="G465" s="135"/>
      <c r="H465" s="135"/>
      <c r="I465" s="138"/>
      <c r="J465" s="139"/>
      <c r="K465" s="139"/>
    </row>
    <row r="466" spans="1:11" x14ac:dyDescent="0.2">
      <c r="A466" s="140"/>
      <c r="B466" s="141"/>
      <c r="C466" s="107"/>
      <c r="D466" s="136"/>
      <c r="E466" s="135"/>
      <c r="F466" s="137"/>
      <c r="G466" s="135"/>
      <c r="H466" s="135"/>
      <c r="I466" s="138"/>
      <c r="J466" s="139"/>
      <c r="K466" s="139"/>
    </row>
    <row r="467" spans="1:11" x14ac:dyDescent="0.2">
      <c r="A467" s="140"/>
      <c r="B467" s="107"/>
      <c r="C467" s="141"/>
      <c r="D467" s="107"/>
      <c r="E467" s="107"/>
      <c r="F467" s="107"/>
      <c r="G467" s="135"/>
      <c r="H467" s="135"/>
      <c r="I467" s="138"/>
      <c r="J467" s="139"/>
      <c r="K467" s="139"/>
    </row>
    <row r="468" spans="1:11" x14ac:dyDescent="0.2">
      <c r="A468" s="107"/>
      <c r="B468" s="107"/>
      <c r="C468" s="107"/>
      <c r="D468" s="107"/>
      <c r="E468" s="107"/>
      <c r="F468" s="107"/>
      <c r="G468" s="135"/>
      <c r="H468" s="135"/>
      <c r="I468" s="138"/>
      <c r="J468" s="139"/>
      <c r="K468" s="139"/>
    </row>
    <row r="469" spans="1:11" x14ac:dyDescent="0.2">
      <c r="A469" s="140"/>
      <c r="B469" s="141"/>
      <c r="C469" s="107"/>
      <c r="D469" s="107"/>
      <c r="E469" s="107"/>
      <c r="F469" s="107"/>
      <c r="G469" s="135"/>
      <c r="H469" s="135"/>
      <c r="I469" s="138"/>
      <c r="J469" s="139"/>
      <c r="K469" s="139"/>
    </row>
    <row r="470" spans="1:11" x14ac:dyDescent="0.2">
      <c r="A470" s="140"/>
      <c r="B470" s="107"/>
      <c r="C470" s="141"/>
      <c r="D470" s="107"/>
      <c r="E470" s="107"/>
      <c r="F470" s="107"/>
      <c r="G470" s="135"/>
      <c r="H470" s="135"/>
      <c r="I470" s="138"/>
      <c r="J470" s="139"/>
      <c r="K470" s="139"/>
    </row>
    <row r="471" spans="1:11" x14ac:dyDescent="0.2">
      <c r="A471" s="107"/>
      <c r="B471" s="107"/>
      <c r="C471" s="107"/>
      <c r="D471" s="136"/>
      <c r="E471" s="135"/>
      <c r="F471" s="137"/>
      <c r="G471" s="135"/>
      <c r="H471" s="135"/>
      <c r="I471" s="138"/>
      <c r="J471" s="139"/>
      <c r="K471" s="139"/>
    </row>
    <row r="472" spans="1:11" x14ac:dyDescent="0.2">
      <c r="A472" s="134"/>
      <c r="B472" s="133"/>
      <c r="C472" s="135"/>
      <c r="D472" s="107"/>
      <c r="E472" s="107"/>
      <c r="F472" s="107"/>
      <c r="G472" s="135"/>
      <c r="H472" s="135"/>
      <c r="I472" s="138"/>
      <c r="J472" s="139"/>
      <c r="K472" s="139"/>
    </row>
    <row r="473" spans="1:11" x14ac:dyDescent="0.2">
      <c r="A473" s="107"/>
      <c r="B473" s="107"/>
      <c r="C473" s="107"/>
      <c r="D473" s="107"/>
      <c r="E473" s="107"/>
      <c r="F473" s="107"/>
      <c r="G473" s="135"/>
      <c r="H473" s="135"/>
      <c r="I473" s="138"/>
      <c r="J473" s="139"/>
      <c r="K473" s="139"/>
    </row>
    <row r="474" spans="1:11" x14ac:dyDescent="0.2">
      <c r="A474" s="140"/>
      <c r="B474" s="141"/>
      <c r="C474" s="107"/>
      <c r="D474" s="107"/>
      <c r="E474" s="107"/>
      <c r="F474" s="107"/>
      <c r="G474" s="135"/>
      <c r="H474" s="135"/>
      <c r="I474" s="138"/>
      <c r="J474" s="139"/>
      <c r="K474" s="139"/>
    </row>
    <row r="475" spans="1:11" x14ac:dyDescent="0.2">
      <c r="A475" s="140"/>
      <c r="B475" s="107"/>
      <c r="C475" s="141"/>
      <c r="D475" s="107"/>
      <c r="E475" s="107"/>
      <c r="F475" s="107"/>
      <c r="G475" s="135"/>
      <c r="H475" s="135"/>
      <c r="I475" s="138"/>
      <c r="J475" s="139"/>
      <c r="K475" s="139"/>
    </row>
    <row r="476" spans="1:11" x14ac:dyDescent="0.2">
      <c r="A476" s="107"/>
      <c r="B476" s="107"/>
      <c r="C476" s="107"/>
      <c r="D476" s="136"/>
      <c r="E476" s="135"/>
      <c r="F476" s="137"/>
      <c r="G476" s="135"/>
      <c r="H476" s="135"/>
      <c r="I476" s="138"/>
      <c r="J476" s="139"/>
      <c r="K476" s="139"/>
    </row>
    <row r="477" spans="1:11" x14ac:dyDescent="0.2">
      <c r="A477" s="134"/>
      <c r="B477" s="133"/>
      <c r="C477" s="135"/>
      <c r="D477" s="107"/>
      <c r="E477" s="107"/>
      <c r="F477" s="107"/>
      <c r="G477" s="135"/>
      <c r="H477" s="135"/>
      <c r="I477" s="138"/>
      <c r="J477" s="139"/>
      <c r="K477" s="139"/>
    </row>
    <row r="478" spans="1:11" x14ac:dyDescent="0.2">
      <c r="A478" s="107"/>
      <c r="B478" s="107"/>
      <c r="C478" s="107"/>
      <c r="D478" s="107"/>
      <c r="E478" s="107"/>
      <c r="F478" s="107"/>
      <c r="G478" s="135"/>
      <c r="H478" s="135"/>
      <c r="I478" s="138"/>
      <c r="J478" s="139"/>
      <c r="K478" s="139"/>
    </row>
    <row r="479" spans="1:11" x14ac:dyDescent="0.2">
      <c r="A479" s="140"/>
      <c r="B479" s="141"/>
      <c r="C479" s="107"/>
      <c r="D479" s="107"/>
      <c r="E479" s="107"/>
      <c r="F479" s="107"/>
      <c r="G479" s="135"/>
      <c r="H479" s="135"/>
      <c r="I479" s="138"/>
      <c r="J479" s="139"/>
      <c r="K479" s="139"/>
    </row>
    <row r="480" spans="1:11" x14ac:dyDescent="0.2">
      <c r="A480" s="140"/>
      <c r="B480" s="107"/>
      <c r="C480" s="141"/>
      <c r="D480" s="107"/>
      <c r="E480" s="107"/>
      <c r="F480" s="107"/>
      <c r="G480" s="135"/>
      <c r="H480" s="135"/>
      <c r="I480" s="138"/>
      <c r="J480" s="139"/>
      <c r="K480" s="139"/>
    </row>
    <row r="481" spans="1:11" x14ac:dyDescent="0.2">
      <c r="A481" s="107"/>
      <c r="B481" s="107"/>
      <c r="C481" s="107"/>
      <c r="D481" s="107"/>
      <c r="E481" s="107"/>
      <c r="F481" s="107"/>
      <c r="G481" s="135"/>
      <c r="H481" s="135"/>
      <c r="I481" s="138"/>
      <c r="J481" s="139"/>
      <c r="K481" s="139"/>
    </row>
    <row r="482" spans="1:11" x14ac:dyDescent="0.2">
      <c r="A482" s="134"/>
      <c r="B482" s="133"/>
      <c r="C482" s="135"/>
      <c r="D482" s="107"/>
      <c r="E482" s="107"/>
      <c r="F482" s="107"/>
      <c r="G482" s="135"/>
      <c r="H482" s="135"/>
      <c r="I482" s="138"/>
      <c r="J482" s="139"/>
      <c r="K482" s="139"/>
    </row>
    <row r="483" spans="1:11" x14ac:dyDescent="0.2">
      <c r="A483" s="107"/>
      <c r="B483" s="107"/>
      <c r="C483" s="107"/>
      <c r="D483" s="107"/>
      <c r="E483" s="107"/>
      <c r="F483" s="107"/>
      <c r="G483" s="135"/>
      <c r="H483" s="135"/>
      <c r="I483" s="138"/>
      <c r="J483" s="139"/>
      <c r="K483" s="139"/>
    </row>
    <row r="484" spans="1:11" x14ac:dyDescent="0.2">
      <c r="A484" s="107"/>
      <c r="B484" s="107"/>
      <c r="C484" s="107"/>
      <c r="D484" s="107"/>
      <c r="E484" s="107"/>
      <c r="F484" s="107"/>
      <c r="G484" s="135"/>
      <c r="H484" s="135"/>
      <c r="I484" s="138"/>
      <c r="J484" s="139"/>
      <c r="K484" s="139"/>
    </row>
    <row r="485" spans="1:11" x14ac:dyDescent="0.2">
      <c r="A485" s="107"/>
      <c r="B485" s="107"/>
      <c r="C485" s="107"/>
      <c r="D485" s="107"/>
      <c r="E485" s="107"/>
      <c r="F485" s="107"/>
      <c r="G485" s="135"/>
      <c r="H485" s="135"/>
      <c r="I485" s="138"/>
      <c r="J485" s="139"/>
      <c r="K485" s="139"/>
    </row>
    <row r="486" spans="1:11" x14ac:dyDescent="0.2">
      <c r="A486" s="140"/>
      <c r="B486" s="141"/>
      <c r="C486" s="107"/>
      <c r="D486" s="136"/>
      <c r="E486" s="135"/>
      <c r="F486" s="137"/>
      <c r="G486" s="135"/>
      <c r="H486" s="135"/>
      <c r="I486" s="138"/>
      <c r="J486" s="139"/>
      <c r="K486" s="139"/>
    </row>
    <row r="487" spans="1:11" x14ac:dyDescent="0.2">
      <c r="A487" s="140"/>
      <c r="B487" s="107"/>
      <c r="C487" s="141"/>
      <c r="D487" s="107"/>
      <c r="E487" s="107"/>
      <c r="F487" s="107"/>
      <c r="G487" s="135"/>
      <c r="H487" s="135"/>
      <c r="I487" s="138"/>
      <c r="J487" s="139"/>
      <c r="K487" s="139"/>
    </row>
    <row r="488" spans="1:11" x14ac:dyDescent="0.2">
      <c r="A488" s="107"/>
      <c r="B488" s="107"/>
      <c r="C488" s="107"/>
      <c r="D488" s="107"/>
      <c r="E488" s="107"/>
      <c r="F488" s="107"/>
      <c r="G488" s="135"/>
      <c r="H488" s="135"/>
      <c r="I488" s="138"/>
      <c r="J488" s="139"/>
      <c r="K488" s="139"/>
    </row>
    <row r="489" spans="1:11" x14ac:dyDescent="0.2">
      <c r="A489" s="140"/>
      <c r="B489" s="141"/>
      <c r="C489" s="107"/>
      <c r="D489" s="107"/>
      <c r="E489" s="107"/>
      <c r="F489" s="107"/>
      <c r="G489" s="135"/>
      <c r="H489" s="135"/>
      <c r="I489" s="138"/>
      <c r="J489" s="139"/>
      <c r="K489" s="139"/>
    </row>
    <row r="490" spans="1:11" x14ac:dyDescent="0.2">
      <c r="A490" s="140"/>
      <c r="B490" s="107"/>
      <c r="C490" s="141"/>
      <c r="D490" s="107"/>
      <c r="E490" s="107"/>
      <c r="F490" s="107"/>
      <c r="G490" s="135"/>
      <c r="H490" s="135"/>
      <c r="I490" s="138"/>
      <c r="J490" s="139"/>
      <c r="K490" s="139"/>
    </row>
    <row r="491" spans="1:11" x14ac:dyDescent="0.2">
      <c r="A491" s="107"/>
      <c r="B491" s="107"/>
      <c r="C491" s="107"/>
      <c r="D491" s="107"/>
      <c r="E491" s="107"/>
      <c r="F491" s="107"/>
      <c r="G491" s="135"/>
      <c r="H491" s="135"/>
      <c r="I491" s="138"/>
      <c r="J491" s="139"/>
      <c r="K491" s="139"/>
    </row>
    <row r="492" spans="1:11" x14ac:dyDescent="0.2">
      <c r="A492" s="134"/>
      <c r="B492" s="133"/>
      <c r="C492" s="135"/>
      <c r="D492" s="107"/>
      <c r="E492" s="107"/>
      <c r="F492" s="107"/>
      <c r="G492" s="135"/>
      <c r="H492" s="135"/>
      <c r="I492" s="138"/>
      <c r="J492" s="139"/>
      <c r="K492" s="139"/>
    </row>
    <row r="493" spans="1:11" x14ac:dyDescent="0.2">
      <c r="A493" s="107"/>
      <c r="B493" s="107"/>
      <c r="C493" s="107"/>
      <c r="D493" s="107"/>
      <c r="E493" s="107"/>
      <c r="F493" s="107"/>
      <c r="G493" s="135"/>
      <c r="H493" s="135"/>
      <c r="I493" s="138"/>
      <c r="J493" s="139"/>
      <c r="K493" s="139"/>
    </row>
    <row r="494" spans="1:11" x14ac:dyDescent="0.2">
      <c r="A494" s="107"/>
      <c r="B494" s="107"/>
      <c r="C494" s="107"/>
      <c r="D494" s="107"/>
      <c r="E494" s="107"/>
      <c r="F494" s="107"/>
      <c r="G494" s="135"/>
      <c r="H494" s="135"/>
      <c r="I494" s="138"/>
      <c r="J494" s="139"/>
      <c r="K494" s="139"/>
    </row>
    <row r="495" spans="1:11" x14ac:dyDescent="0.2">
      <c r="A495" s="107"/>
      <c r="B495" s="107"/>
      <c r="C495" s="107"/>
      <c r="D495" s="107"/>
      <c r="E495" s="107"/>
      <c r="F495" s="107"/>
      <c r="G495" s="135"/>
      <c r="H495" s="135"/>
      <c r="I495" s="138"/>
      <c r="J495" s="139"/>
      <c r="K495" s="139"/>
    </row>
    <row r="496" spans="1:11" x14ac:dyDescent="0.2">
      <c r="A496" s="140"/>
      <c r="B496" s="141"/>
      <c r="C496" s="107"/>
      <c r="D496" s="107"/>
      <c r="E496" s="107"/>
      <c r="F496" s="108"/>
      <c r="G496" s="135"/>
      <c r="H496" s="135"/>
      <c r="I496" s="138"/>
      <c r="J496" s="139"/>
      <c r="K496" s="139"/>
    </row>
    <row r="497" spans="1:11" x14ac:dyDescent="0.2">
      <c r="A497" s="140"/>
      <c r="B497" s="107"/>
      <c r="C497" s="141"/>
      <c r="D497" s="107"/>
      <c r="E497" s="107"/>
      <c r="F497" s="107"/>
      <c r="G497" s="139"/>
      <c r="H497" s="135"/>
      <c r="I497" s="138"/>
      <c r="J497" s="139"/>
      <c r="K497" s="139"/>
    </row>
    <row r="498" spans="1:11" x14ac:dyDescent="0.2">
      <c r="A498" s="107"/>
      <c r="B498" s="107"/>
      <c r="C498" s="107"/>
      <c r="D498" s="107"/>
      <c r="E498" s="107"/>
      <c r="F498" s="107"/>
      <c r="G498" s="139"/>
      <c r="H498" s="135"/>
      <c r="I498" s="138"/>
      <c r="J498" s="139"/>
      <c r="K498" s="139"/>
    </row>
    <row r="499" spans="1:11" x14ac:dyDescent="0.2">
      <c r="A499" s="140"/>
      <c r="B499" s="141"/>
      <c r="C499" s="107"/>
      <c r="D499" s="107"/>
      <c r="E499" s="107"/>
      <c r="F499" s="107"/>
      <c r="G499" s="139"/>
      <c r="H499" s="135"/>
      <c r="I499" s="138"/>
      <c r="J499" s="139"/>
      <c r="K499" s="139"/>
    </row>
    <row r="500" spans="1:11" x14ac:dyDescent="0.2">
      <c r="A500" s="140"/>
      <c r="B500" s="107"/>
      <c r="C500" s="141"/>
      <c r="D500" s="107"/>
      <c r="E500" s="107"/>
      <c r="F500" s="107"/>
      <c r="G500" s="139"/>
      <c r="H500" s="135"/>
      <c r="I500" s="138"/>
      <c r="J500" s="139"/>
      <c r="K500" s="139"/>
    </row>
    <row r="501" spans="1:11" x14ac:dyDescent="0.2">
      <c r="A501" s="107"/>
      <c r="B501" s="107"/>
      <c r="C501" s="107"/>
      <c r="D501" s="107"/>
      <c r="E501" s="107"/>
      <c r="F501" s="107"/>
      <c r="G501" s="135"/>
      <c r="H501" s="135"/>
      <c r="I501" s="138"/>
      <c r="J501" s="139"/>
      <c r="K501" s="139"/>
    </row>
    <row r="502" spans="1:11" x14ac:dyDescent="0.2">
      <c r="A502" s="107"/>
      <c r="B502" s="133"/>
      <c r="C502" s="107"/>
      <c r="D502" s="107"/>
      <c r="E502" s="107"/>
      <c r="F502" s="107"/>
      <c r="G502" s="135"/>
      <c r="H502" s="135"/>
      <c r="I502" s="138"/>
      <c r="J502" s="139"/>
      <c r="K502" s="139"/>
    </row>
    <row r="503" spans="1:11" x14ac:dyDescent="0.2">
      <c r="A503" s="107"/>
      <c r="B503" s="107"/>
      <c r="C503" s="107"/>
      <c r="D503" s="107"/>
      <c r="E503" s="107"/>
      <c r="F503" s="108"/>
      <c r="G503" s="135"/>
      <c r="H503" s="135"/>
      <c r="I503" s="138"/>
      <c r="J503" s="139"/>
      <c r="K503" s="139"/>
    </row>
    <row r="504" spans="1:11" x14ac:dyDescent="0.2">
      <c r="A504" s="107"/>
      <c r="B504" s="107"/>
      <c r="C504" s="107"/>
      <c r="D504" s="107"/>
      <c r="E504" s="107"/>
      <c r="F504" s="107"/>
      <c r="G504" s="135"/>
      <c r="H504" s="135"/>
      <c r="I504" s="138"/>
      <c r="J504" s="139"/>
      <c r="K504" s="139"/>
    </row>
    <row r="505" spans="1:11" x14ac:dyDescent="0.2">
      <c r="A505" s="107"/>
      <c r="B505" s="107"/>
      <c r="C505" s="107"/>
      <c r="D505" s="107"/>
      <c r="E505" s="107"/>
      <c r="F505" s="107"/>
      <c r="G505" s="135"/>
      <c r="H505" s="135"/>
      <c r="I505" s="138"/>
      <c r="J505" s="139"/>
      <c r="K505" s="139"/>
    </row>
    <row r="506" spans="1:11" x14ac:dyDescent="0.2">
      <c r="A506" s="140"/>
      <c r="B506" s="141"/>
      <c r="C506" s="141"/>
      <c r="D506" s="107"/>
      <c r="E506" s="107"/>
      <c r="F506" s="107"/>
      <c r="G506" s="135"/>
      <c r="H506" s="135"/>
      <c r="I506" s="138"/>
      <c r="J506" s="139"/>
      <c r="K506" s="139"/>
    </row>
    <row r="507" spans="1:11" x14ac:dyDescent="0.2">
      <c r="A507" s="142"/>
      <c r="B507" s="142"/>
      <c r="C507" s="142"/>
      <c r="D507" s="107"/>
      <c r="E507" s="107"/>
      <c r="F507" s="107"/>
      <c r="G507" s="135"/>
      <c r="H507" s="135"/>
      <c r="I507" s="138"/>
      <c r="J507" s="139"/>
      <c r="K507" s="139"/>
    </row>
    <row r="508" spans="1:11" x14ac:dyDescent="0.2">
      <c r="A508" s="140"/>
      <c r="B508" s="141"/>
      <c r="C508" s="141"/>
      <c r="D508" s="107"/>
      <c r="E508" s="107"/>
      <c r="F508" s="107"/>
      <c r="G508" s="135"/>
      <c r="H508" s="135"/>
      <c r="I508" s="138"/>
      <c r="J508" s="139"/>
      <c r="K508" s="139"/>
    </row>
    <row r="509" spans="1:11" x14ac:dyDescent="0.2">
      <c r="A509" s="107"/>
      <c r="B509" s="133"/>
      <c r="C509" s="107"/>
      <c r="D509" s="107"/>
      <c r="E509" s="107"/>
      <c r="F509" s="107"/>
      <c r="G509" s="135"/>
      <c r="H509" s="135"/>
      <c r="I509" s="138"/>
      <c r="J509" s="139"/>
      <c r="K509" s="139"/>
    </row>
    <row r="510" spans="1:11" x14ac:dyDescent="0.2">
      <c r="A510" s="107"/>
      <c r="B510" s="107"/>
      <c r="C510" s="107"/>
      <c r="D510" s="136"/>
      <c r="E510" s="135"/>
      <c r="F510" s="137"/>
      <c r="G510" s="135"/>
      <c r="H510" s="135"/>
      <c r="I510" s="138"/>
      <c r="J510" s="139"/>
      <c r="K510" s="139"/>
    </row>
    <row r="511" spans="1:11" x14ac:dyDescent="0.2">
      <c r="A511" s="107"/>
      <c r="B511" s="107"/>
      <c r="C511" s="107"/>
      <c r="D511" s="107"/>
      <c r="E511" s="107"/>
      <c r="F511" s="107"/>
      <c r="G511" s="135"/>
      <c r="H511" s="135"/>
      <c r="I511" s="138"/>
      <c r="J511" s="139"/>
      <c r="K511" s="139"/>
    </row>
    <row r="512" spans="1:11" x14ac:dyDescent="0.2">
      <c r="A512" s="107"/>
      <c r="B512" s="107"/>
      <c r="C512" s="107"/>
      <c r="D512" s="107"/>
      <c r="E512" s="107"/>
      <c r="F512" s="107"/>
      <c r="G512" s="135"/>
      <c r="H512" s="135"/>
      <c r="I512" s="138"/>
      <c r="J512" s="139"/>
      <c r="K512" s="139"/>
    </row>
    <row r="513" spans="1:11" x14ac:dyDescent="0.2">
      <c r="A513" s="140"/>
      <c r="B513" s="141"/>
      <c r="C513" s="141"/>
      <c r="D513" s="107"/>
      <c r="E513" s="107"/>
      <c r="F513" s="107"/>
      <c r="G513" s="135"/>
      <c r="H513" s="135"/>
      <c r="I513" s="138"/>
      <c r="J513" s="139"/>
      <c r="K513" s="139"/>
    </row>
    <row r="514" spans="1:11" x14ac:dyDescent="0.2">
      <c r="A514" s="142"/>
      <c r="B514" s="142"/>
      <c r="C514" s="142"/>
      <c r="D514" s="136"/>
      <c r="E514" s="135"/>
      <c r="F514" s="137"/>
      <c r="G514" s="135"/>
      <c r="H514" s="135"/>
      <c r="I514" s="138"/>
      <c r="J514" s="139"/>
      <c r="K514" s="139"/>
    </row>
    <row r="515" spans="1:11" x14ac:dyDescent="0.2">
      <c r="A515" s="140"/>
      <c r="B515" s="141"/>
      <c r="C515" s="141"/>
      <c r="D515" s="107"/>
      <c r="E515" s="107"/>
      <c r="F515" s="107"/>
      <c r="G515" s="135"/>
      <c r="H515" s="135"/>
      <c r="I515" s="138"/>
      <c r="J515" s="139"/>
      <c r="K515" s="139"/>
    </row>
    <row r="516" spans="1:11" x14ac:dyDescent="0.2">
      <c r="A516" s="134"/>
      <c r="B516" s="133"/>
      <c r="C516" s="135"/>
      <c r="D516" s="107"/>
      <c r="E516" s="107"/>
      <c r="F516" s="107"/>
      <c r="G516" s="135"/>
      <c r="H516" s="135"/>
      <c r="I516" s="138"/>
      <c r="J516" s="139"/>
      <c r="K516" s="139"/>
    </row>
    <row r="517" spans="1:11" x14ac:dyDescent="0.2">
      <c r="A517" s="107"/>
      <c r="B517" s="107"/>
      <c r="C517" s="107"/>
      <c r="D517" s="107"/>
      <c r="E517" s="107"/>
      <c r="F517" s="107"/>
      <c r="G517" s="135"/>
      <c r="H517" s="135"/>
      <c r="I517" s="138"/>
      <c r="J517" s="139"/>
      <c r="K517" s="139"/>
    </row>
    <row r="518" spans="1:11" x14ac:dyDescent="0.2">
      <c r="A518" s="107"/>
      <c r="B518" s="107"/>
      <c r="C518" s="107"/>
      <c r="D518" s="107"/>
      <c r="E518" s="107"/>
      <c r="F518" s="107"/>
      <c r="G518" s="135"/>
      <c r="H518" s="135"/>
      <c r="I518" s="138"/>
      <c r="J518" s="139"/>
      <c r="K518" s="139"/>
    </row>
    <row r="519" spans="1:11" x14ac:dyDescent="0.2">
      <c r="A519" s="107"/>
      <c r="B519" s="107"/>
      <c r="C519" s="107"/>
      <c r="D519" s="107"/>
      <c r="E519" s="107"/>
      <c r="F519" s="107"/>
      <c r="G519" s="135"/>
      <c r="H519" s="135"/>
      <c r="I519" s="138"/>
      <c r="J519" s="139"/>
      <c r="K519" s="139"/>
    </row>
    <row r="520" spans="1:11" x14ac:dyDescent="0.2">
      <c r="A520" s="134"/>
      <c r="B520" s="133"/>
      <c r="C520" s="135"/>
      <c r="D520" s="107"/>
      <c r="E520" s="107"/>
      <c r="F520" s="107"/>
      <c r="G520" s="135"/>
      <c r="H520" s="135"/>
      <c r="I520" s="138"/>
      <c r="J520" s="139"/>
      <c r="K520" s="139"/>
    </row>
    <row r="521" spans="1:11" x14ac:dyDescent="0.2">
      <c r="A521" s="107"/>
      <c r="B521" s="107"/>
      <c r="C521" s="107"/>
      <c r="D521" s="107"/>
      <c r="E521" s="107"/>
      <c r="F521" s="107"/>
      <c r="G521" s="135"/>
      <c r="H521" s="135"/>
      <c r="I521" s="138"/>
      <c r="J521" s="139"/>
      <c r="K521" s="139"/>
    </row>
    <row r="522" spans="1:11" x14ac:dyDescent="0.2">
      <c r="A522" s="107"/>
      <c r="B522" s="107"/>
      <c r="C522" s="107"/>
      <c r="D522" s="107"/>
      <c r="E522" s="107"/>
      <c r="F522" s="107"/>
      <c r="G522" s="135"/>
      <c r="H522" s="135"/>
      <c r="I522" s="138"/>
      <c r="J522" s="139"/>
      <c r="K522" s="139"/>
    </row>
    <row r="523" spans="1:11" x14ac:dyDescent="0.2">
      <c r="A523" s="107"/>
      <c r="B523" s="107"/>
      <c r="C523" s="107"/>
      <c r="D523" s="107"/>
      <c r="E523" s="107"/>
      <c r="F523" s="107"/>
      <c r="G523" s="135"/>
      <c r="H523" s="135"/>
      <c r="I523" s="138"/>
      <c r="J523" s="139"/>
      <c r="K523" s="139"/>
    </row>
    <row r="524" spans="1:11" x14ac:dyDescent="0.2">
      <c r="A524" s="140"/>
      <c r="B524" s="141"/>
      <c r="C524" s="107"/>
      <c r="D524" s="107"/>
      <c r="E524" s="107"/>
      <c r="F524" s="108"/>
      <c r="G524" s="135"/>
      <c r="H524" s="135"/>
      <c r="I524" s="138"/>
      <c r="J524" s="139"/>
      <c r="K524" s="139"/>
    </row>
    <row r="525" spans="1:11" x14ac:dyDescent="0.2">
      <c r="A525" s="140"/>
      <c r="B525" s="107"/>
      <c r="C525" s="141"/>
      <c r="D525" s="107"/>
      <c r="E525" s="107"/>
      <c r="F525" s="107"/>
      <c r="G525" s="135"/>
      <c r="H525" s="135"/>
      <c r="I525" s="138"/>
      <c r="J525" s="139"/>
      <c r="K525" s="139"/>
    </row>
    <row r="526" spans="1:11" x14ac:dyDescent="0.2">
      <c r="A526" s="107"/>
      <c r="B526" s="107"/>
      <c r="C526" s="107"/>
      <c r="D526" s="107"/>
      <c r="E526" s="107"/>
      <c r="F526" s="107"/>
      <c r="G526" s="135"/>
      <c r="H526" s="135"/>
      <c r="I526" s="138"/>
      <c r="J526" s="139"/>
      <c r="K526" s="139"/>
    </row>
    <row r="527" spans="1:11" x14ac:dyDescent="0.2">
      <c r="A527" s="140"/>
      <c r="B527" s="141"/>
      <c r="C527" s="107"/>
      <c r="D527" s="107"/>
      <c r="E527" s="107"/>
      <c r="F527" s="107"/>
      <c r="G527" s="135"/>
      <c r="H527" s="135"/>
      <c r="I527" s="138"/>
      <c r="J527" s="139"/>
      <c r="K527" s="139"/>
    </row>
    <row r="528" spans="1:11" x14ac:dyDescent="0.2">
      <c r="A528" s="140"/>
      <c r="B528" s="107"/>
      <c r="C528" s="141"/>
      <c r="D528" s="107"/>
      <c r="E528" s="107"/>
      <c r="F528" s="107"/>
      <c r="G528" s="135"/>
      <c r="H528" s="135"/>
      <c r="I528" s="138"/>
      <c r="J528" s="139"/>
      <c r="K528" s="139"/>
    </row>
    <row r="529" spans="1:11" x14ac:dyDescent="0.2">
      <c r="A529" s="107"/>
      <c r="B529" s="107"/>
      <c r="C529" s="107"/>
      <c r="D529" s="107"/>
      <c r="E529" s="107"/>
      <c r="F529" s="107"/>
      <c r="G529" s="135"/>
      <c r="H529" s="135"/>
      <c r="I529" s="138"/>
      <c r="J529" s="139"/>
      <c r="K529" s="139"/>
    </row>
    <row r="530" spans="1:11" x14ac:dyDescent="0.2">
      <c r="A530" s="107"/>
      <c r="B530" s="133"/>
      <c r="C530" s="107"/>
      <c r="D530" s="107"/>
      <c r="E530" s="107"/>
      <c r="F530" s="107"/>
      <c r="G530" s="135"/>
      <c r="H530" s="135"/>
      <c r="I530" s="138"/>
      <c r="J530" s="139"/>
      <c r="K530" s="139"/>
    </row>
    <row r="531" spans="1:11" x14ac:dyDescent="0.2">
      <c r="A531" s="107"/>
      <c r="B531" s="107"/>
      <c r="C531" s="107"/>
      <c r="D531" s="107"/>
      <c r="E531" s="107"/>
      <c r="F531" s="108"/>
      <c r="G531" s="135"/>
      <c r="H531" s="135"/>
      <c r="I531" s="138"/>
      <c r="J531" s="139"/>
      <c r="K531" s="139"/>
    </row>
    <row r="532" spans="1:11" x14ac:dyDescent="0.2">
      <c r="A532" s="107"/>
      <c r="B532" s="107"/>
      <c r="C532" s="107"/>
      <c r="D532" s="107"/>
      <c r="E532" s="107"/>
      <c r="F532" s="107"/>
      <c r="G532" s="135"/>
      <c r="H532" s="135"/>
      <c r="I532" s="138"/>
      <c r="J532" s="139"/>
      <c r="K532" s="139"/>
    </row>
    <row r="533" spans="1:11" x14ac:dyDescent="0.2">
      <c r="A533" s="107"/>
      <c r="B533" s="107"/>
      <c r="C533" s="107"/>
      <c r="D533" s="107"/>
      <c r="E533" s="107"/>
      <c r="F533" s="107"/>
      <c r="G533" s="135"/>
      <c r="H533" s="135"/>
      <c r="I533" s="138"/>
      <c r="J533" s="139"/>
      <c r="K533" s="139"/>
    </row>
    <row r="534" spans="1:11" x14ac:dyDescent="0.2">
      <c r="A534" s="140"/>
      <c r="B534" s="141"/>
      <c r="C534" s="141"/>
      <c r="D534" s="107"/>
      <c r="E534" s="107"/>
      <c r="F534" s="107"/>
      <c r="G534" s="135"/>
      <c r="H534" s="135"/>
      <c r="I534" s="138"/>
      <c r="J534" s="139"/>
      <c r="K534" s="139"/>
    </row>
    <row r="535" spans="1:11" x14ac:dyDescent="0.2">
      <c r="A535" s="142"/>
      <c r="B535" s="142"/>
      <c r="C535" s="142"/>
      <c r="D535" s="107"/>
      <c r="E535" s="107"/>
      <c r="F535" s="107"/>
      <c r="G535" s="135"/>
      <c r="H535" s="135"/>
      <c r="I535" s="138"/>
      <c r="J535" s="139"/>
      <c r="K535" s="139"/>
    </row>
    <row r="536" spans="1:11" x14ac:dyDescent="0.2">
      <c r="A536" s="140"/>
      <c r="B536" s="141"/>
      <c r="C536" s="141"/>
      <c r="D536" s="107"/>
      <c r="E536" s="107"/>
      <c r="F536" s="107"/>
      <c r="G536" s="135"/>
      <c r="H536" s="135"/>
      <c r="I536" s="138"/>
      <c r="J536" s="139"/>
      <c r="K536" s="139"/>
    </row>
    <row r="537" spans="1:11" x14ac:dyDescent="0.2">
      <c r="A537" s="107"/>
      <c r="B537" s="133"/>
      <c r="C537" s="107"/>
      <c r="D537" s="107"/>
      <c r="E537" s="107"/>
      <c r="F537" s="107"/>
      <c r="G537" s="135"/>
      <c r="H537" s="135"/>
      <c r="I537" s="138"/>
      <c r="J537" s="139"/>
      <c r="K537" s="139"/>
    </row>
    <row r="538" spans="1:11" x14ac:dyDescent="0.2">
      <c r="A538" s="107"/>
      <c r="B538" s="107"/>
      <c r="C538" s="107"/>
      <c r="D538" s="136"/>
      <c r="E538" s="135"/>
      <c r="F538" s="137"/>
      <c r="G538" s="135"/>
      <c r="H538" s="135"/>
      <c r="I538" s="138"/>
      <c r="J538" s="139"/>
      <c r="K538" s="139"/>
    </row>
    <row r="539" spans="1:11" x14ac:dyDescent="0.2">
      <c r="A539" s="107"/>
      <c r="B539" s="107"/>
      <c r="C539" s="107"/>
      <c r="D539" s="107"/>
      <c r="E539" s="107"/>
      <c r="F539" s="107"/>
      <c r="G539" s="135"/>
      <c r="H539" s="135"/>
      <c r="I539" s="138"/>
      <c r="J539" s="139"/>
      <c r="K539" s="139"/>
    </row>
    <row r="540" spans="1:11" x14ac:dyDescent="0.2">
      <c r="A540" s="107"/>
      <c r="B540" s="107"/>
      <c r="C540" s="107"/>
      <c r="D540" s="107"/>
      <c r="E540" s="107"/>
      <c r="F540" s="107"/>
      <c r="G540" s="135"/>
      <c r="H540" s="135"/>
      <c r="I540" s="138"/>
      <c r="J540" s="139"/>
      <c r="K540" s="139"/>
    </row>
    <row r="541" spans="1:11" x14ac:dyDescent="0.2">
      <c r="A541" s="140"/>
      <c r="B541" s="141"/>
      <c r="C541" s="141"/>
      <c r="D541" s="107"/>
      <c r="E541" s="107"/>
      <c r="F541" s="107"/>
      <c r="G541" s="135"/>
      <c r="H541" s="135"/>
      <c r="I541" s="138"/>
      <c r="J541" s="139"/>
      <c r="K541" s="139"/>
    </row>
    <row r="542" spans="1:11" x14ac:dyDescent="0.2">
      <c r="A542" s="142"/>
      <c r="B542" s="142"/>
      <c r="C542" s="142"/>
      <c r="D542" s="107"/>
      <c r="E542" s="107"/>
      <c r="F542" s="107"/>
      <c r="G542" s="135"/>
      <c r="H542" s="135"/>
      <c r="I542" s="138"/>
      <c r="J542" s="139"/>
      <c r="K542" s="139"/>
    </row>
    <row r="543" spans="1:11" x14ac:dyDescent="0.2">
      <c r="A543" s="140"/>
      <c r="B543" s="141"/>
      <c r="C543" s="141"/>
      <c r="D543" s="107"/>
      <c r="E543" s="107"/>
      <c r="F543" s="107"/>
      <c r="G543" s="135"/>
      <c r="H543" s="135"/>
      <c r="I543" s="138"/>
      <c r="J543" s="139"/>
      <c r="K543" s="139"/>
    </row>
    <row r="544" spans="1:11" x14ac:dyDescent="0.2">
      <c r="A544" s="134"/>
      <c r="B544" s="133"/>
      <c r="C544" s="135"/>
      <c r="D544" s="107"/>
      <c r="E544" s="107"/>
      <c r="F544" s="107"/>
      <c r="G544" s="135"/>
      <c r="H544" s="135"/>
      <c r="I544" s="138"/>
      <c r="J544" s="139"/>
      <c r="K544" s="139"/>
    </row>
    <row r="545" spans="1:11" x14ac:dyDescent="0.2">
      <c r="A545" s="107"/>
      <c r="B545" s="107"/>
      <c r="C545" s="107"/>
      <c r="D545" s="107"/>
      <c r="E545" s="107"/>
      <c r="F545" s="107"/>
      <c r="G545" s="135"/>
      <c r="H545" s="135"/>
      <c r="I545" s="138"/>
      <c r="J545" s="139"/>
      <c r="K545" s="139"/>
    </row>
    <row r="546" spans="1:11" x14ac:dyDescent="0.2">
      <c r="A546" s="107"/>
      <c r="B546" s="107"/>
      <c r="C546" s="107"/>
      <c r="D546" s="107"/>
      <c r="E546" s="107"/>
      <c r="F546" s="107"/>
      <c r="G546" s="135"/>
      <c r="H546" s="135"/>
      <c r="I546" s="138"/>
      <c r="J546" s="139"/>
      <c r="K546" s="139"/>
    </row>
    <row r="547" spans="1:11" x14ac:dyDescent="0.2">
      <c r="A547" s="107"/>
      <c r="B547" s="107"/>
      <c r="C547" s="107"/>
      <c r="D547" s="107"/>
      <c r="E547" s="107"/>
      <c r="F547" s="107"/>
      <c r="G547" s="135"/>
      <c r="H547" s="135"/>
      <c r="I547" s="138"/>
      <c r="J547" s="139"/>
      <c r="K547" s="139"/>
    </row>
    <row r="548" spans="1:11" x14ac:dyDescent="0.2">
      <c r="A548" s="140"/>
      <c r="B548" s="141"/>
      <c r="C548" s="107"/>
      <c r="D548" s="107"/>
      <c r="E548" s="107"/>
      <c r="F548" s="107"/>
      <c r="G548" s="135"/>
      <c r="H548" s="135"/>
      <c r="I548" s="138"/>
      <c r="J548" s="139"/>
      <c r="K548" s="139"/>
    </row>
    <row r="549" spans="1:11" x14ac:dyDescent="0.2">
      <c r="A549" s="140"/>
      <c r="B549" s="107"/>
      <c r="C549" s="141"/>
      <c r="D549" s="136"/>
      <c r="E549" s="135"/>
      <c r="F549" s="107"/>
      <c r="G549" s="135"/>
      <c r="H549" s="135"/>
      <c r="I549" s="138"/>
      <c r="J549" s="139"/>
      <c r="K549" s="139"/>
    </row>
    <row r="550" spans="1:11" x14ac:dyDescent="0.2">
      <c r="A550" s="107"/>
      <c r="B550" s="107"/>
      <c r="C550" s="107"/>
      <c r="D550" s="107"/>
      <c r="E550" s="107"/>
      <c r="F550" s="107"/>
      <c r="G550" s="135"/>
      <c r="H550" s="135"/>
      <c r="I550" s="138"/>
      <c r="J550" s="139"/>
      <c r="K550" s="139"/>
    </row>
    <row r="551" spans="1:11" x14ac:dyDescent="0.2">
      <c r="A551" s="107"/>
      <c r="B551" s="107"/>
      <c r="C551" s="107"/>
      <c r="D551" s="107"/>
      <c r="E551" s="107"/>
      <c r="F551" s="107"/>
      <c r="G551" s="135"/>
      <c r="H551" s="135"/>
      <c r="I551" s="138"/>
      <c r="J551" s="139"/>
      <c r="K551" s="139"/>
    </row>
    <row r="552" spans="1:11" x14ac:dyDescent="0.2">
      <c r="A552" s="140"/>
      <c r="B552" s="141"/>
      <c r="C552" s="107"/>
      <c r="D552" s="107"/>
      <c r="E552" s="107"/>
      <c r="F552" s="107"/>
      <c r="G552" s="135"/>
      <c r="H552" s="135"/>
      <c r="I552" s="138"/>
      <c r="J552" s="139"/>
      <c r="K552" s="139"/>
    </row>
    <row r="553" spans="1:11" x14ac:dyDescent="0.2">
      <c r="A553" s="140"/>
      <c r="B553" s="107"/>
      <c r="C553" s="141"/>
      <c r="D553" s="107"/>
      <c r="E553" s="107"/>
      <c r="F553" s="107"/>
      <c r="G553" s="135"/>
      <c r="H553" s="135"/>
      <c r="I553" s="138"/>
      <c r="J553" s="139"/>
      <c r="K553" s="139"/>
    </row>
    <row r="554" spans="1:11" x14ac:dyDescent="0.2">
      <c r="A554" s="140"/>
      <c r="B554" s="141"/>
      <c r="C554" s="141"/>
      <c r="D554" s="107"/>
      <c r="E554" s="107"/>
      <c r="F554" s="107"/>
      <c r="G554" s="135"/>
      <c r="H554" s="135"/>
      <c r="I554" s="138"/>
      <c r="J554" s="139"/>
      <c r="K554" s="139"/>
    </row>
    <row r="555" spans="1:11" x14ac:dyDescent="0.2">
      <c r="A555" s="134"/>
      <c r="B555" s="133"/>
      <c r="C555" s="135"/>
      <c r="D555" s="107"/>
      <c r="E555" s="107"/>
      <c r="F555" s="107"/>
      <c r="G555" s="135"/>
      <c r="H555" s="135"/>
      <c r="I555" s="138"/>
      <c r="J555" s="139"/>
      <c r="K555" s="139"/>
    </row>
    <row r="556" spans="1:11" x14ac:dyDescent="0.2">
      <c r="A556" s="107"/>
      <c r="B556" s="107"/>
      <c r="C556" s="107"/>
      <c r="D556" s="107"/>
      <c r="E556" s="107"/>
      <c r="F556" s="108"/>
      <c r="G556" s="135"/>
      <c r="H556" s="135"/>
      <c r="I556" s="138"/>
      <c r="J556" s="139"/>
      <c r="K556" s="139"/>
    </row>
    <row r="557" spans="1:11" x14ac:dyDescent="0.2">
      <c r="A557" s="107"/>
      <c r="B557" s="107"/>
      <c r="C557" s="107"/>
      <c r="D557" s="107"/>
      <c r="E557" s="107"/>
      <c r="F557" s="107"/>
      <c r="G557" s="135"/>
      <c r="H557" s="135"/>
      <c r="I557" s="138"/>
      <c r="J557" s="139"/>
      <c r="K557" s="139"/>
    </row>
    <row r="558" spans="1:11" x14ac:dyDescent="0.2">
      <c r="A558" s="107"/>
      <c r="B558" s="107"/>
      <c r="C558" s="107"/>
      <c r="D558" s="107"/>
      <c r="E558" s="107"/>
      <c r="F558" s="107"/>
      <c r="G558" s="135"/>
      <c r="H558" s="135"/>
      <c r="I558" s="138"/>
      <c r="J558" s="139"/>
      <c r="K558" s="139"/>
    </row>
    <row r="559" spans="1:11" x14ac:dyDescent="0.2">
      <c r="A559" s="140"/>
      <c r="B559" s="141"/>
      <c r="C559" s="107"/>
      <c r="D559" s="107"/>
      <c r="E559" s="107"/>
      <c r="F559" s="107"/>
      <c r="G559" s="135"/>
      <c r="H559" s="135"/>
      <c r="I559" s="138"/>
      <c r="J559" s="139"/>
      <c r="K559" s="139"/>
    </row>
    <row r="560" spans="1:11" x14ac:dyDescent="0.2">
      <c r="A560" s="140"/>
      <c r="B560" s="107"/>
      <c r="C560" s="141"/>
      <c r="D560" s="107"/>
      <c r="E560" s="107"/>
      <c r="F560" s="107"/>
      <c r="G560" s="135"/>
      <c r="H560" s="135"/>
      <c r="I560" s="138"/>
      <c r="J560" s="139"/>
      <c r="K560" s="139"/>
    </row>
    <row r="561" spans="1:11" x14ac:dyDescent="0.2">
      <c r="A561" s="107"/>
      <c r="B561" s="107"/>
      <c r="C561" s="107"/>
      <c r="D561" s="107"/>
      <c r="E561" s="107"/>
      <c r="F561" s="107"/>
      <c r="G561" s="135"/>
      <c r="H561" s="135"/>
      <c r="I561" s="138"/>
      <c r="J561" s="139"/>
      <c r="K561" s="139"/>
    </row>
    <row r="562" spans="1:11" x14ac:dyDescent="0.2">
      <c r="A562" s="107"/>
      <c r="B562" s="133"/>
      <c r="C562" s="107"/>
      <c r="D562" s="107"/>
      <c r="E562" s="107"/>
      <c r="F562" s="107"/>
      <c r="G562" s="135"/>
      <c r="H562" s="135"/>
      <c r="I562" s="138"/>
      <c r="J562" s="139"/>
      <c r="K562" s="139"/>
    </row>
    <row r="563" spans="1:11" x14ac:dyDescent="0.2">
      <c r="A563" s="107"/>
      <c r="B563" s="107"/>
      <c r="C563" s="107"/>
      <c r="D563" s="107"/>
      <c r="E563" s="107"/>
      <c r="F563" s="108"/>
      <c r="G563" s="135"/>
      <c r="H563" s="135"/>
      <c r="I563" s="138"/>
      <c r="J563" s="139"/>
      <c r="K563" s="139"/>
    </row>
    <row r="564" spans="1:11" x14ac:dyDescent="0.2">
      <c r="A564" s="107"/>
      <c r="B564" s="107"/>
      <c r="C564" s="107"/>
      <c r="D564" s="107"/>
      <c r="E564" s="107"/>
      <c r="F564" s="107"/>
      <c r="G564" s="135"/>
      <c r="H564" s="135"/>
      <c r="I564" s="138"/>
      <c r="J564" s="139"/>
      <c r="K564" s="139"/>
    </row>
    <row r="565" spans="1:11" x14ac:dyDescent="0.2">
      <c r="A565" s="107"/>
      <c r="B565" s="107"/>
      <c r="C565" s="107"/>
      <c r="D565" s="107"/>
      <c r="E565" s="107"/>
      <c r="F565" s="107"/>
      <c r="G565" s="135"/>
      <c r="H565" s="135"/>
      <c r="I565" s="138"/>
      <c r="J565" s="139"/>
      <c r="K565" s="139"/>
    </row>
    <row r="566" spans="1:11" x14ac:dyDescent="0.2">
      <c r="A566" s="140"/>
      <c r="B566" s="141"/>
      <c r="C566" s="141"/>
      <c r="D566" s="107"/>
      <c r="E566" s="107"/>
      <c r="F566" s="107"/>
      <c r="G566" s="135"/>
      <c r="H566" s="135"/>
      <c r="I566" s="138"/>
      <c r="J566" s="139"/>
      <c r="K566" s="139"/>
    </row>
    <row r="567" spans="1:11" x14ac:dyDescent="0.2">
      <c r="A567" s="142"/>
      <c r="B567" s="142"/>
      <c r="C567" s="142"/>
      <c r="D567" s="107"/>
      <c r="E567" s="107"/>
      <c r="F567" s="107"/>
      <c r="G567" s="135"/>
      <c r="H567" s="135"/>
      <c r="I567" s="138"/>
      <c r="J567" s="139"/>
      <c r="K567" s="139"/>
    </row>
    <row r="568" spans="1:11" x14ac:dyDescent="0.2">
      <c r="A568" s="140"/>
      <c r="B568" s="141"/>
      <c r="C568" s="141"/>
      <c r="D568" s="107"/>
      <c r="E568" s="107"/>
      <c r="F568" s="107"/>
      <c r="G568" s="135"/>
      <c r="H568" s="135"/>
      <c r="I568" s="138"/>
      <c r="J568" s="139"/>
      <c r="K568" s="139"/>
    </row>
    <row r="569" spans="1:11" x14ac:dyDescent="0.2">
      <c r="A569" s="107"/>
      <c r="B569" s="133"/>
      <c r="C569" s="107"/>
      <c r="D569" s="107"/>
      <c r="E569" s="107"/>
      <c r="F569" s="107"/>
      <c r="G569" s="135"/>
      <c r="H569" s="135"/>
      <c r="I569" s="138"/>
      <c r="J569" s="139"/>
      <c r="K569" s="139"/>
    </row>
    <row r="570" spans="1:11" x14ac:dyDescent="0.2">
      <c r="A570" s="107"/>
      <c r="B570" s="107"/>
      <c r="C570" s="107"/>
      <c r="D570" s="107"/>
      <c r="E570" s="107"/>
      <c r="F570" s="108"/>
      <c r="G570" s="135"/>
      <c r="H570" s="135"/>
      <c r="I570" s="138"/>
      <c r="J570" s="139"/>
      <c r="K570" s="139"/>
    </row>
    <row r="571" spans="1:11" x14ac:dyDescent="0.2">
      <c r="A571" s="107"/>
      <c r="B571" s="107"/>
      <c r="C571" s="107"/>
      <c r="D571" s="107"/>
      <c r="E571" s="107"/>
      <c r="F571" s="107"/>
      <c r="G571" s="135"/>
      <c r="H571" s="135"/>
      <c r="I571" s="138"/>
      <c r="J571" s="139"/>
      <c r="K571" s="139"/>
    </row>
    <row r="572" spans="1:11" x14ac:dyDescent="0.2">
      <c r="A572" s="107"/>
      <c r="B572" s="107"/>
      <c r="C572" s="107"/>
      <c r="D572" s="107"/>
      <c r="E572" s="107"/>
      <c r="F572" s="107"/>
      <c r="G572" s="135"/>
      <c r="H572" s="135"/>
      <c r="I572" s="138"/>
      <c r="J572" s="139"/>
      <c r="K572" s="139"/>
    </row>
    <row r="573" spans="1:11" x14ac:dyDescent="0.2">
      <c r="A573" s="140"/>
      <c r="B573" s="141"/>
      <c r="C573" s="141"/>
      <c r="D573" s="107"/>
      <c r="E573" s="107"/>
      <c r="F573" s="107"/>
      <c r="G573" s="135"/>
      <c r="H573" s="135"/>
      <c r="I573" s="138"/>
      <c r="J573" s="139"/>
      <c r="K573" s="139"/>
    </row>
    <row r="574" spans="1:11" x14ac:dyDescent="0.2">
      <c r="A574" s="142"/>
      <c r="B574" s="142"/>
      <c r="C574" s="142"/>
      <c r="D574" s="107"/>
      <c r="E574" s="107"/>
      <c r="F574" s="107"/>
      <c r="G574" s="135"/>
      <c r="H574" s="135"/>
      <c r="I574" s="138"/>
      <c r="J574" s="139"/>
      <c r="K574" s="139"/>
    </row>
    <row r="575" spans="1:11" x14ac:dyDescent="0.2">
      <c r="A575" s="140"/>
      <c r="B575" s="141"/>
      <c r="C575" s="141"/>
      <c r="D575" s="107"/>
      <c r="E575" s="107"/>
      <c r="F575" s="107"/>
      <c r="G575" s="135"/>
      <c r="H575" s="135"/>
      <c r="I575" s="138"/>
      <c r="J575" s="139"/>
      <c r="K575" s="139"/>
    </row>
    <row r="576" spans="1:11" x14ac:dyDescent="0.2">
      <c r="A576" s="107"/>
      <c r="B576" s="133"/>
      <c r="C576" s="107"/>
      <c r="D576" s="107"/>
      <c r="E576" s="107"/>
      <c r="F576" s="107"/>
      <c r="G576" s="135"/>
      <c r="H576" s="135"/>
      <c r="I576" s="138"/>
      <c r="J576" s="139"/>
      <c r="K576" s="139"/>
    </row>
    <row r="577" spans="1:11" x14ac:dyDescent="0.2">
      <c r="A577" s="107"/>
      <c r="B577" s="107"/>
      <c r="C577" s="107"/>
      <c r="D577" s="107"/>
      <c r="E577" s="107"/>
      <c r="F577" s="108"/>
      <c r="G577" s="135"/>
      <c r="H577" s="135"/>
      <c r="I577" s="138"/>
      <c r="J577" s="139"/>
      <c r="K577" s="139"/>
    </row>
    <row r="578" spans="1:11" x14ac:dyDescent="0.2">
      <c r="A578" s="107"/>
      <c r="B578" s="107"/>
      <c r="C578" s="107"/>
      <c r="D578" s="107"/>
      <c r="E578" s="107"/>
      <c r="F578" s="107"/>
      <c r="G578" s="135"/>
      <c r="H578" s="135"/>
      <c r="I578" s="138"/>
      <c r="J578" s="139"/>
      <c r="K578" s="139"/>
    </row>
    <row r="579" spans="1:11" x14ac:dyDescent="0.2">
      <c r="A579" s="107"/>
      <c r="B579" s="107"/>
      <c r="C579" s="107"/>
      <c r="D579" s="107"/>
      <c r="E579" s="107"/>
      <c r="F579" s="107"/>
      <c r="G579" s="135"/>
      <c r="H579" s="135"/>
      <c r="I579" s="138"/>
      <c r="J579" s="139"/>
      <c r="K579" s="139"/>
    </row>
    <row r="580" spans="1:11" x14ac:dyDescent="0.2">
      <c r="A580" s="140"/>
      <c r="B580" s="141"/>
      <c r="C580" s="141"/>
      <c r="D580" s="107"/>
      <c r="E580" s="107"/>
      <c r="F580" s="107"/>
      <c r="G580" s="135"/>
      <c r="H580" s="135"/>
      <c r="I580" s="138"/>
      <c r="J580" s="139"/>
      <c r="K580" s="139"/>
    </row>
    <row r="581" spans="1:11" x14ac:dyDescent="0.2">
      <c r="A581" s="142"/>
      <c r="B581" s="142"/>
      <c r="C581" s="142"/>
      <c r="D581" s="107"/>
      <c r="E581" s="107"/>
      <c r="F581" s="107"/>
      <c r="G581" s="135"/>
      <c r="H581" s="135"/>
      <c r="I581" s="138"/>
      <c r="J581" s="139"/>
      <c r="K581" s="139"/>
    </row>
    <row r="582" spans="1:11" x14ac:dyDescent="0.2">
      <c r="A582" s="140"/>
      <c r="B582" s="141"/>
      <c r="C582" s="141"/>
      <c r="D582" s="107"/>
      <c r="E582" s="107"/>
      <c r="F582" s="107"/>
      <c r="G582" s="135"/>
      <c r="H582" s="135"/>
      <c r="I582" s="138"/>
      <c r="J582" s="139"/>
      <c r="K582" s="139"/>
    </row>
    <row r="583" spans="1:11" x14ac:dyDescent="0.2">
      <c r="A583" s="107"/>
      <c r="B583" s="133"/>
      <c r="C583" s="107"/>
      <c r="D583" s="107"/>
      <c r="E583" s="107"/>
      <c r="F583" s="107"/>
      <c r="G583" s="135"/>
      <c r="H583" s="135"/>
      <c r="I583" s="138"/>
      <c r="J583" s="139"/>
      <c r="K583" s="139"/>
    </row>
    <row r="584" spans="1:11" x14ac:dyDescent="0.2">
      <c r="A584" s="107"/>
      <c r="B584" s="107"/>
      <c r="C584" s="107"/>
      <c r="D584" s="107"/>
      <c r="E584" s="107"/>
      <c r="F584" s="107"/>
      <c r="G584" s="135"/>
      <c r="H584" s="135"/>
      <c r="I584" s="138"/>
      <c r="J584" s="139"/>
      <c r="K584" s="139"/>
    </row>
    <row r="585" spans="1:11" x14ac:dyDescent="0.2">
      <c r="A585" s="107"/>
      <c r="B585" s="107"/>
      <c r="C585" s="107"/>
      <c r="D585" s="136"/>
      <c r="E585" s="135"/>
      <c r="F585" s="137"/>
      <c r="G585" s="135"/>
      <c r="H585" s="135"/>
      <c r="I585" s="138"/>
      <c r="J585" s="139"/>
      <c r="K585" s="139"/>
    </row>
    <row r="586" spans="1:11" x14ac:dyDescent="0.2">
      <c r="A586" s="107"/>
      <c r="B586" s="107"/>
      <c r="C586" s="107"/>
      <c r="D586" s="107"/>
      <c r="E586" s="107"/>
      <c r="F586" s="107"/>
      <c r="G586" s="135"/>
      <c r="H586" s="135"/>
      <c r="I586" s="138"/>
      <c r="J586" s="139"/>
      <c r="K586" s="139"/>
    </row>
    <row r="587" spans="1:11" x14ac:dyDescent="0.2">
      <c r="A587" s="140"/>
      <c r="B587" s="141"/>
      <c r="C587" s="141"/>
      <c r="D587" s="107"/>
      <c r="E587" s="107"/>
      <c r="F587" s="107"/>
      <c r="G587" s="135"/>
      <c r="H587" s="135"/>
      <c r="I587" s="138"/>
      <c r="J587" s="139"/>
      <c r="K587" s="139"/>
    </row>
    <row r="588" spans="1:11" x14ac:dyDescent="0.2">
      <c r="A588" s="142"/>
      <c r="B588" s="142"/>
      <c r="C588" s="142"/>
      <c r="D588" s="107"/>
      <c r="E588" s="107"/>
      <c r="F588" s="107"/>
      <c r="G588" s="135"/>
      <c r="H588" s="135"/>
      <c r="I588" s="138"/>
      <c r="J588" s="139"/>
      <c r="K588" s="139"/>
    </row>
    <row r="589" spans="1:11" x14ac:dyDescent="0.2">
      <c r="A589" s="140"/>
      <c r="B589" s="141"/>
      <c r="C589" s="141"/>
      <c r="D589" s="107"/>
      <c r="E589" s="107"/>
      <c r="F589" s="107"/>
      <c r="G589" s="135"/>
      <c r="H589" s="135"/>
      <c r="I589" s="138"/>
      <c r="J589" s="139"/>
      <c r="K589" s="139"/>
    </row>
    <row r="590" spans="1:11" x14ac:dyDescent="0.2">
      <c r="A590" s="140"/>
      <c r="B590" s="141"/>
      <c r="C590" s="141"/>
      <c r="D590" s="107"/>
      <c r="E590" s="107"/>
      <c r="F590" s="107"/>
      <c r="G590" s="135"/>
      <c r="H590" s="135"/>
      <c r="I590" s="138"/>
      <c r="J590" s="139"/>
      <c r="K590" s="139"/>
    </row>
    <row r="591" spans="1:11" x14ac:dyDescent="0.2">
      <c r="A591" s="134"/>
      <c r="B591" s="133"/>
      <c r="C591" s="135"/>
      <c r="D591" s="107"/>
      <c r="E591" s="107"/>
      <c r="F591" s="107"/>
      <c r="G591" s="135"/>
      <c r="H591" s="135"/>
      <c r="I591" s="138"/>
      <c r="J591" s="139"/>
      <c r="K591" s="139"/>
    </row>
    <row r="592" spans="1:11" x14ac:dyDescent="0.2">
      <c r="A592" s="107"/>
      <c r="B592" s="107"/>
      <c r="C592" s="107"/>
      <c r="D592" s="136"/>
      <c r="E592" s="135"/>
      <c r="F592" s="137"/>
      <c r="G592" s="135"/>
      <c r="H592" s="135"/>
      <c r="I592" s="138"/>
      <c r="J592" s="139"/>
      <c r="K592" s="139"/>
    </row>
    <row r="593" spans="1:11" x14ac:dyDescent="0.2">
      <c r="A593" s="107"/>
      <c r="B593" s="107"/>
      <c r="C593" s="107"/>
      <c r="D593" s="107"/>
      <c r="E593" s="107"/>
      <c r="F593" s="107"/>
      <c r="G593" s="135"/>
      <c r="H593" s="135"/>
      <c r="I593" s="138"/>
      <c r="J593" s="139"/>
      <c r="K593" s="139"/>
    </row>
    <row r="594" spans="1:11" x14ac:dyDescent="0.2">
      <c r="A594" s="107"/>
      <c r="B594" s="107"/>
      <c r="C594" s="107"/>
      <c r="D594" s="107"/>
      <c r="E594" s="107"/>
      <c r="F594" s="107"/>
      <c r="G594" s="135"/>
      <c r="H594" s="135"/>
      <c r="I594" s="138"/>
      <c r="J594" s="139"/>
      <c r="K594" s="139"/>
    </row>
    <row r="595" spans="1:11" x14ac:dyDescent="0.2">
      <c r="A595" s="140"/>
      <c r="B595" s="141"/>
      <c r="C595" s="107"/>
      <c r="D595" s="107"/>
      <c r="E595" s="107"/>
      <c r="F595" s="107"/>
      <c r="G595" s="135"/>
      <c r="H595" s="135"/>
      <c r="I595" s="138"/>
      <c r="J595" s="139"/>
      <c r="K595" s="139"/>
    </row>
    <row r="596" spans="1:11" x14ac:dyDescent="0.2">
      <c r="A596" s="140"/>
      <c r="B596" s="107"/>
      <c r="C596" s="141"/>
      <c r="D596" s="107"/>
      <c r="E596" s="107"/>
      <c r="F596" s="107"/>
      <c r="G596" s="135"/>
      <c r="H596" s="135"/>
      <c r="I596" s="138"/>
      <c r="J596" s="139"/>
      <c r="K596" s="139"/>
    </row>
    <row r="597" spans="1:11" x14ac:dyDescent="0.2">
      <c r="A597" s="107"/>
      <c r="B597" s="107"/>
      <c r="C597" s="107"/>
      <c r="D597" s="107"/>
      <c r="E597" s="107"/>
      <c r="F597" s="107"/>
      <c r="G597" s="135"/>
      <c r="H597" s="135"/>
      <c r="I597" s="138"/>
      <c r="J597" s="139"/>
      <c r="K597" s="139"/>
    </row>
    <row r="598" spans="1:11" x14ac:dyDescent="0.2">
      <c r="A598" s="134"/>
      <c r="B598" s="133"/>
      <c r="C598" s="135"/>
      <c r="D598" s="107"/>
      <c r="E598" s="107"/>
      <c r="F598" s="107"/>
      <c r="G598" s="135"/>
      <c r="H598" s="135"/>
      <c r="I598" s="138"/>
      <c r="J598" s="139"/>
      <c r="K598" s="139"/>
    </row>
    <row r="599" spans="1:11" x14ac:dyDescent="0.2">
      <c r="A599" s="107"/>
      <c r="B599" s="107"/>
      <c r="C599" s="107"/>
      <c r="D599" s="107"/>
      <c r="E599" s="107"/>
      <c r="F599" s="107"/>
      <c r="G599" s="135"/>
      <c r="H599" s="135"/>
      <c r="I599" s="138"/>
      <c r="J599" s="139"/>
      <c r="K599" s="139"/>
    </row>
    <row r="600" spans="1:11" x14ac:dyDescent="0.2">
      <c r="A600" s="107"/>
      <c r="B600" s="107"/>
      <c r="C600" s="107"/>
      <c r="D600" s="107"/>
      <c r="E600" s="107"/>
      <c r="F600" s="107"/>
      <c r="G600" s="135"/>
      <c r="H600" s="135"/>
      <c r="I600" s="138"/>
      <c r="J600" s="139"/>
      <c r="K600" s="139"/>
    </row>
    <row r="601" spans="1:11" x14ac:dyDescent="0.2">
      <c r="A601" s="107"/>
      <c r="B601" s="107"/>
      <c r="C601" s="107"/>
      <c r="D601" s="107"/>
      <c r="E601" s="107"/>
      <c r="F601" s="107"/>
      <c r="G601" s="135"/>
      <c r="H601" s="135"/>
      <c r="I601" s="138"/>
      <c r="J601" s="139"/>
      <c r="K601" s="139"/>
    </row>
    <row r="602" spans="1:11" x14ac:dyDescent="0.2">
      <c r="A602" s="140"/>
      <c r="B602" s="141"/>
      <c r="C602" s="107"/>
      <c r="D602" s="107"/>
      <c r="E602" s="107"/>
      <c r="F602" s="107"/>
      <c r="G602" s="135"/>
      <c r="H602" s="135"/>
      <c r="I602" s="138"/>
      <c r="J602" s="139"/>
      <c r="K602" s="139"/>
    </row>
    <row r="603" spans="1:11" x14ac:dyDescent="0.2">
      <c r="A603" s="140"/>
      <c r="B603" s="107"/>
      <c r="C603" s="141"/>
      <c r="D603" s="107"/>
      <c r="E603" s="107"/>
      <c r="F603" s="107"/>
      <c r="G603" s="135"/>
      <c r="H603" s="135"/>
      <c r="I603" s="138"/>
      <c r="J603" s="139"/>
      <c r="K603" s="139"/>
    </row>
    <row r="604" spans="1:11" x14ac:dyDescent="0.2">
      <c r="A604" s="107"/>
      <c r="B604" s="107"/>
      <c r="C604" s="107"/>
      <c r="D604" s="136"/>
      <c r="E604" s="135"/>
      <c r="F604" s="137"/>
      <c r="G604" s="135"/>
      <c r="H604" s="135"/>
      <c r="I604" s="138"/>
      <c r="J604" s="139"/>
      <c r="K604" s="139"/>
    </row>
    <row r="605" spans="1:11" x14ac:dyDescent="0.2">
      <c r="A605" s="107"/>
      <c r="B605" s="107"/>
      <c r="C605" s="107"/>
      <c r="D605" s="107"/>
      <c r="E605" s="107"/>
      <c r="F605" s="107"/>
      <c r="G605" s="135"/>
      <c r="H605" s="135"/>
      <c r="I605" s="138"/>
      <c r="J605" s="139"/>
      <c r="K605" s="139"/>
    </row>
    <row r="606" spans="1:11" x14ac:dyDescent="0.2">
      <c r="A606" s="107"/>
      <c r="B606" s="107"/>
      <c r="C606" s="107"/>
      <c r="D606" s="107"/>
      <c r="E606" s="107"/>
      <c r="F606" s="107"/>
      <c r="G606" s="135"/>
      <c r="H606" s="135"/>
      <c r="I606" s="138"/>
      <c r="J606" s="139"/>
      <c r="K606" s="139"/>
    </row>
    <row r="607" spans="1:11" x14ac:dyDescent="0.2">
      <c r="A607" s="140"/>
      <c r="B607" s="141"/>
      <c r="C607" s="107"/>
      <c r="D607" s="107"/>
      <c r="E607" s="107"/>
      <c r="F607" s="107"/>
      <c r="G607" s="135"/>
      <c r="H607" s="135"/>
      <c r="I607" s="138"/>
      <c r="J607" s="139"/>
      <c r="K607" s="139"/>
    </row>
    <row r="608" spans="1:11" x14ac:dyDescent="0.2">
      <c r="A608" s="140"/>
      <c r="B608" s="107"/>
      <c r="C608" s="141"/>
      <c r="D608" s="107"/>
      <c r="E608" s="107"/>
      <c r="F608" s="107"/>
      <c r="G608" s="135"/>
      <c r="H608" s="135"/>
      <c r="I608" s="138"/>
      <c r="J608" s="139"/>
      <c r="K608" s="139"/>
    </row>
    <row r="609" spans="1:11" x14ac:dyDescent="0.2">
      <c r="A609" s="107"/>
      <c r="B609" s="107"/>
      <c r="C609" s="107"/>
      <c r="D609" s="107"/>
      <c r="E609" s="107"/>
      <c r="F609" s="107"/>
      <c r="G609" s="135"/>
      <c r="H609" s="135"/>
      <c r="I609" s="138"/>
      <c r="J609" s="139"/>
      <c r="K609" s="139"/>
    </row>
    <row r="610" spans="1:11" x14ac:dyDescent="0.2">
      <c r="A610" s="134"/>
      <c r="B610" s="133"/>
      <c r="C610" s="135"/>
      <c r="D610" s="107"/>
      <c r="E610" s="107"/>
      <c r="F610" s="107"/>
      <c r="G610" s="135"/>
      <c r="H610" s="135"/>
      <c r="I610" s="138"/>
      <c r="J610" s="139"/>
      <c r="K610" s="139"/>
    </row>
    <row r="611" spans="1:11" x14ac:dyDescent="0.2">
      <c r="A611" s="107"/>
      <c r="B611" s="107"/>
      <c r="C611" s="107"/>
      <c r="D611" s="107"/>
      <c r="E611" s="107"/>
      <c r="F611" s="107"/>
      <c r="G611" s="135"/>
      <c r="H611" s="135"/>
      <c r="I611" s="138"/>
      <c r="J611" s="139"/>
      <c r="K611" s="139"/>
    </row>
    <row r="612" spans="1:11" x14ac:dyDescent="0.2">
      <c r="A612" s="107"/>
      <c r="B612" s="107"/>
      <c r="C612" s="107"/>
      <c r="D612" s="107"/>
      <c r="E612" s="107"/>
      <c r="F612" s="107"/>
      <c r="G612" s="135"/>
      <c r="H612" s="135"/>
      <c r="I612" s="138"/>
      <c r="J612" s="139"/>
      <c r="K612" s="139"/>
    </row>
    <row r="613" spans="1:11" x14ac:dyDescent="0.2">
      <c r="A613" s="107"/>
      <c r="B613" s="107"/>
      <c r="C613" s="107"/>
      <c r="D613" s="107"/>
      <c r="E613" s="107"/>
      <c r="F613" s="107"/>
      <c r="G613" s="135"/>
      <c r="H613" s="135"/>
      <c r="I613" s="138"/>
      <c r="J613" s="139"/>
      <c r="K613" s="139"/>
    </row>
    <row r="614" spans="1:11" x14ac:dyDescent="0.2">
      <c r="A614" s="140"/>
      <c r="B614" s="141"/>
      <c r="C614" s="107"/>
      <c r="D614" s="107"/>
      <c r="E614" s="107"/>
      <c r="F614" s="107"/>
      <c r="G614" s="135"/>
      <c r="H614" s="135"/>
      <c r="I614" s="138"/>
      <c r="J614" s="139"/>
      <c r="K614" s="139"/>
    </row>
    <row r="615" spans="1:11" x14ac:dyDescent="0.2">
      <c r="A615" s="140"/>
      <c r="B615" s="107"/>
      <c r="C615" s="141"/>
      <c r="D615" s="107"/>
      <c r="E615" s="107"/>
      <c r="F615" s="107"/>
      <c r="G615" s="135"/>
      <c r="H615" s="135"/>
      <c r="I615" s="138"/>
      <c r="J615" s="139"/>
      <c r="K615" s="139"/>
    </row>
    <row r="616" spans="1:11" x14ac:dyDescent="0.2">
      <c r="A616" s="107"/>
      <c r="B616" s="107"/>
      <c r="C616" s="107"/>
      <c r="D616" s="136"/>
      <c r="E616" s="135"/>
      <c r="F616" s="137"/>
      <c r="G616" s="135"/>
      <c r="H616" s="135"/>
      <c r="I616" s="138"/>
      <c r="J616" s="139"/>
      <c r="K616" s="139"/>
    </row>
    <row r="617" spans="1:11" x14ac:dyDescent="0.2">
      <c r="A617" s="107"/>
      <c r="B617" s="107"/>
      <c r="C617" s="107"/>
      <c r="D617" s="107"/>
      <c r="E617" s="107"/>
      <c r="F617" s="107"/>
      <c r="G617" s="135"/>
      <c r="H617" s="135"/>
      <c r="I617" s="138"/>
      <c r="J617" s="139"/>
      <c r="K617" s="139"/>
    </row>
    <row r="618" spans="1:11" x14ac:dyDescent="0.2">
      <c r="A618" s="107"/>
      <c r="B618" s="107"/>
      <c r="C618" s="107"/>
      <c r="D618" s="107"/>
      <c r="E618" s="107"/>
      <c r="F618" s="107"/>
      <c r="G618" s="135"/>
      <c r="H618" s="135"/>
      <c r="I618" s="138"/>
      <c r="J618" s="139"/>
      <c r="K618" s="139"/>
    </row>
    <row r="619" spans="1:11" x14ac:dyDescent="0.2">
      <c r="A619" s="140"/>
      <c r="B619" s="141"/>
      <c r="C619" s="107"/>
      <c r="D619" s="107"/>
      <c r="E619" s="107"/>
      <c r="F619" s="107"/>
      <c r="G619" s="135"/>
      <c r="H619" s="135"/>
      <c r="I619" s="138"/>
      <c r="J619" s="139"/>
      <c r="K619" s="139"/>
    </row>
    <row r="620" spans="1:11" x14ac:dyDescent="0.2">
      <c r="A620" s="140"/>
      <c r="B620" s="107"/>
      <c r="C620" s="141"/>
      <c r="D620" s="107"/>
      <c r="E620" s="107"/>
      <c r="F620" s="107"/>
      <c r="G620" s="135"/>
      <c r="H620" s="135"/>
      <c r="I620" s="138"/>
      <c r="J620" s="139"/>
      <c r="K620" s="139"/>
    </row>
    <row r="621" spans="1:11" x14ac:dyDescent="0.2">
      <c r="A621" s="107"/>
      <c r="B621" s="107"/>
      <c r="C621" s="107"/>
      <c r="D621" s="136"/>
      <c r="E621" s="135"/>
      <c r="F621" s="137"/>
      <c r="G621" s="135"/>
      <c r="H621" s="135"/>
      <c r="I621" s="138"/>
      <c r="J621" s="139"/>
      <c r="K621" s="139"/>
    </row>
    <row r="622" spans="1:11" x14ac:dyDescent="0.2">
      <c r="A622" s="134"/>
      <c r="B622" s="133"/>
      <c r="C622" s="135"/>
      <c r="D622" s="107"/>
      <c r="E622" s="107"/>
      <c r="F622" s="107"/>
      <c r="G622" s="135"/>
      <c r="H622" s="135"/>
      <c r="I622" s="138"/>
      <c r="J622" s="139"/>
      <c r="K622" s="139"/>
    </row>
    <row r="623" spans="1:11" x14ac:dyDescent="0.2">
      <c r="A623" s="107"/>
      <c r="B623" s="107"/>
      <c r="C623" s="107"/>
      <c r="D623" s="107"/>
      <c r="E623" s="107"/>
      <c r="F623" s="107"/>
      <c r="G623" s="135"/>
      <c r="H623" s="135"/>
      <c r="I623" s="138"/>
      <c r="J623" s="139"/>
      <c r="K623" s="139"/>
    </row>
    <row r="624" spans="1:11" x14ac:dyDescent="0.2">
      <c r="A624" s="140"/>
      <c r="B624" s="141"/>
      <c r="C624" s="107"/>
      <c r="D624" s="107"/>
      <c r="E624" s="107"/>
      <c r="F624" s="107"/>
      <c r="G624" s="135"/>
      <c r="H624" s="135"/>
      <c r="I624" s="138"/>
      <c r="J624" s="139"/>
      <c r="K624" s="139"/>
    </row>
    <row r="625" spans="1:11" x14ac:dyDescent="0.2">
      <c r="A625" s="140"/>
      <c r="B625" s="107"/>
      <c r="C625" s="141"/>
      <c r="D625" s="107"/>
      <c r="E625" s="107"/>
      <c r="F625" s="107"/>
      <c r="G625" s="135"/>
      <c r="H625" s="135"/>
      <c r="I625" s="138"/>
      <c r="J625" s="139"/>
      <c r="K625" s="139"/>
    </row>
    <row r="626" spans="1:11" x14ac:dyDescent="0.2">
      <c r="A626" s="107"/>
      <c r="B626" s="107"/>
      <c r="C626" s="107"/>
      <c r="D626" s="107"/>
      <c r="E626" s="107"/>
      <c r="F626" s="107"/>
      <c r="G626" s="135"/>
      <c r="H626" s="135"/>
      <c r="I626" s="138"/>
      <c r="J626" s="139"/>
      <c r="K626" s="139"/>
    </row>
    <row r="627" spans="1:11" x14ac:dyDescent="0.2">
      <c r="A627" s="134"/>
      <c r="B627" s="133"/>
      <c r="C627" s="135"/>
      <c r="D627" s="107"/>
      <c r="E627" s="107"/>
      <c r="F627" s="107"/>
      <c r="G627" s="135"/>
      <c r="H627" s="135"/>
      <c r="I627" s="138"/>
      <c r="J627" s="139"/>
      <c r="K627" s="139"/>
    </row>
    <row r="628" spans="1:11" x14ac:dyDescent="0.2">
      <c r="A628" s="107"/>
      <c r="B628" s="107"/>
      <c r="C628" s="107"/>
      <c r="D628" s="107"/>
      <c r="E628" s="107"/>
      <c r="F628" s="107"/>
      <c r="G628" s="135"/>
      <c r="H628" s="135"/>
      <c r="I628" s="138"/>
      <c r="J628" s="139"/>
      <c r="K628" s="139"/>
    </row>
    <row r="629" spans="1:11" x14ac:dyDescent="0.2">
      <c r="A629" s="107"/>
      <c r="B629" s="107"/>
      <c r="C629" s="107"/>
      <c r="D629" s="107"/>
      <c r="E629" s="107"/>
      <c r="F629" s="107"/>
      <c r="G629" s="135"/>
      <c r="H629" s="135"/>
      <c r="I629" s="138"/>
      <c r="J629" s="139"/>
      <c r="K629" s="139"/>
    </row>
    <row r="630" spans="1:11" x14ac:dyDescent="0.2">
      <c r="A630" s="107"/>
      <c r="B630" s="107"/>
      <c r="C630" s="107"/>
      <c r="D630" s="136"/>
      <c r="E630" s="135"/>
      <c r="F630" s="137"/>
      <c r="G630" s="135"/>
      <c r="H630" s="135"/>
      <c r="I630" s="138"/>
      <c r="J630" s="139"/>
      <c r="K630" s="139"/>
    </row>
    <row r="631" spans="1:11" x14ac:dyDescent="0.2">
      <c r="A631" s="107"/>
      <c r="B631" s="107"/>
      <c r="C631" s="107"/>
      <c r="D631" s="107"/>
      <c r="E631" s="107"/>
      <c r="F631" s="107"/>
      <c r="G631" s="135"/>
      <c r="H631" s="135"/>
      <c r="I631" s="138"/>
      <c r="J631" s="139"/>
      <c r="K631" s="139"/>
    </row>
    <row r="632" spans="1:11" x14ac:dyDescent="0.2">
      <c r="A632" s="107"/>
      <c r="B632" s="107"/>
      <c r="C632" s="107"/>
      <c r="D632" s="107"/>
      <c r="E632" s="107"/>
      <c r="F632" s="107"/>
      <c r="G632" s="135"/>
      <c r="H632" s="135"/>
      <c r="I632" s="138"/>
      <c r="J632" s="139"/>
      <c r="K632" s="139"/>
    </row>
    <row r="633" spans="1:11" x14ac:dyDescent="0.2">
      <c r="A633" s="107"/>
      <c r="B633" s="107"/>
      <c r="C633" s="107"/>
      <c r="D633" s="107"/>
      <c r="E633" s="107"/>
      <c r="F633" s="107"/>
      <c r="G633" s="135"/>
      <c r="H633" s="135"/>
      <c r="I633" s="138"/>
      <c r="J633" s="139"/>
      <c r="K633" s="139"/>
    </row>
    <row r="634" spans="1:11" x14ac:dyDescent="0.2">
      <c r="A634" s="107"/>
      <c r="B634" s="107"/>
      <c r="C634" s="107"/>
      <c r="D634" s="107"/>
      <c r="E634" s="107"/>
      <c r="F634" s="107"/>
      <c r="G634" s="135"/>
      <c r="H634" s="135"/>
      <c r="I634" s="138"/>
      <c r="J634" s="139"/>
      <c r="K634" s="139"/>
    </row>
    <row r="635" spans="1:11" x14ac:dyDescent="0.2">
      <c r="A635" s="140"/>
      <c r="B635" s="141"/>
      <c r="C635" s="141"/>
      <c r="D635" s="107"/>
      <c r="E635" s="107"/>
      <c r="F635" s="107"/>
      <c r="G635" s="135"/>
      <c r="H635" s="135"/>
      <c r="I635" s="138"/>
      <c r="J635" s="139"/>
      <c r="K635" s="139"/>
    </row>
    <row r="636" spans="1:11" x14ac:dyDescent="0.2">
      <c r="A636" s="134"/>
      <c r="B636" s="133"/>
      <c r="C636" s="135"/>
      <c r="D636" s="107"/>
      <c r="E636" s="107"/>
      <c r="F636" s="107"/>
      <c r="G636" s="135"/>
      <c r="H636" s="135"/>
      <c r="I636" s="138"/>
      <c r="J636" s="139"/>
      <c r="K636" s="139"/>
    </row>
    <row r="637" spans="1:11" x14ac:dyDescent="0.2">
      <c r="A637" s="107"/>
      <c r="B637" s="107"/>
      <c r="C637" s="107"/>
      <c r="D637" s="107"/>
      <c r="E637" s="107"/>
      <c r="F637" s="107"/>
      <c r="G637" s="135"/>
      <c r="H637" s="135"/>
      <c r="I637" s="138"/>
      <c r="J637" s="139"/>
      <c r="K637" s="139"/>
    </row>
    <row r="638" spans="1:11" x14ac:dyDescent="0.2">
      <c r="A638" s="107"/>
      <c r="B638" s="107"/>
      <c r="C638" s="107"/>
      <c r="D638" s="107"/>
      <c r="E638" s="107"/>
      <c r="F638" s="107"/>
      <c r="G638" s="135"/>
      <c r="H638" s="135"/>
      <c r="I638" s="138"/>
      <c r="J638" s="139"/>
      <c r="K638" s="139"/>
    </row>
    <row r="639" spans="1:11" x14ac:dyDescent="0.2">
      <c r="A639" s="107"/>
      <c r="B639" s="107"/>
      <c r="C639" s="107"/>
      <c r="D639" s="107"/>
      <c r="E639" s="107"/>
      <c r="F639" s="107"/>
      <c r="G639" s="135"/>
      <c r="H639" s="135"/>
      <c r="I639" s="138"/>
      <c r="J639" s="139"/>
      <c r="K639" s="139"/>
    </row>
    <row r="640" spans="1:11" x14ac:dyDescent="0.2">
      <c r="A640" s="107"/>
      <c r="B640" s="107"/>
      <c r="C640" s="107"/>
      <c r="D640" s="107"/>
      <c r="E640" s="107"/>
      <c r="F640" s="107"/>
      <c r="G640" s="135"/>
      <c r="H640" s="135"/>
      <c r="I640" s="138"/>
      <c r="J640" s="139"/>
      <c r="K640" s="139"/>
    </row>
    <row r="641" spans="1:11" x14ac:dyDescent="0.2">
      <c r="A641" s="107"/>
      <c r="B641" s="107"/>
      <c r="C641" s="107"/>
      <c r="D641" s="107"/>
      <c r="E641" s="107"/>
      <c r="F641" s="107"/>
      <c r="G641" s="135"/>
      <c r="H641" s="135"/>
      <c r="I641" s="138"/>
      <c r="J641" s="139"/>
      <c r="K641" s="139"/>
    </row>
    <row r="642" spans="1:11" x14ac:dyDescent="0.2">
      <c r="A642" s="107"/>
      <c r="B642" s="107"/>
      <c r="C642" s="107"/>
      <c r="D642" s="136"/>
      <c r="E642" s="135"/>
      <c r="F642" s="137"/>
      <c r="G642" s="135"/>
      <c r="H642" s="135"/>
      <c r="I642" s="138"/>
      <c r="J642" s="139"/>
      <c r="K642" s="139"/>
    </row>
    <row r="643" spans="1:11" x14ac:dyDescent="0.2">
      <c r="A643" s="107"/>
      <c r="B643" s="107"/>
      <c r="C643" s="107"/>
      <c r="D643" s="107"/>
      <c r="E643" s="107"/>
      <c r="F643" s="107"/>
      <c r="G643" s="135"/>
      <c r="H643" s="135"/>
      <c r="I643" s="138"/>
      <c r="J643" s="139"/>
      <c r="K643" s="139"/>
    </row>
    <row r="644" spans="1:11" x14ac:dyDescent="0.2">
      <c r="A644" s="107"/>
      <c r="B644" s="107"/>
      <c r="C644" s="107"/>
      <c r="D644" s="107"/>
      <c r="E644" s="107"/>
      <c r="F644" s="107"/>
      <c r="G644" s="135"/>
      <c r="H644" s="135"/>
      <c r="I644" s="138"/>
      <c r="J644" s="139"/>
      <c r="K644" s="139"/>
    </row>
    <row r="645" spans="1:11" x14ac:dyDescent="0.2">
      <c r="A645" s="107"/>
      <c r="B645" s="107"/>
      <c r="C645" s="107"/>
      <c r="D645" s="107"/>
      <c r="E645" s="107"/>
      <c r="F645" s="107"/>
      <c r="G645" s="135"/>
      <c r="H645" s="135"/>
      <c r="I645" s="138"/>
      <c r="J645" s="139"/>
      <c r="K645" s="139"/>
    </row>
    <row r="646" spans="1:11" x14ac:dyDescent="0.2">
      <c r="A646" s="107"/>
      <c r="B646" s="107"/>
      <c r="C646" s="107"/>
      <c r="D646" s="107"/>
      <c r="E646" s="107"/>
      <c r="F646" s="107"/>
      <c r="G646" s="135"/>
      <c r="H646" s="135"/>
      <c r="I646" s="138"/>
      <c r="J646" s="139"/>
      <c r="K646" s="139"/>
    </row>
    <row r="647" spans="1:11" x14ac:dyDescent="0.2">
      <c r="A647" s="140"/>
      <c r="B647" s="141"/>
      <c r="C647" s="141"/>
      <c r="D647" s="107"/>
      <c r="E647" s="107"/>
      <c r="F647" s="107"/>
      <c r="G647" s="135"/>
      <c r="H647" s="135"/>
      <c r="I647" s="138"/>
      <c r="J647" s="139"/>
      <c r="K647" s="139"/>
    </row>
    <row r="648" spans="1:11" x14ac:dyDescent="0.2">
      <c r="A648" s="134"/>
      <c r="B648" s="133"/>
      <c r="C648" s="135"/>
      <c r="D648" s="107"/>
      <c r="E648" s="107"/>
      <c r="F648" s="107"/>
      <c r="G648" s="135"/>
      <c r="H648" s="135"/>
      <c r="I648" s="138"/>
      <c r="J648" s="139"/>
      <c r="K648" s="139"/>
    </row>
    <row r="649" spans="1:11" x14ac:dyDescent="0.2">
      <c r="A649" s="107"/>
      <c r="B649" s="107"/>
      <c r="C649" s="107"/>
      <c r="D649" s="136"/>
      <c r="E649" s="135"/>
      <c r="F649" s="137"/>
      <c r="G649" s="135"/>
      <c r="H649" s="135"/>
      <c r="I649" s="138"/>
      <c r="J649" s="139"/>
      <c r="K649" s="139"/>
    </row>
    <row r="650" spans="1:11" x14ac:dyDescent="0.2">
      <c r="A650" s="107"/>
      <c r="B650" s="107"/>
      <c r="C650" s="107"/>
      <c r="D650" s="107"/>
      <c r="E650" s="107"/>
      <c r="F650" s="107"/>
      <c r="G650" s="135"/>
      <c r="H650" s="135"/>
      <c r="I650" s="138"/>
      <c r="J650" s="139"/>
      <c r="K650" s="139"/>
    </row>
    <row r="651" spans="1:11" x14ac:dyDescent="0.2">
      <c r="A651" s="107"/>
      <c r="B651" s="107"/>
      <c r="C651" s="107"/>
      <c r="D651" s="107"/>
      <c r="E651" s="107"/>
      <c r="F651" s="107"/>
      <c r="G651" s="135"/>
      <c r="H651" s="135"/>
      <c r="I651" s="138"/>
      <c r="J651" s="139"/>
      <c r="K651" s="139"/>
    </row>
    <row r="652" spans="1:11" x14ac:dyDescent="0.2">
      <c r="A652" s="140"/>
      <c r="B652" s="141"/>
      <c r="C652" s="107"/>
      <c r="D652" s="107"/>
      <c r="E652" s="107"/>
      <c r="F652" s="107"/>
      <c r="G652" s="135"/>
      <c r="H652" s="135"/>
      <c r="I652" s="138"/>
      <c r="J652" s="139"/>
      <c r="K652" s="139"/>
    </row>
    <row r="653" spans="1:11" x14ac:dyDescent="0.2">
      <c r="A653" s="140"/>
      <c r="B653" s="107"/>
      <c r="C653" s="141"/>
      <c r="D653" s="107"/>
      <c r="E653" s="107"/>
      <c r="F653" s="107"/>
      <c r="G653" s="135"/>
      <c r="H653" s="135"/>
      <c r="I653" s="138"/>
      <c r="J653" s="139"/>
      <c r="K653" s="139"/>
    </row>
    <row r="654" spans="1:11" x14ac:dyDescent="0.2">
      <c r="A654" s="107"/>
      <c r="B654" s="107"/>
      <c r="C654" s="107"/>
      <c r="D654" s="136"/>
      <c r="E654" s="135"/>
      <c r="F654" s="137"/>
      <c r="G654" s="135"/>
      <c r="H654" s="135"/>
      <c r="I654" s="138"/>
      <c r="J654" s="139"/>
      <c r="K654" s="139"/>
    </row>
    <row r="655" spans="1:11" x14ac:dyDescent="0.2">
      <c r="A655" s="134"/>
      <c r="B655" s="133"/>
      <c r="C655" s="135"/>
      <c r="D655" s="107"/>
      <c r="E655" s="107"/>
      <c r="F655" s="107"/>
      <c r="G655" s="135"/>
      <c r="H655" s="135"/>
      <c r="I655" s="138"/>
      <c r="J655" s="139"/>
      <c r="K655" s="139"/>
    </row>
    <row r="656" spans="1:11" x14ac:dyDescent="0.2">
      <c r="A656" s="107"/>
      <c r="B656" s="107"/>
      <c r="C656" s="107"/>
      <c r="D656" s="107"/>
      <c r="E656" s="107"/>
      <c r="F656" s="107"/>
      <c r="G656" s="135"/>
      <c r="H656" s="135"/>
      <c r="I656" s="138"/>
      <c r="J656" s="139"/>
      <c r="K656" s="139"/>
    </row>
    <row r="657" spans="1:11" x14ac:dyDescent="0.2">
      <c r="A657" s="140"/>
      <c r="B657" s="141"/>
      <c r="C657" s="107"/>
      <c r="D657" s="107"/>
      <c r="E657" s="107"/>
      <c r="F657" s="107"/>
      <c r="G657" s="135"/>
      <c r="H657" s="135"/>
      <c r="I657" s="138"/>
      <c r="J657" s="139"/>
      <c r="K657" s="139"/>
    </row>
    <row r="658" spans="1:11" x14ac:dyDescent="0.2">
      <c r="A658" s="140"/>
      <c r="B658" s="107"/>
      <c r="C658" s="141"/>
      <c r="D658" s="107"/>
      <c r="E658" s="107"/>
      <c r="F658" s="107"/>
      <c r="G658" s="135"/>
      <c r="H658" s="135"/>
      <c r="I658" s="138"/>
      <c r="J658" s="139"/>
      <c r="K658" s="139"/>
    </row>
    <row r="659" spans="1:11" x14ac:dyDescent="0.2">
      <c r="A659" s="107"/>
      <c r="B659" s="107"/>
      <c r="C659" s="107"/>
      <c r="D659" s="107"/>
      <c r="E659" s="107"/>
      <c r="F659" s="107"/>
      <c r="G659" s="135"/>
      <c r="H659" s="135"/>
      <c r="I659" s="138"/>
      <c r="J659" s="139"/>
      <c r="K659" s="139"/>
    </row>
    <row r="660" spans="1:11" x14ac:dyDescent="0.2">
      <c r="A660" s="134"/>
      <c r="B660" s="133"/>
      <c r="C660" s="135"/>
      <c r="D660" s="107"/>
      <c r="E660" s="107"/>
      <c r="F660" s="107"/>
      <c r="G660" s="135"/>
      <c r="H660" s="135"/>
      <c r="I660" s="138"/>
      <c r="J660" s="139"/>
      <c r="K660" s="139"/>
    </row>
    <row r="661" spans="1:11" x14ac:dyDescent="0.2">
      <c r="A661" s="107"/>
      <c r="B661" s="107"/>
      <c r="C661" s="107"/>
      <c r="D661" s="107"/>
      <c r="E661" s="107"/>
      <c r="F661" s="107"/>
      <c r="G661" s="135"/>
      <c r="H661" s="135"/>
      <c r="I661" s="138"/>
      <c r="J661" s="139"/>
      <c r="K661" s="139"/>
    </row>
    <row r="662" spans="1:11" x14ac:dyDescent="0.2">
      <c r="A662" s="107"/>
      <c r="B662" s="107"/>
      <c r="C662" s="107"/>
      <c r="D662" s="107"/>
      <c r="E662" s="107"/>
      <c r="F662" s="107"/>
      <c r="G662" s="135"/>
      <c r="H662" s="135"/>
      <c r="I662" s="138"/>
      <c r="J662" s="139"/>
      <c r="K662" s="139"/>
    </row>
    <row r="663" spans="1:11" x14ac:dyDescent="0.2">
      <c r="A663" s="107"/>
      <c r="B663" s="107"/>
      <c r="C663" s="107"/>
      <c r="D663" s="107"/>
      <c r="E663" s="107"/>
      <c r="F663" s="107"/>
      <c r="G663" s="135"/>
      <c r="H663" s="135"/>
      <c r="I663" s="138"/>
      <c r="J663" s="139"/>
      <c r="K663" s="139"/>
    </row>
    <row r="664" spans="1:11" x14ac:dyDescent="0.2">
      <c r="A664" s="140"/>
      <c r="B664" s="141"/>
      <c r="C664" s="107"/>
      <c r="D664" s="107"/>
      <c r="E664" s="107"/>
      <c r="F664" s="107"/>
      <c r="G664" s="135"/>
      <c r="H664" s="135"/>
      <c r="I664" s="138"/>
      <c r="J664" s="139"/>
      <c r="K664" s="139"/>
    </row>
    <row r="665" spans="1:11" x14ac:dyDescent="0.2">
      <c r="A665" s="140"/>
      <c r="B665" s="107"/>
      <c r="C665" s="141"/>
      <c r="D665" s="107"/>
      <c r="E665" s="107"/>
      <c r="F665" s="107"/>
      <c r="G665" s="135"/>
      <c r="H665" s="135"/>
      <c r="I665" s="138"/>
      <c r="J665" s="139"/>
      <c r="K665" s="139"/>
    </row>
    <row r="666" spans="1:11" x14ac:dyDescent="0.2">
      <c r="A666" s="107"/>
      <c r="B666" s="107"/>
      <c r="C666" s="107"/>
      <c r="D666" s="107"/>
      <c r="E666" s="107"/>
      <c r="F666" s="107"/>
      <c r="G666" s="135"/>
      <c r="H666" s="135"/>
      <c r="I666" s="138"/>
      <c r="J666" s="139"/>
      <c r="K666" s="139"/>
    </row>
    <row r="667" spans="1:11" x14ac:dyDescent="0.2">
      <c r="A667" s="107"/>
      <c r="B667" s="107"/>
      <c r="C667" s="107"/>
      <c r="D667" s="107"/>
      <c r="E667" s="107"/>
      <c r="F667" s="107"/>
      <c r="G667" s="135"/>
      <c r="H667" s="135"/>
      <c r="I667" s="138"/>
      <c r="J667" s="139"/>
      <c r="K667" s="139"/>
    </row>
    <row r="668" spans="1:11" x14ac:dyDescent="0.2">
      <c r="A668" s="107"/>
      <c r="B668" s="107"/>
      <c r="C668" s="107"/>
      <c r="D668" s="107"/>
      <c r="E668" s="107"/>
      <c r="F668" s="107"/>
      <c r="G668" s="135"/>
      <c r="H668" s="135"/>
      <c r="I668" s="138"/>
      <c r="J668" s="139"/>
      <c r="K668" s="139"/>
    </row>
    <row r="669" spans="1:11" x14ac:dyDescent="0.2">
      <c r="A669" s="140"/>
      <c r="B669" s="141"/>
      <c r="C669" s="107"/>
      <c r="D669" s="107"/>
      <c r="E669" s="107"/>
      <c r="F669" s="107"/>
      <c r="G669" s="135"/>
      <c r="H669" s="135"/>
      <c r="I669" s="138"/>
      <c r="J669" s="139"/>
      <c r="K669" s="139"/>
    </row>
    <row r="670" spans="1:11" x14ac:dyDescent="0.2">
      <c r="A670" s="140"/>
      <c r="B670" s="107"/>
      <c r="C670" s="141"/>
      <c r="D670" s="107"/>
      <c r="E670" s="107"/>
      <c r="F670" s="107"/>
      <c r="G670" s="135"/>
      <c r="H670" s="135"/>
      <c r="I670" s="138"/>
      <c r="J670" s="139"/>
      <c r="K670" s="139"/>
    </row>
    <row r="671" spans="1:11" x14ac:dyDescent="0.2">
      <c r="A671" s="107"/>
      <c r="B671" s="107"/>
      <c r="C671" s="107"/>
      <c r="D671" s="107"/>
      <c r="E671" s="107"/>
      <c r="F671" s="107"/>
      <c r="G671" s="135"/>
      <c r="H671" s="135"/>
      <c r="I671" s="138"/>
      <c r="J671" s="139"/>
      <c r="K671" s="139"/>
    </row>
    <row r="672" spans="1:11" x14ac:dyDescent="0.2">
      <c r="A672" s="107"/>
      <c r="B672" s="107"/>
      <c r="C672" s="107"/>
      <c r="D672" s="107"/>
      <c r="E672" s="107"/>
      <c r="F672" s="107"/>
      <c r="G672" s="135"/>
      <c r="H672" s="135"/>
      <c r="I672" s="138"/>
      <c r="J672" s="139"/>
      <c r="K672" s="139"/>
    </row>
    <row r="673" spans="1:11" x14ac:dyDescent="0.2">
      <c r="A673" s="107"/>
      <c r="B673" s="107"/>
      <c r="C673" s="107"/>
      <c r="D673" s="107"/>
      <c r="E673" s="107"/>
      <c r="F673" s="107"/>
      <c r="G673" s="135"/>
      <c r="H673" s="135"/>
      <c r="I673" s="138"/>
      <c r="J673" s="139"/>
      <c r="K673" s="139"/>
    </row>
    <row r="674" spans="1:11" x14ac:dyDescent="0.2">
      <c r="A674" s="140"/>
      <c r="B674" s="141"/>
      <c r="C674" s="107"/>
      <c r="D674" s="107"/>
      <c r="E674" s="107"/>
      <c r="F674" s="107"/>
      <c r="G674" s="135"/>
      <c r="H674" s="135"/>
      <c r="I674" s="138"/>
      <c r="J674" s="139"/>
      <c r="K674" s="139"/>
    </row>
    <row r="675" spans="1:11" x14ac:dyDescent="0.2">
      <c r="A675" s="140"/>
      <c r="B675" s="107"/>
      <c r="C675" s="141"/>
      <c r="D675" s="107"/>
      <c r="E675" s="107"/>
      <c r="F675" s="107"/>
      <c r="G675" s="135"/>
      <c r="H675" s="135"/>
      <c r="I675" s="138"/>
      <c r="J675" s="139"/>
      <c r="K675" s="139"/>
    </row>
    <row r="676" spans="1:11" x14ac:dyDescent="0.2">
      <c r="A676" s="140"/>
      <c r="B676" s="141"/>
      <c r="C676" s="141"/>
      <c r="D676" s="107"/>
      <c r="E676" s="107"/>
      <c r="F676" s="107"/>
      <c r="G676" s="135"/>
      <c r="H676" s="135"/>
      <c r="I676" s="138"/>
      <c r="J676" s="139"/>
      <c r="K676" s="139"/>
    </row>
    <row r="677" spans="1:11" x14ac:dyDescent="0.2">
      <c r="A677" s="107"/>
      <c r="B677" s="107"/>
      <c r="C677" s="107"/>
      <c r="D677" s="107"/>
      <c r="E677" s="107"/>
      <c r="F677" s="107"/>
      <c r="G677" s="135"/>
      <c r="H677" s="135"/>
      <c r="I677" s="138"/>
      <c r="J677" s="139"/>
      <c r="K677" s="139"/>
    </row>
    <row r="678" spans="1:11" x14ac:dyDescent="0.2">
      <c r="A678" s="107"/>
      <c r="B678" s="107"/>
      <c r="C678" s="107"/>
      <c r="D678" s="107"/>
      <c r="E678" s="107"/>
      <c r="F678" s="107"/>
      <c r="G678" s="135"/>
      <c r="H678" s="135"/>
      <c r="I678" s="138"/>
      <c r="J678" s="139"/>
      <c r="K678" s="139"/>
    </row>
    <row r="679" spans="1:11" x14ac:dyDescent="0.2">
      <c r="A679" s="107"/>
      <c r="B679" s="107"/>
      <c r="C679" s="107"/>
      <c r="D679" s="107"/>
      <c r="E679" s="107"/>
      <c r="F679" s="107"/>
      <c r="G679" s="135"/>
      <c r="H679" s="135"/>
      <c r="I679" s="138"/>
      <c r="J679" s="139"/>
      <c r="K679" s="139"/>
    </row>
    <row r="680" spans="1:11" x14ac:dyDescent="0.2">
      <c r="A680" s="140"/>
      <c r="B680" s="141"/>
      <c r="C680" s="107"/>
      <c r="D680" s="107"/>
      <c r="E680" s="107"/>
      <c r="F680" s="107"/>
      <c r="G680" s="135"/>
      <c r="H680" s="135"/>
      <c r="I680" s="138"/>
      <c r="J680" s="139"/>
      <c r="K680" s="139"/>
    </row>
    <row r="681" spans="1:11" x14ac:dyDescent="0.2">
      <c r="A681" s="140"/>
      <c r="B681" s="107"/>
      <c r="C681" s="141"/>
      <c r="D681" s="107"/>
      <c r="E681" s="107"/>
      <c r="F681" s="107"/>
      <c r="G681" s="135"/>
      <c r="H681" s="135"/>
      <c r="I681" s="138"/>
      <c r="J681" s="139"/>
      <c r="K681" s="139"/>
    </row>
    <row r="682" spans="1:11" x14ac:dyDescent="0.2">
      <c r="A682" s="140"/>
      <c r="B682" s="141"/>
      <c r="C682" s="141"/>
      <c r="D682" s="107"/>
      <c r="E682" s="107"/>
      <c r="F682" s="107"/>
      <c r="G682" s="135"/>
      <c r="H682" s="135"/>
      <c r="I682" s="138"/>
      <c r="J682" s="139"/>
      <c r="K682" s="139"/>
    </row>
    <row r="683" spans="1:11" x14ac:dyDescent="0.2">
      <c r="A683" s="107"/>
      <c r="B683" s="107"/>
      <c r="C683" s="107"/>
      <c r="D683" s="107"/>
      <c r="E683" s="107"/>
      <c r="F683" s="107"/>
      <c r="G683" s="135"/>
      <c r="H683" s="135"/>
      <c r="I683" s="138"/>
      <c r="J683" s="139"/>
      <c r="K683" s="139"/>
    </row>
    <row r="684" spans="1:11" x14ac:dyDescent="0.2">
      <c r="A684" s="107"/>
      <c r="B684" s="107"/>
      <c r="C684" s="107"/>
      <c r="D684" s="136"/>
      <c r="E684" s="135"/>
      <c r="F684" s="137"/>
      <c r="G684" s="135"/>
      <c r="H684" s="135"/>
      <c r="I684" s="138"/>
      <c r="J684" s="139"/>
      <c r="K684" s="139"/>
    </row>
    <row r="685" spans="1:11" x14ac:dyDescent="0.2">
      <c r="A685" s="107"/>
      <c r="B685" s="107"/>
      <c r="C685" s="107"/>
      <c r="D685" s="107"/>
      <c r="E685" s="107"/>
      <c r="F685" s="107"/>
      <c r="G685" s="135"/>
      <c r="H685" s="135"/>
      <c r="I685" s="138"/>
      <c r="J685" s="139"/>
      <c r="K685" s="139"/>
    </row>
    <row r="686" spans="1:11" x14ac:dyDescent="0.2">
      <c r="A686" s="140"/>
      <c r="B686" s="141"/>
      <c r="C686" s="107"/>
      <c r="D686" s="107"/>
      <c r="E686" s="107"/>
      <c r="F686" s="107"/>
      <c r="G686" s="135"/>
      <c r="H686" s="135"/>
      <c r="I686" s="138"/>
      <c r="J686" s="139"/>
      <c r="K686" s="139"/>
    </row>
    <row r="687" spans="1:11" x14ac:dyDescent="0.2">
      <c r="A687" s="140"/>
      <c r="B687" s="107"/>
      <c r="C687" s="141"/>
      <c r="D687" s="107"/>
      <c r="E687" s="107"/>
      <c r="F687" s="107"/>
      <c r="G687" s="135"/>
      <c r="H687" s="135"/>
      <c r="I687" s="138"/>
      <c r="J687" s="139"/>
      <c r="K687" s="139"/>
    </row>
    <row r="688" spans="1:11" x14ac:dyDescent="0.2">
      <c r="A688" s="140"/>
      <c r="B688" s="141"/>
      <c r="C688" s="141"/>
      <c r="D688" s="107"/>
      <c r="E688" s="107"/>
      <c r="F688" s="107"/>
      <c r="G688" s="135"/>
      <c r="H688" s="135"/>
      <c r="I688" s="138"/>
      <c r="J688" s="139"/>
      <c r="K688" s="139"/>
    </row>
    <row r="689" spans="1:11" x14ac:dyDescent="0.2">
      <c r="A689" s="107"/>
      <c r="B689" s="107"/>
      <c r="C689" s="107"/>
      <c r="D689" s="107"/>
      <c r="E689" s="107"/>
      <c r="F689" s="107"/>
      <c r="G689" s="135"/>
      <c r="H689" s="135"/>
      <c r="I689" s="138"/>
      <c r="J689" s="139"/>
      <c r="K689" s="139"/>
    </row>
    <row r="690" spans="1:11" x14ac:dyDescent="0.2">
      <c r="A690" s="134"/>
      <c r="B690" s="133"/>
      <c r="C690" s="135"/>
      <c r="D690" s="107"/>
      <c r="E690" s="107"/>
      <c r="F690" s="107"/>
      <c r="G690" s="135"/>
      <c r="H690" s="135"/>
      <c r="I690" s="138"/>
      <c r="J690" s="139"/>
      <c r="K690" s="139"/>
    </row>
    <row r="691" spans="1:11" x14ac:dyDescent="0.2">
      <c r="A691" s="107"/>
      <c r="B691" s="107"/>
      <c r="C691" s="107"/>
      <c r="D691" s="107"/>
      <c r="E691" s="107"/>
      <c r="F691" s="107"/>
      <c r="G691" s="135"/>
      <c r="H691" s="135"/>
      <c r="I691" s="138"/>
      <c r="J691" s="139"/>
      <c r="K691" s="139"/>
    </row>
    <row r="692" spans="1:11" x14ac:dyDescent="0.2">
      <c r="A692" s="107"/>
      <c r="B692" s="107"/>
      <c r="C692" s="107"/>
      <c r="D692" s="107"/>
      <c r="E692" s="107"/>
      <c r="F692" s="107"/>
      <c r="G692" s="135"/>
      <c r="H692" s="135"/>
      <c r="I692" s="138"/>
      <c r="J692" s="139"/>
      <c r="K692" s="139"/>
    </row>
    <row r="693" spans="1:11" x14ac:dyDescent="0.2">
      <c r="A693" s="107"/>
      <c r="B693" s="107"/>
      <c r="C693" s="107"/>
      <c r="D693" s="107"/>
      <c r="E693" s="107"/>
      <c r="F693" s="107"/>
      <c r="G693" s="135"/>
      <c r="H693" s="135"/>
      <c r="I693" s="138"/>
      <c r="J693" s="139"/>
      <c r="K693" s="139"/>
    </row>
    <row r="694" spans="1:11" x14ac:dyDescent="0.2">
      <c r="A694" s="107"/>
      <c r="B694" s="107"/>
      <c r="C694" s="107"/>
      <c r="D694" s="107"/>
      <c r="E694" s="107"/>
      <c r="F694" s="107"/>
      <c r="G694" s="135"/>
      <c r="H694" s="135"/>
      <c r="I694" s="138"/>
      <c r="J694" s="139"/>
      <c r="K694" s="139"/>
    </row>
    <row r="695" spans="1:11" x14ac:dyDescent="0.2">
      <c r="A695" s="107"/>
      <c r="B695" s="107"/>
      <c r="C695" s="107"/>
      <c r="D695" s="107"/>
      <c r="E695" s="107"/>
      <c r="F695" s="107"/>
      <c r="G695" s="135"/>
      <c r="H695" s="135"/>
      <c r="I695" s="138"/>
      <c r="J695" s="139"/>
      <c r="K695" s="139"/>
    </row>
    <row r="696" spans="1:11" x14ac:dyDescent="0.2">
      <c r="A696" s="107"/>
      <c r="B696" s="107"/>
      <c r="C696" s="107"/>
      <c r="D696" s="107"/>
      <c r="E696" s="107"/>
      <c r="F696" s="107"/>
      <c r="G696" s="135"/>
      <c r="H696" s="135"/>
      <c r="I696" s="138"/>
      <c r="J696" s="139"/>
      <c r="K696" s="139"/>
    </row>
    <row r="697" spans="1:11" x14ac:dyDescent="0.2">
      <c r="A697" s="107"/>
      <c r="B697" s="107"/>
      <c r="C697" s="107"/>
      <c r="D697" s="107"/>
      <c r="E697" s="107"/>
      <c r="F697" s="107"/>
      <c r="G697" s="135"/>
      <c r="H697" s="135"/>
      <c r="I697" s="138"/>
      <c r="J697" s="139"/>
      <c r="K697" s="139"/>
    </row>
    <row r="698" spans="1:11" x14ac:dyDescent="0.2">
      <c r="A698" s="107"/>
      <c r="B698" s="107"/>
      <c r="C698" s="107"/>
      <c r="D698" s="107"/>
      <c r="E698" s="107"/>
      <c r="F698" s="107"/>
      <c r="G698" s="135"/>
      <c r="H698" s="135"/>
      <c r="I698" s="138"/>
      <c r="J698" s="139"/>
      <c r="K698" s="139"/>
    </row>
    <row r="699" spans="1:11" x14ac:dyDescent="0.2">
      <c r="A699" s="107"/>
      <c r="B699" s="107"/>
      <c r="C699" s="107"/>
      <c r="D699" s="107"/>
      <c r="E699" s="107"/>
      <c r="F699" s="107"/>
      <c r="G699" s="135"/>
      <c r="H699" s="135"/>
      <c r="I699" s="138"/>
      <c r="J699" s="139"/>
      <c r="K699" s="139"/>
    </row>
    <row r="700" spans="1:11" x14ac:dyDescent="0.2">
      <c r="A700" s="107"/>
      <c r="B700" s="107"/>
      <c r="C700" s="107"/>
      <c r="D700" s="107"/>
      <c r="E700" s="107"/>
      <c r="F700" s="107"/>
      <c r="G700" s="135"/>
      <c r="H700" s="135"/>
      <c r="I700" s="138"/>
      <c r="J700" s="139"/>
      <c r="K700" s="139"/>
    </row>
    <row r="701" spans="1:11" x14ac:dyDescent="0.2">
      <c r="A701" s="107"/>
      <c r="B701" s="107"/>
      <c r="C701" s="107"/>
      <c r="D701" s="107"/>
      <c r="E701" s="107"/>
      <c r="F701" s="107"/>
      <c r="G701" s="135"/>
      <c r="H701" s="135"/>
      <c r="I701" s="138"/>
      <c r="J701" s="139"/>
      <c r="K701" s="139"/>
    </row>
    <row r="702" spans="1:11" x14ac:dyDescent="0.2">
      <c r="A702" s="107"/>
      <c r="B702" s="107"/>
      <c r="C702" s="107"/>
      <c r="D702" s="107"/>
      <c r="E702" s="107"/>
      <c r="F702" s="107"/>
      <c r="G702" s="135"/>
      <c r="H702" s="135"/>
      <c r="I702" s="138"/>
      <c r="J702" s="139"/>
      <c r="K702" s="139"/>
    </row>
    <row r="703" spans="1:11" x14ac:dyDescent="0.2">
      <c r="A703" s="107"/>
      <c r="B703" s="107"/>
      <c r="C703" s="107"/>
      <c r="D703" s="107"/>
      <c r="E703" s="107"/>
      <c r="F703" s="107"/>
      <c r="G703" s="135"/>
      <c r="H703" s="135"/>
      <c r="I703" s="138"/>
      <c r="J703" s="139"/>
      <c r="K703" s="139"/>
    </row>
    <row r="704" spans="1:11" x14ac:dyDescent="0.2">
      <c r="A704" s="107"/>
      <c r="B704" s="107"/>
      <c r="C704" s="107"/>
      <c r="D704" s="107"/>
      <c r="E704" s="107"/>
      <c r="F704" s="107"/>
      <c r="G704" s="135"/>
      <c r="H704" s="135"/>
      <c r="I704" s="138"/>
      <c r="J704" s="139"/>
      <c r="K704" s="139"/>
    </row>
    <row r="705" spans="1:11" x14ac:dyDescent="0.2">
      <c r="A705" s="107"/>
      <c r="B705" s="107"/>
      <c r="C705" s="107"/>
      <c r="D705" s="107"/>
      <c r="E705" s="107"/>
      <c r="F705" s="107"/>
      <c r="G705" s="135"/>
      <c r="H705" s="135"/>
      <c r="I705" s="138"/>
      <c r="J705" s="139"/>
      <c r="K705" s="139"/>
    </row>
    <row r="706" spans="1:11" x14ac:dyDescent="0.2">
      <c r="A706" s="107"/>
      <c r="B706" s="107"/>
      <c r="C706" s="107"/>
      <c r="D706" s="107"/>
      <c r="E706" s="107"/>
      <c r="F706" s="107"/>
      <c r="G706" s="135"/>
      <c r="H706" s="135"/>
      <c r="I706" s="138"/>
      <c r="J706" s="139"/>
      <c r="K706" s="139"/>
    </row>
    <row r="707" spans="1:11" x14ac:dyDescent="0.2">
      <c r="A707" s="107"/>
      <c r="B707" s="107"/>
      <c r="C707" s="107"/>
      <c r="D707" s="107"/>
      <c r="E707" s="107"/>
      <c r="F707" s="107"/>
      <c r="G707" s="135"/>
      <c r="H707" s="135"/>
      <c r="I707" s="138"/>
      <c r="J707" s="139"/>
      <c r="K707" s="139"/>
    </row>
    <row r="708" spans="1:11" x14ac:dyDescent="0.2">
      <c r="A708" s="107"/>
      <c r="B708" s="107"/>
      <c r="C708" s="107"/>
      <c r="D708" s="107"/>
      <c r="E708" s="107"/>
      <c r="F708" s="107"/>
      <c r="G708" s="135"/>
      <c r="H708" s="135"/>
      <c r="I708" s="138"/>
      <c r="J708" s="139"/>
      <c r="K708" s="139"/>
    </row>
    <row r="709" spans="1:11" x14ac:dyDescent="0.2">
      <c r="A709" s="107"/>
      <c r="B709" s="107"/>
      <c r="C709" s="107"/>
      <c r="D709" s="107"/>
      <c r="E709" s="107"/>
      <c r="F709" s="107"/>
      <c r="G709" s="135"/>
      <c r="H709" s="135"/>
      <c r="I709" s="138"/>
      <c r="J709" s="139"/>
      <c r="K709" s="139"/>
    </row>
    <row r="710" spans="1:11" x14ac:dyDescent="0.2">
      <c r="A710" s="107"/>
      <c r="B710" s="107"/>
      <c r="C710" s="107"/>
      <c r="D710" s="107"/>
      <c r="E710" s="107"/>
      <c r="F710" s="107"/>
      <c r="G710" s="135"/>
      <c r="H710" s="135"/>
      <c r="I710" s="138"/>
      <c r="J710" s="139"/>
      <c r="K710" s="139"/>
    </row>
    <row r="711" spans="1:11" x14ac:dyDescent="0.2">
      <c r="A711" s="107"/>
      <c r="B711" s="107"/>
      <c r="C711" s="107"/>
      <c r="D711" s="136"/>
      <c r="E711" s="135"/>
      <c r="F711" s="137"/>
      <c r="G711" s="135"/>
      <c r="H711" s="135"/>
      <c r="I711" s="138"/>
      <c r="J711" s="139"/>
      <c r="K711" s="139"/>
    </row>
    <row r="712" spans="1:11" x14ac:dyDescent="0.2">
      <c r="A712" s="107"/>
      <c r="B712" s="107"/>
      <c r="C712" s="107"/>
      <c r="D712" s="107"/>
      <c r="E712" s="107"/>
      <c r="F712" s="107"/>
      <c r="G712" s="135"/>
      <c r="H712" s="135"/>
      <c r="I712" s="138"/>
      <c r="J712" s="139"/>
      <c r="K712" s="139"/>
    </row>
    <row r="713" spans="1:11" x14ac:dyDescent="0.2">
      <c r="A713" s="107"/>
      <c r="B713" s="107"/>
      <c r="C713" s="107"/>
      <c r="D713" s="107"/>
      <c r="E713" s="107"/>
      <c r="F713" s="107"/>
      <c r="G713" s="135"/>
      <c r="H713" s="135"/>
      <c r="I713" s="138"/>
      <c r="J713" s="139"/>
      <c r="K713" s="139"/>
    </row>
    <row r="714" spans="1:11" x14ac:dyDescent="0.2">
      <c r="A714" s="107"/>
      <c r="B714" s="107"/>
      <c r="C714" s="107"/>
      <c r="D714" s="107"/>
      <c r="E714" s="107"/>
      <c r="F714" s="107"/>
      <c r="G714" s="135"/>
      <c r="H714" s="135"/>
      <c r="I714" s="138"/>
      <c r="J714" s="139"/>
      <c r="K714" s="139"/>
    </row>
    <row r="715" spans="1:11" x14ac:dyDescent="0.2">
      <c r="A715" s="107"/>
      <c r="B715" s="107"/>
      <c r="C715" s="107"/>
      <c r="D715" s="107"/>
      <c r="E715" s="107"/>
      <c r="F715" s="107"/>
      <c r="G715" s="135"/>
      <c r="H715" s="135"/>
      <c r="I715" s="138"/>
      <c r="J715" s="139"/>
      <c r="K715" s="139"/>
    </row>
    <row r="716" spans="1:11" x14ac:dyDescent="0.2">
      <c r="A716" s="140"/>
      <c r="B716" s="141"/>
      <c r="C716" s="141"/>
      <c r="D716" s="107"/>
      <c r="E716" s="107"/>
      <c r="F716" s="107"/>
      <c r="G716" s="135"/>
      <c r="H716" s="135"/>
      <c r="I716" s="138"/>
      <c r="J716" s="139"/>
      <c r="K716" s="139"/>
    </row>
    <row r="717" spans="1:11" x14ac:dyDescent="0.2">
      <c r="A717" s="134"/>
      <c r="B717" s="133"/>
      <c r="C717" s="135"/>
      <c r="D717" s="107"/>
      <c r="E717" s="107"/>
      <c r="F717" s="107"/>
      <c r="G717" s="135"/>
      <c r="H717" s="135"/>
      <c r="I717" s="138"/>
      <c r="J717" s="139"/>
      <c r="K717" s="139"/>
    </row>
    <row r="718" spans="1:11" x14ac:dyDescent="0.2">
      <c r="A718" s="107"/>
      <c r="B718" s="107"/>
      <c r="C718" s="107"/>
      <c r="D718" s="107"/>
      <c r="E718" s="107"/>
      <c r="F718" s="107"/>
      <c r="G718" s="135"/>
      <c r="H718" s="135"/>
      <c r="I718" s="138"/>
      <c r="J718" s="139"/>
      <c r="K718" s="139"/>
    </row>
    <row r="719" spans="1:11" x14ac:dyDescent="0.2">
      <c r="A719" s="107"/>
      <c r="B719" s="107"/>
      <c r="C719" s="107"/>
      <c r="D719" s="107"/>
      <c r="E719" s="107"/>
      <c r="F719" s="107"/>
      <c r="G719" s="135"/>
      <c r="H719" s="135"/>
      <c r="I719" s="138"/>
      <c r="J719" s="139"/>
      <c r="K719" s="139"/>
    </row>
    <row r="720" spans="1:11" x14ac:dyDescent="0.2">
      <c r="A720" s="107"/>
      <c r="B720" s="107"/>
      <c r="C720" s="107"/>
      <c r="D720" s="107"/>
      <c r="E720" s="107"/>
      <c r="F720" s="107"/>
      <c r="G720" s="135"/>
      <c r="H720" s="135"/>
      <c r="I720" s="138"/>
      <c r="J720" s="139"/>
      <c r="K720" s="139"/>
    </row>
    <row r="721" spans="1:11" x14ac:dyDescent="0.2">
      <c r="A721" s="107"/>
      <c r="B721" s="107"/>
      <c r="C721" s="107"/>
      <c r="D721" s="107"/>
      <c r="E721" s="107"/>
      <c r="F721" s="107"/>
      <c r="G721" s="135"/>
      <c r="H721" s="135"/>
      <c r="I721" s="138"/>
      <c r="J721" s="139"/>
      <c r="K721" s="139"/>
    </row>
    <row r="722" spans="1:11" x14ac:dyDescent="0.2">
      <c r="A722" s="107"/>
      <c r="B722" s="107"/>
      <c r="C722" s="107"/>
      <c r="D722" s="107"/>
      <c r="E722" s="107"/>
      <c r="F722" s="107"/>
      <c r="G722" s="135"/>
      <c r="H722" s="135"/>
      <c r="I722" s="138"/>
      <c r="J722" s="139"/>
      <c r="K722" s="139"/>
    </row>
    <row r="723" spans="1:11" x14ac:dyDescent="0.2">
      <c r="A723" s="107"/>
      <c r="B723" s="107"/>
      <c r="C723" s="107"/>
      <c r="D723" s="107"/>
      <c r="E723" s="107"/>
      <c r="F723" s="107"/>
      <c r="G723" s="135"/>
      <c r="H723" s="135"/>
      <c r="I723" s="138"/>
      <c r="J723" s="139"/>
      <c r="K723" s="139"/>
    </row>
    <row r="724" spans="1:11" x14ac:dyDescent="0.2">
      <c r="A724" s="107"/>
      <c r="B724" s="107"/>
      <c r="C724" s="107"/>
      <c r="D724" s="107"/>
      <c r="E724" s="107"/>
      <c r="F724" s="107"/>
      <c r="G724" s="135"/>
      <c r="H724" s="135"/>
      <c r="I724" s="138"/>
      <c r="J724" s="139"/>
      <c r="K724" s="139"/>
    </row>
    <row r="725" spans="1:11" x14ac:dyDescent="0.2">
      <c r="A725" s="107"/>
      <c r="B725" s="107"/>
      <c r="C725" s="107"/>
      <c r="D725" s="107"/>
      <c r="E725" s="107"/>
      <c r="F725" s="107"/>
      <c r="G725" s="135"/>
      <c r="H725" s="135"/>
      <c r="I725" s="138"/>
      <c r="J725" s="139"/>
      <c r="K725" s="139"/>
    </row>
    <row r="726" spans="1:11" x14ac:dyDescent="0.2">
      <c r="A726" s="107"/>
      <c r="B726" s="107"/>
      <c r="C726" s="107"/>
      <c r="D726" s="107"/>
      <c r="E726" s="107"/>
      <c r="F726" s="107"/>
      <c r="G726" s="135"/>
      <c r="H726" s="135"/>
      <c r="I726" s="138"/>
      <c r="J726" s="139"/>
      <c r="K726" s="139"/>
    </row>
    <row r="727" spans="1:11" x14ac:dyDescent="0.2">
      <c r="A727" s="107"/>
      <c r="B727" s="107"/>
      <c r="C727" s="107"/>
      <c r="D727" s="107"/>
      <c r="E727" s="107"/>
      <c r="F727" s="107"/>
      <c r="G727" s="135"/>
      <c r="H727" s="135"/>
      <c r="I727" s="138"/>
      <c r="J727" s="139"/>
      <c r="K727" s="139"/>
    </row>
    <row r="728" spans="1:11" x14ac:dyDescent="0.2">
      <c r="A728" s="107"/>
      <c r="B728" s="107"/>
      <c r="C728" s="107"/>
      <c r="D728" s="107"/>
      <c r="E728" s="107"/>
      <c r="F728" s="107"/>
      <c r="G728" s="135"/>
      <c r="H728" s="135"/>
      <c r="I728" s="138"/>
      <c r="J728" s="139"/>
      <c r="K728" s="139"/>
    </row>
    <row r="729" spans="1:11" x14ac:dyDescent="0.2">
      <c r="A729" s="107"/>
      <c r="B729" s="107"/>
      <c r="C729" s="107"/>
      <c r="D729" s="107"/>
      <c r="E729" s="107"/>
      <c r="F729" s="107"/>
      <c r="G729" s="135"/>
      <c r="H729" s="135"/>
      <c r="I729" s="138"/>
      <c r="J729" s="139"/>
      <c r="K729" s="139"/>
    </row>
    <row r="730" spans="1:11" x14ac:dyDescent="0.2">
      <c r="A730" s="107"/>
      <c r="B730" s="107"/>
      <c r="C730" s="107"/>
      <c r="D730" s="107"/>
      <c r="E730" s="107"/>
      <c r="F730" s="107"/>
      <c r="G730" s="135"/>
      <c r="H730" s="135"/>
      <c r="I730" s="138"/>
      <c r="J730" s="139"/>
      <c r="K730" s="139"/>
    </row>
    <row r="731" spans="1:11" x14ac:dyDescent="0.2">
      <c r="A731" s="107"/>
      <c r="B731" s="107"/>
      <c r="C731" s="107"/>
      <c r="D731" s="107"/>
      <c r="E731" s="107"/>
      <c r="F731" s="107"/>
      <c r="G731" s="135"/>
      <c r="H731" s="135"/>
      <c r="I731" s="138"/>
      <c r="J731" s="139"/>
      <c r="K731" s="139"/>
    </row>
    <row r="732" spans="1:11" x14ac:dyDescent="0.2">
      <c r="A732" s="107"/>
      <c r="B732" s="107"/>
      <c r="C732" s="107"/>
      <c r="D732" s="107"/>
      <c r="E732" s="107"/>
      <c r="F732" s="107"/>
      <c r="G732" s="135"/>
      <c r="H732" s="135"/>
      <c r="I732" s="138"/>
      <c r="J732" s="139"/>
      <c r="K732" s="139"/>
    </row>
    <row r="733" spans="1:11" x14ac:dyDescent="0.2">
      <c r="A733" s="107"/>
      <c r="B733" s="107"/>
      <c r="C733" s="107"/>
      <c r="D733" s="107"/>
      <c r="E733" s="107"/>
      <c r="F733" s="107"/>
      <c r="G733" s="135"/>
      <c r="H733" s="135"/>
      <c r="I733" s="138"/>
      <c r="J733" s="139"/>
      <c r="K733" s="139"/>
    </row>
    <row r="734" spans="1:11" x14ac:dyDescent="0.2">
      <c r="A734" s="107"/>
      <c r="B734" s="107"/>
      <c r="C734" s="107"/>
      <c r="D734" s="107"/>
      <c r="E734" s="107"/>
      <c r="F734" s="107"/>
      <c r="G734" s="135"/>
      <c r="H734" s="135"/>
      <c r="I734" s="138"/>
      <c r="J734" s="139"/>
      <c r="K734" s="139"/>
    </row>
    <row r="735" spans="1:11" x14ac:dyDescent="0.2">
      <c r="A735" s="107"/>
      <c r="B735" s="107"/>
      <c r="C735" s="107"/>
      <c r="D735" s="107"/>
      <c r="E735" s="107"/>
      <c r="F735" s="107"/>
      <c r="G735" s="135"/>
      <c r="H735" s="135"/>
      <c r="I735" s="138"/>
      <c r="J735" s="139"/>
      <c r="K735" s="139"/>
    </row>
    <row r="736" spans="1:11" x14ac:dyDescent="0.2">
      <c r="A736" s="107"/>
      <c r="B736" s="107"/>
      <c r="C736" s="107"/>
      <c r="D736" s="107"/>
      <c r="E736" s="107"/>
      <c r="F736" s="107"/>
      <c r="G736" s="135"/>
      <c r="H736" s="135"/>
      <c r="I736" s="138"/>
      <c r="J736" s="139"/>
      <c r="K736" s="139"/>
    </row>
    <row r="737" spans="1:11" x14ac:dyDescent="0.2">
      <c r="A737" s="107"/>
      <c r="B737" s="107"/>
      <c r="C737" s="107"/>
      <c r="D737" s="107"/>
      <c r="E737" s="107"/>
      <c r="F737" s="107"/>
      <c r="G737" s="135"/>
      <c r="H737" s="135"/>
      <c r="I737" s="138"/>
      <c r="J737" s="139"/>
      <c r="K737" s="139"/>
    </row>
    <row r="738" spans="1:11" x14ac:dyDescent="0.2">
      <c r="A738" s="107"/>
      <c r="B738" s="107"/>
      <c r="C738" s="107"/>
      <c r="D738" s="136"/>
      <c r="E738" s="135"/>
      <c r="F738" s="137"/>
      <c r="G738" s="135"/>
      <c r="H738" s="135"/>
      <c r="I738" s="138"/>
      <c r="J738" s="139"/>
      <c r="K738" s="139"/>
    </row>
    <row r="739" spans="1:11" x14ac:dyDescent="0.2">
      <c r="A739" s="107"/>
      <c r="B739" s="107"/>
      <c r="C739" s="107"/>
      <c r="D739" s="107"/>
      <c r="E739" s="107"/>
      <c r="F739" s="107"/>
      <c r="G739" s="135"/>
      <c r="H739" s="135"/>
      <c r="I739" s="138"/>
      <c r="J739" s="139"/>
      <c r="K739" s="139"/>
    </row>
    <row r="740" spans="1:11" x14ac:dyDescent="0.2">
      <c r="A740" s="107"/>
      <c r="B740" s="107"/>
      <c r="C740" s="107"/>
      <c r="D740" s="107"/>
      <c r="E740" s="107"/>
      <c r="F740" s="107"/>
      <c r="G740" s="135"/>
      <c r="H740" s="135"/>
      <c r="I740" s="138"/>
      <c r="J740" s="139"/>
      <c r="K740" s="139"/>
    </row>
    <row r="741" spans="1:11" x14ac:dyDescent="0.2">
      <c r="A741" s="107"/>
      <c r="B741" s="107"/>
      <c r="C741" s="107"/>
      <c r="D741" s="107"/>
      <c r="E741" s="107"/>
      <c r="F741" s="107"/>
      <c r="G741" s="135"/>
      <c r="H741" s="135"/>
      <c r="I741" s="138"/>
      <c r="J741" s="139"/>
      <c r="K741" s="139"/>
    </row>
    <row r="742" spans="1:11" x14ac:dyDescent="0.2">
      <c r="A742" s="107"/>
      <c r="B742" s="107"/>
      <c r="C742" s="107"/>
      <c r="D742" s="107"/>
      <c r="E742" s="107"/>
      <c r="F742" s="107"/>
      <c r="G742" s="135"/>
      <c r="H742" s="135"/>
      <c r="I742" s="138"/>
      <c r="J742" s="139"/>
      <c r="K742" s="139"/>
    </row>
    <row r="743" spans="1:11" x14ac:dyDescent="0.2">
      <c r="A743" s="140"/>
      <c r="B743" s="141"/>
      <c r="C743" s="141"/>
      <c r="D743" s="107"/>
      <c r="E743" s="107"/>
      <c r="F743" s="107"/>
      <c r="G743" s="135"/>
      <c r="H743" s="135"/>
      <c r="I743" s="138"/>
      <c r="J743" s="139"/>
      <c r="K743" s="139"/>
    </row>
    <row r="744" spans="1:11" x14ac:dyDescent="0.2">
      <c r="A744" s="134"/>
      <c r="B744" s="133"/>
      <c r="C744" s="135"/>
      <c r="D744" s="107"/>
      <c r="E744" s="107"/>
      <c r="F744" s="107"/>
      <c r="G744" s="135"/>
      <c r="H744" s="135"/>
      <c r="I744" s="138"/>
      <c r="J744" s="139"/>
      <c r="K744" s="139"/>
    </row>
    <row r="745" spans="1:11" x14ac:dyDescent="0.2">
      <c r="A745" s="107"/>
      <c r="B745" s="107"/>
      <c r="C745" s="107"/>
      <c r="D745" s="107"/>
      <c r="E745" s="107"/>
      <c r="F745" s="107"/>
      <c r="G745" s="135"/>
      <c r="H745" s="135"/>
      <c r="I745" s="138"/>
      <c r="J745" s="139"/>
      <c r="K745" s="139"/>
    </row>
    <row r="746" spans="1:11" x14ac:dyDescent="0.2">
      <c r="A746" s="107"/>
      <c r="B746" s="107"/>
      <c r="C746" s="107"/>
      <c r="D746" s="107"/>
      <c r="E746" s="107"/>
      <c r="F746" s="107"/>
      <c r="G746" s="135"/>
      <c r="H746" s="135"/>
      <c r="I746" s="138"/>
      <c r="J746" s="139"/>
      <c r="K746" s="139"/>
    </row>
    <row r="747" spans="1:11" x14ac:dyDescent="0.2">
      <c r="A747" s="107"/>
      <c r="B747" s="107"/>
      <c r="C747" s="107"/>
      <c r="D747" s="107"/>
      <c r="E747" s="107"/>
      <c r="F747" s="107"/>
      <c r="G747" s="135"/>
      <c r="H747" s="135"/>
      <c r="I747" s="138"/>
      <c r="J747" s="139"/>
      <c r="K747" s="139"/>
    </row>
    <row r="748" spans="1:11" x14ac:dyDescent="0.2">
      <c r="A748" s="107"/>
      <c r="B748" s="107"/>
      <c r="C748" s="107"/>
      <c r="D748" s="107"/>
      <c r="E748" s="107"/>
      <c r="F748" s="107"/>
      <c r="G748" s="135"/>
      <c r="H748" s="135"/>
      <c r="I748" s="138"/>
      <c r="J748" s="139"/>
      <c r="K748" s="139"/>
    </row>
    <row r="749" spans="1:11" x14ac:dyDescent="0.2">
      <c r="A749" s="107"/>
      <c r="B749" s="107"/>
      <c r="C749" s="107"/>
      <c r="D749" s="107"/>
      <c r="E749" s="107"/>
      <c r="F749" s="107"/>
      <c r="G749" s="135"/>
      <c r="H749" s="135"/>
      <c r="I749" s="138"/>
      <c r="J749" s="139"/>
      <c r="K749" s="139"/>
    </row>
    <row r="750" spans="1:11" x14ac:dyDescent="0.2">
      <c r="A750" s="107"/>
      <c r="B750" s="107"/>
      <c r="C750" s="107"/>
      <c r="D750" s="107"/>
      <c r="E750" s="107"/>
      <c r="F750" s="107"/>
      <c r="G750" s="135"/>
      <c r="H750" s="135"/>
      <c r="I750" s="138"/>
      <c r="J750" s="139"/>
      <c r="K750" s="139"/>
    </row>
    <row r="751" spans="1:11" x14ac:dyDescent="0.2">
      <c r="A751" s="107"/>
      <c r="B751" s="107"/>
      <c r="C751" s="107"/>
      <c r="D751" s="107"/>
      <c r="E751" s="107"/>
      <c r="F751" s="107"/>
      <c r="G751" s="135"/>
      <c r="H751" s="135"/>
      <c r="I751" s="138"/>
      <c r="J751" s="139"/>
      <c r="K751" s="139"/>
    </row>
    <row r="752" spans="1:11" x14ac:dyDescent="0.2">
      <c r="A752" s="107"/>
      <c r="B752" s="107"/>
      <c r="C752" s="107"/>
      <c r="D752" s="107"/>
      <c r="E752" s="107"/>
      <c r="F752" s="107"/>
      <c r="G752" s="135"/>
      <c r="H752" s="135"/>
      <c r="I752" s="138"/>
      <c r="J752" s="139"/>
      <c r="K752" s="139"/>
    </row>
    <row r="753" spans="1:11" x14ac:dyDescent="0.2">
      <c r="A753" s="107"/>
      <c r="B753" s="107"/>
      <c r="C753" s="107"/>
      <c r="D753" s="107"/>
      <c r="E753" s="107"/>
      <c r="F753" s="107"/>
      <c r="G753" s="135"/>
      <c r="H753" s="135"/>
      <c r="I753" s="138"/>
      <c r="J753" s="139"/>
      <c r="K753" s="139"/>
    </row>
    <row r="754" spans="1:11" x14ac:dyDescent="0.2">
      <c r="A754" s="107"/>
      <c r="B754" s="107"/>
      <c r="C754" s="107"/>
      <c r="D754" s="107"/>
      <c r="E754" s="107"/>
      <c r="F754" s="107"/>
      <c r="G754" s="135"/>
      <c r="H754" s="135"/>
      <c r="I754" s="138"/>
      <c r="J754" s="139"/>
      <c r="K754" s="139"/>
    </row>
    <row r="755" spans="1:11" x14ac:dyDescent="0.2">
      <c r="A755" s="107"/>
      <c r="B755" s="107"/>
      <c r="C755" s="107"/>
      <c r="D755" s="107"/>
      <c r="E755" s="107"/>
      <c r="F755" s="107"/>
      <c r="G755" s="135"/>
      <c r="H755" s="135"/>
      <c r="I755" s="138"/>
      <c r="J755" s="139"/>
      <c r="K755" s="139"/>
    </row>
    <row r="756" spans="1:11" x14ac:dyDescent="0.2">
      <c r="A756" s="107"/>
      <c r="B756" s="107"/>
      <c r="C756" s="107"/>
      <c r="D756" s="107"/>
      <c r="E756" s="107"/>
      <c r="F756" s="107"/>
      <c r="G756" s="135"/>
      <c r="H756" s="135"/>
      <c r="I756" s="138"/>
      <c r="J756" s="139"/>
      <c r="K756" s="139"/>
    </row>
    <row r="757" spans="1:11" x14ac:dyDescent="0.2">
      <c r="A757" s="107"/>
      <c r="B757" s="107"/>
      <c r="C757" s="107"/>
      <c r="D757" s="107"/>
      <c r="E757" s="107"/>
      <c r="F757" s="107"/>
      <c r="G757" s="135"/>
      <c r="H757" s="135"/>
      <c r="I757" s="138"/>
      <c r="J757" s="139"/>
      <c r="K757" s="139"/>
    </row>
    <row r="758" spans="1:11" x14ac:dyDescent="0.2">
      <c r="A758" s="107"/>
      <c r="B758" s="107"/>
      <c r="C758" s="107"/>
      <c r="D758" s="107"/>
      <c r="E758" s="107"/>
      <c r="F758" s="107"/>
      <c r="G758" s="135"/>
      <c r="H758" s="135"/>
      <c r="I758" s="138"/>
      <c r="J758" s="139"/>
      <c r="K758" s="139"/>
    </row>
    <row r="759" spans="1:11" x14ac:dyDescent="0.2">
      <c r="A759" s="107"/>
      <c r="B759" s="107"/>
      <c r="C759" s="107"/>
      <c r="D759" s="107"/>
      <c r="E759" s="107"/>
      <c r="F759" s="107"/>
      <c r="G759" s="135"/>
      <c r="H759" s="135"/>
      <c r="I759" s="138"/>
      <c r="J759" s="139"/>
      <c r="K759" s="139"/>
    </row>
    <row r="760" spans="1:11" x14ac:dyDescent="0.2">
      <c r="A760" s="107"/>
      <c r="B760" s="107"/>
      <c r="C760" s="107"/>
      <c r="D760" s="107"/>
      <c r="E760" s="107"/>
      <c r="F760" s="107"/>
      <c r="G760" s="135"/>
      <c r="H760" s="135"/>
      <c r="I760" s="138"/>
      <c r="J760" s="139"/>
      <c r="K760" s="139"/>
    </row>
    <row r="761" spans="1:11" x14ac:dyDescent="0.2">
      <c r="A761" s="107"/>
      <c r="B761" s="107"/>
      <c r="C761" s="107"/>
      <c r="D761" s="107"/>
      <c r="E761" s="107"/>
      <c r="F761" s="107"/>
      <c r="G761" s="135"/>
      <c r="H761" s="135"/>
      <c r="I761" s="138"/>
      <c r="J761" s="139"/>
      <c r="K761" s="139"/>
    </row>
    <row r="762" spans="1:11" x14ac:dyDescent="0.2">
      <c r="A762" s="107"/>
      <c r="B762" s="107"/>
      <c r="C762" s="107"/>
      <c r="D762" s="107"/>
      <c r="E762" s="107"/>
      <c r="F762" s="107"/>
      <c r="G762" s="135"/>
      <c r="H762" s="135"/>
      <c r="I762" s="138"/>
      <c r="J762" s="139"/>
      <c r="K762" s="139"/>
    </row>
    <row r="763" spans="1:11" x14ac:dyDescent="0.2">
      <c r="A763" s="107"/>
      <c r="B763" s="107"/>
      <c r="C763" s="107"/>
      <c r="D763" s="107"/>
      <c r="E763" s="107"/>
      <c r="F763" s="107"/>
      <c r="G763" s="135"/>
      <c r="H763" s="135"/>
      <c r="I763" s="138"/>
      <c r="J763" s="139"/>
      <c r="K763" s="139"/>
    </row>
    <row r="764" spans="1:11" x14ac:dyDescent="0.2">
      <c r="A764" s="107"/>
      <c r="B764" s="107"/>
      <c r="C764" s="107"/>
      <c r="D764" s="107"/>
      <c r="E764" s="107"/>
      <c r="F764" s="107"/>
      <c r="G764" s="135"/>
      <c r="H764" s="135"/>
      <c r="I764" s="138"/>
      <c r="J764" s="139"/>
      <c r="K764" s="139"/>
    </row>
    <row r="765" spans="1:11" x14ac:dyDescent="0.2">
      <c r="A765" s="107"/>
      <c r="B765" s="107"/>
      <c r="C765" s="107"/>
      <c r="D765" s="107"/>
      <c r="E765" s="107"/>
      <c r="F765" s="107"/>
      <c r="G765" s="135"/>
      <c r="H765" s="135"/>
      <c r="I765" s="138"/>
      <c r="J765" s="139"/>
      <c r="K765" s="139"/>
    </row>
    <row r="766" spans="1:11" x14ac:dyDescent="0.2">
      <c r="A766" s="107"/>
      <c r="B766" s="107"/>
      <c r="C766" s="107"/>
      <c r="D766" s="107"/>
      <c r="E766" s="107"/>
      <c r="F766" s="107"/>
      <c r="G766" s="135"/>
      <c r="H766" s="135"/>
      <c r="I766" s="138"/>
      <c r="J766" s="139"/>
      <c r="K766" s="139"/>
    </row>
    <row r="767" spans="1:11" x14ac:dyDescent="0.2">
      <c r="A767" s="107"/>
      <c r="B767" s="107"/>
      <c r="C767" s="107"/>
      <c r="D767" s="136"/>
      <c r="E767" s="135"/>
      <c r="F767" s="137"/>
      <c r="G767" s="135"/>
      <c r="H767" s="135"/>
      <c r="I767" s="138"/>
      <c r="J767" s="139"/>
      <c r="K767" s="139"/>
    </row>
    <row r="768" spans="1:11" x14ac:dyDescent="0.2">
      <c r="A768" s="107"/>
      <c r="B768" s="107"/>
      <c r="C768" s="107"/>
      <c r="D768" s="107"/>
      <c r="E768" s="107"/>
      <c r="F768" s="107"/>
      <c r="G768" s="135"/>
      <c r="H768" s="135"/>
      <c r="I768" s="138"/>
      <c r="J768" s="139"/>
      <c r="K768" s="139"/>
    </row>
    <row r="769" spans="1:11" x14ac:dyDescent="0.2">
      <c r="A769" s="140"/>
      <c r="B769" s="141"/>
      <c r="C769" s="141"/>
      <c r="D769" s="107"/>
      <c r="E769" s="107"/>
      <c r="F769" s="107"/>
      <c r="G769" s="135"/>
      <c r="H769" s="135"/>
      <c r="I769" s="138"/>
      <c r="J769" s="139"/>
      <c r="K769" s="139"/>
    </row>
    <row r="770" spans="1:11" x14ac:dyDescent="0.2">
      <c r="A770" s="107"/>
      <c r="B770" s="107"/>
      <c r="C770" s="107"/>
      <c r="D770" s="107"/>
      <c r="E770" s="107"/>
      <c r="F770" s="107"/>
      <c r="G770" s="135"/>
      <c r="H770" s="135"/>
      <c r="I770" s="138"/>
      <c r="J770" s="139"/>
      <c r="K770" s="139"/>
    </row>
    <row r="771" spans="1:11" x14ac:dyDescent="0.2">
      <c r="A771" s="140"/>
      <c r="B771" s="141"/>
      <c r="C771" s="107"/>
      <c r="D771" s="107"/>
      <c r="E771" s="107"/>
      <c r="F771" s="107"/>
      <c r="G771" s="135"/>
      <c r="H771" s="135"/>
      <c r="I771" s="138"/>
      <c r="J771" s="139"/>
      <c r="K771" s="139"/>
    </row>
    <row r="772" spans="1:11" x14ac:dyDescent="0.2">
      <c r="A772" s="140"/>
      <c r="B772" s="107"/>
      <c r="C772" s="141"/>
      <c r="D772" s="107"/>
      <c r="E772" s="107"/>
      <c r="F772" s="107"/>
      <c r="G772" s="135"/>
      <c r="H772" s="135"/>
      <c r="I772" s="138"/>
      <c r="J772" s="139"/>
      <c r="K772" s="139"/>
    </row>
    <row r="773" spans="1:11" x14ac:dyDescent="0.2">
      <c r="A773" s="134"/>
      <c r="B773" s="133"/>
      <c r="C773" s="135"/>
      <c r="D773" s="107"/>
      <c r="E773" s="107"/>
      <c r="F773" s="107"/>
      <c r="G773" s="135"/>
      <c r="H773" s="135"/>
      <c r="I773" s="138"/>
      <c r="J773" s="139"/>
      <c r="K773" s="139"/>
    </row>
    <row r="774" spans="1:11" x14ac:dyDescent="0.2">
      <c r="A774" s="107"/>
      <c r="B774" s="107"/>
      <c r="C774" s="107"/>
      <c r="D774" s="107"/>
      <c r="E774" s="107"/>
      <c r="F774" s="108"/>
      <c r="G774" s="135"/>
      <c r="H774" s="135"/>
      <c r="I774" s="138"/>
      <c r="J774" s="139"/>
      <c r="K774" s="139"/>
    </row>
    <row r="775" spans="1:11" x14ac:dyDescent="0.2">
      <c r="A775" s="107"/>
      <c r="B775" s="107"/>
      <c r="C775" s="107"/>
      <c r="D775" s="107"/>
      <c r="E775" s="107"/>
      <c r="F775" s="108"/>
      <c r="G775" s="135"/>
      <c r="H775" s="135"/>
      <c r="I775" s="138"/>
      <c r="J775" s="139"/>
      <c r="K775" s="139"/>
    </row>
    <row r="776" spans="1:11" x14ac:dyDescent="0.2">
      <c r="A776" s="107"/>
      <c r="B776" s="107"/>
      <c r="C776" s="107"/>
      <c r="D776" s="107"/>
      <c r="E776" s="107"/>
      <c r="F776" s="108"/>
      <c r="G776" s="135"/>
      <c r="H776" s="135"/>
      <c r="I776" s="138"/>
      <c r="J776" s="139"/>
      <c r="K776" s="139"/>
    </row>
    <row r="777" spans="1:11" x14ac:dyDescent="0.2">
      <c r="A777" s="140"/>
      <c r="B777" s="141"/>
      <c r="C777" s="107"/>
      <c r="D777" s="107"/>
      <c r="E777" s="107"/>
      <c r="F777" s="108"/>
      <c r="G777" s="135"/>
      <c r="H777" s="135"/>
      <c r="I777" s="138"/>
      <c r="J777" s="139"/>
      <c r="K777" s="139"/>
    </row>
    <row r="778" spans="1:11" x14ac:dyDescent="0.2">
      <c r="A778" s="140"/>
      <c r="B778" s="107"/>
      <c r="C778" s="141"/>
      <c r="D778" s="107"/>
      <c r="E778" s="107"/>
      <c r="F778" s="108"/>
      <c r="G778" s="135"/>
      <c r="H778" s="135"/>
      <c r="I778" s="138"/>
      <c r="J778" s="139"/>
      <c r="K778" s="139"/>
    </row>
    <row r="779" spans="1:11" x14ac:dyDescent="0.2">
      <c r="A779" s="107"/>
      <c r="B779" s="107"/>
      <c r="C779" s="107"/>
      <c r="D779" s="107"/>
      <c r="E779" s="107"/>
      <c r="F779" s="108"/>
      <c r="G779" s="135"/>
      <c r="H779" s="135"/>
      <c r="I779" s="138"/>
      <c r="J779" s="139"/>
      <c r="K779" s="139"/>
    </row>
    <row r="780" spans="1:11" x14ac:dyDescent="0.2">
      <c r="A780" s="134"/>
      <c r="B780" s="107"/>
      <c r="C780" s="107"/>
      <c r="D780" s="107"/>
      <c r="E780" s="107"/>
      <c r="F780" s="108"/>
      <c r="G780" s="135"/>
      <c r="H780" s="135"/>
      <c r="I780" s="138"/>
      <c r="J780" s="139"/>
      <c r="K780" s="139"/>
    </row>
    <row r="781" spans="1:11" x14ac:dyDescent="0.2">
      <c r="A781" s="134"/>
      <c r="B781" s="107"/>
      <c r="C781" s="107"/>
      <c r="D781" s="107"/>
      <c r="E781" s="107"/>
      <c r="F781" s="108"/>
      <c r="G781" s="135"/>
      <c r="H781" s="135"/>
      <c r="I781" s="138"/>
      <c r="J781" s="139"/>
      <c r="K781" s="139"/>
    </row>
    <row r="782" spans="1:11" x14ac:dyDescent="0.2">
      <c r="A782" s="134"/>
      <c r="B782" s="107"/>
      <c r="C782" s="107"/>
      <c r="D782" s="107"/>
      <c r="E782" s="107"/>
      <c r="F782" s="108"/>
      <c r="G782" s="135"/>
      <c r="H782" s="135"/>
      <c r="I782" s="138"/>
      <c r="J782" s="139"/>
      <c r="K782" s="139"/>
    </row>
    <row r="783" spans="1:11" x14ac:dyDescent="0.2">
      <c r="A783" s="134"/>
      <c r="B783" s="107"/>
      <c r="C783" s="107"/>
      <c r="D783" s="107"/>
      <c r="E783" s="107"/>
      <c r="F783" s="108"/>
      <c r="G783" s="135"/>
      <c r="H783" s="135"/>
      <c r="I783" s="138"/>
      <c r="J783" s="139"/>
      <c r="K783" s="139"/>
    </row>
    <row r="784" spans="1:11" x14ac:dyDescent="0.2">
      <c r="A784" s="134"/>
      <c r="B784" s="107"/>
      <c r="C784" s="107"/>
      <c r="D784" s="107"/>
      <c r="E784" s="107"/>
      <c r="F784" s="108"/>
      <c r="G784" s="135"/>
      <c r="H784" s="135"/>
      <c r="I784" s="138"/>
      <c r="J784" s="139"/>
      <c r="K784" s="139"/>
    </row>
    <row r="785" spans="1:11" x14ac:dyDescent="0.2">
      <c r="A785" s="134"/>
      <c r="B785" s="107"/>
      <c r="C785" s="107"/>
      <c r="D785" s="107"/>
      <c r="E785" s="107"/>
      <c r="F785" s="108"/>
      <c r="G785" s="135"/>
      <c r="H785" s="135"/>
      <c r="I785" s="138"/>
      <c r="J785" s="139"/>
      <c r="K785" s="139"/>
    </row>
    <row r="786" spans="1:11" x14ac:dyDescent="0.2">
      <c r="A786" s="134"/>
      <c r="B786" s="107"/>
      <c r="C786" s="107"/>
      <c r="D786" s="107"/>
      <c r="E786" s="107"/>
      <c r="F786" s="108"/>
      <c r="G786" s="135"/>
      <c r="H786" s="135"/>
      <c r="I786" s="138"/>
      <c r="J786" s="139"/>
      <c r="K786" s="139"/>
    </row>
    <row r="787" spans="1:11" x14ac:dyDescent="0.2">
      <c r="A787" s="134"/>
      <c r="B787" s="107"/>
      <c r="C787" s="107"/>
      <c r="D787" s="107"/>
      <c r="E787" s="107"/>
      <c r="F787" s="108"/>
      <c r="G787" s="135"/>
      <c r="H787" s="135"/>
      <c r="I787" s="138"/>
      <c r="J787" s="139"/>
      <c r="K787" s="139"/>
    </row>
    <row r="788" spans="1:11" x14ac:dyDescent="0.2">
      <c r="A788" s="134"/>
      <c r="B788" s="107"/>
      <c r="C788" s="107"/>
      <c r="D788" s="107"/>
      <c r="E788" s="107"/>
      <c r="F788" s="108"/>
      <c r="G788" s="135"/>
      <c r="H788" s="135"/>
      <c r="I788" s="138"/>
      <c r="J788" s="139"/>
      <c r="K788" s="139"/>
    </row>
    <row r="789" spans="1:11" x14ac:dyDescent="0.2">
      <c r="A789" s="134"/>
      <c r="B789" s="107"/>
      <c r="C789" s="107"/>
      <c r="D789" s="107"/>
      <c r="E789" s="107"/>
      <c r="F789" s="108"/>
      <c r="G789" s="135"/>
      <c r="H789" s="135"/>
      <c r="I789" s="138"/>
      <c r="J789" s="139"/>
      <c r="K789" s="139"/>
    </row>
    <row r="790" spans="1:11" x14ac:dyDescent="0.2">
      <c r="A790" s="134"/>
      <c r="B790" s="107"/>
      <c r="C790" s="107"/>
      <c r="D790" s="107"/>
      <c r="E790" s="107"/>
      <c r="F790" s="108"/>
      <c r="G790" s="135"/>
      <c r="H790" s="135"/>
      <c r="I790" s="138"/>
      <c r="J790" s="139"/>
      <c r="K790" s="139"/>
    </row>
    <row r="791" spans="1:11" x14ac:dyDescent="0.2">
      <c r="A791" s="134"/>
      <c r="B791" s="107"/>
      <c r="C791" s="107"/>
      <c r="D791" s="107"/>
      <c r="E791" s="107"/>
      <c r="F791" s="108"/>
      <c r="G791" s="135"/>
      <c r="H791" s="135"/>
      <c r="I791" s="138"/>
      <c r="J791" s="139"/>
      <c r="K791" s="139"/>
    </row>
    <row r="792" spans="1:11" x14ac:dyDescent="0.2">
      <c r="A792" s="134"/>
      <c r="B792" s="107"/>
      <c r="C792" s="107"/>
      <c r="D792" s="107"/>
      <c r="E792" s="107"/>
      <c r="F792" s="108"/>
      <c r="G792" s="135"/>
      <c r="H792" s="135"/>
      <c r="I792" s="138"/>
      <c r="J792" s="139"/>
      <c r="K792" s="139"/>
    </row>
    <row r="793" spans="1:11" x14ac:dyDescent="0.2">
      <c r="A793" s="134"/>
      <c r="B793" s="107"/>
      <c r="C793" s="107"/>
      <c r="D793" s="107"/>
      <c r="E793" s="107"/>
      <c r="F793" s="108"/>
      <c r="G793" s="135"/>
      <c r="H793" s="135"/>
      <c r="I793" s="138"/>
      <c r="J793" s="139"/>
      <c r="K793" s="139"/>
    </row>
    <row r="794" spans="1:11" x14ac:dyDescent="0.2">
      <c r="A794" s="134"/>
      <c r="B794" s="107"/>
      <c r="C794" s="107"/>
      <c r="D794" s="107"/>
      <c r="E794" s="107"/>
      <c r="F794" s="108"/>
      <c r="G794" s="135"/>
      <c r="H794" s="135"/>
      <c r="I794" s="138"/>
      <c r="J794" s="139"/>
      <c r="K794" s="139"/>
    </row>
    <row r="795" spans="1:11" x14ac:dyDescent="0.2">
      <c r="A795" s="134"/>
      <c r="B795" s="107"/>
      <c r="C795" s="107"/>
      <c r="D795" s="107"/>
      <c r="E795" s="107"/>
      <c r="F795" s="108"/>
      <c r="G795" s="135"/>
      <c r="H795" s="135"/>
      <c r="I795" s="138"/>
      <c r="J795" s="139"/>
      <c r="K795" s="139"/>
    </row>
    <row r="796" spans="1:11" x14ac:dyDescent="0.2">
      <c r="A796" s="134"/>
      <c r="B796" s="107"/>
      <c r="C796" s="107"/>
      <c r="D796" s="107"/>
      <c r="E796" s="107"/>
      <c r="F796" s="108"/>
      <c r="G796" s="135"/>
      <c r="H796" s="135"/>
      <c r="I796" s="138"/>
      <c r="J796" s="139"/>
      <c r="K796" s="139"/>
    </row>
    <row r="797" spans="1:11" x14ac:dyDescent="0.2">
      <c r="A797" s="134"/>
      <c r="B797" s="107"/>
      <c r="C797" s="107"/>
      <c r="D797" s="107"/>
      <c r="E797" s="107"/>
      <c r="F797" s="108"/>
      <c r="G797" s="135"/>
      <c r="H797" s="135"/>
      <c r="I797" s="138"/>
      <c r="J797" s="139"/>
      <c r="K797" s="139"/>
    </row>
    <row r="798" spans="1:11" x14ac:dyDescent="0.2">
      <c r="A798" s="134"/>
      <c r="B798" s="107"/>
      <c r="C798" s="107"/>
      <c r="D798" s="107"/>
      <c r="E798" s="107"/>
      <c r="F798" s="108"/>
      <c r="G798" s="135"/>
      <c r="H798" s="135"/>
      <c r="I798" s="138"/>
      <c r="J798" s="139"/>
      <c r="K798" s="139"/>
    </row>
    <row r="799" spans="1:11" x14ac:dyDescent="0.2">
      <c r="A799" s="134"/>
      <c r="B799" s="107"/>
      <c r="C799" s="107"/>
      <c r="D799" s="107"/>
      <c r="E799" s="107"/>
      <c r="F799" s="108"/>
      <c r="G799" s="135"/>
      <c r="H799" s="135"/>
      <c r="I799" s="138"/>
      <c r="J799" s="139"/>
      <c r="K799" s="139"/>
    </row>
    <row r="800" spans="1:11" x14ac:dyDescent="0.2">
      <c r="A800" s="134"/>
      <c r="B800" s="107"/>
      <c r="C800" s="135"/>
      <c r="D800" s="107"/>
      <c r="E800" s="107"/>
      <c r="F800" s="108"/>
      <c r="G800" s="135"/>
      <c r="H800" s="135"/>
      <c r="I800" s="138"/>
      <c r="J800" s="139"/>
      <c r="K800" s="139"/>
    </row>
    <row r="801" spans="1:11" x14ac:dyDescent="0.2">
      <c r="A801" s="134"/>
      <c r="B801" s="135"/>
      <c r="C801" s="135"/>
      <c r="D801" s="107"/>
      <c r="E801" s="107"/>
      <c r="F801" s="108"/>
      <c r="G801" s="135"/>
      <c r="H801" s="135"/>
      <c r="I801" s="138"/>
      <c r="J801" s="139"/>
      <c r="K801" s="139"/>
    </row>
    <row r="802" spans="1:11" x14ac:dyDescent="0.2">
      <c r="A802" s="134"/>
      <c r="B802" s="135"/>
      <c r="C802" s="135"/>
      <c r="D802" s="107"/>
      <c r="E802" s="107"/>
      <c r="F802" s="108"/>
      <c r="G802" s="135"/>
      <c r="H802" s="135"/>
      <c r="I802" s="138"/>
      <c r="J802" s="139"/>
      <c r="K802" s="139"/>
    </row>
    <row r="803" spans="1:11" x14ac:dyDescent="0.2">
      <c r="A803" s="134"/>
      <c r="B803" s="135"/>
      <c r="C803" s="135"/>
      <c r="D803" s="107"/>
      <c r="E803" s="107"/>
      <c r="F803" s="108"/>
      <c r="G803" s="135"/>
      <c r="H803" s="135"/>
      <c r="I803" s="138"/>
      <c r="J803" s="139"/>
      <c r="K803" s="139"/>
    </row>
    <row r="804" spans="1:11" x14ac:dyDescent="0.2">
      <c r="A804" s="134"/>
      <c r="B804" s="135"/>
      <c r="C804" s="135"/>
      <c r="D804" s="107"/>
      <c r="E804" s="107"/>
      <c r="F804" s="108"/>
      <c r="G804" s="135"/>
      <c r="H804" s="135"/>
      <c r="I804" s="138"/>
      <c r="J804" s="139"/>
      <c r="K804" s="139"/>
    </row>
    <row r="805" spans="1:11" x14ac:dyDescent="0.2">
      <c r="A805" s="134"/>
      <c r="B805" s="135"/>
      <c r="C805" s="135"/>
      <c r="D805" s="107"/>
      <c r="E805" s="107"/>
      <c r="F805" s="108"/>
      <c r="G805" s="135"/>
      <c r="H805" s="135"/>
      <c r="I805" s="138"/>
      <c r="J805" s="139"/>
      <c r="K805" s="139"/>
    </row>
    <row r="806" spans="1:11" x14ac:dyDescent="0.2">
      <c r="A806" s="134"/>
      <c r="B806" s="135"/>
      <c r="C806" s="135"/>
      <c r="D806" s="107"/>
      <c r="E806" s="107"/>
      <c r="F806" s="108"/>
      <c r="G806" s="135"/>
      <c r="H806" s="135"/>
      <c r="I806" s="138"/>
      <c r="J806" s="139"/>
      <c r="K806" s="139"/>
    </row>
    <row r="807" spans="1:11" x14ac:dyDescent="0.2">
      <c r="A807" s="134"/>
      <c r="B807" s="135"/>
      <c r="C807" s="135"/>
      <c r="D807" s="107"/>
      <c r="E807" s="107"/>
      <c r="F807" s="108"/>
      <c r="G807" s="135"/>
      <c r="H807" s="135"/>
      <c r="I807" s="138"/>
      <c r="J807" s="139"/>
      <c r="K807" s="139"/>
    </row>
    <row r="808" spans="1:11" x14ac:dyDescent="0.2">
      <c r="A808" s="134"/>
      <c r="B808" s="107"/>
      <c r="C808" s="107"/>
      <c r="D808" s="107"/>
      <c r="E808" s="107"/>
      <c r="F808" s="108"/>
      <c r="G808" s="135"/>
      <c r="H808" s="135"/>
      <c r="I808" s="138"/>
      <c r="J808" s="139"/>
      <c r="K808" s="139"/>
    </row>
    <row r="809" spans="1:11" x14ac:dyDescent="0.2">
      <c r="A809" s="134"/>
      <c r="B809" s="107"/>
      <c r="C809" s="107"/>
      <c r="D809" s="107"/>
      <c r="E809" s="107"/>
      <c r="F809" s="108"/>
      <c r="G809" s="135"/>
      <c r="H809" s="135"/>
      <c r="I809" s="138"/>
      <c r="J809" s="139"/>
      <c r="K809" s="139"/>
    </row>
    <row r="810" spans="1:11" x14ac:dyDescent="0.2">
      <c r="A810" s="134"/>
      <c r="B810" s="107"/>
      <c r="C810" s="107"/>
      <c r="D810" s="107"/>
      <c r="E810" s="107"/>
      <c r="F810" s="108"/>
      <c r="G810" s="135"/>
      <c r="H810" s="135"/>
      <c r="I810" s="138"/>
      <c r="J810" s="139"/>
      <c r="K810" s="139"/>
    </row>
    <row r="811" spans="1:11" x14ac:dyDescent="0.2">
      <c r="A811" s="134"/>
      <c r="B811" s="107"/>
      <c r="C811" s="107"/>
      <c r="D811" s="107"/>
      <c r="E811" s="107"/>
      <c r="F811" s="108"/>
      <c r="G811" s="135"/>
      <c r="H811" s="135"/>
      <c r="I811" s="138"/>
      <c r="J811" s="139"/>
      <c r="K811" s="139"/>
    </row>
    <row r="812" spans="1:11" x14ac:dyDescent="0.2">
      <c r="A812" s="134"/>
      <c r="B812" s="107"/>
      <c r="C812" s="107"/>
      <c r="D812" s="107"/>
      <c r="E812" s="107"/>
      <c r="F812" s="108"/>
      <c r="G812" s="135"/>
      <c r="H812" s="135"/>
      <c r="I812" s="138"/>
      <c r="J812" s="139"/>
      <c r="K812" s="139"/>
    </row>
    <row r="813" spans="1:11" x14ac:dyDescent="0.2">
      <c r="A813" s="134"/>
      <c r="B813" s="107"/>
      <c r="C813" s="135"/>
      <c r="D813" s="107"/>
      <c r="E813" s="107"/>
      <c r="F813" s="108"/>
      <c r="G813" s="135"/>
      <c r="H813" s="135"/>
      <c r="I813" s="138"/>
      <c r="J813" s="139"/>
      <c r="K813" s="139"/>
    </row>
    <row r="814" spans="1:11" x14ac:dyDescent="0.2">
      <c r="A814" s="134"/>
      <c r="B814" s="107"/>
      <c r="C814" s="135"/>
      <c r="D814" s="107"/>
      <c r="E814" s="107"/>
      <c r="F814" s="108"/>
      <c r="G814" s="135"/>
      <c r="H814" s="135"/>
      <c r="I814" s="138"/>
      <c r="J814" s="139"/>
      <c r="K814" s="139"/>
    </row>
    <row r="815" spans="1:11" x14ac:dyDescent="0.2">
      <c r="A815" s="134"/>
      <c r="B815" s="135"/>
      <c r="C815" s="107"/>
      <c r="D815" s="107"/>
      <c r="E815" s="107"/>
      <c r="F815" s="108"/>
      <c r="G815" s="135"/>
      <c r="H815" s="135"/>
      <c r="I815" s="138"/>
      <c r="J815" s="139"/>
      <c r="K815" s="139"/>
    </row>
    <row r="816" spans="1:11" x14ac:dyDescent="0.2">
      <c r="A816" s="134"/>
      <c r="B816" s="107"/>
      <c r="C816" s="135"/>
      <c r="D816" s="107"/>
      <c r="E816" s="107"/>
      <c r="F816" s="108"/>
      <c r="G816" s="135"/>
      <c r="H816" s="135"/>
      <c r="I816" s="138"/>
      <c r="J816" s="139"/>
      <c r="K816" s="139"/>
    </row>
    <row r="817" spans="1:11" x14ac:dyDescent="0.2">
      <c r="A817" s="134"/>
      <c r="B817" s="135"/>
      <c r="C817" s="135"/>
      <c r="D817" s="107"/>
      <c r="E817" s="107"/>
      <c r="F817" s="108"/>
      <c r="G817" s="135"/>
      <c r="H817" s="135"/>
      <c r="I817" s="138"/>
      <c r="J817" s="139"/>
      <c r="K817" s="139"/>
    </row>
    <row r="818" spans="1:11" x14ac:dyDescent="0.2">
      <c r="A818" s="134"/>
      <c r="B818" s="135"/>
      <c r="C818" s="107"/>
      <c r="D818" s="107"/>
      <c r="E818" s="107"/>
      <c r="F818" s="108"/>
      <c r="G818" s="135"/>
      <c r="H818" s="135"/>
      <c r="I818" s="138"/>
      <c r="J818" s="139"/>
      <c r="K818" s="139"/>
    </row>
    <row r="819" spans="1:11" x14ac:dyDescent="0.2">
      <c r="A819" s="134"/>
      <c r="B819" s="135"/>
      <c r="C819" s="135"/>
      <c r="D819" s="107"/>
      <c r="E819" s="107"/>
      <c r="F819" s="108"/>
      <c r="G819" s="135"/>
      <c r="H819" s="135"/>
      <c r="I819" s="138"/>
      <c r="J819" s="139"/>
      <c r="K819" s="139"/>
    </row>
    <row r="820" spans="1:11" x14ac:dyDescent="0.2">
      <c r="A820" s="134"/>
      <c r="B820" s="135"/>
      <c r="C820" s="135"/>
      <c r="D820" s="107"/>
      <c r="E820" s="107"/>
      <c r="F820" s="108"/>
      <c r="G820" s="135"/>
      <c r="H820" s="135"/>
      <c r="I820" s="138"/>
      <c r="J820" s="139"/>
      <c r="K820" s="139"/>
    </row>
    <row r="821" spans="1:11" x14ac:dyDescent="0.2">
      <c r="A821" s="134"/>
      <c r="B821" s="135"/>
      <c r="C821" s="135"/>
      <c r="D821" s="107"/>
      <c r="E821" s="107"/>
      <c r="F821" s="108"/>
      <c r="G821" s="135"/>
      <c r="H821" s="135"/>
      <c r="I821" s="138"/>
      <c r="J821" s="139"/>
      <c r="K821" s="139"/>
    </row>
    <row r="822" spans="1:11" x14ac:dyDescent="0.2">
      <c r="A822" s="134"/>
      <c r="B822" s="135"/>
      <c r="C822" s="135"/>
      <c r="D822" s="107"/>
      <c r="E822" s="107"/>
      <c r="F822" s="108"/>
      <c r="G822" s="135"/>
      <c r="H822" s="135"/>
      <c r="I822" s="138"/>
      <c r="J822" s="139"/>
      <c r="K822" s="139"/>
    </row>
    <row r="823" spans="1:11" x14ac:dyDescent="0.2">
      <c r="A823" s="134"/>
      <c r="B823" s="135"/>
      <c r="C823" s="135"/>
      <c r="D823" s="107"/>
      <c r="E823" s="107"/>
      <c r="F823" s="108"/>
      <c r="G823" s="135"/>
      <c r="H823" s="135"/>
      <c r="I823" s="138"/>
      <c r="J823" s="139"/>
      <c r="K823" s="139"/>
    </row>
    <row r="824" spans="1:11" x14ac:dyDescent="0.2">
      <c r="A824" s="134"/>
      <c r="B824" s="135"/>
      <c r="C824" s="135"/>
      <c r="D824" s="107"/>
      <c r="E824" s="107"/>
      <c r="F824" s="108"/>
      <c r="G824" s="135"/>
      <c r="H824" s="135"/>
      <c r="I824" s="138"/>
      <c r="J824" s="139"/>
      <c r="K824" s="139"/>
    </row>
    <row r="825" spans="1:11" x14ac:dyDescent="0.2">
      <c r="A825" s="134"/>
      <c r="B825" s="135"/>
      <c r="C825" s="135"/>
      <c r="D825" s="107"/>
      <c r="E825" s="107"/>
      <c r="F825" s="108"/>
      <c r="G825" s="135"/>
      <c r="H825" s="135"/>
      <c r="I825" s="138"/>
      <c r="J825" s="139"/>
      <c r="K825" s="139"/>
    </row>
    <row r="826" spans="1:11" x14ac:dyDescent="0.2">
      <c r="A826" s="134"/>
      <c r="B826" s="135"/>
      <c r="C826" s="135"/>
      <c r="D826" s="107"/>
      <c r="E826" s="107"/>
      <c r="F826" s="108"/>
      <c r="G826" s="135"/>
      <c r="H826" s="135"/>
      <c r="I826" s="138"/>
      <c r="J826" s="139"/>
      <c r="K826" s="139"/>
    </row>
    <row r="827" spans="1:11" x14ac:dyDescent="0.2">
      <c r="A827" s="134"/>
      <c r="B827" s="135"/>
      <c r="C827" s="107"/>
      <c r="D827" s="107"/>
      <c r="E827" s="107"/>
      <c r="F827" s="108"/>
      <c r="G827" s="135"/>
      <c r="H827" s="135"/>
      <c r="I827" s="138"/>
      <c r="J827" s="139"/>
      <c r="K827" s="139"/>
    </row>
    <row r="828" spans="1:11" x14ac:dyDescent="0.2">
      <c r="A828" s="134"/>
      <c r="B828" s="107"/>
      <c r="C828" s="107"/>
      <c r="D828" s="107"/>
      <c r="E828" s="107"/>
      <c r="F828" s="108"/>
      <c r="G828" s="135"/>
      <c r="H828" s="135"/>
      <c r="I828" s="138"/>
      <c r="J828" s="139"/>
      <c r="K828" s="139"/>
    </row>
    <row r="829" spans="1:11" x14ac:dyDescent="0.2">
      <c r="A829" s="134"/>
      <c r="B829" s="107"/>
      <c r="C829" s="107"/>
      <c r="D829" s="107"/>
      <c r="E829" s="107"/>
      <c r="F829" s="108"/>
      <c r="G829" s="135"/>
      <c r="H829" s="135"/>
      <c r="I829" s="138"/>
      <c r="J829" s="139"/>
      <c r="K829" s="139"/>
    </row>
    <row r="830" spans="1:11" x14ac:dyDescent="0.2">
      <c r="A830" s="134"/>
      <c r="B830" s="107"/>
      <c r="C830" s="107"/>
      <c r="D830" s="107"/>
      <c r="E830" s="107"/>
      <c r="F830" s="108"/>
      <c r="G830" s="135"/>
      <c r="H830" s="135"/>
      <c r="I830" s="138"/>
      <c r="J830" s="139"/>
      <c r="K830" s="139"/>
    </row>
    <row r="831" spans="1:11" x14ac:dyDescent="0.2">
      <c r="A831" s="134"/>
      <c r="B831" s="107"/>
      <c r="C831" s="107"/>
      <c r="D831" s="107"/>
      <c r="E831" s="107"/>
      <c r="F831" s="108"/>
      <c r="G831" s="135"/>
      <c r="H831" s="135"/>
      <c r="I831" s="138"/>
      <c r="J831" s="139"/>
      <c r="K831" s="139"/>
    </row>
    <row r="832" spans="1:11" x14ac:dyDescent="0.2">
      <c r="A832" s="134"/>
      <c r="B832" s="107"/>
      <c r="C832" s="135"/>
      <c r="D832" s="107"/>
      <c r="E832" s="107"/>
      <c r="F832" s="108"/>
      <c r="G832" s="135"/>
      <c r="H832" s="135"/>
      <c r="I832" s="138"/>
      <c r="J832" s="139"/>
      <c r="K832" s="139"/>
    </row>
    <row r="833" spans="1:11" x14ac:dyDescent="0.2">
      <c r="A833" s="134"/>
      <c r="B833" s="135"/>
      <c r="C833" s="135"/>
      <c r="D833" s="107"/>
      <c r="E833" s="107"/>
      <c r="F833" s="108"/>
      <c r="G833" s="135"/>
      <c r="H833" s="135"/>
      <c r="I833" s="138"/>
      <c r="J833" s="139"/>
      <c r="K833" s="139"/>
    </row>
    <row r="834" spans="1:11" x14ac:dyDescent="0.2">
      <c r="A834" s="134"/>
      <c r="B834" s="135"/>
      <c r="C834" s="107"/>
      <c r="D834" s="107"/>
      <c r="E834" s="107"/>
      <c r="F834" s="108"/>
      <c r="G834" s="135"/>
      <c r="H834" s="135"/>
      <c r="I834" s="138"/>
      <c r="J834" s="139"/>
      <c r="K834" s="139"/>
    </row>
    <row r="835" spans="1:11" x14ac:dyDescent="0.2">
      <c r="A835" s="134"/>
      <c r="B835" s="107"/>
      <c r="C835" s="107"/>
      <c r="D835" s="107"/>
      <c r="E835" s="107"/>
      <c r="F835" s="108"/>
      <c r="G835" s="135"/>
      <c r="H835" s="135"/>
      <c r="I835" s="138"/>
      <c r="J835" s="139"/>
      <c r="K835" s="139"/>
    </row>
    <row r="836" spans="1:11" x14ac:dyDescent="0.2">
      <c r="A836" s="134"/>
      <c r="B836" s="107"/>
      <c r="C836" s="135"/>
      <c r="D836" s="107"/>
      <c r="E836" s="107"/>
      <c r="F836" s="108"/>
      <c r="G836" s="135"/>
      <c r="H836" s="135"/>
      <c r="I836" s="138"/>
      <c r="J836" s="139"/>
      <c r="K836" s="139"/>
    </row>
    <row r="837" spans="1:11" x14ac:dyDescent="0.2">
      <c r="A837" s="134"/>
      <c r="B837" s="135"/>
      <c r="C837" s="107"/>
      <c r="D837" s="107"/>
      <c r="E837" s="107"/>
      <c r="F837" s="108"/>
      <c r="G837" s="135"/>
      <c r="H837" s="135"/>
      <c r="I837" s="138"/>
      <c r="J837" s="139"/>
      <c r="K837" s="139"/>
    </row>
    <row r="838" spans="1:11" x14ac:dyDescent="0.2">
      <c r="A838" s="134"/>
      <c r="B838" s="107"/>
      <c r="C838" s="107"/>
      <c r="D838" s="107"/>
      <c r="E838" s="107"/>
      <c r="F838" s="108"/>
      <c r="G838" s="135"/>
      <c r="H838" s="135"/>
      <c r="I838" s="138"/>
      <c r="J838" s="139"/>
      <c r="K838" s="139"/>
    </row>
    <row r="839" spans="1:11" x14ac:dyDescent="0.2">
      <c r="A839" s="134"/>
      <c r="B839" s="107"/>
      <c r="C839" s="107"/>
      <c r="D839" s="107"/>
      <c r="E839" s="107"/>
      <c r="F839" s="108"/>
      <c r="G839" s="135"/>
      <c r="H839" s="135"/>
      <c r="I839" s="138"/>
      <c r="J839" s="139"/>
      <c r="K839" s="139"/>
    </row>
    <row r="840" spans="1:11" x14ac:dyDescent="0.2">
      <c r="A840" s="134"/>
      <c r="B840" s="107"/>
      <c r="C840" s="107"/>
      <c r="D840" s="107"/>
      <c r="E840" s="107"/>
      <c r="F840" s="108"/>
      <c r="G840" s="135"/>
      <c r="H840" s="135"/>
      <c r="I840" s="138"/>
      <c r="J840" s="139"/>
      <c r="K840" s="139"/>
    </row>
    <row r="841" spans="1:11" x14ac:dyDescent="0.2">
      <c r="A841" s="134"/>
      <c r="B841" s="107"/>
      <c r="C841" s="107"/>
      <c r="D841" s="107"/>
      <c r="E841" s="107"/>
      <c r="F841" s="108"/>
      <c r="G841" s="135"/>
      <c r="H841" s="135"/>
      <c r="I841" s="138"/>
      <c r="J841" s="139"/>
      <c r="K841" s="139"/>
    </row>
    <row r="842" spans="1:11" x14ac:dyDescent="0.2">
      <c r="A842" s="134"/>
      <c r="B842" s="107"/>
      <c r="C842" s="135"/>
      <c r="D842" s="107"/>
      <c r="E842" s="107"/>
      <c r="F842" s="108"/>
      <c r="G842" s="135"/>
      <c r="H842" s="135"/>
      <c r="I842" s="138"/>
      <c r="J842" s="139"/>
      <c r="K842" s="139"/>
    </row>
    <row r="843" spans="1:11" x14ac:dyDescent="0.2">
      <c r="A843" s="134"/>
      <c r="B843" s="107"/>
      <c r="C843" s="107"/>
      <c r="D843" s="107"/>
      <c r="E843" s="107"/>
      <c r="F843" s="108"/>
      <c r="G843" s="135"/>
      <c r="H843" s="135"/>
      <c r="I843" s="138"/>
      <c r="J843" s="139"/>
      <c r="K843" s="139"/>
    </row>
    <row r="844" spans="1:11" x14ac:dyDescent="0.2">
      <c r="A844" s="134"/>
      <c r="B844" s="107"/>
      <c r="C844" s="107"/>
      <c r="D844" s="107"/>
      <c r="E844" s="107"/>
      <c r="F844" s="108"/>
      <c r="G844" s="135"/>
      <c r="H844" s="135"/>
      <c r="I844" s="138"/>
      <c r="J844" s="139"/>
      <c r="K844" s="139"/>
    </row>
    <row r="845" spans="1:11" x14ac:dyDescent="0.2">
      <c r="A845" s="134"/>
      <c r="B845" s="107"/>
      <c r="C845" s="107"/>
      <c r="D845" s="107"/>
      <c r="E845" s="107"/>
      <c r="F845" s="108"/>
      <c r="G845" s="135"/>
      <c r="H845" s="135"/>
      <c r="I845" s="138"/>
      <c r="J845" s="139"/>
      <c r="K845" s="139"/>
    </row>
    <row r="846" spans="1:11" x14ac:dyDescent="0.2">
      <c r="A846" s="134"/>
      <c r="B846" s="107"/>
      <c r="C846" s="107"/>
      <c r="D846" s="107"/>
      <c r="E846" s="107"/>
      <c r="F846" s="108"/>
      <c r="G846" s="135"/>
      <c r="H846" s="135"/>
      <c r="I846" s="138"/>
      <c r="J846" s="139"/>
      <c r="K846" s="139"/>
    </row>
    <row r="847" spans="1:11" x14ac:dyDescent="0.2">
      <c r="A847" s="134"/>
      <c r="B847" s="107"/>
      <c r="C847" s="135"/>
      <c r="D847" s="107"/>
      <c r="E847" s="107"/>
      <c r="F847" s="108"/>
      <c r="G847" s="135"/>
      <c r="H847" s="135"/>
      <c r="I847" s="138"/>
      <c r="J847" s="139"/>
      <c r="K847" s="139"/>
    </row>
    <row r="848" spans="1:11" x14ac:dyDescent="0.2">
      <c r="A848" s="134"/>
      <c r="B848" s="135"/>
      <c r="C848" s="107"/>
      <c r="D848" s="107"/>
      <c r="E848" s="107"/>
      <c r="F848" s="108"/>
      <c r="G848" s="135"/>
      <c r="H848" s="135"/>
      <c r="I848" s="138"/>
      <c r="J848" s="139"/>
      <c r="K848" s="139"/>
    </row>
    <row r="849" spans="1:11" x14ac:dyDescent="0.2">
      <c r="A849" s="134"/>
      <c r="B849" s="107"/>
      <c r="C849" s="107"/>
      <c r="D849" s="107"/>
      <c r="E849" s="107"/>
      <c r="F849" s="108"/>
      <c r="G849" s="135"/>
      <c r="H849" s="135"/>
      <c r="I849" s="138"/>
      <c r="J849" s="139"/>
      <c r="K849" s="139"/>
    </row>
    <row r="850" spans="1:11" x14ac:dyDescent="0.2">
      <c r="A850" s="134"/>
      <c r="B850" s="107"/>
      <c r="C850" s="107"/>
      <c r="D850" s="107"/>
      <c r="E850" s="107"/>
      <c r="F850" s="108"/>
      <c r="G850" s="135"/>
      <c r="H850" s="135"/>
      <c r="I850" s="138"/>
      <c r="J850" s="139"/>
      <c r="K850" s="139"/>
    </row>
    <row r="851" spans="1:11" x14ac:dyDescent="0.2">
      <c r="A851" s="134"/>
      <c r="B851" s="107"/>
      <c r="C851" s="107"/>
      <c r="D851" s="107"/>
      <c r="E851" s="107"/>
      <c r="F851" s="108"/>
      <c r="G851" s="135"/>
      <c r="H851" s="135"/>
      <c r="I851" s="138"/>
      <c r="J851" s="139"/>
      <c r="K851" s="139"/>
    </row>
    <row r="852" spans="1:11" x14ac:dyDescent="0.2">
      <c r="A852" s="134"/>
      <c r="B852" s="107"/>
      <c r="C852" s="107"/>
      <c r="D852" s="107"/>
      <c r="E852" s="107"/>
      <c r="F852" s="108"/>
      <c r="G852" s="135"/>
      <c r="H852" s="135"/>
      <c r="I852" s="138"/>
      <c r="J852" s="139"/>
      <c r="K852" s="139"/>
    </row>
    <row r="853" spans="1:11" x14ac:dyDescent="0.2">
      <c r="A853" s="134"/>
      <c r="B853" s="107"/>
      <c r="C853" s="107"/>
      <c r="D853" s="107"/>
      <c r="E853" s="107"/>
      <c r="F853" s="108"/>
      <c r="G853" s="135"/>
      <c r="H853" s="135"/>
      <c r="I853" s="138"/>
      <c r="J853" s="139"/>
      <c r="K853" s="139"/>
    </row>
    <row r="854" spans="1:11" x14ac:dyDescent="0.2">
      <c r="A854" s="134"/>
      <c r="B854" s="107"/>
      <c r="C854" s="135"/>
      <c r="D854" s="107"/>
      <c r="E854" s="107"/>
      <c r="F854" s="108"/>
      <c r="G854" s="135"/>
      <c r="H854" s="135"/>
      <c r="I854" s="138"/>
      <c r="J854" s="139"/>
      <c r="K854" s="139"/>
    </row>
    <row r="855" spans="1:11" x14ac:dyDescent="0.2">
      <c r="A855" s="134"/>
      <c r="B855" s="107"/>
      <c r="C855" s="135"/>
      <c r="D855" s="107"/>
      <c r="E855" s="107"/>
      <c r="F855" s="108"/>
      <c r="G855" s="135"/>
      <c r="H855" s="135"/>
      <c r="I855" s="138"/>
      <c r="J855" s="139"/>
      <c r="K855" s="139"/>
    </row>
    <row r="856" spans="1:11" x14ac:dyDescent="0.2">
      <c r="A856" s="134"/>
      <c r="B856" s="135"/>
      <c r="C856" s="135"/>
      <c r="D856" s="107"/>
      <c r="E856" s="107"/>
      <c r="F856" s="108"/>
      <c r="G856" s="135"/>
      <c r="H856" s="135"/>
      <c r="I856" s="138"/>
      <c r="J856" s="139"/>
      <c r="K856" s="139"/>
    </row>
    <row r="857" spans="1:11" x14ac:dyDescent="0.2">
      <c r="A857" s="134"/>
      <c r="B857" s="135"/>
      <c r="C857" s="135"/>
      <c r="D857" s="107"/>
      <c r="E857" s="107"/>
      <c r="F857" s="108"/>
      <c r="G857" s="135"/>
      <c r="H857" s="135"/>
      <c r="I857" s="138"/>
      <c r="J857" s="139"/>
      <c r="K857" s="139"/>
    </row>
    <row r="858" spans="1:11" x14ac:dyDescent="0.2">
      <c r="A858" s="134"/>
      <c r="B858" s="107"/>
      <c r="C858" s="107"/>
      <c r="D858" s="107"/>
      <c r="E858" s="107"/>
      <c r="F858" s="108"/>
      <c r="G858" s="135"/>
      <c r="H858" s="135"/>
      <c r="I858" s="138"/>
      <c r="J858" s="139"/>
      <c r="K858" s="139"/>
    </row>
    <row r="859" spans="1:11" x14ac:dyDescent="0.2">
      <c r="A859" s="134"/>
      <c r="B859" s="107"/>
      <c r="C859" s="135"/>
      <c r="D859" s="107"/>
      <c r="E859" s="107"/>
      <c r="F859" s="108"/>
      <c r="G859" s="135"/>
      <c r="H859" s="135"/>
      <c r="I859" s="138"/>
      <c r="J859" s="139"/>
      <c r="K859" s="139"/>
    </row>
    <row r="860" spans="1:11" x14ac:dyDescent="0.2">
      <c r="A860" s="134"/>
      <c r="B860" s="135"/>
      <c r="C860" s="135"/>
      <c r="D860" s="107"/>
      <c r="E860" s="107"/>
      <c r="F860" s="108"/>
      <c r="G860" s="135"/>
      <c r="H860" s="135"/>
      <c r="I860" s="138"/>
      <c r="J860" s="139"/>
      <c r="K860" s="139"/>
    </row>
    <row r="861" spans="1:11" x14ac:dyDescent="0.2">
      <c r="A861" s="134"/>
      <c r="B861" s="135"/>
      <c r="C861" s="107"/>
      <c r="D861" s="107"/>
      <c r="E861" s="107"/>
      <c r="F861" s="108"/>
      <c r="G861" s="135"/>
      <c r="H861" s="135"/>
      <c r="I861" s="138"/>
      <c r="J861" s="139"/>
      <c r="K861" s="139"/>
    </row>
    <row r="862" spans="1:11" x14ac:dyDescent="0.2">
      <c r="A862" s="134"/>
      <c r="B862" s="107"/>
      <c r="C862" s="107"/>
      <c r="D862" s="107"/>
      <c r="E862" s="107"/>
      <c r="F862" s="108"/>
      <c r="G862" s="135"/>
      <c r="H862" s="135"/>
      <c r="I862" s="138"/>
      <c r="J862" s="139"/>
      <c r="K862" s="139"/>
    </row>
    <row r="863" spans="1:11" x14ac:dyDescent="0.2">
      <c r="A863" s="134"/>
      <c r="B863" s="107"/>
      <c r="C863" s="135"/>
      <c r="D863" s="107"/>
      <c r="E863" s="107"/>
      <c r="F863" s="108"/>
      <c r="G863" s="135"/>
      <c r="H863" s="135"/>
      <c r="I863" s="138"/>
      <c r="J863" s="139"/>
      <c r="K863" s="139"/>
    </row>
    <row r="864" spans="1:11" x14ac:dyDescent="0.2">
      <c r="A864" s="134"/>
      <c r="B864" s="135"/>
      <c r="C864" s="107"/>
      <c r="D864" s="107"/>
      <c r="E864" s="107"/>
      <c r="F864" s="108"/>
      <c r="G864" s="135"/>
      <c r="H864" s="135"/>
      <c r="I864" s="138"/>
      <c r="J864" s="139"/>
      <c r="K864" s="139"/>
    </row>
    <row r="865" spans="1:11" x14ac:dyDescent="0.2">
      <c r="A865" s="134"/>
      <c r="B865" s="107"/>
      <c r="C865" s="107"/>
      <c r="D865" s="107"/>
      <c r="E865" s="107"/>
      <c r="F865" s="108"/>
      <c r="G865" s="135"/>
      <c r="H865" s="135"/>
      <c r="I865" s="138"/>
      <c r="J865" s="139"/>
      <c r="K865" s="139"/>
    </row>
    <row r="866" spans="1:11" x14ac:dyDescent="0.2">
      <c r="A866" s="134"/>
      <c r="B866" s="107"/>
      <c r="C866" s="107"/>
      <c r="D866" s="107"/>
      <c r="E866" s="107"/>
      <c r="F866" s="108"/>
      <c r="G866" s="135"/>
      <c r="H866" s="135"/>
      <c r="I866" s="138"/>
      <c r="J866" s="139"/>
      <c r="K866" s="139"/>
    </row>
    <row r="867" spans="1:11" x14ac:dyDescent="0.2">
      <c r="A867" s="134"/>
      <c r="B867" s="107"/>
      <c r="C867" s="135"/>
      <c r="D867" s="107"/>
      <c r="E867" s="107"/>
      <c r="F867" s="108"/>
      <c r="G867" s="135"/>
      <c r="H867" s="135"/>
      <c r="I867" s="138"/>
      <c r="J867" s="139"/>
      <c r="K867" s="139"/>
    </row>
    <row r="868" spans="1:11" x14ac:dyDescent="0.2">
      <c r="A868" s="134"/>
      <c r="B868" s="135"/>
      <c r="C868" s="135"/>
      <c r="D868" s="107"/>
      <c r="E868" s="107"/>
      <c r="F868" s="108"/>
      <c r="G868" s="135"/>
      <c r="H868" s="135"/>
      <c r="I868" s="138"/>
      <c r="J868" s="139"/>
      <c r="K868" s="139"/>
    </row>
    <row r="869" spans="1:11" x14ac:dyDescent="0.2">
      <c r="A869" s="134"/>
      <c r="B869" s="107"/>
      <c r="C869" s="135"/>
      <c r="D869" s="107"/>
      <c r="E869" s="107"/>
      <c r="F869" s="108"/>
      <c r="G869" s="135"/>
      <c r="H869" s="135"/>
      <c r="I869" s="138"/>
      <c r="J869" s="139"/>
      <c r="K869" s="139"/>
    </row>
    <row r="870" spans="1:11" x14ac:dyDescent="0.2">
      <c r="A870" s="134"/>
      <c r="B870" s="135"/>
      <c r="C870" s="135"/>
      <c r="D870" s="107"/>
      <c r="E870" s="107"/>
      <c r="F870" s="108"/>
      <c r="G870" s="135"/>
      <c r="H870" s="135"/>
      <c r="I870" s="138"/>
      <c r="J870" s="139"/>
      <c r="K870" s="139"/>
    </row>
    <row r="871" spans="1:11" x14ac:dyDescent="0.2">
      <c r="A871" s="134"/>
      <c r="B871" s="135"/>
      <c r="C871" s="135"/>
      <c r="D871" s="107"/>
      <c r="E871" s="107"/>
      <c r="F871" s="108"/>
      <c r="G871" s="135"/>
      <c r="H871" s="135"/>
      <c r="I871" s="138"/>
      <c r="J871" s="139"/>
      <c r="K871" s="139"/>
    </row>
    <row r="872" spans="1:11" x14ac:dyDescent="0.2">
      <c r="A872" s="134"/>
      <c r="B872" s="107"/>
      <c r="C872" s="135"/>
      <c r="D872" s="107"/>
      <c r="E872" s="107"/>
      <c r="F872" s="108"/>
      <c r="G872" s="135"/>
      <c r="H872" s="135"/>
      <c r="I872" s="138"/>
      <c r="J872" s="139"/>
      <c r="K872" s="139"/>
    </row>
    <row r="873" spans="1:11" x14ac:dyDescent="0.2">
      <c r="A873" s="134"/>
      <c r="B873" s="135"/>
      <c r="C873" s="107"/>
      <c r="D873" s="107"/>
      <c r="E873" s="107"/>
      <c r="F873" s="108"/>
      <c r="G873" s="135"/>
      <c r="H873" s="135"/>
      <c r="I873" s="138"/>
      <c r="J873" s="139"/>
      <c r="K873" s="139"/>
    </row>
    <row r="874" spans="1:11" x14ac:dyDescent="0.2">
      <c r="A874" s="134"/>
      <c r="B874" s="107"/>
      <c r="C874" s="107"/>
      <c r="D874" s="107"/>
      <c r="E874" s="107"/>
      <c r="F874" s="108"/>
      <c r="G874" s="135"/>
      <c r="H874" s="135"/>
      <c r="I874" s="138"/>
      <c r="J874" s="139"/>
      <c r="K874" s="139"/>
    </row>
    <row r="875" spans="1:11" x14ac:dyDescent="0.2">
      <c r="A875" s="134"/>
      <c r="B875" s="107"/>
      <c r="C875" s="135"/>
      <c r="D875" s="107"/>
      <c r="E875" s="107"/>
      <c r="F875" s="108"/>
      <c r="G875" s="135"/>
      <c r="H875" s="135"/>
      <c r="I875" s="138"/>
      <c r="J875" s="139"/>
      <c r="K875" s="139"/>
    </row>
    <row r="876" spans="1:11" x14ac:dyDescent="0.2">
      <c r="A876" s="134"/>
      <c r="B876" s="135"/>
      <c r="C876" s="107"/>
      <c r="D876" s="107"/>
      <c r="E876" s="107"/>
      <c r="F876" s="108"/>
      <c r="G876" s="135"/>
      <c r="H876" s="135"/>
      <c r="I876" s="138"/>
      <c r="J876" s="139"/>
      <c r="K876" s="139"/>
    </row>
    <row r="877" spans="1:11" x14ac:dyDescent="0.2">
      <c r="A877" s="134"/>
      <c r="B877" s="107"/>
      <c r="C877" s="107"/>
      <c r="D877" s="107"/>
      <c r="E877" s="107"/>
      <c r="F877" s="108"/>
      <c r="G877" s="135"/>
      <c r="H877" s="135"/>
      <c r="I877" s="138"/>
      <c r="J877" s="139"/>
      <c r="K877" s="139"/>
    </row>
    <row r="878" spans="1:11" x14ac:dyDescent="0.2">
      <c r="A878" s="134"/>
      <c r="B878" s="107"/>
      <c r="C878" s="107"/>
      <c r="D878" s="107"/>
      <c r="E878" s="107"/>
      <c r="F878" s="108"/>
      <c r="G878" s="135"/>
      <c r="H878" s="135"/>
      <c r="I878" s="138"/>
      <c r="J878" s="139"/>
      <c r="K878" s="139"/>
    </row>
    <row r="879" spans="1:11" x14ac:dyDescent="0.2">
      <c r="A879" s="134"/>
      <c r="B879" s="107"/>
      <c r="C879" s="135"/>
      <c r="D879" s="107"/>
      <c r="E879" s="107"/>
      <c r="F879" s="108"/>
      <c r="G879" s="135"/>
      <c r="H879" s="135"/>
      <c r="I879" s="138"/>
      <c r="J879" s="139"/>
      <c r="K879" s="139"/>
    </row>
    <row r="880" spans="1:11" x14ac:dyDescent="0.2">
      <c r="A880" s="134"/>
      <c r="B880" s="107"/>
      <c r="C880" s="135"/>
      <c r="D880" s="107"/>
      <c r="E880" s="107"/>
      <c r="F880" s="108"/>
      <c r="G880" s="135"/>
      <c r="H880" s="135"/>
      <c r="I880" s="138"/>
      <c r="J880" s="139"/>
      <c r="K880" s="139"/>
    </row>
    <row r="881" spans="1:11" x14ac:dyDescent="0.2">
      <c r="A881" s="134"/>
      <c r="B881" s="135"/>
      <c r="C881" s="135"/>
      <c r="D881" s="107"/>
      <c r="E881" s="107"/>
      <c r="F881" s="108"/>
      <c r="G881" s="135"/>
      <c r="H881" s="135"/>
      <c r="I881" s="138"/>
      <c r="J881" s="139"/>
      <c r="K881" s="139"/>
    </row>
    <row r="882" spans="1:11" x14ac:dyDescent="0.2">
      <c r="A882" s="134"/>
      <c r="B882" s="107"/>
      <c r="C882" s="135"/>
      <c r="D882" s="107"/>
      <c r="E882" s="107"/>
      <c r="F882" s="108"/>
      <c r="G882" s="135"/>
      <c r="H882" s="135"/>
      <c r="I882" s="138"/>
      <c r="J882" s="139"/>
      <c r="K882" s="139"/>
    </row>
    <row r="883" spans="1:11" x14ac:dyDescent="0.2">
      <c r="A883" s="134"/>
      <c r="B883" s="135"/>
      <c r="C883" s="135"/>
      <c r="D883" s="107"/>
      <c r="E883" s="107"/>
      <c r="F883" s="108"/>
      <c r="G883" s="135"/>
      <c r="H883" s="135"/>
      <c r="I883" s="138"/>
      <c r="J883" s="139"/>
      <c r="K883" s="139"/>
    </row>
    <row r="884" spans="1:11" x14ac:dyDescent="0.2">
      <c r="A884" s="134"/>
      <c r="B884" s="135"/>
      <c r="C884" s="135"/>
      <c r="D884" s="107"/>
      <c r="E884" s="107"/>
      <c r="F884" s="108"/>
      <c r="G884" s="135"/>
      <c r="H884" s="135"/>
      <c r="I884" s="138"/>
      <c r="J884" s="139"/>
      <c r="K884" s="139"/>
    </row>
    <row r="885" spans="1:11" x14ac:dyDescent="0.2">
      <c r="A885" s="134"/>
      <c r="B885" s="135"/>
      <c r="C885" s="135"/>
      <c r="D885" s="107"/>
      <c r="E885" s="107"/>
      <c r="F885" s="108"/>
      <c r="G885" s="135"/>
      <c r="H885" s="135"/>
      <c r="I885" s="138"/>
      <c r="J885" s="139"/>
      <c r="K885" s="139"/>
    </row>
    <row r="886" spans="1:11" x14ac:dyDescent="0.2">
      <c r="A886" s="134"/>
      <c r="B886" s="135"/>
      <c r="C886" s="135"/>
      <c r="D886" s="107"/>
      <c r="E886" s="107"/>
      <c r="F886" s="108"/>
      <c r="G886" s="135"/>
      <c r="H886" s="135"/>
      <c r="I886" s="138"/>
      <c r="J886" s="139"/>
      <c r="K886" s="139"/>
    </row>
    <row r="887" spans="1:11" x14ac:dyDescent="0.2">
      <c r="A887" s="134"/>
      <c r="B887" s="135"/>
      <c r="C887" s="135"/>
      <c r="D887" s="107"/>
      <c r="E887" s="107"/>
      <c r="F887" s="108"/>
      <c r="G887" s="135"/>
      <c r="H887" s="135"/>
      <c r="I887" s="138"/>
      <c r="J887" s="139"/>
      <c r="K887" s="139"/>
    </row>
    <row r="888" spans="1:11" x14ac:dyDescent="0.2">
      <c r="A888" s="134"/>
      <c r="B888" s="135"/>
      <c r="C888" s="135"/>
      <c r="D888" s="107"/>
      <c r="E888" s="107"/>
      <c r="F888" s="108"/>
      <c r="G888" s="135"/>
      <c r="H888" s="135"/>
      <c r="I888" s="138"/>
      <c r="J888" s="139"/>
      <c r="K888" s="139"/>
    </row>
    <row r="889" spans="1:11" x14ac:dyDescent="0.2">
      <c r="A889" s="134"/>
      <c r="B889" s="135"/>
      <c r="C889" s="107"/>
      <c r="D889" s="107"/>
      <c r="E889" s="107"/>
      <c r="F889" s="108"/>
      <c r="G889" s="135"/>
      <c r="H889" s="135"/>
      <c r="I889" s="138"/>
      <c r="J889" s="139"/>
      <c r="K889" s="139"/>
    </row>
    <row r="890" spans="1:11" x14ac:dyDescent="0.2">
      <c r="A890" s="134"/>
      <c r="B890" s="107"/>
      <c r="C890" s="135"/>
      <c r="D890" s="107"/>
      <c r="E890" s="107"/>
      <c r="F890" s="108"/>
      <c r="G890" s="135"/>
      <c r="H890" s="135"/>
      <c r="I890" s="138"/>
      <c r="J890" s="139"/>
      <c r="K890" s="139"/>
    </row>
    <row r="891" spans="1:11" x14ac:dyDescent="0.2">
      <c r="A891" s="134"/>
      <c r="B891" s="135"/>
      <c r="C891" s="135"/>
      <c r="D891" s="107"/>
      <c r="E891" s="107"/>
      <c r="F891" s="108"/>
      <c r="G891" s="135"/>
      <c r="H891" s="135"/>
      <c r="I891" s="138"/>
      <c r="J891" s="139"/>
      <c r="K891" s="139"/>
    </row>
    <row r="892" spans="1:11" x14ac:dyDescent="0.2">
      <c r="A892" s="134"/>
      <c r="B892" s="107"/>
      <c r="C892" s="135"/>
      <c r="D892" s="107"/>
      <c r="E892" s="107"/>
      <c r="F892" s="108"/>
      <c r="G892" s="135"/>
      <c r="H892" s="135"/>
      <c r="I892" s="138"/>
      <c r="J892" s="139"/>
      <c r="K892" s="139"/>
    </row>
    <row r="893" spans="1:11" x14ac:dyDescent="0.2">
      <c r="A893" s="134"/>
      <c r="B893" s="143"/>
      <c r="C893" s="135"/>
      <c r="D893" s="107"/>
      <c r="E893" s="107"/>
      <c r="F893" s="108"/>
      <c r="G893" s="135"/>
      <c r="H893" s="135"/>
      <c r="I893" s="138"/>
      <c r="J893" s="139"/>
      <c r="K893" s="139"/>
    </row>
    <row r="894" spans="1:11" x14ac:dyDescent="0.2">
      <c r="A894" s="134"/>
      <c r="B894" s="143"/>
      <c r="C894" s="135"/>
      <c r="D894" s="107"/>
      <c r="E894" s="107"/>
      <c r="F894" s="108"/>
      <c r="G894" s="135"/>
      <c r="H894" s="135"/>
      <c r="I894" s="138"/>
      <c r="J894" s="139"/>
      <c r="K894" s="139"/>
    </row>
    <row r="895" spans="1:11" x14ac:dyDescent="0.2">
      <c r="A895" s="134"/>
      <c r="B895" s="143"/>
      <c r="C895" s="135"/>
      <c r="D895" s="107"/>
      <c r="E895" s="107"/>
      <c r="F895" s="108"/>
      <c r="G895" s="135"/>
      <c r="H895" s="135"/>
      <c r="I895" s="138"/>
      <c r="J895" s="139"/>
      <c r="K895" s="139"/>
    </row>
    <row r="896" spans="1:11" x14ac:dyDescent="0.2">
      <c r="A896" s="134"/>
      <c r="B896" s="143"/>
      <c r="C896" s="139"/>
      <c r="D896" s="136"/>
      <c r="E896" s="135"/>
      <c r="F896" s="108"/>
      <c r="G896" s="135"/>
      <c r="H896" s="135"/>
      <c r="I896" s="138"/>
      <c r="J896" s="139"/>
      <c r="K896" s="139"/>
    </row>
    <row r="897" spans="1:11" x14ac:dyDescent="0.2">
      <c r="A897" s="134"/>
      <c r="B897" s="143"/>
      <c r="C897" s="135"/>
      <c r="D897" s="136"/>
      <c r="E897" s="135"/>
      <c r="F897" s="108"/>
      <c r="G897" s="135"/>
      <c r="H897" s="135"/>
      <c r="I897" s="138"/>
      <c r="J897" s="139"/>
      <c r="K897" s="139"/>
    </row>
    <row r="898" spans="1:11" x14ac:dyDescent="0.2">
      <c r="A898" s="134"/>
      <c r="B898" s="143"/>
      <c r="C898" s="135"/>
      <c r="D898" s="136"/>
      <c r="E898" s="135"/>
      <c r="F898" s="108"/>
      <c r="G898" s="135"/>
      <c r="H898" s="135"/>
      <c r="I898" s="138"/>
      <c r="J898" s="139"/>
      <c r="K898" s="139"/>
    </row>
    <row r="899" spans="1:11" x14ac:dyDescent="0.2">
      <c r="A899" s="134"/>
      <c r="B899" s="143"/>
      <c r="C899" s="135"/>
      <c r="D899" s="136"/>
      <c r="E899" s="135"/>
      <c r="F899" s="108"/>
      <c r="G899" s="135"/>
      <c r="H899" s="135"/>
      <c r="I899" s="138"/>
      <c r="J899" s="139"/>
      <c r="K899" s="139"/>
    </row>
    <row r="900" spans="1:11" x14ac:dyDescent="0.2">
      <c r="A900" s="134"/>
      <c r="B900" s="143"/>
      <c r="C900" s="135"/>
      <c r="D900" s="136"/>
      <c r="E900" s="135"/>
      <c r="F900" s="108"/>
      <c r="G900" s="135"/>
      <c r="H900" s="135"/>
      <c r="I900" s="138"/>
      <c r="J900" s="139"/>
      <c r="K900" s="139"/>
    </row>
    <row r="901" spans="1:11" x14ac:dyDescent="0.2">
      <c r="A901" s="134"/>
      <c r="B901" s="143"/>
      <c r="C901" s="135"/>
      <c r="D901" s="136"/>
      <c r="E901" s="135"/>
      <c r="F901" s="108"/>
      <c r="G901" s="135"/>
      <c r="H901" s="135"/>
      <c r="I901" s="138"/>
      <c r="J901" s="139"/>
      <c r="K901" s="139"/>
    </row>
    <row r="902" spans="1:11" x14ac:dyDescent="0.2">
      <c r="A902" s="134"/>
      <c r="B902" s="143"/>
      <c r="C902" s="135"/>
      <c r="D902" s="136"/>
      <c r="E902" s="135"/>
      <c r="F902" s="108"/>
      <c r="G902" s="135"/>
      <c r="H902" s="135"/>
      <c r="I902" s="138"/>
      <c r="J902" s="139"/>
      <c r="K902" s="139"/>
    </row>
    <row r="903" spans="1:11" x14ac:dyDescent="0.2">
      <c r="A903" s="134"/>
      <c r="B903" s="143"/>
      <c r="C903" s="135"/>
      <c r="D903" s="136"/>
      <c r="E903" s="135"/>
      <c r="F903" s="108"/>
      <c r="G903" s="135"/>
      <c r="H903" s="135"/>
      <c r="I903" s="138"/>
      <c r="J903" s="139"/>
      <c r="K903" s="139"/>
    </row>
    <row r="904" spans="1:11" x14ac:dyDescent="0.2">
      <c r="A904" s="134"/>
      <c r="B904" s="143"/>
      <c r="C904" s="135"/>
      <c r="D904" s="136"/>
      <c r="E904" s="135"/>
      <c r="F904" s="108"/>
      <c r="G904" s="135"/>
      <c r="H904" s="135"/>
      <c r="I904" s="138"/>
      <c r="J904" s="139"/>
      <c r="K904" s="139"/>
    </row>
    <row r="905" spans="1:11" x14ac:dyDescent="0.2">
      <c r="A905" s="134"/>
      <c r="B905" s="143"/>
      <c r="C905" s="135"/>
      <c r="D905" s="136"/>
      <c r="E905" s="135"/>
      <c r="F905" s="108"/>
      <c r="G905" s="135"/>
      <c r="H905" s="135"/>
      <c r="I905" s="138"/>
      <c r="J905" s="139"/>
      <c r="K905" s="139"/>
    </row>
    <row r="906" spans="1:11" x14ac:dyDescent="0.2">
      <c r="A906" s="134"/>
      <c r="B906" s="143"/>
      <c r="C906" s="135"/>
      <c r="D906" s="136"/>
      <c r="E906" s="135"/>
      <c r="F906" s="108"/>
      <c r="G906" s="135"/>
      <c r="H906" s="135"/>
      <c r="I906" s="138"/>
      <c r="J906" s="139"/>
      <c r="K906" s="139"/>
    </row>
    <row r="907" spans="1:11" x14ac:dyDescent="0.2">
      <c r="A907" s="134"/>
      <c r="B907" s="143"/>
      <c r="C907" s="135"/>
      <c r="D907" s="136"/>
      <c r="E907" s="135"/>
      <c r="F907" s="108"/>
      <c r="G907" s="135"/>
      <c r="H907" s="135"/>
      <c r="I907" s="138"/>
      <c r="J907" s="139"/>
      <c r="K907" s="139"/>
    </row>
    <row r="908" spans="1:11" x14ac:dyDescent="0.2">
      <c r="A908" s="134"/>
      <c r="B908" s="143"/>
      <c r="C908" s="135"/>
      <c r="D908" s="136"/>
      <c r="E908" s="135"/>
      <c r="F908" s="108"/>
      <c r="G908" s="135"/>
      <c r="H908" s="135"/>
      <c r="I908" s="138"/>
      <c r="J908" s="139"/>
      <c r="K908" s="139"/>
    </row>
    <row r="909" spans="1:11" x14ac:dyDescent="0.2">
      <c r="A909" s="134"/>
      <c r="B909" s="143"/>
      <c r="C909" s="135"/>
      <c r="D909" s="136"/>
      <c r="E909" s="135"/>
      <c r="F909" s="108"/>
      <c r="G909" s="135"/>
      <c r="H909" s="135"/>
      <c r="I909" s="138"/>
      <c r="J909" s="139"/>
      <c r="K909" s="139"/>
    </row>
    <row r="910" spans="1:11" x14ac:dyDescent="0.2">
      <c r="A910" s="134"/>
      <c r="B910" s="143"/>
      <c r="C910" s="135"/>
      <c r="D910" s="136"/>
      <c r="E910" s="135"/>
      <c r="F910" s="108"/>
      <c r="G910" s="135"/>
      <c r="H910" s="135"/>
      <c r="I910" s="138"/>
      <c r="J910" s="139"/>
      <c r="K910" s="139"/>
    </row>
    <row r="911" spans="1:11" x14ac:dyDescent="0.2">
      <c r="A911" s="134"/>
      <c r="B911" s="143"/>
      <c r="C911" s="135"/>
      <c r="D911" s="136"/>
      <c r="E911" s="135"/>
      <c r="F911" s="108"/>
      <c r="G911" s="135"/>
      <c r="H911" s="135"/>
      <c r="I911" s="138"/>
      <c r="J911" s="139"/>
      <c r="K911" s="139"/>
    </row>
    <row r="912" spans="1:11" x14ac:dyDescent="0.2">
      <c r="A912" s="134"/>
      <c r="B912" s="143"/>
      <c r="C912" s="135"/>
      <c r="D912" s="136"/>
      <c r="E912" s="135"/>
      <c r="F912" s="108"/>
      <c r="G912" s="135"/>
      <c r="H912" s="135"/>
      <c r="I912" s="138"/>
      <c r="J912" s="139"/>
      <c r="K912" s="139"/>
    </row>
    <row r="913" spans="1:11" x14ac:dyDescent="0.2">
      <c r="A913" s="134"/>
      <c r="B913" s="143"/>
      <c r="C913" s="135"/>
      <c r="D913" s="136"/>
      <c r="E913" s="135"/>
      <c r="F913" s="108"/>
      <c r="G913" s="135"/>
      <c r="H913" s="135"/>
      <c r="I913" s="138"/>
      <c r="J913" s="139"/>
      <c r="K913" s="139"/>
    </row>
    <row r="914" spans="1:11" x14ac:dyDescent="0.2">
      <c r="A914" s="134"/>
      <c r="B914" s="143"/>
      <c r="C914" s="135"/>
      <c r="D914" s="136"/>
      <c r="E914" s="135"/>
      <c r="F914" s="108"/>
      <c r="G914" s="135"/>
      <c r="H914" s="135"/>
      <c r="I914" s="138"/>
      <c r="J914" s="139"/>
      <c r="K914" s="139"/>
    </row>
    <row r="915" spans="1:11" x14ac:dyDescent="0.2">
      <c r="A915" s="134"/>
      <c r="B915" s="143"/>
      <c r="C915" s="135"/>
      <c r="D915" s="136"/>
      <c r="E915" s="135"/>
      <c r="F915" s="108"/>
      <c r="G915" s="135"/>
      <c r="H915" s="135"/>
      <c r="I915" s="138"/>
      <c r="J915" s="139"/>
      <c r="K915" s="139"/>
    </row>
    <row r="916" spans="1:11" x14ac:dyDescent="0.2">
      <c r="A916" s="134"/>
      <c r="B916" s="143"/>
      <c r="C916" s="135"/>
      <c r="D916" s="136"/>
      <c r="E916" s="135"/>
      <c r="F916" s="108"/>
      <c r="G916" s="135"/>
      <c r="H916" s="135"/>
      <c r="I916" s="138"/>
      <c r="J916" s="139"/>
      <c r="K916" s="139"/>
    </row>
    <row r="917" spans="1:11" x14ac:dyDescent="0.2">
      <c r="A917" s="134"/>
      <c r="B917" s="143"/>
      <c r="C917" s="135"/>
      <c r="D917" s="136"/>
      <c r="E917" s="135"/>
      <c r="F917" s="108"/>
      <c r="G917" s="135"/>
      <c r="H917" s="135"/>
      <c r="I917" s="138"/>
      <c r="J917" s="139"/>
      <c r="K917" s="139"/>
    </row>
    <row r="918" spans="1:11" x14ac:dyDescent="0.2">
      <c r="A918" s="134"/>
      <c r="B918" s="143"/>
      <c r="C918" s="135"/>
      <c r="D918" s="136"/>
      <c r="E918" s="135"/>
      <c r="F918" s="108"/>
      <c r="G918" s="135"/>
      <c r="H918" s="135"/>
      <c r="I918" s="138"/>
      <c r="J918" s="139"/>
      <c r="K918" s="139"/>
    </row>
    <row r="919" spans="1:11" x14ac:dyDescent="0.2">
      <c r="A919" s="134"/>
      <c r="B919" s="143"/>
      <c r="C919" s="135"/>
      <c r="D919" s="136"/>
      <c r="E919" s="135"/>
      <c r="F919" s="108"/>
      <c r="G919" s="135"/>
      <c r="H919" s="135"/>
      <c r="I919" s="138"/>
      <c r="J919" s="139"/>
      <c r="K919" s="139"/>
    </row>
    <row r="920" spans="1:11" x14ac:dyDescent="0.2">
      <c r="A920" s="134"/>
      <c r="B920" s="143"/>
      <c r="C920" s="135"/>
      <c r="D920" s="136"/>
      <c r="E920" s="135"/>
      <c r="F920" s="108"/>
      <c r="G920" s="135"/>
      <c r="H920" s="135"/>
      <c r="I920" s="138"/>
      <c r="J920" s="139"/>
      <c r="K920" s="139"/>
    </row>
    <row r="921" spans="1:11" x14ac:dyDescent="0.2">
      <c r="A921" s="134"/>
      <c r="B921" s="143"/>
      <c r="C921" s="135"/>
      <c r="D921" s="136"/>
      <c r="E921" s="135"/>
      <c r="F921" s="108"/>
      <c r="G921" s="135"/>
      <c r="H921" s="135"/>
      <c r="I921" s="138"/>
      <c r="J921" s="139"/>
      <c r="K921" s="139"/>
    </row>
    <row r="922" spans="1:11" x14ac:dyDescent="0.2">
      <c r="A922" s="134"/>
      <c r="B922" s="143"/>
      <c r="C922" s="135"/>
      <c r="D922" s="136"/>
      <c r="E922" s="135"/>
      <c r="F922" s="108"/>
      <c r="G922" s="135"/>
      <c r="H922" s="135"/>
      <c r="I922" s="138"/>
      <c r="J922" s="139"/>
      <c r="K922" s="139"/>
    </row>
    <row r="923" spans="1:11" x14ac:dyDescent="0.2">
      <c r="A923" s="134"/>
      <c r="B923" s="143"/>
      <c r="C923" s="135"/>
      <c r="D923" s="136"/>
      <c r="E923" s="135"/>
      <c r="F923" s="108"/>
      <c r="G923" s="135"/>
      <c r="H923" s="135"/>
      <c r="I923" s="138"/>
      <c r="J923" s="139"/>
      <c r="K923" s="139"/>
    </row>
    <row r="924" spans="1:11" x14ac:dyDescent="0.2">
      <c r="A924" s="134"/>
      <c r="B924" s="143"/>
      <c r="C924" s="135"/>
      <c r="D924" s="136"/>
      <c r="E924" s="135"/>
      <c r="F924" s="108"/>
      <c r="G924" s="135"/>
      <c r="H924" s="135"/>
      <c r="I924" s="138"/>
      <c r="J924" s="139"/>
      <c r="K924" s="139"/>
    </row>
    <row r="925" spans="1:11" x14ac:dyDescent="0.2">
      <c r="A925" s="134"/>
      <c r="B925" s="143"/>
      <c r="C925" s="135"/>
      <c r="D925" s="136"/>
      <c r="E925" s="135"/>
      <c r="F925" s="108"/>
      <c r="G925" s="135"/>
      <c r="H925" s="135"/>
      <c r="I925" s="138"/>
      <c r="J925" s="139"/>
      <c r="K925" s="139"/>
    </row>
    <row r="926" spans="1:11" x14ac:dyDescent="0.2">
      <c r="A926" s="134"/>
      <c r="B926" s="143"/>
      <c r="C926" s="135"/>
      <c r="D926" s="136"/>
      <c r="E926" s="135"/>
      <c r="F926" s="108"/>
      <c r="G926" s="135"/>
      <c r="H926" s="135"/>
      <c r="I926" s="138"/>
      <c r="J926" s="139"/>
      <c r="K926" s="139"/>
    </row>
    <row r="927" spans="1:11" x14ac:dyDescent="0.2">
      <c r="A927" s="134"/>
      <c r="B927" s="143"/>
      <c r="C927" s="135"/>
      <c r="D927" s="136"/>
      <c r="E927" s="135"/>
      <c r="F927" s="108"/>
      <c r="G927" s="135"/>
      <c r="H927" s="135"/>
      <c r="I927" s="138"/>
      <c r="J927" s="139"/>
      <c r="K927" s="139"/>
    </row>
    <row r="928" spans="1:11" x14ac:dyDescent="0.2">
      <c r="A928" s="134"/>
      <c r="B928" s="143"/>
      <c r="C928" s="135"/>
      <c r="D928" s="136"/>
      <c r="E928" s="135"/>
      <c r="F928" s="108"/>
      <c r="G928" s="135"/>
      <c r="H928" s="135"/>
      <c r="I928" s="138"/>
      <c r="J928" s="139"/>
      <c r="K928" s="139"/>
    </row>
    <row r="929" spans="1:11" x14ac:dyDescent="0.2">
      <c r="A929" s="134"/>
      <c r="B929" s="143"/>
      <c r="C929" s="135"/>
      <c r="D929" s="136"/>
      <c r="E929" s="135"/>
      <c r="F929" s="108"/>
      <c r="G929" s="135"/>
      <c r="H929" s="135"/>
      <c r="I929" s="138"/>
      <c r="J929" s="139"/>
      <c r="K929" s="139"/>
    </row>
    <row r="930" spans="1:11" x14ac:dyDescent="0.2">
      <c r="A930" s="134"/>
      <c r="B930" s="143"/>
      <c r="C930" s="135"/>
      <c r="D930" s="136"/>
      <c r="E930" s="135"/>
      <c r="F930" s="108"/>
      <c r="G930" s="135"/>
      <c r="H930" s="135"/>
      <c r="I930" s="138"/>
      <c r="J930" s="139"/>
      <c r="K930" s="139"/>
    </row>
    <row r="931" spans="1:11" x14ac:dyDescent="0.2">
      <c r="A931" s="134"/>
      <c r="B931" s="143"/>
      <c r="C931" s="135"/>
      <c r="D931" s="136"/>
      <c r="E931" s="135"/>
      <c r="F931" s="108"/>
      <c r="G931" s="135"/>
      <c r="H931" s="135"/>
      <c r="I931" s="138"/>
      <c r="J931" s="139"/>
      <c r="K931" s="139"/>
    </row>
    <row r="932" spans="1:11" x14ac:dyDescent="0.2">
      <c r="A932" s="134"/>
      <c r="B932" s="143"/>
      <c r="C932" s="135"/>
      <c r="D932" s="136"/>
      <c r="E932" s="135"/>
      <c r="F932" s="108"/>
      <c r="G932" s="135"/>
      <c r="H932" s="135"/>
      <c r="I932" s="138"/>
      <c r="J932" s="139"/>
      <c r="K932" s="139"/>
    </row>
    <row r="933" spans="1:11" x14ac:dyDescent="0.2">
      <c r="A933" s="134"/>
      <c r="B933" s="143"/>
      <c r="C933" s="135"/>
      <c r="D933" s="136"/>
      <c r="E933" s="135"/>
      <c r="F933" s="108"/>
      <c r="G933" s="135"/>
      <c r="H933" s="135"/>
      <c r="I933" s="138"/>
      <c r="J933" s="139"/>
      <c r="K933" s="139"/>
    </row>
    <row r="934" spans="1:11" x14ac:dyDescent="0.2">
      <c r="A934" s="134"/>
      <c r="B934" s="143"/>
      <c r="C934" s="135"/>
      <c r="D934" s="136"/>
      <c r="E934" s="135"/>
      <c r="F934" s="108"/>
      <c r="G934" s="135"/>
      <c r="H934" s="135"/>
      <c r="I934" s="138"/>
      <c r="J934" s="139"/>
      <c r="K934" s="139"/>
    </row>
    <row r="935" spans="1:11" x14ac:dyDescent="0.2">
      <c r="A935" s="134"/>
      <c r="B935" s="143"/>
      <c r="C935" s="135"/>
      <c r="D935" s="136"/>
      <c r="E935" s="135"/>
      <c r="F935" s="108"/>
      <c r="G935" s="135"/>
      <c r="H935" s="135"/>
      <c r="I935" s="138"/>
      <c r="J935" s="139"/>
      <c r="K935" s="139"/>
    </row>
    <row r="936" spans="1:11" x14ac:dyDescent="0.2">
      <c r="A936" s="134"/>
      <c r="B936" s="143"/>
      <c r="C936" s="135"/>
      <c r="D936" s="136"/>
      <c r="E936" s="135"/>
      <c r="F936" s="108"/>
      <c r="G936" s="135"/>
      <c r="H936" s="135"/>
      <c r="I936" s="138"/>
      <c r="J936" s="139"/>
      <c r="K936" s="139"/>
    </row>
    <row r="937" spans="1:11" x14ac:dyDescent="0.2">
      <c r="A937" s="134"/>
      <c r="B937" s="143"/>
      <c r="C937" s="135"/>
      <c r="D937" s="136"/>
      <c r="E937" s="135"/>
      <c r="F937" s="108"/>
      <c r="G937" s="135"/>
      <c r="H937" s="135"/>
      <c r="I937" s="138"/>
      <c r="J937" s="139"/>
      <c r="K937" s="139"/>
    </row>
    <row r="938" spans="1:11" x14ac:dyDescent="0.2">
      <c r="A938" s="134"/>
      <c r="B938" s="143"/>
      <c r="C938" s="135"/>
      <c r="D938" s="136"/>
      <c r="E938" s="135"/>
      <c r="F938" s="108"/>
      <c r="G938" s="135"/>
      <c r="H938" s="135"/>
      <c r="I938" s="138"/>
      <c r="J938" s="139"/>
      <c r="K938" s="139"/>
    </row>
    <row r="939" spans="1:11" x14ac:dyDescent="0.2">
      <c r="A939" s="134"/>
      <c r="B939" s="143"/>
      <c r="C939" s="135"/>
      <c r="D939" s="136"/>
      <c r="E939" s="135"/>
      <c r="F939" s="108"/>
      <c r="G939" s="135"/>
      <c r="H939" s="135"/>
      <c r="I939" s="138"/>
      <c r="J939" s="139"/>
      <c r="K939" s="139"/>
    </row>
    <row r="940" spans="1:11" x14ac:dyDescent="0.2">
      <c r="A940" s="134"/>
      <c r="B940" s="143"/>
      <c r="C940" s="135"/>
      <c r="D940" s="136"/>
      <c r="E940" s="135"/>
      <c r="F940" s="108"/>
      <c r="G940" s="135"/>
      <c r="H940" s="135"/>
      <c r="I940" s="138"/>
      <c r="J940" s="139"/>
      <c r="K940" s="139"/>
    </row>
    <row r="941" spans="1:11" x14ac:dyDescent="0.2">
      <c r="A941" s="134"/>
      <c r="B941" s="143"/>
      <c r="C941" s="135"/>
      <c r="D941" s="136"/>
      <c r="E941" s="135"/>
      <c r="F941" s="108"/>
      <c r="G941" s="135"/>
      <c r="H941" s="135"/>
      <c r="I941" s="138"/>
      <c r="J941" s="139"/>
      <c r="K941" s="139"/>
    </row>
    <row r="942" spans="1:11" x14ac:dyDescent="0.2">
      <c r="A942" s="134"/>
      <c r="B942" s="143"/>
      <c r="C942" s="135"/>
      <c r="D942" s="136"/>
      <c r="E942" s="135"/>
      <c r="F942" s="108"/>
      <c r="G942" s="135"/>
      <c r="H942" s="135"/>
      <c r="I942" s="138"/>
      <c r="J942" s="139"/>
      <c r="K942" s="139"/>
    </row>
    <row r="943" spans="1:11" x14ac:dyDescent="0.2">
      <c r="A943" s="134"/>
      <c r="B943" s="143"/>
      <c r="C943" s="135"/>
      <c r="D943" s="136"/>
      <c r="E943" s="135"/>
      <c r="F943" s="108"/>
      <c r="G943" s="135"/>
      <c r="H943" s="135"/>
      <c r="I943" s="138"/>
      <c r="J943" s="139"/>
      <c r="K943" s="139"/>
    </row>
    <row r="944" spans="1:11" x14ac:dyDescent="0.2">
      <c r="A944" s="134"/>
      <c r="B944" s="143"/>
      <c r="C944" s="135"/>
      <c r="D944" s="136"/>
      <c r="E944" s="135"/>
      <c r="F944" s="137"/>
      <c r="G944" s="135"/>
      <c r="H944" s="135"/>
      <c r="I944" s="138"/>
      <c r="J944" s="139"/>
      <c r="K944" s="139"/>
    </row>
    <row r="945" spans="1:11" x14ac:dyDescent="0.2">
      <c r="A945" s="134"/>
      <c r="B945" s="143"/>
      <c r="C945" s="135"/>
      <c r="D945" s="136"/>
      <c r="E945" s="135"/>
      <c r="F945" s="137"/>
      <c r="G945" s="135"/>
      <c r="H945" s="135"/>
      <c r="I945" s="138"/>
      <c r="J945" s="139"/>
      <c r="K945" s="139"/>
    </row>
    <row r="946" spans="1:11" x14ac:dyDescent="0.2">
      <c r="A946" s="134"/>
      <c r="B946" s="143"/>
      <c r="C946" s="135"/>
      <c r="D946" s="136"/>
      <c r="E946" s="135"/>
      <c r="F946" s="137"/>
      <c r="G946" s="135"/>
      <c r="H946" s="135"/>
      <c r="I946" s="138"/>
      <c r="J946" s="139"/>
      <c r="K946" s="139"/>
    </row>
    <row r="947" spans="1:11" x14ac:dyDescent="0.2">
      <c r="A947" s="134"/>
      <c r="B947" s="143"/>
      <c r="C947" s="135"/>
      <c r="D947" s="136"/>
      <c r="E947" s="135"/>
      <c r="F947" s="137"/>
      <c r="G947" s="135"/>
      <c r="H947" s="135"/>
      <c r="I947" s="138"/>
      <c r="J947" s="139"/>
      <c r="K947" s="139"/>
    </row>
    <row r="948" spans="1:11" x14ac:dyDescent="0.2">
      <c r="A948" s="134"/>
      <c r="B948" s="143"/>
      <c r="C948" s="135"/>
      <c r="D948" s="136"/>
      <c r="E948" s="135"/>
      <c r="F948" s="137"/>
      <c r="G948" s="135"/>
      <c r="H948" s="135"/>
      <c r="I948" s="138"/>
      <c r="J948" s="139"/>
      <c r="K948" s="139"/>
    </row>
    <row r="949" spans="1:11" x14ac:dyDescent="0.2">
      <c r="A949" s="134"/>
      <c r="B949" s="143"/>
      <c r="C949" s="135"/>
      <c r="D949" s="136"/>
      <c r="E949" s="135"/>
      <c r="F949" s="137"/>
      <c r="G949" s="135"/>
      <c r="H949" s="135"/>
      <c r="I949" s="138"/>
      <c r="J949" s="139"/>
      <c r="K949" s="139"/>
    </row>
    <row r="950" spans="1:11" x14ac:dyDescent="0.2">
      <c r="A950" s="134"/>
      <c r="B950" s="144"/>
      <c r="C950" s="135"/>
      <c r="D950" s="136"/>
      <c r="E950" s="135"/>
      <c r="F950" s="137"/>
      <c r="G950" s="135"/>
      <c r="H950" s="135"/>
      <c r="I950" s="138"/>
      <c r="J950" s="139"/>
      <c r="K950" s="139"/>
    </row>
    <row r="951" spans="1:11" x14ac:dyDescent="0.2">
      <c r="A951" s="134"/>
      <c r="B951" s="144"/>
      <c r="C951" s="135"/>
      <c r="D951" s="136"/>
      <c r="E951" s="135"/>
      <c r="F951" s="137"/>
      <c r="G951" s="135"/>
      <c r="H951" s="135"/>
      <c r="I951" s="138"/>
      <c r="J951" s="139"/>
      <c r="K951" s="139"/>
    </row>
    <row r="952" spans="1:11" x14ac:dyDescent="0.2">
      <c r="A952" s="134"/>
      <c r="B952" s="144"/>
      <c r="C952" s="135"/>
      <c r="D952" s="136"/>
      <c r="E952" s="135"/>
      <c r="F952" s="137"/>
      <c r="G952" s="135"/>
      <c r="H952" s="135"/>
      <c r="I952" s="138"/>
      <c r="J952" s="139"/>
      <c r="K952" s="139"/>
    </row>
    <row r="953" spans="1:11" x14ac:dyDescent="0.2">
      <c r="A953" s="134"/>
      <c r="B953" s="144"/>
      <c r="C953" s="135"/>
      <c r="D953" s="136"/>
      <c r="E953" s="135"/>
      <c r="F953" s="137"/>
      <c r="G953" s="135"/>
      <c r="H953" s="135"/>
      <c r="I953" s="138"/>
      <c r="J953" s="139"/>
      <c r="K953" s="139"/>
    </row>
    <row r="954" spans="1:11" x14ac:dyDescent="0.2">
      <c r="A954" s="134"/>
      <c r="B954" s="144"/>
      <c r="C954" s="135"/>
      <c r="D954" s="136"/>
      <c r="E954" s="135"/>
      <c r="F954" s="137"/>
      <c r="G954" s="135"/>
      <c r="H954" s="135"/>
      <c r="I954" s="138"/>
      <c r="J954" s="139"/>
      <c r="K954" s="139"/>
    </row>
    <row r="955" spans="1:11" x14ac:dyDescent="0.2">
      <c r="A955" s="134"/>
      <c r="B955" s="144"/>
      <c r="C955" s="135"/>
      <c r="D955" s="136"/>
      <c r="E955" s="135"/>
      <c r="F955" s="137"/>
      <c r="G955" s="135"/>
      <c r="H955" s="135"/>
      <c r="I955" s="138"/>
      <c r="J955" s="139"/>
      <c r="K955" s="139"/>
    </row>
    <row r="956" spans="1:11" x14ac:dyDescent="0.2">
      <c r="A956" s="134"/>
      <c r="B956" s="144"/>
      <c r="C956" s="135"/>
      <c r="D956" s="136"/>
      <c r="E956" s="135"/>
      <c r="F956" s="137"/>
      <c r="G956" s="135"/>
      <c r="H956" s="135"/>
      <c r="I956" s="138"/>
      <c r="J956" s="139"/>
      <c r="K956" s="139"/>
    </row>
    <row r="957" spans="1:11" x14ac:dyDescent="0.2">
      <c r="A957" s="134"/>
      <c r="B957" s="144"/>
      <c r="C957" s="135"/>
      <c r="D957" s="136"/>
      <c r="E957" s="135"/>
      <c r="F957" s="137"/>
      <c r="G957" s="135"/>
      <c r="H957" s="135"/>
      <c r="I957" s="138"/>
      <c r="J957" s="139"/>
      <c r="K957" s="139"/>
    </row>
    <row r="958" spans="1:11" x14ac:dyDescent="0.2">
      <c r="A958" s="134"/>
      <c r="B958" s="144"/>
      <c r="C958" s="135"/>
      <c r="D958" s="136"/>
      <c r="E958" s="135"/>
      <c r="F958" s="137"/>
      <c r="G958" s="135"/>
      <c r="H958" s="135"/>
      <c r="I958" s="138"/>
      <c r="J958" s="139"/>
      <c r="K958" s="139"/>
    </row>
    <row r="959" spans="1:11" x14ac:dyDescent="0.2">
      <c r="A959" s="134"/>
      <c r="B959" s="144"/>
      <c r="C959" s="135"/>
      <c r="D959" s="136"/>
      <c r="E959" s="135"/>
      <c r="F959" s="137"/>
      <c r="G959" s="135"/>
      <c r="H959" s="135"/>
      <c r="I959" s="138"/>
      <c r="J959" s="139"/>
      <c r="K959" s="139"/>
    </row>
    <row r="960" spans="1:11" x14ac:dyDescent="0.2">
      <c r="A960" s="134"/>
      <c r="B960" s="144"/>
      <c r="C960" s="135"/>
      <c r="D960" s="136"/>
      <c r="E960" s="135"/>
      <c r="F960" s="137"/>
      <c r="G960" s="135"/>
      <c r="H960" s="135"/>
      <c r="I960" s="138"/>
      <c r="J960" s="139"/>
      <c r="K960" s="139"/>
    </row>
    <row r="961" spans="1:11" x14ac:dyDescent="0.2">
      <c r="A961" s="134"/>
      <c r="B961" s="144"/>
      <c r="C961" s="135"/>
      <c r="D961" s="136"/>
      <c r="E961" s="135"/>
      <c r="F961" s="137"/>
      <c r="G961" s="135"/>
      <c r="H961" s="135"/>
      <c r="I961" s="138"/>
      <c r="J961" s="139"/>
      <c r="K961" s="139"/>
    </row>
    <row r="962" spans="1:11" x14ac:dyDescent="0.2">
      <c r="A962" s="134"/>
      <c r="B962" s="144"/>
      <c r="C962" s="135"/>
      <c r="D962" s="136"/>
      <c r="E962" s="135"/>
      <c r="F962" s="137"/>
      <c r="G962" s="135"/>
      <c r="H962" s="135"/>
      <c r="I962" s="138"/>
      <c r="J962" s="139"/>
      <c r="K962" s="139"/>
    </row>
    <row r="963" spans="1:11" x14ac:dyDescent="0.2">
      <c r="A963" s="134"/>
      <c r="B963" s="144"/>
      <c r="C963" s="135"/>
      <c r="D963" s="136"/>
      <c r="E963" s="135"/>
      <c r="F963" s="137"/>
      <c r="G963" s="135"/>
      <c r="H963" s="135"/>
      <c r="I963" s="138"/>
      <c r="J963" s="139"/>
      <c r="K963" s="139"/>
    </row>
    <row r="964" spans="1:11" x14ac:dyDescent="0.2">
      <c r="A964" s="134"/>
      <c r="B964" s="144"/>
      <c r="C964" s="135"/>
      <c r="D964" s="136"/>
      <c r="E964" s="135"/>
      <c r="F964" s="137"/>
      <c r="G964" s="135"/>
      <c r="H964" s="135"/>
      <c r="I964" s="138"/>
      <c r="J964" s="139"/>
      <c r="K964" s="139"/>
    </row>
    <row r="965" spans="1:11" x14ac:dyDescent="0.2">
      <c r="A965" s="134"/>
      <c r="B965" s="144"/>
      <c r="C965" s="135"/>
      <c r="D965" s="136"/>
      <c r="E965" s="135"/>
      <c r="F965" s="137"/>
      <c r="G965" s="135"/>
      <c r="H965" s="135"/>
      <c r="I965" s="138"/>
      <c r="J965" s="139"/>
      <c r="K965" s="139"/>
    </row>
    <row r="966" spans="1:11" x14ac:dyDescent="0.2">
      <c r="A966" s="134"/>
      <c r="B966" s="144"/>
      <c r="C966" s="135"/>
      <c r="D966" s="136"/>
      <c r="E966" s="135"/>
      <c r="F966" s="137"/>
      <c r="G966" s="135"/>
      <c r="H966" s="135"/>
      <c r="I966" s="138"/>
      <c r="J966" s="139"/>
      <c r="K966" s="139"/>
    </row>
    <row r="967" spans="1:11" x14ac:dyDescent="0.2">
      <c r="A967" s="134"/>
      <c r="B967" s="144"/>
      <c r="C967" s="135"/>
      <c r="D967" s="136"/>
      <c r="E967" s="135"/>
      <c r="F967" s="137"/>
      <c r="G967" s="135"/>
      <c r="H967" s="135"/>
      <c r="I967" s="138"/>
      <c r="J967" s="139"/>
      <c r="K967" s="139"/>
    </row>
    <row r="968" spans="1:11" x14ac:dyDescent="0.2">
      <c r="A968" s="134"/>
      <c r="B968" s="144"/>
      <c r="C968" s="135"/>
      <c r="D968" s="136"/>
      <c r="E968" s="135"/>
      <c r="F968" s="137"/>
      <c r="G968" s="135"/>
      <c r="H968" s="135"/>
      <c r="I968" s="138"/>
      <c r="J968" s="139"/>
      <c r="K968" s="139"/>
    </row>
    <row r="969" spans="1:11" x14ac:dyDescent="0.2">
      <c r="A969" s="134"/>
      <c r="B969" s="144"/>
      <c r="C969" s="135"/>
      <c r="D969" s="136"/>
      <c r="E969" s="135"/>
      <c r="F969" s="137"/>
      <c r="G969" s="135"/>
      <c r="H969" s="135"/>
      <c r="I969" s="138"/>
      <c r="J969" s="139"/>
      <c r="K969" s="139"/>
    </row>
    <row r="970" spans="1:11" x14ac:dyDescent="0.2">
      <c r="A970" s="134"/>
      <c r="B970" s="144"/>
      <c r="C970" s="135"/>
      <c r="D970" s="136"/>
      <c r="E970" s="135"/>
      <c r="F970" s="137"/>
      <c r="G970" s="135"/>
      <c r="H970" s="135"/>
      <c r="I970" s="138"/>
      <c r="J970" s="139"/>
      <c r="K970" s="139"/>
    </row>
    <row r="971" spans="1:11" x14ac:dyDescent="0.2">
      <c r="A971" s="134"/>
      <c r="B971" s="144"/>
      <c r="C971" s="135"/>
      <c r="D971" s="136"/>
      <c r="E971" s="135"/>
      <c r="F971" s="137"/>
      <c r="G971" s="135"/>
      <c r="H971" s="135"/>
      <c r="I971" s="138"/>
      <c r="J971" s="139"/>
      <c r="K971" s="139"/>
    </row>
    <row r="972" spans="1:11" x14ac:dyDescent="0.2">
      <c r="A972" s="134"/>
      <c r="B972" s="144"/>
      <c r="C972" s="135"/>
      <c r="D972" s="136"/>
      <c r="E972" s="135"/>
      <c r="F972" s="137"/>
      <c r="G972" s="135"/>
      <c r="H972" s="135"/>
      <c r="I972" s="138"/>
      <c r="J972" s="139"/>
      <c r="K972" s="139"/>
    </row>
    <row r="973" spans="1:11" x14ac:dyDescent="0.2">
      <c r="A973" s="134"/>
      <c r="B973" s="144"/>
      <c r="C973" s="135"/>
      <c r="D973" s="136"/>
      <c r="E973" s="135"/>
      <c r="F973" s="137"/>
      <c r="G973" s="135"/>
      <c r="H973" s="135"/>
      <c r="I973" s="138"/>
      <c r="J973" s="139"/>
      <c r="K973" s="139"/>
    </row>
    <row r="974" spans="1:11" x14ac:dyDescent="0.2">
      <c r="A974" s="134"/>
      <c r="B974" s="144"/>
      <c r="C974" s="135"/>
      <c r="D974" s="136"/>
      <c r="E974" s="135"/>
      <c r="F974" s="137"/>
      <c r="G974" s="135"/>
      <c r="H974" s="135"/>
      <c r="I974" s="138"/>
      <c r="J974" s="139"/>
      <c r="K974" s="139"/>
    </row>
    <row r="975" spans="1:11" x14ac:dyDescent="0.2">
      <c r="A975" s="134"/>
      <c r="B975" s="144"/>
      <c r="C975" s="135"/>
      <c r="D975" s="136"/>
      <c r="E975" s="135"/>
      <c r="F975" s="137"/>
      <c r="G975" s="135"/>
      <c r="H975" s="135"/>
      <c r="I975" s="138"/>
      <c r="J975" s="139"/>
      <c r="K975" s="139"/>
    </row>
    <row r="976" spans="1:11" x14ac:dyDescent="0.2">
      <c r="A976" s="134"/>
      <c r="B976" s="144"/>
      <c r="C976" s="135"/>
      <c r="D976" s="136"/>
      <c r="E976" s="135"/>
      <c r="F976" s="137"/>
      <c r="G976" s="135"/>
      <c r="H976" s="135"/>
      <c r="I976" s="138"/>
      <c r="J976" s="139"/>
      <c r="K976" s="139"/>
    </row>
    <row r="977" spans="1:11" x14ac:dyDescent="0.2">
      <c r="A977" s="134"/>
      <c r="B977" s="144"/>
      <c r="C977" s="135"/>
      <c r="D977" s="136"/>
      <c r="E977" s="135"/>
      <c r="F977" s="137"/>
      <c r="G977" s="135"/>
      <c r="H977" s="135"/>
      <c r="I977" s="138"/>
      <c r="J977" s="139"/>
      <c r="K977" s="139"/>
    </row>
    <row r="978" spans="1:11" x14ac:dyDescent="0.2">
      <c r="A978" s="134"/>
      <c r="B978" s="144"/>
      <c r="C978" s="135"/>
      <c r="D978" s="136"/>
      <c r="E978" s="135"/>
      <c r="F978" s="137"/>
      <c r="G978" s="135"/>
      <c r="H978" s="135"/>
      <c r="I978" s="138"/>
      <c r="J978" s="139"/>
      <c r="K978" s="139"/>
    </row>
    <row r="979" spans="1:11" x14ac:dyDescent="0.2">
      <c r="A979" s="134"/>
      <c r="B979" s="144"/>
      <c r="C979" s="135"/>
      <c r="D979" s="136"/>
      <c r="E979" s="135"/>
      <c r="F979" s="137"/>
      <c r="G979" s="135"/>
      <c r="H979" s="135"/>
      <c r="I979" s="138"/>
      <c r="J979" s="139"/>
      <c r="K979" s="139"/>
    </row>
    <row r="980" spans="1:11" x14ac:dyDescent="0.2">
      <c r="A980" s="134"/>
      <c r="B980" s="144"/>
      <c r="C980" s="135"/>
      <c r="D980" s="136"/>
      <c r="E980" s="135"/>
      <c r="F980" s="137"/>
      <c r="G980" s="135"/>
      <c r="H980" s="135"/>
      <c r="I980" s="138"/>
      <c r="J980" s="139"/>
      <c r="K980" s="139"/>
    </row>
    <row r="981" spans="1:11" x14ac:dyDescent="0.2">
      <c r="A981" s="134"/>
      <c r="B981" s="144"/>
      <c r="C981" s="135"/>
      <c r="D981" s="136"/>
      <c r="E981" s="135"/>
      <c r="F981" s="137"/>
      <c r="G981" s="135"/>
      <c r="H981" s="135"/>
      <c r="I981" s="138"/>
      <c r="J981" s="139"/>
      <c r="K981" s="139"/>
    </row>
    <row r="982" spans="1:11" x14ac:dyDescent="0.2">
      <c r="A982" s="134"/>
      <c r="B982" s="144"/>
      <c r="C982" s="135"/>
      <c r="D982" s="136"/>
      <c r="E982" s="135"/>
      <c r="F982" s="137"/>
      <c r="G982" s="135"/>
      <c r="H982" s="135"/>
      <c r="I982" s="138"/>
      <c r="J982" s="139"/>
      <c r="K982" s="139"/>
    </row>
    <row r="983" spans="1:11" x14ac:dyDescent="0.2">
      <c r="A983" s="134"/>
      <c r="B983" s="144"/>
      <c r="C983" s="135"/>
      <c r="D983" s="136"/>
      <c r="E983" s="135"/>
      <c r="F983" s="137"/>
      <c r="G983" s="135"/>
      <c r="H983" s="135"/>
      <c r="I983" s="138"/>
      <c r="J983" s="139"/>
      <c r="K983" s="139"/>
    </row>
    <row r="984" spans="1:11" x14ac:dyDescent="0.2">
      <c r="A984" s="134"/>
      <c r="B984" s="144"/>
      <c r="C984" s="135"/>
      <c r="D984" s="136"/>
      <c r="E984" s="135"/>
      <c r="F984" s="137"/>
      <c r="G984" s="135"/>
      <c r="H984" s="135"/>
      <c r="I984" s="138"/>
      <c r="J984" s="139"/>
      <c r="K984" s="139"/>
    </row>
    <row r="985" spans="1:11" x14ac:dyDescent="0.2">
      <c r="A985" s="134"/>
      <c r="B985" s="144"/>
      <c r="C985" s="135"/>
      <c r="D985" s="136"/>
      <c r="E985" s="135"/>
      <c r="F985" s="137"/>
      <c r="G985" s="135"/>
      <c r="H985" s="135"/>
      <c r="I985" s="138"/>
      <c r="J985" s="139"/>
      <c r="K985" s="139"/>
    </row>
    <row r="986" spans="1:11" x14ac:dyDescent="0.2">
      <c r="A986" s="134"/>
      <c r="B986" s="144"/>
      <c r="C986" s="135"/>
      <c r="D986" s="136"/>
      <c r="E986" s="135"/>
      <c r="F986" s="137"/>
      <c r="G986" s="135"/>
      <c r="H986" s="135"/>
      <c r="I986" s="138"/>
      <c r="J986" s="139"/>
      <c r="K986" s="139"/>
    </row>
    <row r="987" spans="1:11" x14ac:dyDescent="0.2">
      <c r="A987" s="134"/>
      <c r="B987" s="144"/>
      <c r="C987" s="135"/>
      <c r="D987" s="136"/>
      <c r="E987" s="135"/>
      <c r="F987" s="137"/>
      <c r="G987" s="135"/>
      <c r="H987" s="135"/>
      <c r="I987" s="138"/>
      <c r="J987" s="139"/>
      <c r="K987" s="139"/>
    </row>
    <row r="988" spans="1:11" x14ac:dyDescent="0.2">
      <c r="A988" s="134"/>
      <c r="B988" s="144"/>
      <c r="C988" s="135"/>
      <c r="D988" s="136"/>
      <c r="E988" s="135"/>
      <c r="F988" s="137"/>
      <c r="G988" s="135"/>
      <c r="H988" s="135"/>
      <c r="I988" s="138"/>
      <c r="J988" s="139"/>
      <c r="K988" s="139"/>
    </row>
    <row r="989" spans="1:11" x14ac:dyDescent="0.2">
      <c r="A989" s="134"/>
      <c r="B989" s="144"/>
      <c r="C989" s="135"/>
      <c r="D989" s="136"/>
      <c r="E989" s="135"/>
      <c r="F989" s="137"/>
      <c r="G989" s="135"/>
      <c r="H989" s="135"/>
      <c r="I989" s="138"/>
      <c r="J989" s="139"/>
      <c r="K989" s="139"/>
    </row>
    <row r="990" spans="1:11" x14ac:dyDescent="0.2">
      <c r="A990" s="134"/>
      <c r="B990" s="144"/>
      <c r="C990" s="135"/>
      <c r="D990" s="136"/>
      <c r="E990" s="135"/>
      <c r="F990" s="137"/>
      <c r="G990" s="135"/>
      <c r="H990" s="135"/>
      <c r="I990" s="138"/>
      <c r="J990" s="139"/>
      <c r="K990" s="139"/>
    </row>
    <row r="991" spans="1:11" x14ac:dyDescent="0.2">
      <c r="A991" s="134"/>
      <c r="B991" s="144"/>
      <c r="C991" s="135"/>
      <c r="D991" s="136"/>
      <c r="E991" s="135"/>
      <c r="F991" s="137"/>
      <c r="G991" s="135"/>
      <c r="H991" s="135"/>
      <c r="I991" s="138"/>
      <c r="J991" s="139"/>
      <c r="K991" s="139"/>
    </row>
    <row r="992" spans="1:11" x14ac:dyDescent="0.2">
      <c r="A992" s="134"/>
      <c r="B992" s="144"/>
      <c r="C992" s="135"/>
      <c r="D992" s="136"/>
      <c r="E992" s="135"/>
      <c r="F992" s="137"/>
      <c r="G992" s="135"/>
      <c r="H992" s="135"/>
      <c r="I992" s="138"/>
      <c r="J992" s="139"/>
      <c r="K992" s="139"/>
    </row>
    <row r="993" spans="1:11" x14ac:dyDescent="0.2">
      <c r="A993" s="134"/>
      <c r="B993" s="144"/>
      <c r="C993" s="135"/>
      <c r="D993" s="136"/>
      <c r="E993" s="135"/>
      <c r="F993" s="137"/>
      <c r="G993" s="135"/>
      <c r="H993" s="135"/>
      <c r="I993" s="138"/>
      <c r="J993" s="139"/>
      <c r="K993" s="139"/>
    </row>
    <row r="994" spans="1:11" x14ac:dyDescent="0.2">
      <c r="A994" s="134"/>
      <c r="B994" s="144"/>
      <c r="C994" s="135"/>
      <c r="D994" s="136"/>
      <c r="E994" s="135"/>
      <c r="F994" s="137"/>
      <c r="G994" s="135"/>
      <c r="H994" s="135"/>
      <c r="I994" s="138"/>
      <c r="J994" s="139"/>
      <c r="K994" s="139"/>
    </row>
    <row r="995" spans="1:11" x14ac:dyDescent="0.2">
      <c r="A995" s="134"/>
      <c r="B995" s="144"/>
      <c r="C995" s="135"/>
      <c r="D995" s="136"/>
      <c r="E995" s="135"/>
      <c r="F995" s="137"/>
      <c r="G995" s="135"/>
      <c r="H995" s="135"/>
      <c r="I995" s="138"/>
      <c r="J995" s="139"/>
      <c r="K995" s="139"/>
    </row>
    <row r="996" spans="1:11" x14ac:dyDescent="0.2">
      <c r="A996" s="134"/>
      <c r="B996" s="144"/>
      <c r="C996" s="135"/>
      <c r="D996" s="136"/>
      <c r="E996" s="135"/>
      <c r="F996" s="137"/>
      <c r="G996" s="135"/>
      <c r="H996" s="135"/>
      <c r="I996" s="138"/>
      <c r="J996" s="139"/>
      <c r="K996" s="139"/>
    </row>
    <row r="997" spans="1:11" x14ac:dyDescent="0.2">
      <c r="A997" s="134"/>
      <c r="B997" s="144"/>
      <c r="C997" s="135"/>
      <c r="D997" s="136"/>
      <c r="E997" s="135"/>
      <c r="F997" s="137"/>
      <c r="G997" s="135"/>
      <c r="H997" s="135"/>
      <c r="I997" s="138"/>
      <c r="J997" s="139"/>
      <c r="K997" s="139"/>
    </row>
    <row r="998" spans="1:11" x14ac:dyDescent="0.2">
      <c r="A998" s="134"/>
      <c r="B998" s="144"/>
      <c r="C998" s="135"/>
      <c r="D998" s="136"/>
      <c r="E998" s="135"/>
      <c r="F998" s="137"/>
      <c r="G998" s="135"/>
      <c r="H998" s="135"/>
      <c r="I998" s="138"/>
      <c r="J998" s="139"/>
      <c r="K998" s="139"/>
    </row>
    <row r="999" spans="1:11" x14ac:dyDescent="0.2">
      <c r="A999" s="134"/>
      <c r="B999" s="144"/>
      <c r="C999" s="135"/>
      <c r="D999" s="136"/>
      <c r="E999" s="135"/>
      <c r="F999" s="137"/>
      <c r="G999" s="135"/>
      <c r="H999" s="135"/>
      <c r="I999" s="138"/>
      <c r="J999" s="139"/>
      <c r="K999" s="139"/>
    </row>
    <row r="1000" spans="1:11" x14ac:dyDescent="0.2">
      <c r="A1000" s="134"/>
      <c r="B1000" s="144"/>
      <c r="C1000" s="135"/>
      <c r="D1000" s="136"/>
      <c r="E1000" s="135"/>
      <c r="F1000" s="137"/>
      <c r="G1000" s="135"/>
      <c r="H1000" s="135"/>
      <c r="I1000" s="138"/>
      <c r="J1000" s="139"/>
      <c r="K1000" s="139"/>
    </row>
    <row r="1001" spans="1:11" x14ac:dyDescent="0.2">
      <c r="A1001" s="134"/>
      <c r="B1001" s="144"/>
      <c r="C1001" s="135"/>
      <c r="D1001" s="136"/>
      <c r="E1001" s="135"/>
      <c r="F1001" s="137"/>
      <c r="G1001" s="135"/>
      <c r="H1001" s="135"/>
      <c r="I1001" s="138"/>
      <c r="J1001" s="139"/>
      <c r="K1001" s="139"/>
    </row>
    <row r="1002" spans="1:11" x14ac:dyDescent="0.2">
      <c r="A1002" s="134"/>
      <c r="B1002" s="144"/>
      <c r="C1002" s="135"/>
      <c r="D1002" s="136"/>
      <c r="E1002" s="135"/>
      <c r="F1002" s="137"/>
      <c r="G1002" s="135"/>
      <c r="H1002" s="135"/>
      <c r="I1002" s="138"/>
      <c r="J1002" s="139"/>
      <c r="K1002" s="139"/>
    </row>
    <row r="1003" spans="1:11" x14ac:dyDescent="0.2">
      <c r="A1003" s="134"/>
      <c r="B1003" s="144"/>
      <c r="C1003" s="135"/>
      <c r="D1003" s="136"/>
      <c r="E1003" s="135"/>
      <c r="F1003" s="137"/>
      <c r="G1003" s="135"/>
      <c r="H1003" s="135"/>
      <c r="I1003" s="138"/>
      <c r="J1003" s="139"/>
      <c r="K1003" s="139"/>
    </row>
    <row r="1004" spans="1:11" x14ac:dyDescent="0.2">
      <c r="A1004" s="134"/>
      <c r="B1004" s="144"/>
      <c r="C1004" s="135"/>
      <c r="D1004" s="136"/>
      <c r="E1004" s="135"/>
      <c r="F1004" s="137"/>
      <c r="G1004" s="135"/>
      <c r="H1004" s="135"/>
      <c r="I1004" s="138"/>
      <c r="J1004" s="139"/>
      <c r="K1004" s="139"/>
    </row>
    <row r="1005" spans="1:11" x14ac:dyDescent="0.2">
      <c r="A1005" s="134"/>
      <c r="B1005" s="144"/>
      <c r="C1005" s="135"/>
      <c r="D1005" s="136"/>
      <c r="E1005" s="135"/>
      <c r="F1005" s="137"/>
      <c r="G1005" s="135"/>
      <c r="H1005" s="135"/>
      <c r="I1005" s="138"/>
      <c r="J1005" s="139"/>
      <c r="K1005" s="139"/>
    </row>
    <row r="1006" spans="1:11" x14ac:dyDescent="0.2">
      <c r="A1006" s="134"/>
      <c r="B1006" s="144"/>
      <c r="C1006" s="135"/>
      <c r="D1006" s="136"/>
      <c r="E1006" s="135"/>
      <c r="F1006" s="137"/>
      <c r="G1006" s="135"/>
      <c r="H1006" s="135"/>
      <c r="I1006" s="138"/>
      <c r="J1006" s="139"/>
      <c r="K1006" s="139"/>
    </row>
    <row r="1007" spans="1:11" x14ac:dyDescent="0.2">
      <c r="A1007" s="134"/>
      <c r="B1007" s="144"/>
      <c r="C1007" s="135"/>
      <c r="D1007" s="136"/>
      <c r="E1007" s="135"/>
      <c r="F1007" s="137"/>
      <c r="G1007" s="135"/>
      <c r="H1007" s="135"/>
      <c r="I1007" s="138"/>
      <c r="J1007" s="139"/>
      <c r="K1007" s="139"/>
    </row>
    <row r="1008" spans="1:11" x14ac:dyDescent="0.2">
      <c r="A1008" s="134"/>
      <c r="B1008" s="144"/>
      <c r="C1008" s="135"/>
      <c r="D1008" s="136"/>
      <c r="E1008" s="135"/>
      <c r="F1008" s="137"/>
      <c r="G1008" s="135"/>
      <c r="H1008" s="135"/>
      <c r="I1008" s="138"/>
      <c r="J1008" s="139"/>
      <c r="K1008" s="139"/>
    </row>
    <row r="1009" spans="1:11" x14ac:dyDescent="0.2">
      <c r="A1009" s="134"/>
      <c r="B1009" s="144"/>
      <c r="C1009" s="135"/>
      <c r="D1009" s="136"/>
      <c r="E1009" s="135"/>
      <c r="F1009" s="137"/>
      <c r="G1009" s="135"/>
      <c r="H1009" s="135"/>
      <c r="I1009" s="138"/>
      <c r="J1009" s="139"/>
      <c r="K1009" s="139"/>
    </row>
    <row r="1010" spans="1:11" x14ac:dyDescent="0.2">
      <c r="A1010" s="134"/>
      <c r="B1010" s="144"/>
      <c r="C1010" s="135"/>
      <c r="D1010" s="136"/>
      <c r="E1010" s="135"/>
      <c r="F1010" s="137"/>
      <c r="G1010" s="135"/>
      <c r="H1010" s="135"/>
      <c r="I1010" s="138"/>
      <c r="J1010" s="139"/>
      <c r="K1010" s="139"/>
    </row>
    <row r="1011" spans="1:11" x14ac:dyDescent="0.2">
      <c r="A1011" s="134"/>
      <c r="B1011" s="144"/>
      <c r="C1011" s="135"/>
      <c r="D1011" s="136"/>
      <c r="E1011" s="135"/>
      <c r="F1011" s="137"/>
      <c r="G1011" s="135"/>
      <c r="H1011" s="135"/>
      <c r="I1011" s="138"/>
      <c r="J1011" s="139"/>
      <c r="K1011" s="139"/>
    </row>
    <row r="1012" spans="1:11" x14ac:dyDescent="0.2">
      <c r="A1012" s="134"/>
      <c r="B1012" s="144"/>
      <c r="C1012" s="135"/>
      <c r="D1012" s="125"/>
      <c r="E1012" s="119"/>
      <c r="F1012" s="126"/>
      <c r="G1012" s="135"/>
      <c r="H1012" s="135"/>
      <c r="I1012" s="138"/>
      <c r="J1012" s="139"/>
      <c r="K1012" s="139"/>
    </row>
    <row r="1013" spans="1:11" x14ac:dyDescent="0.2">
      <c r="A1013" s="134"/>
      <c r="B1013" s="144"/>
      <c r="C1013" s="135"/>
      <c r="D1013" s="125"/>
      <c r="E1013" s="119"/>
      <c r="F1013" s="126"/>
      <c r="G1013" s="135"/>
      <c r="H1013" s="135"/>
      <c r="I1013" s="138"/>
      <c r="J1013" s="139"/>
      <c r="K1013" s="139"/>
    </row>
    <row r="1014" spans="1:11" x14ac:dyDescent="0.2">
      <c r="A1014" s="134"/>
      <c r="B1014" s="144"/>
      <c r="C1014" s="135"/>
      <c r="D1014" s="125"/>
      <c r="E1014" s="119"/>
      <c r="F1014" s="126"/>
      <c r="G1014" s="119"/>
      <c r="H1014" s="119"/>
      <c r="I1014" s="120"/>
    </row>
    <row r="1015" spans="1:11" x14ac:dyDescent="0.2">
      <c r="A1015" s="134"/>
      <c r="B1015" s="144"/>
      <c r="C1015" s="135"/>
      <c r="D1015" s="125"/>
      <c r="E1015" s="119"/>
      <c r="F1015" s="126"/>
      <c r="G1015" s="119"/>
      <c r="H1015" s="119"/>
      <c r="I1015" s="120"/>
    </row>
    <row r="1016" spans="1:11" x14ac:dyDescent="0.2">
      <c r="A1016" s="134"/>
      <c r="B1016" s="144"/>
      <c r="C1016" s="135"/>
      <c r="D1016" s="125"/>
      <c r="E1016" s="119"/>
      <c r="F1016" s="126"/>
      <c r="G1016" s="119"/>
      <c r="H1016" s="119"/>
      <c r="I1016" s="120"/>
    </row>
    <row r="1017" spans="1:11" x14ac:dyDescent="0.2">
      <c r="A1017" s="134"/>
      <c r="B1017" s="144"/>
      <c r="C1017" s="135"/>
      <c r="D1017" s="125"/>
      <c r="E1017" s="119"/>
      <c r="F1017" s="126"/>
      <c r="G1017" s="119"/>
      <c r="H1017" s="119"/>
      <c r="I1017" s="120"/>
    </row>
    <row r="1018" spans="1:11" x14ac:dyDescent="0.2">
      <c r="A1018" s="123"/>
      <c r="B1018" s="124"/>
      <c r="C1018" s="119"/>
      <c r="D1018" s="125"/>
      <c r="E1018" s="119"/>
      <c r="F1018" s="126"/>
      <c r="G1018" s="119"/>
      <c r="H1018" s="119"/>
      <c r="I1018" s="120"/>
    </row>
    <row r="1019" spans="1:11" x14ac:dyDescent="0.2">
      <c r="A1019" s="123"/>
      <c r="B1019" s="124"/>
      <c r="C1019" s="119"/>
      <c r="D1019" s="125"/>
      <c r="E1019" s="119"/>
      <c r="F1019" s="126"/>
      <c r="G1019" s="119"/>
      <c r="H1019" s="119"/>
      <c r="I1019" s="120"/>
    </row>
    <row r="1020" spans="1:11" x14ac:dyDescent="0.2">
      <c r="A1020" s="123"/>
      <c r="B1020" s="124"/>
      <c r="C1020" s="119"/>
      <c r="D1020" s="125"/>
      <c r="E1020" s="119"/>
      <c r="F1020" s="126"/>
      <c r="G1020" s="119"/>
      <c r="H1020" s="119"/>
      <c r="I1020" s="120"/>
    </row>
    <row r="1021" spans="1:11" x14ac:dyDescent="0.2">
      <c r="A1021" s="123"/>
      <c r="B1021" s="124"/>
      <c r="C1021" s="119"/>
      <c r="D1021" s="125"/>
      <c r="E1021" s="119"/>
      <c r="F1021" s="126"/>
      <c r="G1021" s="119"/>
      <c r="H1021" s="119"/>
      <c r="I1021" s="120"/>
    </row>
    <row r="1022" spans="1:11" x14ac:dyDescent="0.2">
      <c r="A1022" s="123"/>
      <c r="B1022" s="124"/>
      <c r="C1022" s="119"/>
      <c r="D1022" s="125"/>
      <c r="E1022" s="119"/>
      <c r="F1022" s="126"/>
      <c r="G1022" s="119"/>
      <c r="H1022" s="119"/>
      <c r="I1022" s="120"/>
    </row>
    <row r="1023" spans="1:11" x14ac:dyDescent="0.2">
      <c r="A1023" s="123"/>
      <c r="B1023" s="124"/>
      <c r="C1023" s="119"/>
      <c r="D1023" s="125"/>
      <c r="E1023" s="119"/>
      <c r="F1023" s="126"/>
      <c r="G1023" s="119"/>
      <c r="H1023" s="119"/>
      <c r="I1023" s="120"/>
    </row>
    <row r="1024" spans="1:11" x14ac:dyDescent="0.2">
      <c r="A1024" s="123"/>
      <c r="B1024" s="124"/>
      <c r="C1024" s="119"/>
      <c r="D1024" s="125"/>
      <c r="E1024" s="119"/>
      <c r="F1024" s="126"/>
      <c r="G1024" s="119"/>
      <c r="H1024" s="119"/>
      <c r="I1024" s="120"/>
    </row>
    <row r="1025" spans="1:9" x14ac:dyDescent="0.2">
      <c r="A1025" s="123"/>
      <c r="B1025" s="124"/>
      <c r="C1025" s="119"/>
      <c r="D1025" s="125"/>
      <c r="E1025" s="119"/>
      <c r="F1025" s="126"/>
      <c r="G1025" s="119"/>
      <c r="H1025" s="119"/>
      <c r="I1025" s="120"/>
    </row>
    <row r="1026" spans="1:9" x14ac:dyDescent="0.2">
      <c r="A1026" s="123"/>
      <c r="B1026" s="124"/>
      <c r="C1026" s="119"/>
      <c r="D1026" s="125"/>
      <c r="E1026" s="119"/>
      <c r="F1026" s="126"/>
      <c r="G1026" s="119"/>
      <c r="H1026" s="119"/>
      <c r="I1026" s="120"/>
    </row>
    <row r="1027" spans="1:9" x14ac:dyDescent="0.2">
      <c r="A1027" s="123"/>
      <c r="B1027" s="124"/>
      <c r="C1027" s="119"/>
      <c r="D1027" s="125"/>
      <c r="E1027" s="119"/>
      <c r="F1027" s="126"/>
      <c r="G1027" s="119"/>
      <c r="H1027" s="119"/>
      <c r="I1027" s="120"/>
    </row>
    <row r="1028" spans="1:9" x14ac:dyDescent="0.2">
      <c r="A1028" s="123"/>
      <c r="B1028" s="124"/>
      <c r="C1028" s="119"/>
      <c r="D1028" s="125"/>
      <c r="E1028" s="119"/>
      <c r="F1028" s="126"/>
      <c r="G1028" s="119"/>
      <c r="H1028" s="119"/>
      <c r="I1028" s="120"/>
    </row>
    <row r="1029" spans="1:9" x14ac:dyDescent="0.2">
      <c r="A1029" s="123"/>
      <c r="B1029" s="124"/>
      <c r="C1029" s="119"/>
      <c r="D1029" s="125"/>
      <c r="E1029" s="119"/>
      <c r="F1029" s="126"/>
      <c r="G1029" s="119"/>
      <c r="H1029" s="119"/>
      <c r="I1029" s="120"/>
    </row>
    <row r="1030" spans="1:9" x14ac:dyDescent="0.2">
      <c r="A1030" s="123"/>
      <c r="B1030" s="124"/>
      <c r="C1030" s="119"/>
      <c r="D1030" s="125"/>
      <c r="E1030" s="119"/>
      <c r="F1030" s="126"/>
      <c r="G1030" s="119"/>
      <c r="H1030" s="119"/>
      <c r="I1030" s="120"/>
    </row>
    <row r="1031" spans="1:9" x14ac:dyDescent="0.2">
      <c r="A1031" s="123"/>
      <c r="B1031" s="124"/>
      <c r="C1031" s="119"/>
      <c r="D1031" s="125"/>
      <c r="E1031" s="119"/>
      <c r="F1031" s="126"/>
      <c r="G1031" s="119"/>
      <c r="H1031" s="119"/>
      <c r="I1031" s="120"/>
    </row>
    <row r="1032" spans="1:9" x14ac:dyDescent="0.2">
      <c r="A1032" s="123"/>
      <c r="B1032" s="124"/>
      <c r="C1032" s="119"/>
      <c r="D1032" s="125"/>
      <c r="E1032" s="119"/>
      <c r="F1032" s="126"/>
      <c r="G1032" s="119"/>
      <c r="H1032" s="119"/>
      <c r="I1032" s="120"/>
    </row>
    <row r="1033" spans="1:9" x14ac:dyDescent="0.2">
      <c r="A1033" s="123"/>
      <c r="B1033" s="124"/>
      <c r="C1033" s="119"/>
      <c r="D1033" s="125"/>
      <c r="E1033" s="119"/>
      <c r="F1033" s="126"/>
      <c r="G1033" s="119"/>
      <c r="H1033" s="119"/>
      <c r="I1033" s="120"/>
    </row>
    <row r="1034" spans="1:9" x14ac:dyDescent="0.2">
      <c r="A1034" s="123"/>
      <c r="B1034" s="124"/>
      <c r="C1034" s="119"/>
      <c r="D1034" s="125"/>
      <c r="E1034" s="119"/>
      <c r="F1034" s="126"/>
      <c r="G1034" s="119"/>
      <c r="H1034" s="119"/>
      <c r="I1034" s="120"/>
    </row>
    <row r="1035" spans="1:9" x14ac:dyDescent="0.2">
      <c r="A1035" s="123"/>
      <c r="B1035" s="124"/>
      <c r="C1035" s="119"/>
      <c r="D1035" s="125"/>
      <c r="E1035" s="119"/>
      <c r="F1035" s="126"/>
      <c r="G1035" s="119"/>
      <c r="H1035" s="119"/>
      <c r="I1035" s="120"/>
    </row>
    <row r="1036" spans="1:9" x14ac:dyDescent="0.2">
      <c r="A1036" s="123"/>
      <c r="B1036" s="124"/>
      <c r="C1036" s="119"/>
      <c r="D1036" s="125"/>
      <c r="E1036" s="119"/>
      <c r="F1036" s="126"/>
      <c r="G1036" s="119"/>
      <c r="H1036" s="119"/>
      <c r="I1036" s="120"/>
    </row>
    <row r="1037" spans="1:9" x14ac:dyDescent="0.2">
      <c r="A1037" s="123"/>
      <c r="B1037" s="124"/>
      <c r="C1037" s="119"/>
      <c r="D1037" s="125"/>
      <c r="E1037" s="119"/>
      <c r="F1037" s="126"/>
      <c r="G1037" s="119"/>
      <c r="H1037" s="119"/>
      <c r="I1037" s="120"/>
    </row>
    <row r="1038" spans="1:9" x14ac:dyDescent="0.2">
      <c r="A1038" s="123"/>
      <c r="B1038" s="124"/>
      <c r="C1038" s="119"/>
      <c r="D1038" s="125"/>
      <c r="E1038" s="119"/>
      <c r="F1038" s="126"/>
      <c r="G1038" s="119"/>
      <c r="H1038" s="119"/>
      <c r="I1038" s="120"/>
    </row>
    <row r="1039" spans="1:9" x14ac:dyDescent="0.2">
      <c r="A1039" s="123"/>
      <c r="B1039" s="124"/>
      <c r="C1039" s="119"/>
      <c r="D1039" s="125"/>
      <c r="E1039" s="119"/>
      <c r="F1039" s="126"/>
      <c r="G1039" s="119"/>
      <c r="H1039" s="119"/>
      <c r="I1039" s="120"/>
    </row>
    <row r="1040" spans="1:9" x14ac:dyDescent="0.2">
      <c r="A1040" s="123"/>
      <c r="B1040" s="124"/>
      <c r="C1040" s="119"/>
      <c r="D1040" s="125"/>
      <c r="E1040" s="119"/>
      <c r="F1040" s="126"/>
      <c r="G1040" s="119"/>
      <c r="H1040" s="119"/>
      <c r="I1040" s="120"/>
    </row>
    <row r="1041" spans="1:9" x14ac:dyDescent="0.2">
      <c r="A1041" s="123"/>
      <c r="B1041" s="124"/>
      <c r="C1041" s="119"/>
      <c r="D1041" s="125"/>
      <c r="E1041" s="119"/>
      <c r="F1041" s="126"/>
      <c r="G1041" s="119"/>
      <c r="H1041" s="119"/>
      <c r="I1041" s="120"/>
    </row>
    <row r="1042" spans="1:9" x14ac:dyDescent="0.2">
      <c r="A1042" s="123"/>
      <c r="B1042" s="124"/>
      <c r="C1042" s="119"/>
      <c r="D1042" s="125"/>
      <c r="E1042" s="119"/>
      <c r="F1042" s="126"/>
      <c r="G1042" s="119"/>
      <c r="H1042" s="119"/>
      <c r="I1042" s="120"/>
    </row>
    <row r="1043" spans="1:9" x14ac:dyDescent="0.2">
      <c r="A1043" s="123"/>
      <c r="B1043" s="124"/>
      <c r="C1043" s="119"/>
      <c r="D1043" s="125"/>
      <c r="E1043" s="119"/>
      <c r="F1043" s="126"/>
      <c r="G1043" s="119"/>
      <c r="H1043" s="119"/>
      <c r="I1043" s="120"/>
    </row>
    <row r="1044" spans="1:9" x14ac:dyDescent="0.2">
      <c r="A1044" s="123"/>
      <c r="B1044" s="124"/>
      <c r="C1044" s="119"/>
      <c r="D1044" s="125"/>
      <c r="E1044" s="119"/>
      <c r="F1044" s="126"/>
      <c r="G1044" s="119"/>
      <c r="H1044" s="119"/>
      <c r="I1044" s="120"/>
    </row>
    <row r="1045" spans="1:9" x14ac:dyDescent="0.2">
      <c r="A1045" s="123"/>
      <c r="B1045" s="124"/>
      <c r="C1045" s="119"/>
      <c r="D1045" s="125"/>
      <c r="E1045" s="119"/>
      <c r="F1045" s="126"/>
      <c r="G1045" s="119"/>
      <c r="H1045" s="119"/>
      <c r="I1045" s="120"/>
    </row>
    <row r="1046" spans="1:9" x14ac:dyDescent="0.2">
      <c r="A1046" s="123"/>
      <c r="B1046" s="124"/>
      <c r="C1046" s="119"/>
      <c r="D1046" s="125"/>
      <c r="E1046" s="119"/>
      <c r="F1046" s="126"/>
      <c r="G1046" s="119"/>
      <c r="H1046" s="119"/>
      <c r="I1046" s="120"/>
    </row>
    <row r="1047" spans="1:9" x14ac:dyDescent="0.2">
      <c r="A1047" s="123"/>
      <c r="B1047" s="124"/>
      <c r="C1047" s="119"/>
      <c r="D1047" s="125"/>
      <c r="E1047" s="119"/>
      <c r="F1047" s="126"/>
      <c r="G1047" s="119"/>
      <c r="H1047" s="119"/>
      <c r="I1047" s="120"/>
    </row>
    <row r="1048" spans="1:9" x14ac:dyDescent="0.2">
      <c r="A1048" s="123"/>
      <c r="B1048" s="124"/>
      <c r="C1048" s="119"/>
      <c r="D1048" s="125"/>
      <c r="E1048" s="119"/>
      <c r="F1048" s="126"/>
      <c r="G1048" s="119"/>
      <c r="H1048" s="119"/>
      <c r="I1048" s="120"/>
    </row>
    <row r="1049" spans="1:9" x14ac:dyDescent="0.2">
      <c r="A1049" s="123"/>
      <c r="B1049" s="124"/>
      <c r="C1049" s="119"/>
      <c r="D1049" s="125"/>
      <c r="E1049" s="119"/>
      <c r="F1049" s="126"/>
      <c r="G1049" s="119"/>
      <c r="H1049" s="119"/>
      <c r="I1049" s="120"/>
    </row>
    <row r="1050" spans="1:9" x14ac:dyDescent="0.2">
      <c r="A1050" s="123"/>
      <c r="B1050" s="124"/>
      <c r="C1050" s="119"/>
      <c r="D1050" s="125"/>
      <c r="E1050" s="119"/>
      <c r="F1050" s="126"/>
      <c r="G1050" s="119"/>
      <c r="H1050" s="119"/>
      <c r="I1050" s="120"/>
    </row>
    <row r="1051" spans="1:9" x14ac:dyDescent="0.2">
      <c r="A1051" s="123"/>
      <c r="B1051" s="124"/>
      <c r="C1051" s="119"/>
      <c r="D1051" s="125"/>
      <c r="E1051" s="119"/>
      <c r="F1051" s="126"/>
      <c r="G1051" s="119"/>
      <c r="H1051" s="119"/>
      <c r="I1051" s="120"/>
    </row>
    <row r="1052" spans="1:9" x14ac:dyDescent="0.2">
      <c r="A1052" s="123"/>
      <c r="B1052" s="124"/>
      <c r="C1052" s="119"/>
      <c r="D1052" s="125"/>
      <c r="E1052" s="119"/>
      <c r="F1052" s="126"/>
      <c r="G1052" s="119"/>
      <c r="H1052" s="119"/>
      <c r="I1052" s="120"/>
    </row>
    <row r="1053" spans="1:9" x14ac:dyDescent="0.2">
      <c r="A1053" s="123"/>
      <c r="B1053" s="124"/>
      <c r="C1053" s="119"/>
      <c r="D1053" s="125"/>
      <c r="E1053" s="119"/>
      <c r="F1053" s="126"/>
      <c r="G1053" s="119"/>
      <c r="H1053" s="119"/>
      <c r="I1053" s="120"/>
    </row>
    <row r="1054" spans="1:9" x14ac:dyDescent="0.2">
      <c r="A1054" s="123"/>
      <c r="B1054" s="124"/>
      <c r="C1054" s="119"/>
      <c r="D1054" s="125"/>
      <c r="E1054" s="119"/>
      <c r="F1054" s="126"/>
      <c r="G1054" s="119"/>
      <c r="H1054" s="119"/>
      <c r="I1054" s="120"/>
    </row>
    <row r="1055" spans="1:9" x14ac:dyDescent="0.2">
      <c r="A1055" s="123"/>
      <c r="B1055" s="124"/>
      <c r="C1055" s="119"/>
      <c r="D1055" s="125"/>
      <c r="E1055" s="119"/>
      <c r="F1055" s="126"/>
      <c r="G1055" s="119"/>
      <c r="H1055" s="119"/>
      <c r="I1055" s="120"/>
    </row>
    <row r="1056" spans="1:9" x14ac:dyDescent="0.2">
      <c r="A1056" s="123"/>
      <c r="B1056" s="124"/>
      <c r="C1056" s="119"/>
      <c r="D1056" s="125"/>
      <c r="E1056" s="119"/>
      <c r="F1056" s="126"/>
      <c r="G1056" s="119"/>
      <c r="H1056" s="119"/>
      <c r="I1056" s="120"/>
    </row>
    <row r="1057" spans="1:9" x14ac:dyDescent="0.2">
      <c r="A1057" s="123"/>
      <c r="B1057" s="124"/>
      <c r="C1057" s="119"/>
      <c r="D1057" s="125"/>
      <c r="E1057" s="119"/>
      <c r="F1057" s="126"/>
      <c r="G1057" s="119"/>
      <c r="H1057" s="119"/>
      <c r="I1057" s="120"/>
    </row>
    <row r="1058" spans="1:9" x14ac:dyDescent="0.2">
      <c r="A1058" s="123"/>
      <c r="B1058" s="124"/>
      <c r="C1058" s="119"/>
      <c r="D1058" s="125"/>
      <c r="E1058" s="119"/>
      <c r="F1058" s="126"/>
      <c r="G1058" s="119"/>
      <c r="H1058" s="119"/>
      <c r="I1058" s="120"/>
    </row>
    <row r="1059" spans="1:9" x14ac:dyDescent="0.2">
      <c r="A1059" s="123"/>
      <c r="B1059" s="124"/>
      <c r="C1059" s="119"/>
      <c r="D1059" s="125"/>
      <c r="E1059" s="119"/>
      <c r="F1059" s="126"/>
      <c r="G1059" s="119"/>
      <c r="H1059" s="119"/>
      <c r="I1059" s="120"/>
    </row>
    <row r="1060" spans="1:9" x14ac:dyDescent="0.2">
      <c r="A1060" s="123"/>
      <c r="B1060" s="124"/>
      <c r="C1060" s="119"/>
      <c r="D1060" s="125"/>
      <c r="E1060" s="119"/>
      <c r="F1060" s="126"/>
      <c r="G1060" s="119"/>
      <c r="H1060" s="119"/>
      <c r="I1060" s="120"/>
    </row>
    <row r="1061" spans="1:9" x14ac:dyDescent="0.2">
      <c r="A1061" s="123"/>
      <c r="B1061" s="124"/>
      <c r="C1061" s="119"/>
      <c r="D1061" s="125"/>
      <c r="E1061" s="119"/>
      <c r="F1061" s="126"/>
      <c r="G1061" s="119"/>
      <c r="H1061" s="119"/>
      <c r="I1061" s="120"/>
    </row>
    <row r="1062" spans="1:9" x14ac:dyDescent="0.2">
      <c r="A1062" s="123"/>
      <c r="B1062" s="124"/>
      <c r="C1062" s="119"/>
      <c r="D1062" s="125"/>
      <c r="E1062" s="119"/>
      <c r="F1062" s="126"/>
      <c r="G1062" s="119"/>
      <c r="H1062" s="119"/>
      <c r="I1062" s="120"/>
    </row>
    <row r="1063" spans="1:9" x14ac:dyDescent="0.2">
      <c r="A1063" s="123"/>
      <c r="B1063" s="124"/>
      <c r="C1063" s="119"/>
      <c r="D1063" s="125"/>
      <c r="E1063" s="119"/>
      <c r="F1063" s="126"/>
      <c r="G1063" s="119"/>
      <c r="H1063" s="119"/>
      <c r="I1063" s="120"/>
    </row>
    <row r="1064" spans="1:9" x14ac:dyDescent="0.2">
      <c r="A1064" s="123"/>
      <c r="B1064" s="124"/>
      <c r="C1064" s="119"/>
      <c r="D1064" s="125"/>
      <c r="E1064" s="119"/>
      <c r="F1064" s="126"/>
      <c r="G1064" s="119"/>
      <c r="H1064" s="119"/>
      <c r="I1064" s="120"/>
    </row>
    <row r="1065" spans="1:9" x14ac:dyDescent="0.2">
      <c r="A1065" s="123"/>
      <c r="B1065" s="124"/>
      <c r="C1065" s="119"/>
      <c r="D1065" s="125"/>
      <c r="E1065" s="119"/>
      <c r="F1065" s="126"/>
      <c r="G1065" s="119"/>
      <c r="H1065" s="119"/>
      <c r="I1065" s="120"/>
    </row>
    <row r="1066" spans="1:9" x14ac:dyDescent="0.2">
      <c r="A1066" s="123"/>
      <c r="B1066" s="124"/>
      <c r="C1066" s="119"/>
      <c r="D1066" s="125"/>
      <c r="E1066" s="119"/>
      <c r="F1066" s="126"/>
      <c r="G1066" s="119"/>
      <c r="H1066" s="119"/>
      <c r="I1066" s="120"/>
    </row>
    <row r="1067" spans="1:9" x14ac:dyDescent="0.2">
      <c r="A1067" s="123"/>
      <c r="B1067" s="124"/>
      <c r="C1067" s="119"/>
      <c r="D1067" s="125"/>
      <c r="E1067" s="119"/>
      <c r="F1067" s="126"/>
      <c r="G1067" s="119"/>
      <c r="H1067" s="119"/>
      <c r="I1067" s="120"/>
    </row>
    <row r="1068" spans="1:9" x14ac:dyDescent="0.2">
      <c r="A1068" s="123"/>
      <c r="B1068" s="124"/>
      <c r="C1068" s="119"/>
      <c r="D1068" s="125"/>
      <c r="E1068" s="119"/>
      <c r="F1068" s="126"/>
      <c r="G1068" s="119"/>
      <c r="H1068" s="119"/>
      <c r="I1068" s="120"/>
    </row>
    <row r="1069" spans="1:9" x14ac:dyDescent="0.2">
      <c r="A1069" s="123"/>
      <c r="B1069" s="124"/>
      <c r="C1069" s="119"/>
      <c r="D1069" s="125"/>
      <c r="E1069" s="119"/>
      <c r="F1069" s="126"/>
      <c r="G1069" s="119"/>
      <c r="H1069" s="119"/>
      <c r="I1069" s="120"/>
    </row>
    <row r="1070" spans="1:9" x14ac:dyDescent="0.2">
      <c r="A1070" s="123"/>
      <c r="B1070" s="124"/>
      <c r="C1070" s="119"/>
      <c r="D1070" s="125"/>
      <c r="E1070" s="119"/>
      <c r="F1070" s="126"/>
      <c r="G1070" s="119"/>
      <c r="H1070" s="119"/>
      <c r="I1070" s="120"/>
    </row>
    <row r="1071" spans="1:9" x14ac:dyDescent="0.2">
      <c r="A1071" s="123"/>
      <c r="B1071" s="124"/>
      <c r="C1071" s="119"/>
      <c r="D1071" s="125"/>
      <c r="E1071" s="119"/>
      <c r="F1071" s="126"/>
      <c r="G1071" s="119"/>
      <c r="H1071" s="119"/>
      <c r="I1071" s="120"/>
    </row>
    <row r="1072" spans="1:9" x14ac:dyDescent="0.2">
      <c r="A1072" s="123"/>
      <c r="B1072" s="124"/>
      <c r="C1072" s="119"/>
      <c r="D1072" s="125"/>
      <c r="E1072" s="119"/>
      <c r="F1072" s="126"/>
      <c r="G1072" s="119"/>
      <c r="H1072" s="119"/>
      <c r="I1072" s="120"/>
    </row>
    <row r="1073" spans="1:9" x14ac:dyDescent="0.2">
      <c r="A1073" s="123"/>
      <c r="B1073" s="124"/>
      <c r="C1073" s="119"/>
      <c r="D1073" s="125"/>
      <c r="E1073" s="119"/>
      <c r="F1073" s="126"/>
      <c r="G1073" s="119"/>
      <c r="H1073" s="119"/>
      <c r="I1073" s="120"/>
    </row>
    <row r="1074" spans="1:9" x14ac:dyDescent="0.2">
      <c r="A1074" s="123"/>
      <c r="B1074" s="124"/>
      <c r="C1074" s="119"/>
      <c r="D1074" s="125"/>
      <c r="E1074" s="119"/>
      <c r="F1074" s="126"/>
      <c r="G1074" s="119"/>
      <c r="H1074" s="119"/>
      <c r="I1074" s="120"/>
    </row>
    <row r="1075" spans="1:9" x14ac:dyDescent="0.2">
      <c r="A1075" s="123"/>
      <c r="B1075" s="124"/>
      <c r="C1075" s="119"/>
      <c r="D1075" s="125"/>
      <c r="E1075" s="119"/>
      <c r="F1075" s="126"/>
      <c r="G1075" s="119"/>
      <c r="H1075" s="119"/>
      <c r="I1075" s="120"/>
    </row>
    <row r="1076" spans="1:9" x14ac:dyDescent="0.2">
      <c r="A1076" s="123"/>
      <c r="B1076" s="124"/>
      <c r="C1076" s="119"/>
      <c r="D1076" s="125"/>
      <c r="E1076" s="119"/>
      <c r="F1076" s="126"/>
      <c r="G1076" s="119"/>
      <c r="H1076" s="119"/>
      <c r="I1076" s="120"/>
    </row>
    <row r="1077" spans="1:9" x14ac:dyDescent="0.2">
      <c r="A1077" s="123"/>
      <c r="B1077" s="124"/>
      <c r="C1077" s="119"/>
      <c r="D1077" s="125"/>
      <c r="E1077" s="119"/>
      <c r="F1077" s="126"/>
      <c r="G1077" s="119"/>
      <c r="H1077" s="119"/>
      <c r="I1077" s="120"/>
    </row>
    <row r="1078" spans="1:9" x14ac:dyDescent="0.2">
      <c r="A1078" s="123"/>
      <c r="B1078" s="124"/>
      <c r="C1078" s="119"/>
      <c r="D1078" s="125"/>
      <c r="E1078" s="119"/>
      <c r="F1078" s="126"/>
      <c r="G1078" s="119"/>
      <c r="H1078" s="119"/>
      <c r="I1078" s="120"/>
    </row>
    <row r="1079" spans="1:9" x14ac:dyDescent="0.2">
      <c r="A1079" s="123"/>
      <c r="B1079" s="124"/>
      <c r="C1079" s="119"/>
      <c r="D1079" s="125"/>
      <c r="E1079" s="119"/>
      <c r="F1079" s="126"/>
      <c r="G1079" s="119"/>
      <c r="H1079" s="119"/>
      <c r="I1079" s="120"/>
    </row>
    <row r="1080" spans="1:9" x14ac:dyDescent="0.2">
      <c r="A1080" s="123"/>
      <c r="B1080" s="124"/>
      <c r="C1080" s="119"/>
      <c r="D1080" s="125"/>
      <c r="E1080" s="119"/>
      <c r="F1080" s="126"/>
      <c r="G1080" s="119"/>
      <c r="H1080" s="119"/>
      <c r="I1080" s="120"/>
    </row>
    <row r="1081" spans="1:9" x14ac:dyDescent="0.2">
      <c r="A1081" s="123"/>
      <c r="B1081" s="124"/>
      <c r="C1081" s="119"/>
      <c r="D1081" s="125"/>
      <c r="E1081" s="119"/>
      <c r="F1081" s="126"/>
      <c r="G1081" s="119"/>
      <c r="H1081" s="119"/>
      <c r="I1081" s="120"/>
    </row>
    <row r="1082" spans="1:9" x14ac:dyDescent="0.2">
      <c r="A1082" s="123"/>
      <c r="B1082" s="124"/>
      <c r="C1082" s="119"/>
      <c r="D1082" s="125"/>
      <c r="E1082" s="119"/>
      <c r="F1082" s="126"/>
      <c r="G1082" s="119"/>
      <c r="H1082" s="119"/>
      <c r="I1082" s="120"/>
    </row>
    <row r="1083" spans="1:9" x14ac:dyDescent="0.2">
      <c r="A1083" s="123"/>
      <c r="B1083" s="124"/>
      <c r="C1083" s="119"/>
      <c r="D1083" s="125"/>
      <c r="E1083" s="119"/>
      <c r="F1083" s="126"/>
      <c r="G1083" s="119"/>
      <c r="H1083" s="119"/>
      <c r="I1083" s="120"/>
    </row>
    <row r="1084" spans="1:9" x14ac:dyDescent="0.2">
      <c r="A1084" s="123"/>
      <c r="B1084" s="124"/>
      <c r="C1084" s="119"/>
      <c r="D1084" s="125"/>
      <c r="E1084" s="119"/>
      <c r="F1084" s="126"/>
      <c r="G1084" s="119"/>
      <c r="H1084" s="119"/>
      <c r="I1084" s="120"/>
    </row>
    <row r="1085" spans="1:9" x14ac:dyDescent="0.2">
      <c r="A1085" s="123"/>
      <c r="B1085" s="124"/>
      <c r="C1085" s="119"/>
      <c r="D1085" s="125"/>
      <c r="E1085" s="119"/>
      <c r="F1085" s="126"/>
      <c r="G1085" s="119"/>
      <c r="H1085" s="119"/>
      <c r="I1085" s="120"/>
    </row>
    <row r="1086" spans="1:9" x14ac:dyDescent="0.2">
      <c r="A1086" s="123"/>
      <c r="B1086" s="124"/>
      <c r="C1086" s="119"/>
      <c r="D1086" s="125"/>
      <c r="E1086" s="119"/>
      <c r="F1086" s="126"/>
      <c r="G1086" s="119"/>
      <c r="H1086" s="119"/>
      <c r="I1086" s="120"/>
    </row>
    <row r="1087" spans="1:9" x14ac:dyDescent="0.2">
      <c r="A1087" s="123"/>
      <c r="B1087" s="124"/>
      <c r="C1087" s="119"/>
      <c r="D1087" s="125"/>
      <c r="E1087" s="119"/>
      <c r="F1087" s="126"/>
      <c r="G1087" s="119"/>
      <c r="H1087" s="119"/>
      <c r="I1087" s="120"/>
    </row>
    <row r="1088" spans="1:9" x14ac:dyDescent="0.2">
      <c r="A1088" s="123"/>
      <c r="B1088" s="124"/>
      <c r="C1088" s="119"/>
      <c r="D1088" s="125"/>
      <c r="E1088" s="119"/>
      <c r="F1088" s="126"/>
      <c r="G1088" s="119"/>
      <c r="H1088" s="119"/>
      <c r="I1088" s="120"/>
    </row>
    <row r="1089" spans="1:9" x14ac:dyDescent="0.2">
      <c r="A1089" s="123"/>
      <c r="B1089" s="124"/>
      <c r="C1089" s="119"/>
      <c r="D1089" s="125"/>
      <c r="E1089" s="119"/>
      <c r="F1089" s="126"/>
      <c r="G1089" s="119"/>
      <c r="H1089" s="119"/>
      <c r="I1089" s="120"/>
    </row>
    <row r="1090" spans="1:9" x14ac:dyDescent="0.2">
      <c r="A1090" s="123"/>
      <c r="B1090" s="124"/>
      <c r="C1090" s="119"/>
      <c r="D1090" s="125"/>
      <c r="E1090" s="119"/>
      <c r="F1090" s="126"/>
      <c r="G1090" s="119"/>
      <c r="H1090" s="119"/>
      <c r="I1090" s="120"/>
    </row>
    <row r="1091" spans="1:9" x14ac:dyDescent="0.2">
      <c r="A1091" s="123"/>
      <c r="B1091" s="124"/>
      <c r="C1091" s="119"/>
      <c r="D1091" s="125"/>
      <c r="E1091" s="119"/>
      <c r="F1091" s="126"/>
      <c r="G1091" s="119"/>
      <c r="H1091" s="119"/>
      <c r="I1091" s="120"/>
    </row>
    <row r="1092" spans="1:9" x14ac:dyDescent="0.2">
      <c r="A1092" s="123"/>
      <c r="B1092" s="124"/>
      <c r="C1092" s="119"/>
      <c r="D1092" s="125"/>
      <c r="E1092" s="119"/>
      <c r="F1092" s="126"/>
      <c r="G1092" s="119"/>
      <c r="H1092" s="119"/>
      <c r="I1092" s="120"/>
    </row>
    <row r="1093" spans="1:9" x14ac:dyDescent="0.2">
      <c r="A1093" s="123"/>
      <c r="B1093" s="124"/>
      <c r="C1093" s="119"/>
      <c r="D1093" s="125"/>
      <c r="E1093" s="119"/>
      <c r="F1093" s="126"/>
      <c r="G1093" s="119"/>
      <c r="H1093" s="119"/>
      <c r="I1093" s="120"/>
    </row>
    <row r="1094" spans="1:9" x14ac:dyDescent="0.2">
      <c r="A1094" s="123"/>
      <c r="B1094" s="124"/>
      <c r="C1094" s="119"/>
      <c r="D1094" s="125"/>
      <c r="E1094" s="119"/>
      <c r="F1094" s="126"/>
      <c r="G1094" s="119"/>
      <c r="H1094" s="119"/>
      <c r="I1094" s="120"/>
    </row>
    <row r="1095" spans="1:9" x14ac:dyDescent="0.2">
      <c r="A1095" s="123"/>
      <c r="B1095" s="124"/>
      <c r="C1095" s="119"/>
      <c r="D1095" s="125"/>
      <c r="E1095" s="119"/>
      <c r="F1095" s="126"/>
      <c r="G1095" s="119"/>
      <c r="H1095" s="119"/>
      <c r="I1095" s="120"/>
    </row>
    <row r="1096" spans="1:9" x14ac:dyDescent="0.2">
      <c r="A1096" s="123"/>
      <c r="B1096" s="124"/>
      <c r="C1096" s="119"/>
      <c r="D1096" s="125"/>
      <c r="E1096" s="119"/>
      <c r="F1096" s="126"/>
      <c r="G1096" s="119"/>
      <c r="H1096" s="119"/>
      <c r="I1096" s="120"/>
    </row>
    <row r="1097" spans="1:9" x14ac:dyDescent="0.2">
      <c r="A1097" s="123"/>
      <c r="B1097" s="124"/>
      <c r="C1097" s="119"/>
      <c r="D1097" s="125"/>
      <c r="E1097" s="119"/>
      <c r="F1097" s="126"/>
      <c r="G1097" s="119"/>
      <c r="H1097" s="119"/>
      <c r="I1097" s="120"/>
    </row>
    <row r="1098" spans="1:9" x14ac:dyDescent="0.2">
      <c r="A1098" s="123"/>
      <c r="B1098" s="124"/>
      <c r="C1098" s="119"/>
      <c r="D1098" s="125"/>
      <c r="E1098" s="119"/>
      <c r="F1098" s="126"/>
      <c r="G1098" s="119"/>
      <c r="H1098" s="119"/>
      <c r="I1098" s="120"/>
    </row>
    <row r="1099" spans="1:9" x14ac:dyDescent="0.2">
      <c r="A1099" s="123"/>
      <c r="B1099" s="124"/>
      <c r="C1099" s="119"/>
      <c r="D1099" s="125"/>
      <c r="E1099" s="119"/>
      <c r="F1099" s="126"/>
      <c r="G1099" s="119"/>
      <c r="H1099" s="119"/>
      <c r="I1099" s="120"/>
    </row>
    <row r="1100" spans="1:9" x14ac:dyDescent="0.2">
      <c r="A1100" s="123"/>
      <c r="B1100" s="124"/>
      <c r="C1100" s="119"/>
      <c r="D1100" s="125"/>
      <c r="E1100" s="119"/>
      <c r="F1100" s="126"/>
      <c r="G1100" s="119"/>
      <c r="H1100" s="119"/>
      <c r="I1100" s="120"/>
    </row>
    <row r="1101" spans="1:9" x14ac:dyDescent="0.2">
      <c r="A1101" s="123"/>
      <c r="B1101" s="124"/>
      <c r="C1101" s="119"/>
      <c r="D1101" s="125"/>
      <c r="E1101" s="119"/>
      <c r="F1101" s="126"/>
      <c r="G1101" s="119"/>
      <c r="H1101" s="119"/>
      <c r="I1101" s="120"/>
    </row>
    <row r="1102" spans="1:9" x14ac:dyDescent="0.2">
      <c r="A1102" s="123"/>
      <c r="B1102" s="124"/>
      <c r="C1102" s="119"/>
      <c r="D1102" s="125"/>
      <c r="E1102" s="119"/>
      <c r="F1102" s="126"/>
      <c r="G1102" s="119"/>
      <c r="H1102" s="119"/>
      <c r="I1102" s="120"/>
    </row>
    <row r="1103" spans="1:9" x14ac:dyDescent="0.2">
      <c r="A1103" s="123"/>
      <c r="B1103" s="124"/>
      <c r="C1103" s="119"/>
      <c r="D1103" s="125"/>
      <c r="E1103" s="119"/>
      <c r="F1103" s="126"/>
      <c r="G1103" s="119"/>
      <c r="H1103" s="119"/>
      <c r="I1103" s="120"/>
    </row>
    <row r="1104" spans="1:9" x14ac:dyDescent="0.2">
      <c r="A1104" s="123"/>
      <c r="B1104" s="124"/>
      <c r="C1104" s="119"/>
      <c r="D1104" s="125"/>
      <c r="E1104" s="119"/>
      <c r="F1104" s="126"/>
      <c r="G1104" s="119"/>
      <c r="H1104" s="119"/>
      <c r="I1104" s="120"/>
    </row>
    <row r="1105" spans="1:9" x14ac:dyDescent="0.2">
      <c r="A1105" s="123"/>
      <c r="B1105" s="124"/>
      <c r="C1105" s="119"/>
      <c r="D1105" s="125"/>
      <c r="E1105" s="119"/>
      <c r="F1105" s="126"/>
      <c r="G1105" s="119"/>
      <c r="H1105" s="119"/>
      <c r="I1105" s="120"/>
    </row>
    <row r="1106" spans="1:9" x14ac:dyDescent="0.2">
      <c r="A1106" s="123"/>
      <c r="B1106" s="124"/>
      <c r="C1106" s="119"/>
      <c r="D1106" s="125"/>
      <c r="E1106" s="119"/>
      <c r="F1106" s="126"/>
      <c r="G1106" s="119"/>
      <c r="H1106" s="119"/>
      <c r="I1106" s="120"/>
    </row>
    <row r="1107" spans="1:9" x14ac:dyDescent="0.2">
      <c r="A1107" s="123"/>
      <c r="B1107" s="124"/>
      <c r="C1107" s="119"/>
      <c r="D1107" s="125"/>
      <c r="E1107" s="119"/>
      <c r="F1107" s="126"/>
      <c r="G1107" s="119"/>
      <c r="H1107" s="119"/>
      <c r="I1107" s="120"/>
    </row>
    <row r="1108" spans="1:9" x14ac:dyDescent="0.2">
      <c r="A1108" s="123"/>
      <c r="B1108" s="124"/>
      <c r="C1108" s="119"/>
      <c r="D1108" s="125"/>
      <c r="E1108" s="119"/>
      <c r="F1108" s="126"/>
      <c r="G1108" s="119"/>
      <c r="H1108" s="119"/>
      <c r="I1108" s="120"/>
    </row>
    <row r="1109" spans="1:9" x14ac:dyDescent="0.2">
      <c r="A1109" s="123"/>
      <c r="B1109" s="124"/>
      <c r="C1109" s="119"/>
      <c r="D1109" s="125"/>
      <c r="E1109" s="119"/>
      <c r="F1109" s="126"/>
      <c r="G1109" s="119"/>
      <c r="H1109" s="119"/>
      <c r="I1109" s="120"/>
    </row>
    <row r="1110" spans="1:9" x14ac:dyDescent="0.2">
      <c r="A1110" s="123"/>
      <c r="B1110" s="124"/>
      <c r="C1110" s="119"/>
      <c r="D1110" s="125"/>
      <c r="E1110" s="119"/>
      <c r="F1110" s="126"/>
      <c r="G1110" s="119"/>
      <c r="H1110" s="119"/>
      <c r="I1110" s="120"/>
    </row>
    <row r="1111" spans="1:9" x14ac:dyDescent="0.2">
      <c r="A1111" s="123"/>
      <c r="B1111" s="124"/>
      <c r="C1111" s="119"/>
      <c r="D1111" s="125"/>
      <c r="E1111" s="119"/>
      <c r="F1111" s="126"/>
      <c r="G1111" s="119"/>
      <c r="H1111" s="119"/>
      <c r="I1111" s="120"/>
    </row>
    <row r="1112" spans="1:9" x14ac:dyDescent="0.2">
      <c r="A1112" s="123"/>
      <c r="B1112" s="124"/>
      <c r="C1112" s="119"/>
      <c r="D1112" s="125"/>
      <c r="E1112" s="119"/>
      <c r="F1112" s="126"/>
      <c r="G1112" s="119"/>
      <c r="H1112" s="119"/>
      <c r="I1112" s="120"/>
    </row>
    <row r="1113" spans="1:9" x14ac:dyDescent="0.2">
      <c r="A1113" s="123"/>
      <c r="B1113" s="124"/>
      <c r="C1113" s="119"/>
      <c r="D1113" s="125"/>
      <c r="E1113" s="119"/>
      <c r="F1113" s="126"/>
      <c r="G1113" s="119"/>
      <c r="H1113" s="119"/>
      <c r="I1113" s="120"/>
    </row>
    <row r="1114" spans="1:9" x14ac:dyDescent="0.2">
      <c r="A1114" s="123"/>
      <c r="B1114" s="124"/>
      <c r="C1114" s="119"/>
      <c r="D1114" s="125"/>
      <c r="E1114" s="119"/>
      <c r="F1114" s="126"/>
      <c r="G1114" s="119"/>
      <c r="H1114" s="119"/>
      <c r="I1114" s="120"/>
    </row>
    <row r="1115" spans="1:9" x14ac:dyDescent="0.2">
      <c r="A1115" s="123"/>
      <c r="B1115" s="124"/>
      <c r="C1115" s="119"/>
      <c r="D1115" s="125"/>
      <c r="E1115" s="119"/>
      <c r="F1115" s="126"/>
      <c r="G1115" s="119"/>
      <c r="H1115" s="119"/>
      <c r="I1115" s="120"/>
    </row>
    <row r="1116" spans="1:9" x14ac:dyDescent="0.2">
      <c r="A1116" s="123"/>
      <c r="B1116" s="124"/>
      <c r="C1116" s="119"/>
      <c r="D1116" s="125"/>
      <c r="E1116" s="119"/>
      <c r="F1116" s="126"/>
      <c r="G1116" s="119"/>
      <c r="H1116" s="119"/>
      <c r="I1116" s="120"/>
    </row>
    <row r="1117" spans="1:9" x14ac:dyDescent="0.2">
      <c r="A1117" s="123"/>
      <c r="B1117" s="124"/>
      <c r="C1117" s="119"/>
      <c r="D1117" s="125"/>
      <c r="E1117" s="119"/>
      <c r="F1117" s="126"/>
      <c r="G1117" s="119"/>
      <c r="H1117" s="119"/>
      <c r="I1117" s="120"/>
    </row>
    <row r="1118" spans="1:9" x14ac:dyDescent="0.2">
      <c r="A1118" s="123"/>
      <c r="B1118" s="124"/>
      <c r="C1118" s="119"/>
      <c r="D1118" s="125"/>
      <c r="E1118" s="119"/>
      <c r="F1118" s="126"/>
      <c r="G1118" s="119"/>
      <c r="H1118" s="119"/>
      <c r="I1118" s="120"/>
    </row>
    <row r="1119" spans="1:9" x14ac:dyDescent="0.2">
      <c r="A1119" s="123"/>
      <c r="B1119" s="124"/>
      <c r="C1119" s="119"/>
      <c r="D1119" s="125"/>
      <c r="E1119" s="119"/>
      <c r="F1119" s="126"/>
      <c r="G1119" s="119"/>
      <c r="H1119" s="119"/>
      <c r="I1119" s="120"/>
    </row>
    <row r="1120" spans="1:9" x14ac:dyDescent="0.2">
      <c r="A1120" s="123"/>
      <c r="B1120" s="124"/>
      <c r="C1120" s="119"/>
      <c r="D1120" s="125"/>
      <c r="E1120" s="119"/>
      <c r="F1120" s="126"/>
      <c r="G1120" s="119"/>
      <c r="H1120" s="119"/>
      <c r="I1120" s="120"/>
    </row>
    <row r="1121" spans="1:9" x14ac:dyDescent="0.2">
      <c r="A1121" s="123"/>
      <c r="B1121" s="124"/>
      <c r="C1121" s="119"/>
      <c r="D1121" s="125"/>
      <c r="E1121" s="119"/>
      <c r="F1121" s="126"/>
      <c r="G1121" s="119"/>
      <c r="H1121" s="119"/>
      <c r="I1121" s="120"/>
    </row>
    <row r="1122" spans="1:9" x14ac:dyDescent="0.2">
      <c r="A1122" s="123"/>
      <c r="B1122" s="124"/>
      <c r="C1122" s="119"/>
      <c r="D1122" s="125"/>
      <c r="E1122" s="119"/>
      <c r="F1122" s="126"/>
      <c r="G1122" s="119"/>
      <c r="H1122" s="119"/>
      <c r="I1122" s="120"/>
    </row>
    <row r="1123" spans="1:9" x14ac:dyDescent="0.2">
      <c r="A1123" s="123"/>
      <c r="B1123" s="124"/>
      <c r="C1123" s="119"/>
      <c r="D1123" s="125"/>
      <c r="E1123" s="119"/>
      <c r="F1123" s="126"/>
      <c r="G1123" s="119"/>
      <c r="H1123" s="119"/>
      <c r="I1123" s="120"/>
    </row>
    <row r="1124" spans="1:9" x14ac:dyDescent="0.2">
      <c r="A1124" s="123"/>
      <c r="B1124" s="124"/>
      <c r="C1124" s="119"/>
      <c r="D1124" s="125"/>
      <c r="E1124" s="119"/>
      <c r="F1124" s="126"/>
      <c r="G1124" s="119"/>
      <c r="H1124" s="119"/>
      <c r="I1124" s="120"/>
    </row>
    <row r="1125" spans="1:9" x14ac:dyDescent="0.2">
      <c r="A1125" s="123"/>
      <c r="B1125" s="124"/>
      <c r="C1125" s="119"/>
      <c r="D1125" s="125"/>
      <c r="E1125" s="119"/>
      <c r="F1125" s="126"/>
      <c r="G1125" s="119"/>
      <c r="H1125" s="119"/>
      <c r="I1125" s="120"/>
    </row>
    <row r="1126" spans="1:9" x14ac:dyDescent="0.2">
      <c r="A1126" s="123"/>
      <c r="B1126" s="124"/>
      <c r="C1126" s="119"/>
      <c r="D1126" s="125"/>
      <c r="E1126" s="119"/>
      <c r="F1126" s="126"/>
      <c r="G1126" s="119"/>
      <c r="H1126" s="119"/>
      <c r="I1126" s="120"/>
    </row>
    <row r="1127" spans="1:9" x14ac:dyDescent="0.2">
      <c r="A1127" s="123"/>
      <c r="B1127" s="124"/>
      <c r="C1127" s="119"/>
      <c r="D1127" s="125"/>
      <c r="E1127" s="119"/>
      <c r="F1127" s="126"/>
      <c r="G1127" s="119"/>
      <c r="H1127" s="119"/>
      <c r="I1127" s="120"/>
    </row>
    <row r="1128" spans="1:9" x14ac:dyDescent="0.2">
      <c r="A1128" s="123"/>
      <c r="B1128" s="124"/>
      <c r="C1128" s="119"/>
      <c r="D1128" s="125"/>
      <c r="E1128" s="119"/>
      <c r="F1128" s="126"/>
      <c r="G1128" s="119"/>
      <c r="H1128" s="119"/>
      <c r="I1128" s="120"/>
    </row>
    <row r="1129" spans="1:9" x14ac:dyDescent="0.2">
      <c r="A1129" s="123"/>
      <c r="B1129" s="124"/>
      <c r="C1129" s="119"/>
      <c r="D1129" s="125"/>
      <c r="E1129" s="119"/>
      <c r="F1129" s="126"/>
      <c r="G1129" s="119"/>
      <c r="H1129" s="119"/>
      <c r="I1129" s="120"/>
    </row>
    <row r="1130" spans="1:9" x14ac:dyDescent="0.2">
      <c r="A1130" s="123"/>
      <c r="B1130" s="124"/>
      <c r="C1130" s="119"/>
      <c r="D1130" s="125"/>
      <c r="E1130" s="119"/>
      <c r="F1130" s="126"/>
      <c r="G1130" s="119"/>
      <c r="H1130" s="119"/>
      <c r="I1130" s="120"/>
    </row>
    <row r="1131" spans="1:9" x14ac:dyDescent="0.2">
      <c r="A1131" s="123"/>
      <c r="B1131" s="124"/>
      <c r="C1131" s="119"/>
      <c r="D1131" s="125"/>
      <c r="E1131" s="119"/>
      <c r="F1131" s="126"/>
      <c r="G1131" s="119"/>
      <c r="H1131" s="119"/>
      <c r="I1131" s="120"/>
    </row>
    <row r="1132" spans="1:9" x14ac:dyDescent="0.2">
      <c r="A1132" s="123"/>
      <c r="B1132" s="124"/>
      <c r="C1132" s="119"/>
      <c r="D1132" s="125"/>
      <c r="E1132" s="119"/>
      <c r="F1132" s="126"/>
      <c r="G1132" s="119"/>
      <c r="H1132" s="119"/>
      <c r="I1132" s="120"/>
    </row>
    <row r="1133" spans="1:9" x14ac:dyDescent="0.2">
      <c r="A1133" s="123"/>
      <c r="B1133" s="124"/>
      <c r="C1133" s="119"/>
      <c r="D1133" s="125"/>
      <c r="E1133" s="119"/>
      <c r="F1133" s="126"/>
      <c r="G1133" s="119"/>
      <c r="H1133" s="119"/>
      <c r="I1133" s="120"/>
    </row>
    <row r="1134" spans="1:9" x14ac:dyDescent="0.2">
      <c r="A1134" s="123"/>
      <c r="B1134" s="124"/>
      <c r="C1134" s="119"/>
      <c r="D1134" s="125"/>
      <c r="E1134" s="119"/>
      <c r="F1134" s="126"/>
      <c r="G1134" s="119"/>
      <c r="H1134" s="119"/>
      <c r="I1134" s="120"/>
    </row>
    <row r="1135" spans="1:9" x14ac:dyDescent="0.2">
      <c r="A1135" s="123"/>
      <c r="B1135" s="124"/>
      <c r="C1135" s="119"/>
      <c r="D1135" s="125"/>
      <c r="E1135" s="119"/>
      <c r="F1135" s="126"/>
      <c r="G1135" s="119"/>
      <c r="H1135" s="119"/>
      <c r="I1135" s="120"/>
    </row>
    <row r="1136" spans="1:9" x14ac:dyDescent="0.2">
      <c r="A1136" s="123"/>
      <c r="B1136" s="124"/>
      <c r="C1136" s="119"/>
      <c r="D1136" s="125"/>
      <c r="E1136" s="119"/>
      <c r="F1136" s="126"/>
      <c r="G1136" s="119"/>
      <c r="H1136" s="119"/>
      <c r="I1136" s="120"/>
    </row>
    <row r="1137" spans="1:9" x14ac:dyDescent="0.2">
      <c r="A1137" s="123"/>
      <c r="B1137" s="124"/>
      <c r="C1137" s="119"/>
      <c r="D1137" s="125"/>
      <c r="E1137" s="119"/>
      <c r="F1137" s="126"/>
      <c r="G1137" s="119"/>
      <c r="H1137" s="119"/>
      <c r="I1137" s="120"/>
    </row>
    <row r="1138" spans="1:9" x14ac:dyDescent="0.2">
      <c r="A1138" s="123"/>
      <c r="B1138" s="124"/>
      <c r="C1138" s="119"/>
      <c r="D1138" s="125"/>
      <c r="E1138" s="119"/>
      <c r="F1138" s="126"/>
      <c r="G1138" s="119"/>
      <c r="H1138" s="119"/>
      <c r="I1138" s="120"/>
    </row>
    <row r="1139" spans="1:9" x14ac:dyDescent="0.2">
      <c r="A1139" s="123"/>
      <c r="B1139" s="124"/>
      <c r="C1139" s="119"/>
      <c r="D1139" s="125"/>
      <c r="E1139" s="119"/>
      <c r="F1139" s="126"/>
      <c r="G1139" s="119"/>
      <c r="H1139" s="119"/>
      <c r="I1139" s="120"/>
    </row>
    <row r="1140" spans="1:9" x14ac:dyDescent="0.2">
      <c r="A1140" s="123"/>
      <c r="B1140" s="124"/>
      <c r="C1140" s="119"/>
      <c r="D1140" s="125"/>
      <c r="E1140" s="119"/>
      <c r="F1140" s="126"/>
      <c r="G1140" s="119"/>
      <c r="H1140" s="119"/>
      <c r="I1140" s="120"/>
    </row>
    <row r="1141" spans="1:9" x14ac:dyDescent="0.2">
      <c r="A1141" s="123"/>
      <c r="B1141" s="124"/>
      <c r="C1141" s="119"/>
      <c r="D1141" s="125"/>
      <c r="E1141" s="119"/>
      <c r="F1141" s="126"/>
      <c r="G1141" s="119"/>
      <c r="H1141" s="119"/>
      <c r="I1141" s="120"/>
    </row>
    <row r="1142" spans="1:9" x14ac:dyDescent="0.2">
      <c r="A1142" s="123"/>
      <c r="B1142" s="124"/>
      <c r="C1142" s="119"/>
      <c r="D1142" s="125"/>
      <c r="E1142" s="119"/>
      <c r="F1142" s="126"/>
      <c r="G1142" s="119"/>
      <c r="H1142" s="119"/>
      <c r="I1142" s="120"/>
    </row>
    <row r="1143" spans="1:9" x14ac:dyDescent="0.2">
      <c r="A1143" s="123"/>
      <c r="B1143" s="124"/>
      <c r="C1143" s="119"/>
      <c r="D1143" s="125"/>
      <c r="E1143" s="119"/>
      <c r="F1143" s="126"/>
      <c r="G1143" s="119"/>
      <c r="H1143" s="119"/>
      <c r="I1143" s="120"/>
    </row>
    <row r="1144" spans="1:9" x14ac:dyDescent="0.2">
      <c r="A1144" s="123"/>
      <c r="B1144" s="124"/>
      <c r="C1144" s="119"/>
      <c r="D1144" s="125"/>
      <c r="E1144" s="119"/>
      <c r="F1144" s="126"/>
      <c r="G1144" s="119"/>
      <c r="H1144" s="119"/>
      <c r="I1144" s="120"/>
    </row>
    <row r="1145" spans="1:9" x14ac:dyDescent="0.2">
      <c r="A1145" s="123"/>
      <c r="B1145" s="124"/>
      <c r="C1145" s="119"/>
      <c r="D1145" s="125"/>
      <c r="E1145" s="119"/>
      <c r="F1145" s="126"/>
      <c r="G1145" s="119"/>
      <c r="H1145" s="119"/>
      <c r="I1145" s="120"/>
    </row>
    <row r="1146" spans="1:9" x14ac:dyDescent="0.2">
      <c r="A1146" s="123"/>
      <c r="B1146" s="124"/>
      <c r="C1146" s="119"/>
      <c r="D1146" s="125"/>
      <c r="E1146" s="119"/>
      <c r="F1146" s="126"/>
      <c r="G1146" s="119"/>
      <c r="H1146" s="119"/>
      <c r="I1146" s="120"/>
    </row>
    <row r="1147" spans="1:9" x14ac:dyDescent="0.2">
      <c r="A1147" s="123"/>
      <c r="B1147" s="124"/>
      <c r="C1147" s="119"/>
      <c r="D1147" s="125"/>
      <c r="E1147" s="119"/>
      <c r="F1147" s="126"/>
      <c r="G1147" s="119"/>
      <c r="H1147" s="119"/>
      <c r="I1147" s="120"/>
    </row>
    <row r="1148" spans="1:9" x14ac:dyDescent="0.2">
      <c r="A1148" s="123"/>
      <c r="B1148" s="124"/>
      <c r="C1148" s="119"/>
      <c r="D1148" s="125"/>
      <c r="E1148" s="119"/>
      <c r="F1148" s="126"/>
      <c r="G1148" s="119"/>
      <c r="H1148" s="119"/>
      <c r="I1148" s="120"/>
    </row>
    <row r="1149" spans="1:9" x14ac:dyDescent="0.2">
      <c r="A1149" s="123"/>
      <c r="B1149" s="124"/>
      <c r="C1149" s="119"/>
      <c r="D1149" s="125"/>
      <c r="E1149" s="119"/>
      <c r="F1149" s="126"/>
      <c r="G1149" s="119"/>
      <c r="H1149" s="119"/>
      <c r="I1149" s="120"/>
    </row>
    <row r="1150" spans="1:9" x14ac:dyDescent="0.2">
      <c r="A1150" s="123"/>
      <c r="B1150" s="124"/>
      <c r="C1150" s="119"/>
      <c r="D1150" s="125"/>
      <c r="E1150" s="119"/>
      <c r="F1150" s="126"/>
      <c r="G1150" s="119"/>
      <c r="H1150" s="119"/>
      <c r="I1150" s="120"/>
    </row>
    <row r="1151" spans="1:9" x14ac:dyDescent="0.2">
      <c r="A1151" s="123"/>
      <c r="B1151" s="124"/>
      <c r="C1151" s="119"/>
      <c r="D1151" s="125"/>
      <c r="E1151" s="119"/>
      <c r="F1151" s="126"/>
      <c r="G1151" s="119"/>
      <c r="H1151" s="119"/>
      <c r="I1151" s="120"/>
    </row>
    <row r="1152" spans="1:9" x14ac:dyDescent="0.2">
      <c r="A1152" s="123"/>
      <c r="B1152" s="124"/>
      <c r="C1152" s="119"/>
      <c r="D1152" s="125"/>
      <c r="E1152" s="119"/>
      <c r="F1152" s="126"/>
      <c r="G1152" s="119"/>
      <c r="H1152" s="119"/>
      <c r="I1152" s="120"/>
    </row>
    <row r="1153" spans="1:9" x14ac:dyDescent="0.2">
      <c r="A1153" s="123"/>
      <c r="B1153" s="124"/>
      <c r="C1153" s="119"/>
      <c r="D1153" s="125"/>
      <c r="E1153" s="119"/>
      <c r="F1153" s="126"/>
      <c r="G1153" s="119"/>
      <c r="H1153" s="119"/>
      <c r="I1153" s="120"/>
    </row>
    <row r="1154" spans="1:9" x14ac:dyDescent="0.2">
      <c r="A1154" s="123"/>
      <c r="B1154" s="124"/>
      <c r="C1154" s="119"/>
      <c r="D1154" s="125"/>
      <c r="E1154" s="119"/>
      <c r="F1154" s="126"/>
      <c r="G1154" s="119"/>
      <c r="H1154" s="119"/>
      <c r="I1154" s="120"/>
    </row>
    <row r="1155" spans="1:9" x14ac:dyDescent="0.2">
      <c r="A1155" s="123"/>
      <c r="B1155" s="124"/>
      <c r="C1155" s="119"/>
      <c r="D1155" s="125"/>
      <c r="E1155" s="119"/>
      <c r="F1155" s="126"/>
      <c r="G1155" s="119"/>
      <c r="H1155" s="119"/>
      <c r="I1155" s="120"/>
    </row>
    <row r="1156" spans="1:9" x14ac:dyDescent="0.2">
      <c r="A1156" s="123"/>
      <c r="B1156" s="124"/>
      <c r="C1156" s="119"/>
      <c r="D1156" s="125"/>
      <c r="E1156" s="119"/>
      <c r="F1156" s="126"/>
      <c r="G1156" s="119"/>
      <c r="H1156" s="119"/>
      <c r="I1156" s="120"/>
    </row>
    <row r="1157" spans="1:9" x14ac:dyDescent="0.2">
      <c r="A1157" s="123"/>
      <c r="B1157" s="124"/>
      <c r="C1157" s="119"/>
      <c r="D1157" s="125"/>
      <c r="E1157" s="119"/>
      <c r="F1157" s="126"/>
      <c r="G1157" s="119"/>
      <c r="H1157" s="119"/>
      <c r="I1157" s="120"/>
    </row>
    <row r="1158" spans="1:9" x14ac:dyDescent="0.2">
      <c r="A1158" s="123"/>
      <c r="B1158" s="124"/>
      <c r="C1158" s="119"/>
      <c r="D1158" s="125"/>
      <c r="E1158" s="119"/>
      <c r="F1158" s="126"/>
      <c r="G1158" s="119"/>
      <c r="H1158" s="119"/>
      <c r="I1158" s="120"/>
    </row>
    <row r="1159" spans="1:9" x14ac:dyDescent="0.2">
      <c r="A1159" s="123"/>
      <c r="B1159" s="124"/>
      <c r="C1159" s="119"/>
      <c r="D1159" s="125"/>
      <c r="E1159" s="119"/>
      <c r="F1159" s="126"/>
      <c r="G1159" s="119"/>
      <c r="H1159" s="119"/>
      <c r="I1159" s="120"/>
    </row>
    <row r="1160" spans="1:9" x14ac:dyDescent="0.2">
      <c r="A1160" s="123"/>
      <c r="B1160" s="124"/>
      <c r="C1160" s="119"/>
      <c r="D1160" s="125"/>
      <c r="E1160" s="119"/>
      <c r="F1160" s="126"/>
      <c r="G1160" s="119"/>
      <c r="H1160" s="119"/>
      <c r="I1160" s="120"/>
    </row>
    <row r="1161" spans="1:9" x14ac:dyDescent="0.2">
      <c r="A1161" s="123"/>
      <c r="B1161" s="124"/>
      <c r="C1161" s="119"/>
      <c r="D1161" s="125"/>
      <c r="E1161" s="119"/>
      <c r="F1161" s="126"/>
      <c r="G1161" s="119"/>
      <c r="H1161" s="119"/>
      <c r="I1161" s="120"/>
    </row>
    <row r="1162" spans="1:9" x14ac:dyDescent="0.2">
      <c r="A1162" s="123"/>
      <c r="B1162" s="124"/>
      <c r="C1162" s="119"/>
      <c r="D1162" s="125"/>
      <c r="E1162" s="119"/>
      <c r="F1162" s="126"/>
      <c r="G1162" s="119"/>
      <c r="H1162" s="119"/>
      <c r="I1162" s="120"/>
    </row>
    <row r="1163" spans="1:9" x14ac:dyDescent="0.2">
      <c r="A1163" s="123"/>
      <c r="B1163" s="124"/>
      <c r="C1163" s="119"/>
      <c r="D1163" s="125"/>
      <c r="E1163" s="119"/>
      <c r="F1163" s="126"/>
      <c r="G1163" s="119"/>
      <c r="H1163" s="119"/>
      <c r="I1163" s="120"/>
    </row>
    <row r="1164" spans="1:9" x14ac:dyDescent="0.2">
      <c r="A1164" s="123"/>
      <c r="B1164" s="124"/>
      <c r="C1164" s="119"/>
      <c r="D1164" s="125"/>
      <c r="E1164" s="119"/>
      <c r="F1164" s="126"/>
      <c r="G1164" s="119"/>
      <c r="H1164" s="119"/>
      <c r="I1164" s="120"/>
    </row>
    <row r="1165" spans="1:9" x14ac:dyDescent="0.2">
      <c r="A1165" s="123"/>
      <c r="B1165" s="124"/>
      <c r="C1165" s="119"/>
      <c r="D1165" s="125"/>
      <c r="E1165" s="119"/>
      <c r="F1165" s="126"/>
      <c r="G1165" s="119"/>
      <c r="H1165" s="119"/>
      <c r="I1165" s="120"/>
    </row>
    <row r="1166" spans="1:9" x14ac:dyDescent="0.2">
      <c r="A1166" s="123"/>
      <c r="B1166" s="124"/>
      <c r="C1166" s="119"/>
      <c r="D1166" s="125"/>
      <c r="E1166" s="119"/>
      <c r="F1166" s="126"/>
      <c r="G1166" s="119"/>
      <c r="H1166" s="119"/>
      <c r="I1166" s="120"/>
    </row>
    <row r="1167" spans="1:9" x14ac:dyDescent="0.2">
      <c r="A1167" s="123"/>
      <c r="B1167" s="124"/>
      <c r="C1167" s="119"/>
      <c r="D1167" s="125"/>
      <c r="E1167" s="119"/>
      <c r="F1167" s="126"/>
      <c r="G1167" s="119"/>
      <c r="H1167" s="119"/>
      <c r="I1167" s="120"/>
    </row>
    <row r="1168" spans="1:9" x14ac:dyDescent="0.2">
      <c r="A1168" s="123"/>
      <c r="B1168" s="124"/>
      <c r="C1168" s="119"/>
      <c r="D1168" s="125"/>
      <c r="E1168" s="119"/>
      <c r="F1168" s="126"/>
      <c r="G1168" s="119"/>
      <c r="H1168" s="119"/>
      <c r="I1168" s="120"/>
    </row>
    <row r="1169" spans="1:9" x14ac:dyDescent="0.2">
      <c r="A1169" s="123"/>
      <c r="B1169" s="124"/>
      <c r="C1169" s="119"/>
      <c r="D1169" s="125"/>
      <c r="E1169" s="119"/>
      <c r="F1169" s="126"/>
      <c r="G1169" s="119"/>
      <c r="H1169" s="119"/>
      <c r="I1169" s="120"/>
    </row>
    <row r="1170" spans="1:9" x14ac:dyDescent="0.2">
      <c r="A1170" s="123"/>
      <c r="B1170" s="124"/>
      <c r="C1170" s="119"/>
      <c r="D1170" s="125"/>
      <c r="E1170" s="119"/>
      <c r="F1170" s="126"/>
      <c r="G1170" s="119"/>
      <c r="H1170" s="119"/>
      <c r="I1170" s="120"/>
    </row>
    <row r="1171" spans="1:9" x14ac:dyDescent="0.2">
      <c r="A1171" s="123"/>
      <c r="B1171" s="124"/>
      <c r="C1171" s="119"/>
      <c r="D1171" s="125"/>
      <c r="E1171" s="119"/>
      <c r="F1171" s="126"/>
      <c r="G1171" s="119"/>
      <c r="H1171" s="119"/>
      <c r="I1171" s="120"/>
    </row>
    <row r="1172" spans="1:9" x14ac:dyDescent="0.2">
      <c r="A1172" s="123"/>
      <c r="B1172" s="124"/>
      <c r="C1172" s="119"/>
      <c r="D1172" s="125"/>
      <c r="E1172" s="119"/>
      <c r="F1172" s="126"/>
      <c r="G1172" s="119"/>
      <c r="H1172" s="119"/>
      <c r="I1172" s="120"/>
    </row>
    <row r="1173" spans="1:9" x14ac:dyDescent="0.2">
      <c r="A1173" s="123"/>
      <c r="B1173" s="124"/>
      <c r="C1173" s="119"/>
      <c r="D1173" s="125"/>
      <c r="E1173" s="119"/>
      <c r="F1173" s="126"/>
      <c r="G1173" s="119"/>
      <c r="H1173" s="119"/>
      <c r="I1173" s="120"/>
    </row>
    <row r="1174" spans="1:9" x14ac:dyDescent="0.2">
      <c r="A1174" s="123"/>
      <c r="B1174" s="124"/>
      <c r="C1174" s="119"/>
      <c r="D1174" s="125"/>
      <c r="E1174" s="119"/>
      <c r="F1174" s="126"/>
      <c r="G1174" s="119"/>
      <c r="H1174" s="119"/>
      <c r="I1174" s="120"/>
    </row>
    <row r="1175" spans="1:9" x14ac:dyDescent="0.2">
      <c r="A1175" s="123"/>
      <c r="B1175" s="124"/>
      <c r="C1175" s="119"/>
      <c r="D1175" s="125"/>
      <c r="E1175" s="119"/>
      <c r="F1175" s="126"/>
      <c r="G1175" s="119"/>
      <c r="H1175" s="119"/>
      <c r="I1175" s="120"/>
    </row>
    <row r="1176" spans="1:9" x14ac:dyDescent="0.2">
      <c r="A1176" s="123"/>
      <c r="B1176" s="124"/>
      <c r="C1176" s="119"/>
      <c r="D1176" s="125"/>
      <c r="E1176" s="119"/>
      <c r="F1176" s="126"/>
      <c r="G1176" s="119"/>
      <c r="H1176" s="119"/>
      <c r="I1176" s="120"/>
    </row>
    <row r="1177" spans="1:9" x14ac:dyDescent="0.2">
      <c r="A1177" s="123"/>
      <c r="B1177" s="124"/>
      <c r="C1177" s="119"/>
      <c r="D1177" s="125"/>
      <c r="E1177" s="119"/>
      <c r="F1177" s="126"/>
      <c r="G1177" s="119"/>
      <c r="H1177" s="119"/>
      <c r="I1177" s="120"/>
    </row>
    <row r="1178" spans="1:9" x14ac:dyDescent="0.2">
      <c r="A1178" s="123"/>
      <c r="B1178" s="124"/>
      <c r="C1178" s="119"/>
      <c r="D1178" s="125"/>
      <c r="E1178" s="119"/>
      <c r="F1178" s="126"/>
      <c r="G1178" s="119"/>
      <c r="H1178" s="119"/>
      <c r="I1178" s="120"/>
    </row>
    <row r="1179" spans="1:9" x14ac:dyDescent="0.2">
      <c r="A1179" s="123"/>
      <c r="B1179" s="124"/>
      <c r="C1179" s="119"/>
      <c r="D1179" s="125"/>
      <c r="E1179" s="119"/>
      <c r="F1179" s="126"/>
      <c r="G1179" s="119"/>
      <c r="H1179" s="119"/>
      <c r="I1179" s="120"/>
    </row>
    <row r="1180" spans="1:9" x14ac:dyDescent="0.2">
      <c r="A1180" s="123"/>
      <c r="B1180" s="124"/>
      <c r="C1180" s="119"/>
      <c r="D1180" s="125"/>
      <c r="E1180" s="119"/>
      <c r="F1180" s="126"/>
      <c r="G1180" s="119"/>
      <c r="H1180" s="119"/>
      <c r="I1180" s="120"/>
    </row>
    <row r="1181" spans="1:9" x14ac:dyDescent="0.2">
      <c r="A1181" s="123"/>
      <c r="B1181" s="124"/>
      <c r="C1181" s="119"/>
      <c r="D1181" s="125"/>
      <c r="E1181" s="119"/>
      <c r="F1181" s="126"/>
      <c r="G1181" s="119"/>
      <c r="H1181" s="119"/>
      <c r="I1181" s="120"/>
    </row>
    <row r="1182" spans="1:9" x14ac:dyDescent="0.2">
      <c r="A1182" s="123"/>
      <c r="B1182" s="124"/>
      <c r="C1182" s="119"/>
      <c r="D1182" s="125"/>
      <c r="E1182" s="119"/>
      <c r="F1182" s="126"/>
      <c r="G1182" s="119"/>
      <c r="H1182" s="119"/>
      <c r="I1182" s="120"/>
    </row>
    <row r="1183" spans="1:9" x14ac:dyDescent="0.2">
      <c r="A1183" s="123"/>
      <c r="B1183" s="124"/>
      <c r="C1183" s="119"/>
      <c r="D1183" s="125"/>
      <c r="E1183" s="119"/>
      <c r="F1183" s="126"/>
      <c r="G1183" s="119"/>
      <c r="H1183" s="119"/>
      <c r="I1183" s="120"/>
    </row>
    <row r="1184" spans="1:9" x14ac:dyDescent="0.2">
      <c r="A1184" s="123"/>
      <c r="B1184" s="124"/>
      <c r="C1184" s="119"/>
      <c r="D1184" s="125"/>
      <c r="E1184" s="119"/>
      <c r="F1184" s="126"/>
      <c r="G1184" s="119"/>
      <c r="H1184" s="119"/>
      <c r="I1184" s="120"/>
    </row>
    <row r="1185" spans="1:9" x14ac:dyDescent="0.2">
      <c r="A1185" s="123"/>
      <c r="B1185" s="124"/>
      <c r="C1185" s="119"/>
      <c r="D1185" s="125"/>
      <c r="E1185" s="119"/>
      <c r="F1185" s="126"/>
      <c r="G1185" s="119"/>
      <c r="H1185" s="119"/>
      <c r="I1185" s="120"/>
    </row>
    <row r="1186" spans="1:9" x14ac:dyDescent="0.2">
      <c r="A1186" s="123"/>
      <c r="B1186" s="124"/>
      <c r="C1186" s="119"/>
      <c r="D1186" s="125"/>
      <c r="E1186" s="119"/>
      <c r="F1186" s="126"/>
      <c r="G1186" s="119"/>
      <c r="H1186" s="119"/>
      <c r="I1186" s="120"/>
    </row>
    <row r="1187" spans="1:9" x14ac:dyDescent="0.2">
      <c r="A1187" s="123"/>
      <c r="B1187" s="124"/>
      <c r="C1187" s="119"/>
      <c r="D1187" s="125"/>
      <c r="E1187" s="119"/>
      <c r="F1187" s="126"/>
      <c r="G1187" s="119"/>
      <c r="H1187" s="119"/>
      <c r="I1187" s="120"/>
    </row>
    <row r="1188" spans="1:9" x14ac:dyDescent="0.2">
      <c r="A1188" s="123"/>
      <c r="B1188" s="124"/>
      <c r="C1188" s="119"/>
      <c r="D1188" s="125"/>
      <c r="E1188" s="119"/>
      <c r="F1188" s="126"/>
      <c r="G1188" s="119"/>
      <c r="H1188" s="119"/>
      <c r="I1188" s="120"/>
    </row>
    <row r="1189" spans="1:9" x14ac:dyDescent="0.2">
      <c r="A1189" s="123"/>
      <c r="B1189" s="124"/>
      <c r="C1189" s="119"/>
      <c r="D1189" s="125"/>
      <c r="E1189" s="119"/>
      <c r="F1189" s="126"/>
      <c r="G1189" s="119"/>
      <c r="H1189" s="119"/>
      <c r="I1189" s="120"/>
    </row>
    <row r="1190" spans="1:9" x14ac:dyDescent="0.2">
      <c r="A1190" s="123"/>
      <c r="B1190" s="124"/>
      <c r="C1190" s="119"/>
      <c r="D1190" s="125"/>
      <c r="E1190" s="119"/>
      <c r="F1190" s="126"/>
      <c r="G1190" s="119"/>
      <c r="H1190" s="119"/>
      <c r="I1190" s="120"/>
    </row>
    <row r="1191" spans="1:9" x14ac:dyDescent="0.2">
      <c r="A1191" s="123"/>
      <c r="B1191" s="124"/>
      <c r="C1191" s="119"/>
      <c r="D1191" s="125"/>
      <c r="E1191" s="119"/>
      <c r="F1191" s="126"/>
      <c r="G1191" s="119"/>
      <c r="H1191" s="119"/>
      <c r="I1191" s="120"/>
    </row>
    <row r="1192" spans="1:9" x14ac:dyDescent="0.2">
      <c r="A1192" s="123"/>
      <c r="B1192" s="124"/>
      <c r="C1192" s="119"/>
      <c r="D1192" s="125"/>
      <c r="E1192" s="119"/>
      <c r="F1192" s="126"/>
      <c r="G1192" s="119"/>
      <c r="H1192" s="119"/>
      <c r="I1192" s="120"/>
    </row>
    <row r="1193" spans="1:9" x14ac:dyDescent="0.2">
      <c r="A1193" s="123"/>
      <c r="B1193" s="124"/>
      <c r="C1193" s="119"/>
      <c r="D1193" s="125"/>
      <c r="E1193" s="119"/>
      <c r="F1193" s="126"/>
      <c r="G1193" s="119"/>
      <c r="H1193" s="119"/>
      <c r="I1193" s="120"/>
    </row>
    <row r="1194" spans="1:9" x14ac:dyDescent="0.2">
      <c r="A1194" s="123"/>
      <c r="B1194" s="124"/>
      <c r="C1194" s="119"/>
      <c r="D1194" s="125"/>
      <c r="E1194" s="119"/>
      <c r="F1194" s="126"/>
      <c r="G1194" s="119"/>
      <c r="H1194" s="119"/>
      <c r="I1194" s="120"/>
    </row>
    <row r="1195" spans="1:9" x14ac:dyDescent="0.2">
      <c r="A1195" s="123"/>
      <c r="B1195" s="124"/>
      <c r="C1195" s="119"/>
      <c r="D1195" s="125"/>
      <c r="E1195" s="119"/>
      <c r="F1195" s="126"/>
      <c r="G1195" s="119"/>
      <c r="H1195" s="119"/>
      <c r="I1195" s="120"/>
    </row>
    <row r="1196" spans="1:9" x14ac:dyDescent="0.2">
      <c r="A1196" s="123"/>
      <c r="B1196" s="124"/>
      <c r="C1196" s="119"/>
      <c r="D1196" s="125"/>
      <c r="E1196" s="119"/>
      <c r="F1196" s="126"/>
      <c r="G1196" s="119"/>
      <c r="H1196" s="119"/>
      <c r="I1196" s="120"/>
    </row>
    <row r="1197" spans="1:9" x14ac:dyDescent="0.2">
      <c r="A1197" s="123"/>
      <c r="B1197" s="124"/>
      <c r="C1197" s="119"/>
      <c r="D1197" s="125"/>
      <c r="E1197" s="119"/>
      <c r="F1197" s="126"/>
      <c r="G1197" s="119"/>
      <c r="H1197" s="119"/>
      <c r="I1197" s="120"/>
    </row>
    <row r="1198" spans="1:9" x14ac:dyDescent="0.2">
      <c r="A1198" s="123"/>
      <c r="B1198" s="124"/>
      <c r="C1198" s="119"/>
      <c r="D1198" s="125"/>
      <c r="E1198" s="119"/>
      <c r="F1198" s="126"/>
      <c r="G1198" s="119"/>
      <c r="H1198" s="119"/>
      <c r="I1198" s="120"/>
    </row>
    <row r="1199" spans="1:9" x14ac:dyDescent="0.2">
      <c r="A1199" s="123"/>
      <c r="B1199" s="124"/>
      <c r="C1199" s="119"/>
      <c r="D1199" s="125"/>
      <c r="E1199" s="119"/>
      <c r="F1199" s="126"/>
      <c r="G1199" s="119"/>
      <c r="H1199" s="119"/>
      <c r="I1199" s="120"/>
    </row>
    <row r="1200" spans="1:9" x14ac:dyDescent="0.2">
      <c r="A1200" s="123"/>
      <c r="B1200" s="124"/>
      <c r="C1200" s="119"/>
      <c r="D1200" s="125"/>
      <c r="E1200" s="119"/>
      <c r="F1200" s="126"/>
      <c r="G1200" s="119"/>
      <c r="H1200" s="119"/>
      <c r="I1200" s="120"/>
    </row>
    <row r="1201" spans="1:9" x14ac:dyDescent="0.2">
      <c r="A1201" s="123"/>
      <c r="B1201" s="124"/>
      <c r="C1201" s="119"/>
      <c r="D1201" s="125"/>
      <c r="E1201" s="119"/>
      <c r="F1201" s="126"/>
      <c r="G1201" s="119"/>
      <c r="H1201" s="119"/>
      <c r="I1201" s="120"/>
    </row>
    <row r="1202" spans="1:9" x14ac:dyDescent="0.2">
      <c r="A1202" s="123"/>
      <c r="B1202" s="124"/>
      <c r="C1202" s="119"/>
      <c r="D1202" s="125"/>
      <c r="E1202" s="119"/>
      <c r="F1202" s="126"/>
      <c r="G1202" s="119"/>
      <c r="H1202" s="119"/>
      <c r="I1202" s="120"/>
    </row>
    <row r="1203" spans="1:9" x14ac:dyDescent="0.2">
      <c r="A1203" s="123"/>
      <c r="B1203" s="124"/>
      <c r="C1203" s="119"/>
      <c r="D1203" s="125"/>
      <c r="E1203" s="119"/>
      <c r="F1203" s="126"/>
      <c r="G1203" s="119"/>
      <c r="H1203" s="119"/>
      <c r="I1203" s="120"/>
    </row>
    <row r="1204" spans="1:9" x14ac:dyDescent="0.2">
      <c r="A1204" s="123"/>
      <c r="B1204" s="124"/>
      <c r="C1204" s="119"/>
      <c r="D1204" s="125"/>
      <c r="E1204" s="119"/>
      <c r="F1204" s="126"/>
      <c r="G1204" s="119"/>
      <c r="H1204" s="119"/>
      <c r="I1204" s="120"/>
    </row>
    <row r="1205" spans="1:9" x14ac:dyDescent="0.2">
      <c r="A1205" s="123"/>
      <c r="B1205" s="124"/>
      <c r="C1205" s="119"/>
      <c r="D1205" s="125"/>
      <c r="E1205" s="119"/>
      <c r="F1205" s="126"/>
      <c r="G1205" s="119"/>
      <c r="H1205" s="119"/>
      <c r="I1205" s="120"/>
    </row>
    <row r="1206" spans="1:9" x14ac:dyDescent="0.2">
      <c r="A1206" s="123"/>
      <c r="B1206" s="124"/>
      <c r="C1206" s="119"/>
      <c r="D1206" s="125"/>
      <c r="E1206" s="119"/>
      <c r="F1206" s="126"/>
      <c r="G1206" s="119"/>
      <c r="H1206" s="119"/>
      <c r="I1206" s="120"/>
    </row>
    <row r="1207" spans="1:9" x14ac:dyDescent="0.2">
      <c r="A1207" s="123"/>
      <c r="B1207" s="124"/>
      <c r="C1207" s="119"/>
      <c r="D1207" s="125"/>
      <c r="E1207" s="119"/>
      <c r="F1207" s="126"/>
      <c r="G1207" s="119"/>
      <c r="H1207" s="119"/>
      <c r="I1207" s="120"/>
    </row>
    <row r="1208" spans="1:9" x14ac:dyDescent="0.2">
      <c r="A1208" s="123"/>
      <c r="B1208" s="124"/>
      <c r="C1208" s="119"/>
      <c r="D1208" s="125"/>
      <c r="E1208" s="119"/>
      <c r="F1208" s="126"/>
      <c r="G1208" s="119"/>
      <c r="H1208" s="119"/>
      <c r="I1208" s="120"/>
    </row>
    <row r="1209" spans="1:9" x14ac:dyDescent="0.2">
      <c r="A1209" s="123"/>
      <c r="B1209" s="124"/>
      <c r="C1209" s="119"/>
      <c r="D1209" s="125"/>
      <c r="E1209" s="119"/>
      <c r="F1209" s="126"/>
      <c r="G1209" s="119"/>
      <c r="H1209" s="119"/>
      <c r="I1209" s="120"/>
    </row>
    <row r="1210" spans="1:9" x14ac:dyDescent="0.2">
      <c r="A1210" s="123"/>
      <c r="B1210" s="124"/>
      <c r="C1210" s="119"/>
      <c r="D1210" s="125"/>
      <c r="E1210" s="119"/>
      <c r="F1210" s="126"/>
      <c r="G1210" s="119"/>
      <c r="H1210" s="119"/>
      <c r="I1210" s="120"/>
    </row>
    <row r="1211" spans="1:9" x14ac:dyDescent="0.2">
      <c r="A1211" s="123"/>
      <c r="B1211" s="124"/>
      <c r="C1211" s="119"/>
      <c r="D1211" s="125"/>
      <c r="E1211" s="119"/>
      <c r="F1211" s="126"/>
      <c r="G1211" s="119"/>
      <c r="H1211" s="119"/>
      <c r="I1211" s="120"/>
    </row>
    <row r="1212" spans="1:9" x14ac:dyDescent="0.2">
      <c r="A1212" s="123"/>
      <c r="B1212" s="124"/>
      <c r="C1212" s="119"/>
      <c r="D1212" s="125"/>
      <c r="E1212" s="119"/>
      <c r="F1212" s="126"/>
      <c r="G1212" s="119"/>
      <c r="H1212" s="119"/>
      <c r="I1212" s="120"/>
    </row>
    <row r="1213" spans="1:9" x14ac:dyDescent="0.2">
      <c r="A1213" s="123"/>
      <c r="B1213" s="124"/>
      <c r="C1213" s="119"/>
      <c r="D1213" s="125"/>
      <c r="E1213" s="119"/>
      <c r="F1213" s="126"/>
      <c r="G1213" s="119"/>
      <c r="H1213" s="119"/>
      <c r="I1213" s="120"/>
    </row>
    <row r="1214" spans="1:9" x14ac:dyDescent="0.2">
      <c r="A1214" s="123"/>
      <c r="B1214" s="124"/>
      <c r="C1214" s="119"/>
      <c r="D1214" s="125"/>
      <c r="E1214" s="119"/>
      <c r="F1214" s="126"/>
      <c r="G1214" s="119"/>
      <c r="H1214" s="119"/>
      <c r="I1214" s="120"/>
    </row>
    <row r="1215" spans="1:9" x14ac:dyDescent="0.2">
      <c r="A1215" s="123"/>
      <c r="B1215" s="124"/>
      <c r="C1215" s="119"/>
      <c r="D1215" s="125"/>
      <c r="E1215" s="119"/>
      <c r="F1215" s="126"/>
      <c r="G1215" s="119"/>
      <c r="H1215" s="119"/>
      <c r="I1215" s="120"/>
    </row>
    <row r="1216" spans="1:9" x14ac:dyDescent="0.2">
      <c r="A1216" s="123"/>
      <c r="B1216" s="124"/>
      <c r="C1216" s="119"/>
      <c r="D1216" s="125"/>
      <c r="E1216" s="119"/>
      <c r="F1216" s="126"/>
      <c r="G1216" s="119"/>
      <c r="H1216" s="119"/>
      <c r="I1216" s="120"/>
    </row>
    <row r="1217" spans="1:9" x14ac:dyDescent="0.2">
      <c r="A1217" s="123"/>
      <c r="B1217" s="124"/>
      <c r="C1217" s="119"/>
      <c r="D1217" s="125"/>
      <c r="E1217" s="119"/>
      <c r="F1217" s="126"/>
      <c r="G1217" s="119"/>
      <c r="H1217" s="119"/>
      <c r="I1217" s="120"/>
    </row>
    <row r="1218" spans="1:9" x14ac:dyDescent="0.2">
      <c r="A1218" s="123"/>
      <c r="B1218" s="124"/>
      <c r="C1218" s="119"/>
      <c r="D1218" s="125"/>
      <c r="E1218" s="119"/>
      <c r="F1218" s="126"/>
      <c r="G1218" s="119"/>
      <c r="H1218" s="119"/>
      <c r="I1218" s="120"/>
    </row>
    <row r="1219" spans="1:9" x14ac:dyDescent="0.2">
      <c r="A1219" s="123"/>
      <c r="B1219" s="124"/>
      <c r="C1219" s="119"/>
      <c r="D1219" s="125"/>
      <c r="E1219" s="119"/>
      <c r="F1219" s="126"/>
      <c r="G1219" s="119"/>
      <c r="H1219" s="119"/>
      <c r="I1219" s="120"/>
    </row>
    <row r="1220" spans="1:9" x14ac:dyDescent="0.2">
      <c r="A1220" s="123"/>
      <c r="B1220" s="124"/>
      <c r="C1220" s="119"/>
      <c r="D1220" s="125"/>
      <c r="E1220" s="119"/>
      <c r="F1220" s="126"/>
      <c r="G1220" s="119"/>
      <c r="H1220" s="119"/>
      <c r="I1220" s="120"/>
    </row>
    <row r="1221" spans="1:9" x14ac:dyDescent="0.2">
      <c r="A1221" s="123"/>
      <c r="B1221" s="124"/>
      <c r="C1221" s="119"/>
      <c r="D1221" s="125"/>
      <c r="E1221" s="119"/>
      <c r="F1221" s="126"/>
      <c r="G1221" s="119"/>
      <c r="H1221" s="119"/>
      <c r="I1221" s="120"/>
    </row>
    <row r="1222" spans="1:9" x14ac:dyDescent="0.2">
      <c r="A1222" s="123"/>
      <c r="B1222" s="124"/>
      <c r="C1222" s="119"/>
      <c r="D1222" s="125"/>
      <c r="E1222" s="119"/>
      <c r="F1222" s="126"/>
      <c r="G1222" s="119"/>
      <c r="H1222" s="119"/>
      <c r="I1222" s="120"/>
    </row>
    <row r="1223" spans="1:9" x14ac:dyDescent="0.2">
      <c r="A1223" s="123"/>
      <c r="B1223" s="124"/>
      <c r="C1223" s="119"/>
      <c r="D1223" s="125"/>
      <c r="E1223" s="119"/>
      <c r="F1223" s="126"/>
      <c r="G1223" s="119"/>
      <c r="H1223" s="119"/>
      <c r="I1223" s="120"/>
    </row>
    <row r="1224" spans="1:9" x14ac:dyDescent="0.2">
      <c r="A1224" s="123"/>
      <c r="B1224" s="124"/>
      <c r="C1224" s="119"/>
      <c r="D1224" s="125"/>
      <c r="E1224" s="119"/>
      <c r="F1224" s="126"/>
      <c r="G1224" s="119"/>
      <c r="H1224" s="119"/>
      <c r="I1224" s="120"/>
    </row>
    <row r="1225" spans="1:9" x14ac:dyDescent="0.2">
      <c r="A1225" s="123"/>
      <c r="B1225" s="124"/>
      <c r="C1225" s="119"/>
      <c r="D1225" s="125"/>
      <c r="E1225" s="119"/>
      <c r="F1225" s="126"/>
      <c r="G1225" s="119"/>
      <c r="H1225" s="119"/>
      <c r="I1225" s="120"/>
    </row>
    <row r="1226" spans="1:9" x14ac:dyDescent="0.2">
      <c r="A1226" s="123"/>
      <c r="B1226" s="124"/>
      <c r="C1226" s="119"/>
      <c r="D1226" s="125"/>
      <c r="E1226" s="119"/>
      <c r="F1226" s="126"/>
      <c r="G1226" s="119"/>
      <c r="H1226" s="119"/>
      <c r="I1226" s="120"/>
    </row>
    <row r="1227" spans="1:9" x14ac:dyDescent="0.2">
      <c r="A1227" s="123"/>
      <c r="B1227" s="124"/>
      <c r="C1227" s="119"/>
      <c r="D1227" s="125"/>
      <c r="E1227" s="119"/>
      <c r="F1227" s="126"/>
      <c r="G1227" s="119"/>
      <c r="H1227" s="119"/>
      <c r="I1227" s="120"/>
    </row>
    <row r="1228" spans="1:9" x14ac:dyDescent="0.2">
      <c r="A1228" s="123"/>
      <c r="B1228" s="124"/>
      <c r="C1228" s="119"/>
      <c r="D1228" s="125"/>
      <c r="E1228" s="119"/>
      <c r="F1228" s="126"/>
      <c r="G1228" s="119"/>
      <c r="H1228" s="119"/>
      <c r="I1228" s="120"/>
    </row>
    <row r="1229" spans="1:9" x14ac:dyDescent="0.2">
      <c r="A1229" s="123"/>
      <c r="B1229" s="124"/>
      <c r="C1229" s="119"/>
      <c r="D1229" s="125"/>
      <c r="E1229" s="119"/>
      <c r="F1229" s="126"/>
      <c r="G1229" s="119"/>
      <c r="H1229" s="119"/>
      <c r="I1229" s="120"/>
    </row>
    <row r="1230" spans="1:9" x14ac:dyDescent="0.2">
      <c r="A1230" s="123"/>
      <c r="B1230" s="124"/>
      <c r="C1230" s="119"/>
      <c r="D1230" s="125"/>
      <c r="E1230" s="119"/>
      <c r="F1230" s="126"/>
      <c r="G1230" s="119"/>
      <c r="H1230" s="119"/>
      <c r="I1230" s="120"/>
    </row>
    <row r="1231" spans="1:9" x14ac:dyDescent="0.2">
      <c r="A1231" s="123"/>
      <c r="B1231" s="124"/>
      <c r="C1231" s="119"/>
      <c r="D1231" s="125"/>
      <c r="E1231" s="119"/>
      <c r="F1231" s="126"/>
      <c r="G1231" s="119"/>
      <c r="H1231" s="119"/>
      <c r="I1231" s="120"/>
    </row>
    <row r="1232" spans="1:9" x14ac:dyDescent="0.2">
      <c r="A1232" s="123"/>
      <c r="B1232" s="124"/>
      <c r="C1232" s="119"/>
      <c r="D1232" s="125"/>
      <c r="E1232" s="119"/>
      <c r="F1232" s="126"/>
      <c r="G1232" s="119"/>
      <c r="H1232" s="119"/>
      <c r="I1232" s="120"/>
    </row>
    <row r="1233" spans="1:9" x14ac:dyDescent="0.2">
      <c r="A1233" s="123"/>
      <c r="B1233" s="124"/>
      <c r="C1233" s="119"/>
      <c r="D1233" s="125"/>
      <c r="E1233" s="119"/>
      <c r="F1233" s="126"/>
      <c r="G1233" s="119"/>
      <c r="H1233" s="119"/>
      <c r="I1233" s="120"/>
    </row>
    <row r="1234" spans="1:9" x14ac:dyDescent="0.2">
      <c r="A1234" s="123"/>
      <c r="B1234" s="124"/>
      <c r="C1234" s="119"/>
      <c r="D1234" s="125"/>
      <c r="E1234" s="119"/>
      <c r="F1234" s="126"/>
      <c r="G1234" s="119"/>
      <c r="H1234" s="119"/>
      <c r="I1234" s="120"/>
    </row>
    <row r="1235" spans="1:9" x14ac:dyDescent="0.2">
      <c r="A1235" s="123"/>
      <c r="B1235" s="124"/>
      <c r="C1235" s="119"/>
      <c r="D1235" s="125"/>
      <c r="E1235" s="119"/>
      <c r="F1235" s="126"/>
      <c r="G1235" s="119"/>
      <c r="H1235" s="119"/>
      <c r="I1235" s="120"/>
    </row>
    <row r="1236" spans="1:9" x14ac:dyDescent="0.2">
      <c r="A1236" s="123"/>
      <c r="B1236" s="124"/>
      <c r="C1236" s="119"/>
      <c r="D1236" s="125"/>
      <c r="E1236" s="119"/>
      <c r="F1236" s="126"/>
      <c r="G1236" s="119"/>
      <c r="H1236" s="119"/>
      <c r="I1236" s="120"/>
    </row>
    <row r="1237" spans="1:9" x14ac:dyDescent="0.2">
      <c r="A1237" s="123"/>
      <c r="B1237" s="124"/>
      <c r="C1237" s="119"/>
      <c r="D1237" s="125"/>
      <c r="E1237" s="119"/>
      <c r="F1237" s="126"/>
      <c r="G1237" s="119"/>
      <c r="H1237" s="119"/>
      <c r="I1237" s="120"/>
    </row>
    <row r="1238" spans="1:9" x14ac:dyDescent="0.2">
      <c r="A1238" s="123"/>
      <c r="B1238" s="124"/>
      <c r="C1238" s="119"/>
      <c r="D1238" s="125"/>
      <c r="E1238" s="119"/>
      <c r="F1238" s="126"/>
      <c r="G1238" s="119"/>
      <c r="H1238" s="119"/>
      <c r="I1238" s="120"/>
    </row>
    <row r="1239" spans="1:9" x14ac:dyDescent="0.2">
      <c r="A1239" s="123"/>
      <c r="B1239" s="124"/>
      <c r="C1239" s="119"/>
      <c r="D1239" s="125"/>
      <c r="E1239" s="119"/>
      <c r="F1239" s="126"/>
      <c r="G1239" s="119"/>
      <c r="H1239" s="119"/>
      <c r="I1239" s="120"/>
    </row>
    <row r="1240" spans="1:9" x14ac:dyDescent="0.2">
      <c r="A1240" s="123"/>
      <c r="B1240" s="124"/>
      <c r="C1240" s="119"/>
      <c r="D1240" s="125"/>
      <c r="E1240" s="119"/>
      <c r="F1240" s="126"/>
      <c r="G1240" s="119"/>
      <c r="H1240" s="119"/>
      <c r="I1240" s="120"/>
    </row>
    <row r="1241" spans="1:9" x14ac:dyDescent="0.2">
      <c r="A1241" s="123"/>
      <c r="B1241" s="124"/>
      <c r="C1241" s="119"/>
      <c r="D1241" s="125"/>
      <c r="E1241" s="119"/>
      <c r="F1241" s="126"/>
      <c r="G1241" s="119"/>
      <c r="H1241" s="119"/>
      <c r="I1241" s="120"/>
    </row>
    <row r="1242" spans="1:9" x14ac:dyDescent="0.2">
      <c r="A1242" s="123"/>
      <c r="B1242" s="124"/>
      <c r="C1242" s="119"/>
      <c r="D1242" s="125"/>
      <c r="E1242" s="119"/>
      <c r="F1242" s="126"/>
      <c r="G1242" s="119"/>
      <c r="H1242" s="119"/>
      <c r="I1242" s="120"/>
    </row>
    <row r="1243" spans="1:9" x14ac:dyDescent="0.2">
      <c r="A1243" s="123"/>
      <c r="B1243" s="124"/>
      <c r="C1243" s="119"/>
      <c r="D1243" s="125"/>
      <c r="E1243" s="119"/>
      <c r="F1243" s="126"/>
      <c r="G1243" s="119"/>
      <c r="H1243" s="119"/>
      <c r="I1243" s="120"/>
    </row>
    <row r="1244" spans="1:9" x14ac:dyDescent="0.2">
      <c r="A1244" s="123"/>
      <c r="B1244" s="124"/>
      <c r="C1244" s="119"/>
      <c r="D1244" s="125"/>
      <c r="E1244" s="119"/>
      <c r="F1244" s="126"/>
      <c r="G1244" s="119"/>
      <c r="H1244" s="119"/>
      <c r="I1244" s="120"/>
    </row>
    <row r="1245" spans="1:9" x14ac:dyDescent="0.2">
      <c r="A1245" s="123"/>
      <c r="B1245" s="124"/>
      <c r="C1245" s="119"/>
      <c r="D1245" s="125"/>
      <c r="E1245" s="119"/>
      <c r="F1245" s="126"/>
      <c r="G1245" s="119"/>
      <c r="H1245" s="119"/>
      <c r="I1245" s="120"/>
    </row>
    <row r="1246" spans="1:9" x14ac:dyDescent="0.2">
      <c r="A1246" s="123"/>
      <c r="B1246" s="124"/>
      <c r="C1246" s="119"/>
      <c r="D1246" s="125"/>
      <c r="E1246" s="119"/>
      <c r="F1246" s="126"/>
      <c r="G1246" s="119"/>
      <c r="H1246" s="119"/>
      <c r="I1246" s="120"/>
    </row>
    <row r="1247" spans="1:9" x14ac:dyDescent="0.2">
      <c r="A1247" s="123"/>
      <c r="B1247" s="124"/>
      <c r="C1247" s="119"/>
      <c r="D1247" s="125"/>
      <c r="E1247" s="119"/>
      <c r="F1247" s="126"/>
      <c r="G1247" s="119"/>
      <c r="H1247" s="119"/>
      <c r="I1247" s="120"/>
    </row>
    <row r="1248" spans="1:9" x14ac:dyDescent="0.2">
      <c r="A1248" s="123"/>
      <c r="B1248" s="124"/>
      <c r="C1248" s="119"/>
      <c r="D1248" s="125"/>
      <c r="E1248" s="119"/>
      <c r="F1248" s="126"/>
      <c r="G1248" s="119"/>
      <c r="H1248" s="119"/>
      <c r="I1248" s="120"/>
    </row>
    <row r="1249" spans="1:9" x14ac:dyDescent="0.2">
      <c r="A1249" s="123"/>
      <c r="B1249" s="124"/>
      <c r="C1249" s="119"/>
      <c r="D1249" s="125"/>
      <c r="E1249" s="119"/>
      <c r="F1249" s="126"/>
      <c r="G1249" s="119"/>
      <c r="H1249" s="119"/>
      <c r="I1249" s="120"/>
    </row>
    <row r="1250" spans="1:9" x14ac:dyDescent="0.2">
      <c r="A1250" s="123"/>
      <c r="B1250" s="124"/>
      <c r="C1250" s="119"/>
      <c r="D1250" s="125"/>
      <c r="E1250" s="119"/>
      <c r="F1250" s="126"/>
      <c r="G1250" s="119"/>
      <c r="H1250" s="119"/>
      <c r="I1250" s="120"/>
    </row>
    <row r="1251" spans="1:9" x14ac:dyDescent="0.2">
      <c r="A1251" s="123"/>
      <c r="B1251" s="124"/>
      <c r="C1251" s="119"/>
      <c r="D1251" s="125"/>
      <c r="E1251" s="119"/>
      <c r="F1251" s="126"/>
      <c r="G1251" s="119"/>
      <c r="H1251" s="119"/>
      <c r="I1251" s="120"/>
    </row>
    <row r="1252" spans="1:9" x14ac:dyDescent="0.2">
      <c r="A1252" s="123"/>
      <c r="B1252" s="124"/>
      <c r="C1252" s="119"/>
      <c r="D1252" s="125"/>
      <c r="E1252" s="119"/>
      <c r="F1252" s="126"/>
      <c r="G1252" s="119"/>
      <c r="H1252" s="119"/>
      <c r="I1252" s="120"/>
    </row>
    <row r="1253" spans="1:9" x14ac:dyDescent="0.2">
      <c r="A1253" s="123"/>
      <c r="B1253" s="124"/>
      <c r="C1253" s="119"/>
      <c r="D1253" s="125"/>
      <c r="E1253" s="119"/>
      <c r="F1253" s="126"/>
      <c r="G1253" s="119"/>
      <c r="H1253" s="119"/>
      <c r="I1253" s="120"/>
    </row>
    <row r="1254" spans="1:9" x14ac:dyDescent="0.2">
      <c r="A1254" s="123"/>
      <c r="B1254" s="124"/>
      <c r="C1254" s="119"/>
      <c r="D1254" s="125"/>
      <c r="E1254" s="119"/>
      <c r="F1254" s="126"/>
      <c r="G1254" s="119"/>
      <c r="H1254" s="119"/>
      <c r="I1254" s="120"/>
    </row>
    <row r="1255" spans="1:9" x14ac:dyDescent="0.2">
      <c r="A1255" s="123"/>
      <c r="B1255" s="124"/>
      <c r="C1255" s="119"/>
      <c r="D1255" s="125"/>
      <c r="E1255" s="119"/>
      <c r="F1255" s="126"/>
      <c r="G1255" s="119"/>
      <c r="H1255" s="119"/>
      <c r="I1255" s="120"/>
    </row>
    <row r="1256" spans="1:9" x14ac:dyDescent="0.2">
      <c r="A1256" s="123"/>
      <c r="B1256" s="124"/>
      <c r="C1256" s="119"/>
      <c r="D1256" s="125"/>
      <c r="E1256" s="119"/>
      <c r="F1256" s="126"/>
      <c r="G1256" s="119"/>
      <c r="H1256" s="119"/>
      <c r="I1256" s="120"/>
    </row>
    <row r="1257" spans="1:9" x14ac:dyDescent="0.2">
      <c r="A1257" s="123"/>
      <c r="B1257" s="124"/>
      <c r="C1257" s="119"/>
      <c r="D1257" s="125"/>
      <c r="E1257" s="119"/>
      <c r="F1257" s="126"/>
      <c r="G1257" s="119"/>
      <c r="H1257" s="119"/>
      <c r="I1257" s="120"/>
    </row>
    <row r="1258" spans="1:9" x14ac:dyDescent="0.2">
      <c r="A1258" s="123"/>
      <c r="B1258" s="124"/>
      <c r="C1258" s="119"/>
      <c r="D1258" s="125"/>
      <c r="E1258" s="119"/>
      <c r="F1258" s="126"/>
      <c r="G1258" s="119"/>
      <c r="H1258" s="119"/>
      <c r="I1258" s="120"/>
    </row>
    <row r="1259" spans="1:9" x14ac:dyDescent="0.2">
      <c r="A1259" s="123"/>
      <c r="B1259" s="124"/>
      <c r="C1259" s="119"/>
      <c r="D1259" s="125"/>
      <c r="E1259" s="119"/>
      <c r="F1259" s="126"/>
      <c r="G1259" s="119"/>
      <c r="H1259" s="119"/>
      <c r="I1259" s="120"/>
    </row>
    <row r="1260" spans="1:9" x14ac:dyDescent="0.2">
      <c r="A1260" s="123"/>
      <c r="B1260" s="124"/>
      <c r="C1260" s="119"/>
      <c r="D1260" s="125"/>
      <c r="E1260" s="119"/>
      <c r="F1260" s="126"/>
      <c r="G1260" s="119"/>
      <c r="H1260" s="119"/>
      <c r="I1260" s="120"/>
    </row>
    <row r="1261" spans="1:9" x14ac:dyDescent="0.2">
      <c r="A1261" s="123"/>
      <c r="B1261" s="124"/>
      <c r="C1261" s="119"/>
      <c r="D1261" s="125"/>
      <c r="E1261" s="119"/>
      <c r="F1261" s="126"/>
      <c r="G1261" s="119"/>
      <c r="H1261" s="119"/>
      <c r="I1261" s="120"/>
    </row>
    <row r="1262" spans="1:9" x14ac:dyDescent="0.2">
      <c r="A1262" s="123"/>
      <c r="B1262" s="124"/>
      <c r="C1262" s="119"/>
      <c r="D1262" s="125"/>
      <c r="E1262" s="119"/>
      <c r="F1262" s="126"/>
      <c r="G1262" s="119"/>
      <c r="H1262" s="119"/>
      <c r="I1262" s="120"/>
    </row>
    <row r="1263" spans="1:9" x14ac:dyDescent="0.2">
      <c r="A1263" s="123"/>
      <c r="B1263" s="124"/>
      <c r="C1263" s="119"/>
      <c r="D1263" s="125"/>
      <c r="E1263" s="119"/>
      <c r="F1263" s="126"/>
      <c r="G1263" s="119"/>
      <c r="H1263" s="119"/>
      <c r="I1263" s="120"/>
    </row>
    <row r="1264" spans="1:9" x14ac:dyDescent="0.2">
      <c r="A1264" s="123"/>
      <c r="B1264" s="124"/>
      <c r="C1264" s="119"/>
      <c r="D1264" s="125"/>
      <c r="E1264" s="119"/>
      <c r="F1264" s="126"/>
      <c r="G1264" s="119"/>
      <c r="H1264" s="119"/>
      <c r="I1264" s="120"/>
    </row>
    <row r="1265" spans="1:9" x14ac:dyDescent="0.2">
      <c r="A1265" s="123"/>
      <c r="B1265" s="124"/>
      <c r="C1265" s="119"/>
      <c r="D1265" s="125"/>
      <c r="E1265" s="119"/>
      <c r="F1265" s="126"/>
      <c r="G1265" s="119"/>
      <c r="H1265" s="119"/>
      <c r="I1265" s="120"/>
    </row>
    <row r="1266" spans="1:9" x14ac:dyDescent="0.2">
      <c r="A1266" s="123"/>
      <c r="B1266" s="124"/>
      <c r="C1266" s="119"/>
      <c r="D1266" s="125"/>
      <c r="E1266" s="119"/>
      <c r="F1266" s="126"/>
      <c r="G1266" s="119"/>
      <c r="H1266" s="119"/>
      <c r="I1266" s="120"/>
    </row>
    <row r="1267" spans="1:9" x14ac:dyDescent="0.2">
      <c r="A1267" s="123"/>
      <c r="B1267" s="124"/>
      <c r="C1267" s="119"/>
      <c r="D1267" s="125"/>
      <c r="E1267" s="119"/>
      <c r="F1267" s="126"/>
      <c r="G1267" s="119"/>
      <c r="H1267" s="119"/>
      <c r="I1267" s="120"/>
    </row>
    <row r="1268" spans="1:9" x14ac:dyDescent="0.2">
      <c r="A1268" s="123"/>
      <c r="B1268" s="124"/>
      <c r="C1268" s="119"/>
      <c r="D1268" s="125"/>
      <c r="E1268" s="119"/>
      <c r="F1268" s="126"/>
      <c r="G1268" s="119"/>
      <c r="H1268" s="119"/>
      <c r="I1268" s="120"/>
    </row>
    <row r="1269" spans="1:9" x14ac:dyDescent="0.2">
      <c r="A1269" s="123"/>
      <c r="B1269" s="124"/>
      <c r="C1269" s="119"/>
      <c r="D1269" s="125"/>
      <c r="E1269" s="119"/>
      <c r="F1269" s="126"/>
      <c r="G1269" s="119"/>
      <c r="H1269" s="119"/>
      <c r="I1269" s="120"/>
    </row>
    <row r="1270" spans="1:9" x14ac:dyDescent="0.2">
      <c r="A1270" s="123"/>
      <c r="B1270" s="124"/>
      <c r="C1270" s="119"/>
      <c r="D1270" s="125"/>
      <c r="E1270" s="119"/>
      <c r="F1270" s="126"/>
      <c r="G1270" s="119"/>
      <c r="H1270" s="119"/>
      <c r="I1270" s="120"/>
    </row>
    <row r="1271" spans="1:9" x14ac:dyDescent="0.2">
      <c r="A1271" s="123"/>
      <c r="B1271" s="124"/>
      <c r="C1271" s="119"/>
      <c r="D1271" s="125"/>
      <c r="E1271" s="119"/>
      <c r="F1271" s="126"/>
      <c r="G1271" s="119"/>
      <c r="H1271" s="119"/>
      <c r="I1271" s="120"/>
    </row>
    <row r="1272" spans="1:9" x14ac:dyDescent="0.2">
      <c r="A1272" s="123"/>
      <c r="B1272" s="124"/>
      <c r="C1272" s="119"/>
      <c r="D1272" s="125"/>
      <c r="E1272" s="119"/>
      <c r="F1272" s="126"/>
      <c r="G1272" s="119"/>
      <c r="H1272" s="119"/>
      <c r="I1272" s="120"/>
    </row>
    <row r="1273" spans="1:9" x14ac:dyDescent="0.2">
      <c r="A1273" s="123"/>
      <c r="B1273" s="124"/>
      <c r="C1273" s="119"/>
      <c r="D1273" s="125"/>
      <c r="E1273" s="119"/>
      <c r="F1273" s="126"/>
      <c r="G1273" s="119"/>
      <c r="H1273" s="119"/>
      <c r="I1273" s="120"/>
    </row>
    <row r="1274" spans="1:9" x14ac:dyDescent="0.2">
      <c r="A1274" s="123"/>
      <c r="B1274" s="124"/>
      <c r="C1274" s="119"/>
      <c r="D1274" s="125"/>
      <c r="E1274" s="119"/>
      <c r="F1274" s="126"/>
      <c r="G1274" s="119"/>
      <c r="H1274" s="119"/>
      <c r="I1274" s="120"/>
    </row>
    <row r="1275" spans="1:9" x14ac:dyDescent="0.2">
      <c r="A1275" s="123"/>
      <c r="B1275" s="124"/>
      <c r="C1275" s="119"/>
      <c r="D1275" s="125"/>
      <c r="E1275" s="119"/>
      <c r="F1275" s="126"/>
      <c r="G1275" s="119"/>
      <c r="H1275" s="119"/>
      <c r="I1275" s="120"/>
    </row>
    <row r="1276" spans="1:9" x14ac:dyDescent="0.2">
      <c r="A1276" s="123"/>
      <c r="B1276" s="124"/>
      <c r="C1276" s="119"/>
      <c r="D1276" s="125"/>
      <c r="E1276" s="119"/>
      <c r="F1276" s="126"/>
      <c r="G1276" s="119"/>
      <c r="H1276" s="119"/>
      <c r="I1276" s="120"/>
    </row>
    <row r="1277" spans="1:9" x14ac:dyDescent="0.2">
      <c r="A1277" s="123"/>
      <c r="B1277" s="124"/>
      <c r="C1277" s="119"/>
      <c r="D1277" s="125"/>
      <c r="E1277" s="119"/>
      <c r="F1277" s="126"/>
      <c r="G1277" s="119"/>
      <c r="H1277" s="119"/>
      <c r="I1277" s="120"/>
    </row>
    <row r="1278" spans="1:9" x14ac:dyDescent="0.2">
      <c r="A1278" s="123"/>
      <c r="B1278" s="124"/>
      <c r="C1278" s="119"/>
      <c r="D1278" s="125"/>
      <c r="E1278" s="119"/>
      <c r="F1278" s="126"/>
      <c r="G1278" s="119"/>
      <c r="H1278" s="119"/>
      <c r="I1278" s="120"/>
    </row>
    <row r="1279" spans="1:9" x14ac:dyDescent="0.2">
      <c r="A1279" s="123"/>
      <c r="B1279" s="124"/>
      <c r="C1279" s="119"/>
      <c r="D1279" s="125"/>
      <c r="E1279" s="119"/>
      <c r="F1279" s="126"/>
      <c r="G1279" s="119"/>
      <c r="H1279" s="119"/>
      <c r="I1279" s="120"/>
    </row>
    <row r="1280" spans="1:9" x14ac:dyDescent="0.2">
      <c r="A1280" s="123"/>
      <c r="B1280" s="124"/>
      <c r="C1280" s="119"/>
      <c r="D1280" s="125"/>
      <c r="E1280" s="119"/>
      <c r="F1280" s="126"/>
      <c r="G1280" s="119"/>
      <c r="H1280" s="119"/>
      <c r="I1280" s="120"/>
    </row>
    <row r="1281" spans="1:9" x14ac:dyDescent="0.2">
      <c r="A1281" s="123"/>
      <c r="B1281" s="124"/>
      <c r="C1281" s="119"/>
      <c r="D1281" s="125"/>
      <c r="E1281" s="119"/>
      <c r="F1281" s="126"/>
      <c r="G1281" s="119"/>
      <c r="H1281" s="119"/>
      <c r="I1281" s="120"/>
    </row>
    <row r="1282" spans="1:9" x14ac:dyDescent="0.2">
      <c r="A1282" s="123"/>
      <c r="B1282" s="124"/>
      <c r="C1282" s="119"/>
      <c r="D1282" s="125"/>
      <c r="E1282" s="119"/>
      <c r="F1282" s="126"/>
      <c r="G1282" s="119"/>
      <c r="H1282" s="119"/>
      <c r="I1282" s="120"/>
    </row>
    <row r="1283" spans="1:9" x14ac:dyDescent="0.2">
      <c r="A1283" s="123"/>
      <c r="B1283" s="124"/>
      <c r="C1283" s="119"/>
      <c r="D1283" s="125"/>
      <c r="E1283" s="119"/>
      <c r="F1283" s="126"/>
      <c r="G1283" s="119"/>
      <c r="H1283" s="119"/>
      <c r="I1283" s="120"/>
    </row>
    <row r="1284" spans="1:9" x14ac:dyDescent="0.2">
      <c r="A1284" s="123"/>
      <c r="B1284" s="124"/>
      <c r="C1284" s="119"/>
      <c r="D1284" s="125"/>
      <c r="E1284" s="119"/>
      <c r="F1284" s="126"/>
      <c r="G1284" s="119"/>
      <c r="H1284" s="119"/>
      <c r="I1284" s="120"/>
    </row>
    <row r="1285" spans="1:9" x14ac:dyDescent="0.2">
      <c r="A1285" s="123"/>
      <c r="B1285" s="124"/>
      <c r="C1285" s="119"/>
      <c r="D1285" s="125"/>
      <c r="E1285" s="119"/>
      <c r="F1285" s="126"/>
      <c r="G1285" s="119"/>
      <c r="H1285" s="119"/>
      <c r="I1285" s="120"/>
    </row>
    <row r="1286" spans="1:9" x14ac:dyDescent="0.2">
      <c r="A1286" s="123"/>
      <c r="B1286" s="124"/>
      <c r="C1286" s="119"/>
      <c r="D1286" s="125"/>
      <c r="E1286" s="119"/>
      <c r="F1286" s="126"/>
      <c r="G1286" s="119"/>
      <c r="H1286" s="119"/>
      <c r="I1286" s="120"/>
    </row>
    <row r="1287" spans="1:9" x14ac:dyDescent="0.2">
      <c r="A1287" s="123"/>
      <c r="B1287" s="124"/>
      <c r="C1287" s="119"/>
      <c r="D1287" s="125"/>
      <c r="E1287" s="119"/>
      <c r="F1287" s="126"/>
      <c r="G1287" s="119"/>
      <c r="H1287" s="119"/>
      <c r="I1287" s="120"/>
    </row>
    <row r="1288" spans="1:9" x14ac:dyDescent="0.2">
      <c r="A1288" s="123"/>
      <c r="B1288" s="124"/>
      <c r="C1288" s="119"/>
      <c r="D1288" s="125"/>
      <c r="E1288" s="119"/>
      <c r="F1288" s="126"/>
      <c r="G1288" s="119"/>
      <c r="H1288" s="119"/>
      <c r="I1288" s="120"/>
    </row>
    <row r="1289" spans="1:9" x14ac:dyDescent="0.2">
      <c r="A1289" s="123"/>
      <c r="B1289" s="124"/>
      <c r="C1289" s="119"/>
      <c r="D1289" s="125"/>
      <c r="E1289" s="119"/>
      <c r="F1289" s="126"/>
      <c r="G1289" s="119"/>
      <c r="H1289" s="119"/>
      <c r="I1289" s="120"/>
    </row>
    <row r="1290" spans="1:9" x14ac:dyDescent="0.2">
      <c r="A1290" s="123"/>
      <c r="B1290" s="124"/>
      <c r="C1290" s="119"/>
      <c r="D1290" s="125"/>
      <c r="E1290" s="119"/>
      <c r="F1290" s="126"/>
      <c r="G1290" s="119"/>
      <c r="H1290" s="119"/>
      <c r="I1290" s="120"/>
    </row>
    <row r="1291" spans="1:9" x14ac:dyDescent="0.2">
      <c r="A1291" s="123"/>
      <c r="B1291" s="124"/>
      <c r="C1291" s="119"/>
      <c r="D1291" s="125"/>
      <c r="E1291" s="119"/>
      <c r="F1291" s="126"/>
      <c r="G1291" s="119"/>
      <c r="H1291" s="119"/>
      <c r="I1291" s="120"/>
    </row>
    <row r="1292" spans="1:9" x14ac:dyDescent="0.2">
      <c r="A1292" s="123"/>
      <c r="B1292" s="124"/>
      <c r="C1292" s="119"/>
      <c r="D1292" s="125"/>
      <c r="E1292" s="119"/>
      <c r="F1292" s="126"/>
      <c r="G1292" s="119"/>
      <c r="H1292" s="119"/>
      <c r="I1292" s="120"/>
    </row>
    <row r="1293" spans="1:9" x14ac:dyDescent="0.2">
      <c r="A1293" s="123"/>
      <c r="B1293" s="124"/>
      <c r="C1293" s="119"/>
      <c r="D1293" s="125"/>
      <c r="E1293" s="119"/>
      <c r="F1293" s="126"/>
      <c r="G1293" s="119"/>
      <c r="H1293" s="119"/>
      <c r="I1293" s="120"/>
    </row>
    <row r="1294" spans="1:9" x14ac:dyDescent="0.2">
      <c r="A1294" s="123"/>
      <c r="B1294" s="124"/>
      <c r="C1294" s="119"/>
      <c r="D1294" s="125"/>
      <c r="E1294" s="119"/>
      <c r="F1294" s="126"/>
      <c r="G1294" s="119"/>
      <c r="H1294" s="119"/>
      <c r="I1294" s="120"/>
    </row>
    <row r="1295" spans="1:9" x14ac:dyDescent="0.2">
      <c r="A1295" s="123"/>
      <c r="B1295" s="124"/>
      <c r="C1295" s="119"/>
      <c r="D1295" s="125"/>
      <c r="E1295" s="119"/>
      <c r="F1295" s="126"/>
      <c r="G1295" s="119"/>
      <c r="H1295" s="119"/>
      <c r="I1295" s="120"/>
    </row>
    <row r="1296" spans="1:9" x14ac:dyDescent="0.2">
      <c r="A1296" s="123"/>
      <c r="B1296" s="124"/>
      <c r="C1296" s="119"/>
      <c r="D1296" s="125"/>
      <c r="E1296" s="119"/>
      <c r="F1296" s="126"/>
      <c r="G1296" s="119"/>
      <c r="H1296" s="119"/>
      <c r="I1296" s="120"/>
    </row>
    <row r="1297" spans="1:9" x14ac:dyDescent="0.2">
      <c r="A1297" s="123"/>
      <c r="B1297" s="124"/>
      <c r="C1297" s="119"/>
      <c r="D1297" s="125"/>
      <c r="E1297" s="119"/>
      <c r="F1297" s="126"/>
      <c r="G1297" s="119"/>
      <c r="H1297" s="119"/>
      <c r="I1297" s="120"/>
    </row>
    <row r="1298" spans="1:9" x14ac:dyDescent="0.2">
      <c r="A1298" s="123"/>
      <c r="B1298" s="124"/>
      <c r="C1298" s="119"/>
      <c r="D1298" s="125"/>
      <c r="E1298" s="119"/>
      <c r="F1298" s="126"/>
      <c r="G1298" s="119"/>
      <c r="H1298" s="119"/>
      <c r="I1298" s="120"/>
    </row>
    <row r="1299" spans="1:9" x14ac:dyDescent="0.2">
      <c r="A1299" s="123"/>
      <c r="B1299" s="124"/>
      <c r="C1299" s="119"/>
      <c r="D1299" s="125"/>
      <c r="E1299" s="119"/>
      <c r="F1299" s="126"/>
      <c r="G1299" s="119"/>
      <c r="H1299" s="119"/>
      <c r="I1299" s="120"/>
    </row>
    <row r="1300" spans="1:9" x14ac:dyDescent="0.2">
      <c r="A1300" s="123"/>
      <c r="B1300" s="124"/>
      <c r="C1300" s="119"/>
      <c r="D1300" s="125"/>
      <c r="E1300" s="119"/>
      <c r="F1300" s="126"/>
      <c r="G1300" s="119"/>
      <c r="H1300" s="119"/>
      <c r="I1300" s="120"/>
    </row>
    <row r="1301" spans="1:9" x14ac:dyDescent="0.2">
      <c r="A1301" s="123"/>
      <c r="B1301" s="124"/>
      <c r="C1301" s="119"/>
      <c r="D1301" s="125"/>
      <c r="E1301" s="119"/>
      <c r="F1301" s="126"/>
      <c r="G1301" s="119"/>
      <c r="H1301" s="119"/>
      <c r="I1301" s="120"/>
    </row>
    <row r="1302" spans="1:9" x14ac:dyDescent="0.2">
      <c r="A1302" s="123"/>
      <c r="B1302" s="124"/>
      <c r="C1302" s="119"/>
      <c r="D1302" s="125"/>
      <c r="E1302" s="119"/>
      <c r="F1302" s="126"/>
      <c r="G1302" s="119"/>
      <c r="H1302" s="119"/>
      <c r="I1302" s="120"/>
    </row>
    <row r="1303" spans="1:9" x14ac:dyDescent="0.2">
      <c r="A1303" s="123"/>
      <c r="B1303" s="124"/>
      <c r="C1303" s="119"/>
      <c r="D1303" s="125"/>
      <c r="E1303" s="119"/>
      <c r="F1303" s="126"/>
      <c r="G1303" s="119"/>
      <c r="H1303" s="119"/>
      <c r="I1303" s="120"/>
    </row>
    <row r="1304" spans="1:9" x14ac:dyDescent="0.2">
      <c r="A1304" s="123"/>
      <c r="B1304" s="124"/>
      <c r="C1304" s="119"/>
      <c r="D1304" s="125"/>
      <c r="E1304" s="119"/>
      <c r="F1304" s="126"/>
      <c r="G1304" s="119"/>
      <c r="H1304" s="119"/>
      <c r="I1304" s="120"/>
    </row>
    <row r="1305" spans="1:9" x14ac:dyDescent="0.2">
      <c r="A1305" s="123"/>
      <c r="B1305" s="124"/>
      <c r="C1305" s="119"/>
      <c r="D1305" s="125"/>
      <c r="E1305" s="119"/>
      <c r="F1305" s="126"/>
      <c r="G1305" s="119"/>
      <c r="H1305" s="119"/>
      <c r="I1305" s="120"/>
    </row>
    <row r="1306" spans="1:9" x14ac:dyDescent="0.2">
      <c r="A1306" s="123"/>
      <c r="B1306" s="124"/>
      <c r="C1306" s="119"/>
      <c r="D1306" s="125"/>
      <c r="E1306" s="119"/>
      <c r="F1306" s="126"/>
      <c r="G1306" s="119"/>
      <c r="H1306" s="119"/>
      <c r="I1306" s="120"/>
    </row>
    <row r="1307" spans="1:9" x14ac:dyDescent="0.2">
      <c r="A1307" s="123"/>
      <c r="B1307" s="124"/>
      <c r="C1307" s="119"/>
      <c r="D1307" s="125"/>
      <c r="E1307" s="119"/>
      <c r="F1307" s="126"/>
      <c r="G1307" s="119"/>
      <c r="H1307" s="119"/>
      <c r="I1307" s="120"/>
    </row>
    <row r="1308" spans="1:9" x14ac:dyDescent="0.2">
      <c r="A1308" s="123"/>
      <c r="B1308" s="124"/>
      <c r="C1308" s="119"/>
      <c r="D1308" s="125"/>
      <c r="E1308" s="119"/>
      <c r="F1308" s="126"/>
      <c r="G1308" s="119"/>
      <c r="H1308" s="119"/>
      <c r="I1308" s="120"/>
    </row>
    <row r="1309" spans="1:9" x14ac:dyDescent="0.2">
      <c r="A1309" s="123"/>
      <c r="B1309" s="124"/>
      <c r="C1309" s="119"/>
      <c r="D1309" s="125"/>
      <c r="E1309" s="119"/>
      <c r="F1309" s="126"/>
      <c r="G1309" s="119"/>
      <c r="H1309" s="119"/>
      <c r="I1309" s="120"/>
    </row>
    <row r="1310" spans="1:9" x14ac:dyDescent="0.2">
      <c r="A1310" s="123"/>
      <c r="B1310" s="124"/>
      <c r="C1310" s="119"/>
      <c r="D1310" s="125"/>
      <c r="E1310" s="119"/>
      <c r="F1310" s="126"/>
      <c r="G1310" s="119"/>
      <c r="H1310" s="119"/>
      <c r="I1310" s="120"/>
    </row>
    <row r="1311" spans="1:9" x14ac:dyDescent="0.2">
      <c r="A1311" s="123"/>
      <c r="B1311" s="124"/>
      <c r="C1311" s="119"/>
      <c r="D1311" s="125"/>
      <c r="E1311" s="119"/>
      <c r="F1311" s="126"/>
      <c r="G1311" s="119"/>
      <c r="H1311" s="119"/>
      <c r="I1311" s="120"/>
    </row>
    <row r="1312" spans="1:9" x14ac:dyDescent="0.2">
      <c r="A1312" s="123"/>
      <c r="B1312" s="124"/>
      <c r="C1312" s="119"/>
      <c r="D1312" s="125"/>
      <c r="E1312" s="119"/>
      <c r="F1312" s="126"/>
      <c r="G1312" s="119"/>
      <c r="H1312" s="119"/>
      <c r="I1312" s="120"/>
    </row>
    <row r="1313" spans="1:9" x14ac:dyDescent="0.2">
      <c r="A1313" s="123"/>
      <c r="B1313" s="124"/>
      <c r="C1313" s="119"/>
      <c r="D1313" s="125"/>
      <c r="E1313" s="119"/>
      <c r="F1313" s="126"/>
      <c r="G1313" s="119"/>
      <c r="H1313" s="119"/>
      <c r="I1313" s="120"/>
    </row>
    <row r="1314" spans="1:9" x14ac:dyDescent="0.2">
      <c r="A1314" s="123"/>
      <c r="B1314" s="124"/>
      <c r="C1314" s="119"/>
      <c r="D1314" s="125"/>
      <c r="E1314" s="119"/>
      <c r="F1314" s="126"/>
      <c r="G1314" s="119"/>
      <c r="H1314" s="119"/>
      <c r="I1314" s="120"/>
    </row>
    <row r="1315" spans="1:9" x14ac:dyDescent="0.2">
      <c r="A1315" s="123"/>
      <c r="B1315" s="124"/>
      <c r="C1315" s="119"/>
      <c r="D1315" s="125"/>
      <c r="E1315" s="119"/>
      <c r="F1315" s="126"/>
      <c r="G1315" s="119"/>
      <c r="H1315" s="119"/>
      <c r="I1315" s="120"/>
    </row>
    <row r="1316" spans="1:9" x14ac:dyDescent="0.2">
      <c r="A1316" s="123"/>
      <c r="B1316" s="124"/>
      <c r="C1316" s="119"/>
      <c r="D1316" s="125"/>
      <c r="E1316" s="119"/>
      <c r="F1316" s="126"/>
      <c r="G1316" s="119"/>
      <c r="H1316" s="119"/>
      <c r="I1316" s="120"/>
    </row>
    <row r="1317" spans="1:9" x14ac:dyDescent="0.2">
      <c r="A1317" s="123"/>
      <c r="B1317" s="124"/>
      <c r="C1317" s="119"/>
      <c r="D1317" s="125"/>
      <c r="E1317" s="119"/>
      <c r="F1317" s="126"/>
      <c r="G1317" s="119"/>
      <c r="H1317" s="119"/>
      <c r="I1317" s="120"/>
    </row>
    <row r="1318" spans="1:9" x14ac:dyDescent="0.2">
      <c r="A1318" s="123"/>
      <c r="B1318" s="124"/>
      <c r="C1318" s="119"/>
      <c r="D1318" s="125"/>
      <c r="E1318" s="119"/>
      <c r="F1318" s="126"/>
      <c r="G1318" s="119"/>
      <c r="H1318" s="119"/>
      <c r="I1318" s="120"/>
    </row>
    <row r="1319" spans="1:9" x14ac:dyDescent="0.2">
      <c r="A1319" s="123"/>
      <c r="B1319" s="124"/>
      <c r="C1319" s="119"/>
      <c r="D1319" s="125"/>
      <c r="E1319" s="119"/>
      <c r="F1319" s="126"/>
      <c r="G1319" s="119"/>
      <c r="H1319" s="119"/>
      <c r="I1319" s="120"/>
    </row>
    <row r="1320" spans="1:9" x14ac:dyDescent="0.2">
      <c r="A1320" s="123"/>
      <c r="B1320" s="124"/>
      <c r="C1320" s="119"/>
      <c r="D1320" s="125"/>
      <c r="E1320" s="119"/>
      <c r="F1320" s="126"/>
      <c r="G1320" s="119"/>
      <c r="H1320" s="119"/>
      <c r="I1320" s="120"/>
    </row>
    <row r="1321" spans="1:9" x14ac:dyDescent="0.2">
      <c r="A1321" s="123"/>
      <c r="B1321" s="124"/>
      <c r="C1321" s="119"/>
      <c r="D1321" s="125"/>
      <c r="E1321" s="119"/>
      <c r="F1321" s="126"/>
      <c r="G1321" s="119"/>
      <c r="H1321" s="119"/>
      <c r="I1321" s="120"/>
    </row>
    <row r="1322" spans="1:9" x14ac:dyDescent="0.2">
      <c r="A1322" s="123"/>
      <c r="B1322" s="124"/>
      <c r="C1322" s="119"/>
      <c r="D1322" s="125"/>
      <c r="E1322" s="119"/>
      <c r="F1322" s="126"/>
      <c r="G1322" s="119"/>
      <c r="H1322" s="119"/>
      <c r="I1322" s="120"/>
    </row>
    <row r="1323" spans="1:9" x14ac:dyDescent="0.2">
      <c r="A1323" s="123"/>
      <c r="B1323" s="124"/>
      <c r="C1323" s="119"/>
      <c r="D1323" s="125"/>
      <c r="E1323" s="119"/>
      <c r="F1323" s="126"/>
      <c r="G1323" s="119"/>
      <c r="H1323" s="119"/>
      <c r="I1323" s="120"/>
    </row>
    <row r="1324" spans="1:9" x14ac:dyDescent="0.2">
      <c r="A1324" s="123"/>
      <c r="B1324" s="124"/>
      <c r="C1324" s="119"/>
      <c r="D1324" s="125"/>
      <c r="E1324" s="119"/>
      <c r="F1324" s="126"/>
      <c r="G1324" s="119"/>
      <c r="H1324" s="119"/>
      <c r="I1324" s="120"/>
    </row>
    <row r="1325" spans="1:9" x14ac:dyDescent="0.2">
      <c r="A1325" s="123"/>
      <c r="B1325" s="124"/>
      <c r="C1325" s="119"/>
      <c r="D1325" s="125"/>
      <c r="E1325" s="119"/>
      <c r="F1325" s="126"/>
      <c r="G1325" s="119"/>
      <c r="H1325" s="119"/>
      <c r="I1325" s="120"/>
    </row>
    <row r="1326" spans="1:9" x14ac:dyDescent="0.2">
      <c r="A1326" s="123"/>
      <c r="B1326" s="124"/>
      <c r="C1326" s="119"/>
      <c r="D1326" s="125"/>
      <c r="E1326" s="119"/>
      <c r="F1326" s="126"/>
      <c r="G1326" s="119"/>
      <c r="H1326" s="119"/>
      <c r="I1326" s="120"/>
    </row>
    <row r="1327" spans="1:9" x14ac:dyDescent="0.2">
      <c r="A1327" s="123"/>
      <c r="B1327" s="124"/>
      <c r="C1327" s="119"/>
      <c r="D1327" s="125"/>
      <c r="E1327" s="119"/>
      <c r="F1327" s="126"/>
    </row>
    <row r="1328" spans="1:9" x14ac:dyDescent="0.2">
      <c r="A1328" s="123"/>
      <c r="B1328" s="124"/>
      <c r="C1328" s="119"/>
      <c r="D1328" s="125"/>
      <c r="E1328" s="119"/>
      <c r="F1328" s="126"/>
    </row>
    <row r="1329" spans="1:6" x14ac:dyDescent="0.2">
      <c r="A1329" s="123"/>
      <c r="B1329" s="124"/>
      <c r="C1329" s="119"/>
      <c r="D1329" s="125"/>
      <c r="E1329" s="119"/>
      <c r="F1329" s="126"/>
    </row>
    <row r="1330" spans="1:6" x14ac:dyDescent="0.2">
      <c r="A1330" s="123"/>
      <c r="B1330" s="124"/>
      <c r="C1330" s="119"/>
      <c r="D1330" s="125"/>
      <c r="E1330" s="119"/>
      <c r="F1330" s="126"/>
    </row>
    <row r="1331" spans="1:6" x14ac:dyDescent="0.2">
      <c r="A1331" s="123"/>
      <c r="B1331" s="124"/>
      <c r="C1331" s="119"/>
      <c r="D1331" s="125"/>
      <c r="E1331" s="119"/>
      <c r="F1331" s="126"/>
    </row>
    <row r="1332" spans="1:6" x14ac:dyDescent="0.2">
      <c r="A1332" s="123"/>
      <c r="B1332" s="124"/>
      <c r="C1332" s="119"/>
      <c r="D1332" s="125"/>
      <c r="E1332" s="119"/>
      <c r="F1332" s="126"/>
    </row>
    <row r="1333" spans="1:6" x14ac:dyDescent="0.2">
      <c r="A1333" s="123"/>
      <c r="B1333" s="124"/>
      <c r="C1333" s="119"/>
      <c r="D1333" s="125"/>
      <c r="E1333" s="119"/>
      <c r="F1333" s="126"/>
    </row>
    <row r="1334" spans="1:6" x14ac:dyDescent="0.2">
      <c r="A1334" s="123"/>
      <c r="B1334" s="124"/>
      <c r="C1334" s="119"/>
      <c r="D1334" s="125"/>
      <c r="E1334" s="119"/>
      <c r="F1334" s="126"/>
    </row>
    <row r="1335" spans="1:6" x14ac:dyDescent="0.2">
      <c r="A1335" s="123"/>
      <c r="B1335" s="124"/>
      <c r="C1335" s="119"/>
      <c r="D1335" s="125"/>
      <c r="E1335" s="119"/>
      <c r="F1335" s="126"/>
    </row>
    <row r="1336" spans="1:6" x14ac:dyDescent="0.2">
      <c r="A1336" s="123"/>
      <c r="B1336" s="124"/>
      <c r="C1336" s="119"/>
      <c r="D1336" s="125"/>
      <c r="E1336" s="119"/>
      <c r="F1336" s="126"/>
    </row>
    <row r="1337" spans="1:6" x14ac:dyDescent="0.2">
      <c r="A1337" s="123"/>
      <c r="B1337" s="124"/>
      <c r="C1337" s="119"/>
      <c r="D1337" s="125"/>
      <c r="E1337" s="119"/>
      <c r="F1337" s="126"/>
    </row>
    <row r="1338" spans="1:6" x14ac:dyDescent="0.2">
      <c r="A1338" s="123"/>
      <c r="B1338" s="124"/>
      <c r="C1338" s="119"/>
      <c r="D1338" s="125"/>
      <c r="E1338" s="119"/>
      <c r="F1338" s="126"/>
    </row>
    <row r="1339" spans="1:6" x14ac:dyDescent="0.2">
      <c r="A1339" s="123"/>
      <c r="B1339" s="124"/>
      <c r="C1339" s="119"/>
      <c r="D1339" s="125"/>
      <c r="E1339" s="119"/>
      <c r="F1339" s="126"/>
    </row>
    <row r="1340" spans="1:6" x14ac:dyDescent="0.2">
      <c r="A1340" s="123"/>
      <c r="B1340" s="124"/>
      <c r="C1340" s="119"/>
      <c r="D1340" s="125"/>
      <c r="E1340" s="119"/>
      <c r="F1340" s="126"/>
    </row>
    <row r="1341" spans="1:6" x14ac:dyDescent="0.2">
      <c r="A1341" s="123"/>
      <c r="B1341" s="124"/>
      <c r="C1341" s="119"/>
      <c r="D1341" s="125"/>
      <c r="E1341" s="119"/>
      <c r="F1341" s="126"/>
    </row>
    <row r="1342" spans="1:6" x14ac:dyDescent="0.2">
      <c r="A1342" s="123"/>
      <c r="B1342" s="124"/>
      <c r="C1342" s="119"/>
      <c r="D1342" s="125"/>
      <c r="E1342" s="119"/>
      <c r="F1342" s="126"/>
    </row>
    <row r="1343" spans="1:6" x14ac:dyDescent="0.2">
      <c r="A1343" s="123"/>
      <c r="B1343" s="124"/>
      <c r="C1343" s="119"/>
      <c r="D1343" s="125"/>
      <c r="E1343" s="119"/>
      <c r="F1343" s="126"/>
    </row>
    <row r="1344" spans="1:6" x14ac:dyDescent="0.2">
      <c r="A1344" s="123"/>
      <c r="B1344" s="124"/>
      <c r="C1344" s="119"/>
      <c r="D1344" s="125"/>
      <c r="E1344" s="119"/>
      <c r="F1344" s="126"/>
    </row>
    <row r="1345" spans="1:6" x14ac:dyDescent="0.2">
      <c r="A1345" s="123"/>
      <c r="B1345" s="124"/>
      <c r="C1345" s="119"/>
      <c r="D1345" s="125"/>
      <c r="E1345" s="119"/>
      <c r="F1345" s="126"/>
    </row>
    <row r="1346" spans="1:6" x14ac:dyDescent="0.2">
      <c r="A1346" s="123"/>
      <c r="B1346" s="124"/>
      <c r="C1346" s="119"/>
      <c r="D1346" s="125"/>
      <c r="E1346" s="119"/>
      <c r="F1346" s="126"/>
    </row>
    <row r="1347" spans="1:6" x14ac:dyDescent="0.2">
      <c r="A1347" s="123"/>
      <c r="B1347" s="124"/>
      <c r="C1347" s="119"/>
      <c r="D1347" s="125"/>
      <c r="E1347" s="119"/>
      <c r="F1347" s="126"/>
    </row>
    <row r="1348" spans="1:6" x14ac:dyDescent="0.2">
      <c r="A1348" s="123"/>
      <c r="B1348" s="124"/>
      <c r="C1348" s="119"/>
      <c r="D1348" s="125"/>
      <c r="E1348" s="119"/>
      <c r="F1348" s="126"/>
    </row>
    <row r="1349" spans="1:6" x14ac:dyDescent="0.2">
      <c r="A1349" s="123"/>
      <c r="B1349" s="124"/>
      <c r="C1349" s="119"/>
      <c r="D1349" s="125"/>
      <c r="E1349" s="119"/>
      <c r="F1349" s="126"/>
    </row>
    <row r="1350" spans="1:6" x14ac:dyDescent="0.2">
      <c r="A1350" s="123"/>
      <c r="B1350" s="124"/>
      <c r="C1350" s="119"/>
      <c r="D1350" s="125"/>
      <c r="E1350" s="119"/>
      <c r="F1350" s="126"/>
    </row>
    <row r="1351" spans="1:6" x14ac:dyDescent="0.2">
      <c r="A1351" s="123"/>
      <c r="B1351" s="124"/>
      <c r="C1351" s="119"/>
      <c r="D1351" s="125"/>
      <c r="E1351" s="119"/>
      <c r="F1351" s="126"/>
    </row>
    <row r="1352" spans="1:6" x14ac:dyDescent="0.2">
      <c r="A1352" s="123"/>
      <c r="B1352" s="124"/>
      <c r="C1352" s="119"/>
      <c r="D1352" s="125"/>
      <c r="E1352" s="119"/>
      <c r="F1352" s="126"/>
    </row>
    <row r="1353" spans="1:6" x14ac:dyDescent="0.2">
      <c r="A1353" s="123"/>
      <c r="B1353" s="124"/>
      <c r="C1353" s="119"/>
      <c r="D1353" s="125"/>
      <c r="E1353" s="119"/>
      <c r="F1353" s="126"/>
    </row>
    <row r="1354" spans="1:6" x14ac:dyDescent="0.2">
      <c r="A1354" s="123"/>
      <c r="B1354" s="124"/>
      <c r="C1354" s="119"/>
      <c r="D1354" s="125"/>
      <c r="E1354" s="119"/>
      <c r="F1354" s="126"/>
    </row>
    <row r="1355" spans="1:6" x14ac:dyDescent="0.2">
      <c r="A1355" s="123"/>
      <c r="B1355" s="124"/>
      <c r="C1355" s="119"/>
      <c r="D1355" s="125"/>
      <c r="E1355" s="119"/>
      <c r="F1355" s="126"/>
    </row>
    <row r="1356" spans="1:6" x14ac:dyDescent="0.2">
      <c r="A1356" s="123"/>
      <c r="B1356" s="124"/>
      <c r="C1356" s="119"/>
      <c r="D1356" s="125"/>
      <c r="E1356" s="119"/>
      <c r="F1356" s="126"/>
    </row>
    <row r="1357" spans="1:6" x14ac:dyDescent="0.2">
      <c r="A1357" s="123"/>
      <c r="B1357" s="124"/>
      <c r="C1357" s="119"/>
      <c r="D1357" s="125"/>
      <c r="E1357" s="119"/>
      <c r="F1357" s="126"/>
    </row>
    <row r="1358" spans="1:6" x14ac:dyDescent="0.2">
      <c r="A1358" s="123"/>
      <c r="B1358" s="124"/>
      <c r="C1358" s="119"/>
      <c r="D1358" s="125"/>
      <c r="E1358" s="119"/>
      <c r="F1358" s="126"/>
    </row>
    <row r="1359" spans="1:6" x14ac:dyDescent="0.2">
      <c r="A1359" s="123"/>
      <c r="B1359" s="124"/>
      <c r="C1359" s="119"/>
      <c r="D1359" s="125"/>
      <c r="E1359" s="119"/>
      <c r="F1359" s="126"/>
    </row>
    <row r="1360" spans="1:6" x14ac:dyDescent="0.2">
      <c r="A1360" s="123"/>
      <c r="B1360" s="124"/>
      <c r="C1360" s="119"/>
      <c r="D1360" s="125"/>
      <c r="E1360" s="119"/>
      <c r="F1360" s="126"/>
    </row>
    <row r="1361" spans="1:6" x14ac:dyDescent="0.2">
      <c r="A1361" s="123"/>
      <c r="B1361" s="124"/>
      <c r="C1361" s="119"/>
      <c r="D1361" s="125"/>
      <c r="E1361" s="119"/>
      <c r="F1361" s="126"/>
    </row>
    <row r="1362" spans="1:6" x14ac:dyDescent="0.2">
      <c r="A1362" s="123"/>
      <c r="B1362" s="124"/>
      <c r="C1362" s="119"/>
      <c r="D1362" s="125"/>
      <c r="E1362" s="119"/>
      <c r="F1362" s="126"/>
    </row>
    <row r="1363" spans="1:6" x14ac:dyDescent="0.2">
      <c r="A1363" s="123"/>
      <c r="B1363" s="124"/>
      <c r="C1363" s="119"/>
      <c r="D1363" s="125"/>
      <c r="E1363" s="119"/>
      <c r="F1363" s="126"/>
    </row>
    <row r="1364" spans="1:6" x14ac:dyDescent="0.2">
      <c r="A1364" s="123"/>
      <c r="B1364" s="124"/>
      <c r="C1364" s="119"/>
      <c r="D1364" s="125"/>
      <c r="E1364" s="119"/>
      <c r="F1364" s="126"/>
    </row>
    <row r="1365" spans="1:6" x14ac:dyDescent="0.2">
      <c r="A1365" s="123"/>
      <c r="B1365" s="124"/>
      <c r="C1365" s="119"/>
      <c r="D1365" s="125"/>
      <c r="E1365" s="119"/>
      <c r="F1365" s="126"/>
    </row>
    <row r="1366" spans="1:6" x14ac:dyDescent="0.2">
      <c r="A1366" s="123"/>
      <c r="B1366" s="124"/>
      <c r="C1366" s="119"/>
      <c r="D1366" s="125"/>
      <c r="E1366" s="119"/>
      <c r="F1366" s="126"/>
    </row>
    <row r="1367" spans="1:6" x14ac:dyDescent="0.2">
      <c r="A1367" s="123"/>
      <c r="B1367" s="124"/>
      <c r="C1367" s="119"/>
      <c r="D1367" s="125"/>
      <c r="E1367" s="119"/>
      <c r="F1367" s="126"/>
    </row>
    <row r="1368" spans="1:6" x14ac:dyDescent="0.2">
      <c r="A1368" s="123"/>
      <c r="B1368" s="124"/>
      <c r="C1368" s="119"/>
      <c r="D1368" s="125"/>
      <c r="E1368" s="119"/>
      <c r="F1368" s="126"/>
    </row>
    <row r="1369" spans="1:6" x14ac:dyDescent="0.2">
      <c r="A1369" s="123"/>
      <c r="B1369" s="124"/>
      <c r="C1369" s="119"/>
      <c r="D1369" s="125"/>
      <c r="E1369" s="119"/>
      <c r="F1369" s="126"/>
    </row>
    <row r="1370" spans="1:6" x14ac:dyDescent="0.2">
      <c r="A1370" s="123"/>
      <c r="B1370" s="124"/>
      <c r="C1370" s="119"/>
      <c r="D1370" s="125"/>
      <c r="E1370" s="119"/>
      <c r="F1370" s="126"/>
    </row>
    <row r="1371" spans="1:6" x14ac:dyDescent="0.2">
      <c r="A1371" s="123"/>
      <c r="B1371" s="124"/>
      <c r="C1371" s="119"/>
      <c r="D1371" s="125"/>
      <c r="E1371" s="119"/>
      <c r="F1371" s="126"/>
    </row>
    <row r="1372" spans="1:6" x14ac:dyDescent="0.2">
      <c r="A1372" s="123"/>
      <c r="B1372" s="124"/>
      <c r="C1372" s="119"/>
      <c r="D1372" s="125"/>
      <c r="E1372" s="119"/>
      <c r="F1372" s="126"/>
    </row>
    <row r="1373" spans="1:6" x14ac:dyDescent="0.2">
      <c r="A1373" s="123"/>
      <c r="B1373" s="124"/>
      <c r="C1373" s="119"/>
      <c r="D1373" s="125"/>
      <c r="E1373" s="119"/>
      <c r="F1373" s="126"/>
    </row>
    <row r="1374" spans="1:6" x14ac:dyDescent="0.2">
      <c r="A1374" s="123"/>
      <c r="B1374" s="124"/>
      <c r="C1374" s="119"/>
      <c r="D1374" s="125"/>
      <c r="E1374" s="119"/>
      <c r="F1374" s="126"/>
    </row>
    <row r="1375" spans="1:6" x14ac:dyDescent="0.2">
      <c r="A1375" s="123"/>
      <c r="B1375" s="124"/>
      <c r="C1375" s="119"/>
      <c r="D1375" s="125"/>
      <c r="E1375" s="119"/>
      <c r="F1375" s="126"/>
    </row>
    <row r="1376" spans="1:6" x14ac:dyDescent="0.2">
      <c r="A1376" s="123"/>
      <c r="B1376" s="124"/>
      <c r="C1376" s="119"/>
      <c r="D1376" s="125"/>
      <c r="E1376" s="119"/>
      <c r="F1376" s="126"/>
    </row>
    <row r="1377" spans="1:6" x14ac:dyDescent="0.2">
      <c r="A1377" s="123"/>
      <c r="B1377" s="124"/>
      <c r="C1377" s="119"/>
      <c r="D1377" s="125"/>
      <c r="E1377" s="119"/>
      <c r="F1377" s="126"/>
    </row>
    <row r="1378" spans="1:6" x14ac:dyDescent="0.2">
      <c r="A1378" s="123"/>
      <c r="B1378" s="124"/>
      <c r="C1378" s="119"/>
      <c r="D1378" s="125"/>
      <c r="E1378" s="119"/>
      <c r="F1378" s="126"/>
    </row>
    <row r="1379" spans="1:6" x14ac:dyDescent="0.2">
      <c r="A1379" s="123"/>
      <c r="B1379" s="124"/>
      <c r="C1379" s="119"/>
      <c r="D1379" s="125"/>
      <c r="E1379" s="119"/>
      <c r="F1379" s="126"/>
    </row>
    <row r="1380" spans="1:6" x14ac:dyDescent="0.2">
      <c r="A1380" s="123"/>
      <c r="B1380" s="124"/>
      <c r="C1380" s="119"/>
      <c r="D1380" s="125"/>
      <c r="E1380" s="119"/>
      <c r="F1380" s="126"/>
    </row>
    <row r="1381" spans="1:6" x14ac:dyDescent="0.2">
      <c r="A1381" s="123"/>
      <c r="B1381" s="124"/>
      <c r="C1381" s="119"/>
      <c r="D1381" s="125"/>
      <c r="E1381" s="119"/>
      <c r="F1381" s="126"/>
    </row>
    <row r="1382" spans="1:6" x14ac:dyDescent="0.2">
      <c r="A1382" s="123"/>
      <c r="B1382" s="124"/>
      <c r="C1382" s="119"/>
      <c r="D1382" s="125"/>
      <c r="E1382" s="119"/>
      <c r="F1382" s="126"/>
    </row>
    <row r="1383" spans="1:6" x14ac:dyDescent="0.2">
      <c r="A1383" s="123"/>
      <c r="B1383" s="124"/>
      <c r="C1383" s="119"/>
      <c r="D1383" s="125"/>
      <c r="E1383" s="119"/>
      <c r="F1383" s="126"/>
    </row>
    <row r="1384" spans="1:6" x14ac:dyDescent="0.2">
      <c r="A1384" s="123"/>
      <c r="B1384" s="124"/>
      <c r="C1384" s="119"/>
      <c r="D1384" s="125"/>
      <c r="E1384" s="119"/>
      <c r="F1384" s="126"/>
    </row>
    <row r="1385" spans="1:6" x14ac:dyDescent="0.2">
      <c r="A1385" s="123"/>
      <c r="B1385" s="124"/>
      <c r="C1385" s="119"/>
      <c r="D1385" s="125"/>
      <c r="E1385" s="119"/>
      <c r="F1385" s="126"/>
    </row>
    <row r="1386" spans="1:6" x14ac:dyDescent="0.2">
      <c r="A1386" s="123"/>
      <c r="B1386" s="124"/>
      <c r="C1386" s="119"/>
      <c r="D1386" s="125"/>
      <c r="E1386" s="119"/>
      <c r="F1386" s="126"/>
    </row>
    <row r="1387" spans="1:6" x14ac:dyDescent="0.2">
      <c r="A1387" s="123"/>
      <c r="B1387" s="124"/>
      <c r="C1387" s="119"/>
      <c r="D1387" s="125"/>
      <c r="E1387" s="119"/>
      <c r="F1387" s="126"/>
    </row>
    <row r="1388" spans="1:6" x14ac:dyDescent="0.2">
      <c r="A1388" s="123"/>
      <c r="B1388" s="124"/>
      <c r="C1388" s="119"/>
      <c r="D1388" s="125"/>
      <c r="E1388" s="119"/>
      <c r="F1388" s="126"/>
    </row>
    <row r="1389" spans="1:6" x14ac:dyDescent="0.2">
      <c r="A1389" s="123"/>
      <c r="B1389" s="124"/>
      <c r="C1389" s="119"/>
      <c r="D1389" s="125"/>
      <c r="E1389" s="119"/>
      <c r="F1389" s="126"/>
    </row>
    <row r="1390" spans="1:6" x14ac:dyDescent="0.2">
      <c r="A1390" s="123"/>
      <c r="B1390" s="124"/>
      <c r="C1390" s="119"/>
      <c r="D1390" s="125"/>
      <c r="E1390" s="119"/>
      <c r="F1390" s="126"/>
    </row>
    <row r="1391" spans="1:6" x14ac:dyDescent="0.2">
      <c r="A1391" s="123"/>
      <c r="B1391" s="124"/>
      <c r="C1391" s="119"/>
      <c r="D1391" s="125"/>
      <c r="E1391" s="119"/>
      <c r="F1391" s="126"/>
    </row>
    <row r="1392" spans="1:6" x14ac:dyDescent="0.2">
      <c r="A1392" s="123"/>
      <c r="B1392" s="124"/>
      <c r="C1392" s="119"/>
      <c r="D1392" s="125"/>
      <c r="E1392" s="119"/>
      <c r="F1392" s="126"/>
    </row>
    <row r="1393" spans="1:6" x14ac:dyDescent="0.2">
      <c r="A1393" s="123"/>
      <c r="B1393" s="124"/>
      <c r="C1393" s="119"/>
      <c r="D1393" s="125"/>
      <c r="E1393" s="119"/>
      <c r="F1393" s="126"/>
    </row>
    <row r="1394" spans="1:6" x14ac:dyDescent="0.2">
      <c r="A1394" s="123"/>
      <c r="B1394" s="124"/>
      <c r="C1394" s="119"/>
      <c r="D1394" s="125"/>
      <c r="E1394" s="119"/>
      <c r="F1394" s="126"/>
    </row>
    <row r="1395" spans="1:6" x14ac:dyDescent="0.2">
      <c r="A1395" s="123"/>
      <c r="B1395" s="124"/>
      <c r="C1395" s="119"/>
      <c r="D1395" s="125"/>
      <c r="E1395" s="119"/>
      <c r="F1395" s="126"/>
    </row>
    <row r="1396" spans="1:6" x14ac:dyDescent="0.2">
      <c r="A1396" s="123"/>
      <c r="B1396" s="124"/>
      <c r="C1396" s="119"/>
      <c r="D1396" s="125"/>
      <c r="E1396" s="119"/>
      <c r="F1396" s="126"/>
    </row>
    <row r="1397" spans="1:6" x14ac:dyDescent="0.2">
      <c r="A1397" s="123"/>
      <c r="B1397" s="124"/>
      <c r="C1397" s="119"/>
      <c r="D1397" s="125"/>
      <c r="E1397" s="119"/>
      <c r="F1397" s="126"/>
    </row>
    <row r="1398" spans="1:6" x14ac:dyDescent="0.2">
      <c r="A1398" s="123"/>
      <c r="B1398" s="124"/>
      <c r="C1398" s="119"/>
      <c r="D1398" s="125"/>
      <c r="E1398" s="119"/>
      <c r="F1398" s="126"/>
    </row>
    <row r="1399" spans="1:6" x14ac:dyDescent="0.2">
      <c r="A1399" s="123"/>
      <c r="B1399" s="124"/>
      <c r="C1399" s="119"/>
      <c r="D1399" s="125"/>
      <c r="E1399" s="119"/>
      <c r="F1399" s="126"/>
    </row>
    <row r="1400" spans="1:6" x14ac:dyDescent="0.2">
      <c r="A1400" s="123"/>
      <c r="B1400" s="124"/>
      <c r="C1400" s="119"/>
      <c r="D1400" s="125"/>
      <c r="E1400" s="119"/>
      <c r="F1400" s="126"/>
    </row>
    <row r="1401" spans="1:6" x14ac:dyDescent="0.2">
      <c r="A1401" s="123"/>
      <c r="B1401" s="124"/>
      <c r="C1401" s="119"/>
      <c r="D1401" s="125"/>
      <c r="E1401" s="119"/>
      <c r="F1401" s="126"/>
    </row>
    <row r="1402" spans="1:6" x14ac:dyDescent="0.2">
      <c r="A1402" s="123"/>
      <c r="B1402" s="124"/>
      <c r="C1402" s="119"/>
      <c r="D1402" s="125"/>
      <c r="E1402" s="119"/>
      <c r="F1402" s="126"/>
    </row>
    <row r="1403" spans="1:6" x14ac:dyDescent="0.2">
      <c r="A1403" s="123"/>
      <c r="B1403" s="124"/>
      <c r="C1403" s="119"/>
      <c r="D1403" s="125"/>
      <c r="E1403" s="119"/>
      <c r="F1403" s="126"/>
    </row>
    <row r="1404" spans="1:6" x14ac:dyDescent="0.2">
      <c r="A1404" s="123"/>
      <c r="B1404" s="124"/>
      <c r="C1404" s="119"/>
      <c r="D1404" s="125"/>
      <c r="E1404" s="119"/>
      <c r="F1404" s="126"/>
    </row>
    <row r="1405" spans="1:6" x14ac:dyDescent="0.2">
      <c r="A1405" s="123"/>
      <c r="B1405" s="124"/>
      <c r="C1405" s="119"/>
      <c r="D1405" s="125"/>
      <c r="E1405" s="119"/>
      <c r="F1405" s="126"/>
    </row>
    <row r="1406" spans="1:6" x14ac:dyDescent="0.2">
      <c r="A1406" s="123"/>
      <c r="B1406" s="124"/>
      <c r="C1406" s="119"/>
      <c r="D1406" s="125"/>
      <c r="E1406" s="119"/>
      <c r="F1406" s="126"/>
    </row>
    <row r="1407" spans="1:6" x14ac:dyDescent="0.2">
      <c r="A1407" s="123"/>
      <c r="B1407" s="124"/>
      <c r="C1407" s="119"/>
      <c r="D1407" s="125"/>
      <c r="E1407" s="119"/>
      <c r="F1407" s="126"/>
    </row>
    <row r="1408" spans="1:6" x14ac:dyDescent="0.2">
      <c r="A1408" s="123"/>
      <c r="B1408" s="124"/>
      <c r="C1408" s="119"/>
      <c r="D1408" s="125"/>
      <c r="E1408" s="119"/>
      <c r="F1408" s="126"/>
    </row>
    <row r="1409" spans="1:6" x14ac:dyDescent="0.2">
      <c r="A1409" s="123"/>
      <c r="B1409" s="124"/>
      <c r="C1409" s="119"/>
      <c r="D1409" s="125"/>
      <c r="E1409" s="119"/>
      <c r="F1409" s="126"/>
    </row>
    <row r="1410" spans="1:6" x14ac:dyDescent="0.2">
      <c r="A1410" s="123"/>
      <c r="B1410" s="124"/>
      <c r="C1410" s="119"/>
      <c r="D1410" s="125"/>
      <c r="E1410" s="119"/>
      <c r="F1410" s="126"/>
    </row>
    <row r="1411" spans="1:6" x14ac:dyDescent="0.2">
      <c r="A1411" s="123"/>
      <c r="B1411" s="124"/>
      <c r="C1411" s="119"/>
      <c r="D1411" s="125"/>
      <c r="E1411" s="119"/>
      <c r="F1411" s="126"/>
    </row>
    <row r="1412" spans="1:6" x14ac:dyDescent="0.2">
      <c r="A1412" s="123"/>
      <c r="B1412" s="124"/>
      <c r="C1412" s="119"/>
      <c r="D1412" s="125"/>
      <c r="E1412" s="119"/>
      <c r="F1412" s="126"/>
    </row>
    <row r="1413" spans="1:6" x14ac:dyDescent="0.2">
      <c r="A1413" s="123"/>
      <c r="B1413" s="124"/>
      <c r="C1413" s="119"/>
      <c r="D1413" s="125"/>
      <c r="E1413" s="119"/>
      <c r="F1413" s="126"/>
    </row>
    <row r="1414" spans="1:6" x14ac:dyDescent="0.2">
      <c r="A1414" s="123"/>
      <c r="B1414" s="124"/>
      <c r="C1414" s="119"/>
      <c r="D1414" s="125"/>
      <c r="E1414" s="119"/>
      <c r="F1414" s="126"/>
    </row>
    <row r="1415" spans="1:6" x14ac:dyDescent="0.2">
      <c r="A1415" s="123"/>
      <c r="B1415" s="124"/>
      <c r="C1415" s="119"/>
      <c r="D1415" s="125"/>
      <c r="E1415" s="119"/>
      <c r="F1415" s="126"/>
    </row>
    <row r="1416" spans="1:6" x14ac:dyDescent="0.2">
      <c r="A1416" s="123"/>
      <c r="B1416" s="124"/>
      <c r="C1416" s="119"/>
      <c r="D1416" s="125"/>
      <c r="E1416" s="119"/>
      <c r="F1416" s="126"/>
    </row>
    <row r="1417" spans="1:6" x14ac:dyDescent="0.2">
      <c r="A1417" s="123"/>
      <c r="B1417" s="124"/>
      <c r="C1417" s="119"/>
      <c r="D1417" s="125"/>
      <c r="E1417" s="119"/>
      <c r="F1417" s="126"/>
    </row>
    <row r="1418" spans="1:6" x14ac:dyDescent="0.2">
      <c r="A1418" s="123"/>
      <c r="B1418" s="124"/>
      <c r="C1418" s="119"/>
      <c r="D1418" s="125"/>
      <c r="E1418" s="119"/>
      <c r="F1418" s="126"/>
    </row>
    <row r="1419" spans="1:6" x14ac:dyDescent="0.2">
      <c r="A1419" s="123"/>
      <c r="B1419" s="124"/>
      <c r="C1419" s="119"/>
      <c r="D1419" s="125"/>
      <c r="E1419" s="119"/>
      <c r="F1419" s="126"/>
    </row>
    <row r="1420" spans="1:6" x14ac:dyDescent="0.2">
      <c r="A1420" s="123"/>
      <c r="B1420" s="124"/>
      <c r="C1420" s="119"/>
      <c r="D1420" s="125"/>
      <c r="E1420" s="119"/>
      <c r="F1420" s="126"/>
    </row>
    <row r="1421" spans="1:6" x14ac:dyDescent="0.2">
      <c r="A1421" s="123"/>
      <c r="B1421" s="124"/>
      <c r="C1421" s="119"/>
      <c r="D1421" s="125"/>
      <c r="E1421" s="119"/>
      <c r="F1421" s="126"/>
    </row>
    <row r="1422" spans="1:6" x14ac:dyDescent="0.2">
      <c r="A1422" s="123"/>
      <c r="B1422" s="124"/>
      <c r="C1422" s="119"/>
      <c r="D1422" s="125"/>
      <c r="E1422" s="119"/>
      <c r="F1422" s="126"/>
    </row>
    <row r="1423" spans="1:6" x14ac:dyDescent="0.2">
      <c r="A1423" s="123"/>
      <c r="B1423" s="124"/>
      <c r="C1423" s="119"/>
      <c r="D1423" s="125"/>
      <c r="E1423" s="119"/>
      <c r="F1423" s="126"/>
    </row>
    <row r="1424" spans="1:6" x14ac:dyDescent="0.2">
      <c r="A1424" s="123"/>
      <c r="B1424" s="124"/>
      <c r="C1424" s="119"/>
    </row>
    <row r="1425" spans="1:3" x14ac:dyDescent="0.2">
      <c r="A1425" s="123"/>
      <c r="B1425" s="124"/>
      <c r="C1425" s="119"/>
    </row>
    <row r="1426" spans="1:3" x14ac:dyDescent="0.2">
      <c r="A1426" s="123"/>
      <c r="B1426" s="124"/>
      <c r="C1426" s="119"/>
    </row>
    <row r="1427" spans="1:3" x14ac:dyDescent="0.2">
      <c r="A1427" s="123"/>
      <c r="B1427" s="124"/>
      <c r="C1427" s="119"/>
    </row>
    <row r="1428" spans="1:3" x14ac:dyDescent="0.2">
      <c r="A1428" s="123"/>
      <c r="B1428" s="124"/>
      <c r="C1428" s="119"/>
    </row>
    <row r="1429" spans="1:3" x14ac:dyDescent="0.2">
      <c r="A1429" s="123"/>
      <c r="B1429" s="124"/>
      <c r="C1429" s="119"/>
    </row>
    <row r="1430" spans="1:3" x14ac:dyDescent="0.2">
      <c r="A1430" s="123"/>
    </row>
    <row r="1431" spans="1:3" x14ac:dyDescent="0.2">
      <c r="A1431" s="123"/>
    </row>
    <row r="1432" spans="1:3" x14ac:dyDescent="0.2">
      <c r="A1432" s="123"/>
    </row>
    <row r="1433" spans="1:3" x14ac:dyDescent="0.2">
      <c r="A1433" s="123"/>
    </row>
    <row r="1434" spans="1:3" x14ac:dyDescent="0.2">
      <c r="A1434" s="123"/>
    </row>
    <row r="1435" spans="1:3" x14ac:dyDescent="0.2">
      <c r="A1435" s="123"/>
    </row>
    <row r="1436" spans="1:3" x14ac:dyDescent="0.2">
      <c r="A1436" s="123"/>
    </row>
    <row r="1437" spans="1:3" x14ac:dyDescent="0.2">
      <c r="A1437" s="123"/>
    </row>
    <row r="1438" spans="1:3" x14ac:dyDescent="0.2">
      <c r="A1438" s="123"/>
    </row>
  </sheetData>
  <autoFilter ref="E1:E1432" xr:uid="{3E73ED82-A730-4A2C-88F9-64711032CFC4}"/>
  <mergeCells count="19">
    <mergeCell ref="K19:K21"/>
    <mergeCell ref="K28:K30"/>
    <mergeCell ref="K25:K27"/>
    <mergeCell ref="K110:K112"/>
    <mergeCell ref="A1:A3"/>
    <mergeCell ref="B1:C1"/>
    <mergeCell ref="D1:I1"/>
    <mergeCell ref="B2:B3"/>
    <mergeCell ref="C2:C3"/>
    <mergeCell ref="D2:F2"/>
    <mergeCell ref="G2:I2"/>
    <mergeCell ref="K7:K9"/>
    <mergeCell ref="K89:K91"/>
    <mergeCell ref="K92:K94"/>
    <mergeCell ref="K98:K100"/>
    <mergeCell ref="K101:K103"/>
    <mergeCell ref="K107:K109"/>
    <mergeCell ref="K10:K12"/>
    <mergeCell ref="K16:K18"/>
  </mergeCells>
  <phoneticPr fontId="2" type="noConversion"/>
  <conditionalFormatting sqref="F1:F2 F944:F1048576">
    <cfRule type="cellIs" dxfId="70" priority="188" operator="greaterThan">
      <formula>90</formula>
    </cfRule>
  </conditionalFormatting>
  <conditionalFormatting sqref="F352">
    <cfRule type="cellIs" dxfId="69" priority="154" operator="greaterThan">
      <formula>90</formula>
    </cfRule>
  </conditionalFormatting>
  <conditionalFormatting sqref="F359">
    <cfRule type="cellIs" dxfId="68" priority="153" operator="greaterThan">
      <formula>90</formula>
    </cfRule>
  </conditionalFormatting>
  <conditionalFormatting sqref="F383">
    <cfRule type="cellIs" dxfId="67" priority="152" operator="greaterThan">
      <formula>90</formula>
    </cfRule>
  </conditionalFormatting>
  <conditionalFormatting sqref="F429">
    <cfRule type="cellIs" dxfId="66" priority="150" operator="greaterThan">
      <formula>90</formula>
    </cfRule>
  </conditionalFormatting>
  <conditionalFormatting sqref="F405">
    <cfRule type="cellIs" dxfId="65" priority="151" operator="greaterThan">
      <formula>90</formula>
    </cfRule>
  </conditionalFormatting>
  <conditionalFormatting sqref="F444">
    <cfRule type="cellIs" dxfId="64" priority="148" operator="greaterThan">
      <formula>90</formula>
    </cfRule>
  </conditionalFormatting>
  <conditionalFormatting sqref="F439">
    <cfRule type="cellIs" dxfId="63" priority="149" operator="greaterThan">
      <formula>90</formula>
    </cfRule>
  </conditionalFormatting>
  <conditionalFormatting sqref="F456">
    <cfRule type="cellIs" dxfId="62" priority="147" operator="greaterThan">
      <formula>90</formula>
    </cfRule>
  </conditionalFormatting>
  <conditionalFormatting sqref="F466">
    <cfRule type="cellIs" dxfId="61" priority="146" operator="greaterThan">
      <formula>90</formula>
    </cfRule>
  </conditionalFormatting>
  <conditionalFormatting sqref="F471">
    <cfRule type="cellIs" dxfId="60" priority="145" operator="greaterThan">
      <formula>90</formula>
    </cfRule>
  </conditionalFormatting>
  <conditionalFormatting sqref="F476">
    <cfRule type="cellIs" dxfId="59" priority="144" operator="greaterThan">
      <formula>90</formula>
    </cfRule>
  </conditionalFormatting>
  <conditionalFormatting sqref="F486">
    <cfRule type="cellIs" dxfId="58" priority="143" operator="greaterThan">
      <formula>90</formula>
    </cfRule>
  </conditionalFormatting>
  <conditionalFormatting sqref="F510">
    <cfRule type="cellIs" dxfId="57" priority="142" operator="greaterThan">
      <formula>90</formula>
    </cfRule>
  </conditionalFormatting>
  <conditionalFormatting sqref="F514">
    <cfRule type="cellIs" dxfId="56" priority="141" operator="greaterThan">
      <formula>90</formula>
    </cfRule>
  </conditionalFormatting>
  <conditionalFormatting sqref="F538">
    <cfRule type="cellIs" dxfId="55" priority="140" operator="greaterThan">
      <formula>90</formula>
    </cfRule>
  </conditionalFormatting>
  <conditionalFormatting sqref="F592">
    <cfRule type="cellIs" dxfId="54" priority="139" operator="greaterThan">
      <formula>90</formula>
    </cfRule>
  </conditionalFormatting>
  <conditionalFormatting sqref="F604">
    <cfRule type="cellIs" dxfId="53" priority="136" operator="greaterThan">
      <formula>90</formula>
    </cfRule>
  </conditionalFormatting>
  <conditionalFormatting sqref="F585">
    <cfRule type="cellIs" dxfId="52" priority="137" operator="greaterThan">
      <formula>90</formula>
    </cfRule>
  </conditionalFormatting>
  <conditionalFormatting sqref="F616">
    <cfRule type="cellIs" dxfId="51" priority="135" operator="greaterThan">
      <formula>90</formula>
    </cfRule>
  </conditionalFormatting>
  <conditionalFormatting sqref="F621">
    <cfRule type="cellIs" dxfId="50" priority="134" operator="greaterThan">
      <formula>90</formula>
    </cfRule>
  </conditionalFormatting>
  <conditionalFormatting sqref="F642">
    <cfRule type="cellIs" dxfId="49" priority="132" operator="greaterThan">
      <formula>90</formula>
    </cfRule>
  </conditionalFormatting>
  <conditionalFormatting sqref="F630">
    <cfRule type="cellIs" dxfId="48" priority="133" operator="greaterThan">
      <formula>90</formula>
    </cfRule>
  </conditionalFormatting>
  <conditionalFormatting sqref="F649">
    <cfRule type="cellIs" dxfId="47" priority="131" operator="greaterThan">
      <formula>90</formula>
    </cfRule>
  </conditionalFormatting>
  <conditionalFormatting sqref="F654">
    <cfRule type="cellIs" dxfId="46" priority="130" operator="greaterThan">
      <formula>90</formula>
    </cfRule>
  </conditionalFormatting>
  <conditionalFormatting sqref="F684">
    <cfRule type="cellIs" dxfId="45" priority="129" operator="greaterThan">
      <formula>90</formula>
    </cfRule>
  </conditionalFormatting>
  <conditionalFormatting sqref="F711">
    <cfRule type="cellIs" dxfId="44" priority="128" operator="greaterThan">
      <formula>90</formula>
    </cfRule>
  </conditionalFormatting>
  <conditionalFormatting sqref="F738">
    <cfRule type="cellIs" dxfId="43" priority="127" operator="greaterThan">
      <formula>90</formula>
    </cfRule>
  </conditionalFormatting>
  <conditionalFormatting sqref="F767">
    <cfRule type="cellIs" dxfId="42" priority="126" operator="greaterThan">
      <formula>90</formula>
    </cfRule>
  </conditionalFormatting>
  <conditionalFormatting sqref="M13">
    <cfRule type="cellIs" dxfId="41" priority="17" operator="greaterThan">
      <formula>90</formula>
    </cfRule>
  </conditionalFormatting>
  <conditionalFormatting sqref="M22">
    <cfRule type="cellIs" dxfId="40" priority="16" operator="greaterThan">
      <formula>90</formula>
    </cfRule>
  </conditionalFormatting>
  <conditionalFormatting sqref="M41">
    <cfRule type="cellIs" dxfId="39" priority="15" operator="greaterThan">
      <formula>90</formula>
    </cfRule>
  </conditionalFormatting>
  <conditionalFormatting sqref="M63">
    <cfRule type="cellIs" dxfId="38" priority="14" operator="greaterThan">
      <formula>90</formula>
    </cfRule>
  </conditionalFormatting>
  <conditionalFormatting sqref="M31">
    <cfRule type="cellIs" dxfId="37" priority="13" operator="greaterThan">
      <formula>90</formula>
    </cfRule>
  </conditionalFormatting>
  <conditionalFormatting sqref="M52">
    <cfRule type="cellIs" dxfId="36" priority="12" operator="greaterThan">
      <formula>90</formula>
    </cfRule>
  </conditionalFormatting>
  <conditionalFormatting sqref="M69">
    <cfRule type="cellIs" dxfId="35" priority="11" operator="greaterThan">
      <formula>90</formula>
    </cfRule>
  </conditionalFormatting>
  <conditionalFormatting sqref="M80">
    <cfRule type="cellIs" dxfId="34" priority="10" operator="greaterThan">
      <formula>90</formula>
    </cfRule>
  </conditionalFormatting>
  <conditionalFormatting sqref="M95">
    <cfRule type="cellIs" dxfId="33" priority="9" operator="greaterThan">
      <formula>90</formula>
    </cfRule>
  </conditionalFormatting>
  <conditionalFormatting sqref="M104">
    <cfRule type="cellIs" dxfId="32" priority="8" operator="greaterThan">
      <formula>90</formula>
    </cfRule>
  </conditionalFormatting>
  <conditionalFormatting sqref="M113">
    <cfRule type="cellIs" dxfId="31" priority="7" operator="greaterThan">
      <formula>90</formula>
    </cfRule>
  </conditionalFormatting>
  <conditionalFormatting sqref="M118">
    <cfRule type="cellIs" dxfId="30" priority="6" operator="greaterThan">
      <formula>90</formula>
    </cfRule>
  </conditionalFormatting>
  <conditionalFormatting sqref="M128">
    <cfRule type="cellIs" dxfId="29" priority="5" operator="greaterThan">
      <formula>90</formula>
    </cfRule>
  </conditionalFormatting>
  <conditionalFormatting sqref="M134">
    <cfRule type="cellIs" dxfId="28" priority="4" operator="greaterThan">
      <formula>90</formula>
    </cfRule>
  </conditionalFormatting>
  <conditionalFormatting sqref="M145">
    <cfRule type="cellIs" dxfId="27" priority="3" operator="greaterThan">
      <formula>90</formula>
    </cfRule>
  </conditionalFormatting>
  <conditionalFormatting sqref="M156">
    <cfRule type="cellIs" dxfId="26" priority="2" operator="greaterThan">
      <formula>90</formula>
    </cfRule>
  </conditionalFormatting>
  <conditionalFormatting sqref="M162">
    <cfRule type="cellIs" dxfId="25" priority="1" operator="greaterThan">
      <formula>90</formula>
    </cfRule>
  </conditionalFormatting>
  <pageMargins left="0.5" right="0.4" top="0.64" bottom="0.54" header="0.5" footer="0.5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pageSetUpPr fitToPage="1"/>
  </sheetPr>
  <dimension ref="A1:CD1387"/>
  <sheetViews>
    <sheetView showZeros="0" tabSelected="1" view="pageBreakPreview" topLeftCell="M44" zoomScale="160" zoomScaleNormal="100" zoomScaleSheetLayoutView="160" workbookViewId="0">
      <selection activeCell="Q53" sqref="Q53"/>
    </sheetView>
  </sheetViews>
  <sheetFormatPr defaultColWidth="9.140625" defaultRowHeight="15" customHeight="1" x14ac:dyDescent="0.25"/>
  <cols>
    <col min="1" max="2" width="2.7109375" style="30" customWidth="1"/>
    <col min="3" max="3" width="21.140625" style="61" customWidth="1"/>
    <col min="4" max="4" width="27.28515625" style="62" customWidth="1"/>
    <col min="5" max="5" width="24.140625" style="62" customWidth="1"/>
    <col min="6" max="6" width="4.28515625" style="32" customWidth="1"/>
    <col min="7" max="7" width="3.85546875" style="32" customWidth="1"/>
    <col min="8" max="8" width="4.7109375" style="32" customWidth="1"/>
    <col min="9" max="9" width="4.85546875" style="32" customWidth="1"/>
    <col min="10" max="10" width="4.140625" style="32" customWidth="1"/>
    <col min="11" max="11" width="4.28515625" style="32" customWidth="1"/>
    <col min="12" max="12" width="3.85546875" style="30" customWidth="1"/>
    <col min="13" max="14" width="5.28515625" style="30" customWidth="1"/>
    <col min="15" max="15" width="7.42578125" style="30" customWidth="1"/>
    <col min="16" max="16" width="8.7109375" style="30" customWidth="1"/>
    <col min="17" max="17" width="5.140625" style="30" customWidth="1"/>
    <col min="18" max="18" width="10" style="24" customWidth="1"/>
    <col min="19" max="19" width="10" style="30" customWidth="1"/>
    <col min="20" max="20" width="4.7109375" style="30" customWidth="1"/>
    <col min="21" max="21" width="6.5703125" style="30" customWidth="1"/>
    <col min="22" max="22" width="6.42578125" style="63" customWidth="1"/>
    <col min="23" max="23" width="4.28515625" style="30" customWidth="1"/>
    <col min="24" max="24" width="3.7109375" style="30" customWidth="1"/>
    <col min="25" max="25" width="8" style="30" customWidth="1"/>
    <col min="26" max="26" width="5.7109375" style="30" customWidth="1"/>
    <col min="27" max="27" width="5" style="30" customWidth="1"/>
    <col min="28" max="28" width="2.28515625" style="30" customWidth="1"/>
    <col min="29" max="29" width="10.5703125" style="31" customWidth="1"/>
    <col min="30" max="30" width="9.140625" style="32" customWidth="1"/>
    <col min="31" max="36" width="9.140625" style="30" customWidth="1"/>
    <col min="37" max="38" width="11.5703125" style="30" customWidth="1"/>
    <col min="39" max="41" width="12.140625" style="30" customWidth="1"/>
    <col min="42" max="16384" width="9.140625" style="30"/>
  </cols>
  <sheetData>
    <row r="1" spans="3:78" s="24" customFormat="1" ht="15" customHeight="1" thickBot="1" x14ac:dyDescent="0.25">
      <c r="C1" s="344" t="s">
        <v>18</v>
      </c>
      <c r="D1" s="347" t="s">
        <v>19</v>
      </c>
      <c r="E1" s="348"/>
      <c r="F1" s="351" t="s">
        <v>22</v>
      </c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3"/>
      <c r="AC1" s="25" t="s">
        <v>12</v>
      </c>
      <c r="BS1" s="26"/>
      <c r="BT1" s="26"/>
      <c r="BU1" s="26"/>
      <c r="BV1" s="26"/>
      <c r="BW1" s="26"/>
      <c r="BX1" s="26"/>
      <c r="BY1" s="26"/>
      <c r="BZ1" s="26"/>
    </row>
    <row r="2" spans="3:78" s="24" customFormat="1" ht="15" customHeight="1" thickBot="1" x14ac:dyDescent="0.25">
      <c r="C2" s="345"/>
      <c r="D2" s="349"/>
      <c r="E2" s="350"/>
      <c r="F2" s="354" t="s">
        <v>23</v>
      </c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6"/>
      <c r="S2" s="351" t="s">
        <v>24</v>
      </c>
      <c r="T2" s="352"/>
      <c r="U2" s="352"/>
      <c r="V2" s="352"/>
      <c r="W2" s="352"/>
      <c r="X2" s="352"/>
      <c r="Y2" s="352"/>
      <c r="Z2" s="352"/>
      <c r="AA2" s="353"/>
      <c r="AC2" s="27">
        <f>SUM(AC5:AC110)</f>
        <v>0</v>
      </c>
      <c r="AD2" s="28"/>
      <c r="BS2" s="26"/>
      <c r="BT2" s="26"/>
      <c r="BU2" s="26"/>
      <c r="BV2" s="26"/>
      <c r="BW2" s="26"/>
      <c r="BX2" s="26"/>
      <c r="BY2" s="26"/>
      <c r="BZ2" s="26"/>
    </row>
    <row r="3" spans="3:78" s="24" customFormat="1" ht="15" customHeight="1" x14ac:dyDescent="0.2">
      <c r="C3" s="345"/>
      <c r="D3" s="372" t="s">
        <v>20</v>
      </c>
      <c r="E3" s="372" t="s">
        <v>21</v>
      </c>
      <c r="F3" s="347" t="s">
        <v>25</v>
      </c>
      <c r="G3" s="374"/>
      <c r="H3" s="374"/>
      <c r="I3" s="374"/>
      <c r="J3" s="374"/>
      <c r="K3" s="348"/>
      <c r="L3" s="376" t="s">
        <v>26</v>
      </c>
      <c r="M3" s="377"/>
      <c r="N3" s="377"/>
      <c r="O3" s="377"/>
      <c r="P3" s="378"/>
      <c r="Q3" s="376" t="s">
        <v>27</v>
      </c>
      <c r="R3" s="378"/>
      <c r="S3" s="376" t="s">
        <v>25</v>
      </c>
      <c r="T3" s="377"/>
      <c r="U3" s="378"/>
      <c r="V3" s="376" t="s">
        <v>26</v>
      </c>
      <c r="W3" s="377"/>
      <c r="X3" s="377"/>
      <c r="Y3" s="378"/>
      <c r="Z3" s="376" t="s">
        <v>27</v>
      </c>
      <c r="AA3" s="378"/>
      <c r="AC3" s="29"/>
      <c r="BS3" s="26"/>
      <c r="BT3" s="26"/>
      <c r="BU3" s="26"/>
      <c r="BV3" s="26"/>
      <c r="BW3" s="26"/>
      <c r="BX3" s="26"/>
      <c r="BY3" s="26"/>
      <c r="BZ3" s="26"/>
    </row>
    <row r="4" spans="3:78" s="24" customFormat="1" ht="15" customHeight="1" thickBot="1" x14ac:dyDescent="0.25">
      <c r="C4" s="346"/>
      <c r="D4" s="373"/>
      <c r="E4" s="373"/>
      <c r="F4" s="349"/>
      <c r="G4" s="375"/>
      <c r="H4" s="375"/>
      <c r="I4" s="375"/>
      <c r="J4" s="375"/>
      <c r="K4" s="350"/>
      <c r="L4" s="379"/>
      <c r="M4" s="380"/>
      <c r="N4" s="380"/>
      <c r="O4" s="380"/>
      <c r="P4" s="381"/>
      <c r="Q4" s="379"/>
      <c r="R4" s="381"/>
      <c r="S4" s="379"/>
      <c r="T4" s="380"/>
      <c r="U4" s="381"/>
      <c r="V4" s="379"/>
      <c r="W4" s="380"/>
      <c r="X4" s="380"/>
      <c r="Y4" s="381"/>
      <c r="Z4" s="379"/>
      <c r="AA4" s="381"/>
      <c r="AC4" s="29"/>
      <c r="BS4" s="26"/>
      <c r="BT4" s="26"/>
      <c r="BU4" s="26"/>
      <c r="BV4" s="26"/>
      <c r="BW4" s="26"/>
      <c r="BX4" s="26"/>
      <c r="BY4" s="26"/>
      <c r="BZ4" s="26"/>
    </row>
    <row r="5" spans="3:78" ht="15" customHeight="1" x14ac:dyDescent="0.25">
      <c r="C5" s="41">
        <f ca="1">OFFSET(СВОДНАЯ!$A$3,'Кабельный журнал'!AD5-1,0)</f>
        <v>0</v>
      </c>
      <c r="D5" s="116" t="str">
        <f ca="1">OFFSET(СВОДНАЯ!$A$3,'Кабельный журнал'!AD5-1,1)</f>
        <v>Контроллер K3.2</v>
      </c>
      <c r="E5" s="2">
        <f ca="1">OFFSET(СВОДНАЯ!$A$3,'Кабельный журнал'!AD5-1,2)</f>
        <v>0</v>
      </c>
      <c r="F5" s="332">
        <f ca="1">OFFSET(СВОДНАЯ!$A$3,'Кабельный журнал'!AD5-1,3)</f>
        <v>0</v>
      </c>
      <c r="G5" s="333"/>
      <c r="H5" s="333"/>
      <c r="I5" s="333"/>
      <c r="J5" s="333"/>
      <c r="K5" s="334"/>
      <c r="L5" s="341">
        <f ca="1">OFFSET(СВОДНАЯ!$A$3,'Кабельный журнал'!AD5-1,4)</f>
        <v>0</v>
      </c>
      <c r="M5" s="342"/>
      <c r="N5" s="342"/>
      <c r="O5" s="342"/>
      <c r="P5" s="343"/>
      <c r="Q5" s="333">
        <f ca="1">OFFSET(СВОДНАЯ!$A$3,'Кабельный журнал'!AD5-1,5)</f>
        <v>0</v>
      </c>
      <c r="R5" s="334"/>
      <c r="S5" s="332">
        <f ca="1">OFFSET(СВОДНАЯ!$A$3,'Кабельный журнал'!AD5-1,6)</f>
        <v>0</v>
      </c>
      <c r="T5" s="333"/>
      <c r="U5" s="334"/>
      <c r="V5" s="332">
        <f ca="1">OFFSET(СВОДНАЯ!$A$3,'Кабельный журнал'!AD5-1,7)</f>
        <v>0</v>
      </c>
      <c r="W5" s="333"/>
      <c r="X5" s="333"/>
      <c r="Y5" s="334"/>
      <c r="Z5" s="332">
        <f ca="1">OFFSET(СВОДНАЯ!$A$3,'Кабельный журнал'!AD5-1,8)</f>
        <v>0</v>
      </c>
      <c r="AA5" s="334"/>
      <c r="AD5" s="32">
        <v>2</v>
      </c>
    </row>
    <row r="6" spans="3:78" ht="15" customHeight="1" x14ac:dyDescent="0.25">
      <c r="C6" s="1" t="str">
        <f ca="1">OFFSET(СВОДНАЯ!$A$3,'Кабельный журнал'!AD6-1,0)</f>
        <v>RS3.2.1-RS3.2.4</v>
      </c>
      <c r="D6" s="116" t="str">
        <f ca="1">OFFSET(СВОДНАЯ!$A$3,'Кабельный журнал'!AD6-1,1)</f>
        <v>K3.2</v>
      </c>
      <c r="E6" s="2" t="str">
        <f ca="1">OFFSET(СВОДНАЯ!$A$3,'Кабельный журнал'!AD6-1,2)</f>
        <v>Сч 3.2.4</v>
      </c>
      <c r="F6" s="332" t="str">
        <f ca="1">OFFSET(СВОДНАЯ!$A$3,'Кабельный журнал'!AD6-1,3)</f>
        <v>КИC-Пнг(А)-HF</v>
      </c>
      <c r="G6" s="333"/>
      <c r="H6" s="333"/>
      <c r="I6" s="333"/>
      <c r="J6" s="333"/>
      <c r="K6" s="334"/>
      <c r="L6" s="341" t="str">
        <f ca="1">OFFSET(СВОДНАЯ!$A$3,'Кабельный журнал'!AD6-1,4)</f>
        <v>2х2х0,9</v>
      </c>
      <c r="M6" s="342"/>
      <c r="N6" s="342"/>
      <c r="O6" s="342"/>
      <c r="P6" s="343"/>
      <c r="Q6" s="333">
        <f ca="1">OFFSET(СВОДНАЯ!$A$3,'Кабельный журнал'!AD6-1,5)</f>
        <v>12</v>
      </c>
      <c r="R6" s="334"/>
      <c r="S6" s="332">
        <f ca="1">OFFSET(СВОДНАЯ!$A$3,'Кабельный журнал'!AD6-1,6)</f>
        <v>0</v>
      </c>
      <c r="T6" s="333"/>
      <c r="U6" s="334"/>
      <c r="V6" s="332">
        <f ca="1">OFFSET(СВОДНАЯ!$A$3,'Кабельный журнал'!AD6-1,7)</f>
        <v>0</v>
      </c>
      <c r="W6" s="333"/>
      <c r="X6" s="333"/>
      <c r="Y6" s="334"/>
      <c r="Z6" s="332">
        <f ca="1">OFFSET(СВОДНАЯ!$A$3,'Кабельный журнал'!AD6-1,8)</f>
        <v>0</v>
      </c>
      <c r="AA6" s="334"/>
      <c r="AD6" s="32">
        <f>AD5+1</f>
        <v>3</v>
      </c>
    </row>
    <row r="7" spans="3:78" ht="15" customHeight="1" x14ac:dyDescent="0.25">
      <c r="C7" s="1" t="str">
        <f ca="1">OFFSET(СВОДНАЯ!$A$3,'Кабельный журнал'!AD7-1,0)</f>
        <v>U3.2</v>
      </c>
      <c r="D7" s="116" t="str">
        <f ca="1">OFFSET(СВОДНАЯ!$A$3,'Кабельный журнал'!AD7-1,1)</f>
        <v>UG3.2</v>
      </c>
      <c r="E7" s="2" t="str">
        <f ca="1">OFFSET(СВОДНАЯ!$A$3,'Кабельный журнал'!AD7-1,2)</f>
        <v>K3.2</v>
      </c>
      <c r="F7" s="299" t="str">
        <f ca="1">OFFSET(СВОДНАЯ!$A$3,'Кабельный журнал'!AD7-1,3)</f>
        <v>КСПЭВПнг(А)-HF</v>
      </c>
      <c r="G7" s="301"/>
      <c r="H7" s="301"/>
      <c r="I7" s="301"/>
      <c r="J7" s="301"/>
      <c r="K7" s="300"/>
      <c r="L7" s="341" t="str">
        <f ca="1">OFFSET(СВОДНАЯ!$A$3,'Кабельный журнал'!AD7-1,4)</f>
        <v>1х2х0,97</v>
      </c>
      <c r="M7" s="342"/>
      <c r="N7" s="342"/>
      <c r="O7" s="342"/>
      <c r="P7" s="343"/>
      <c r="Q7" s="382">
        <f ca="1">OFFSET(СВОДНАЯ!$A$3,'Кабельный журнал'!AD7-1,5)</f>
        <v>3.6</v>
      </c>
      <c r="R7" s="340"/>
      <c r="S7" s="301">
        <f ca="1">OFFSET(СВОДНАЯ!$A$3,'Кабельный журнал'!AD7-1,6)</f>
        <v>0</v>
      </c>
      <c r="T7" s="301"/>
      <c r="U7" s="300"/>
      <c r="V7" s="332">
        <f ca="1">OFFSET(СВОДНАЯ!$A$3,'Кабельный журнал'!AD7-1,7)</f>
        <v>0</v>
      </c>
      <c r="W7" s="333"/>
      <c r="X7" s="333"/>
      <c r="Y7" s="334"/>
      <c r="Z7" s="332">
        <f ca="1">OFFSET(СВОДНАЯ!$A$3,'Кабельный журнал'!AD7-1,8)</f>
        <v>0</v>
      </c>
      <c r="AA7" s="334"/>
      <c r="AD7" s="32">
        <f t="shared" ref="AD7:AD44" si="0">AD6+1</f>
        <v>4</v>
      </c>
    </row>
    <row r="8" spans="3:78" ht="15" customHeight="1" x14ac:dyDescent="0.25">
      <c r="C8" s="1" t="str">
        <f ca="1">OFFSET(СВОДНАЯ!$A$3,'Кабельный журнал'!AD8-1,0)</f>
        <v>UG3.1</v>
      </c>
      <c r="D8" s="116" t="str">
        <f ca="1">OFFSET(СВОДНАЯ!$A$3,'Кабельный журнал'!AD8-1,1)</f>
        <v>UG3.2</v>
      </c>
      <c r="E8" s="2" t="str">
        <f ca="1">OFFSET(СВОДНАЯ!$A$3,'Кабельный журнал'!AD8-1,2)</f>
        <v>Т3.1</v>
      </c>
      <c r="F8" s="299" t="str">
        <f ca="1">OFFSET(СВОДНАЯ!$A$3,'Кабельный журнал'!AD8-1,3)</f>
        <v>КСПЭВПнг(А)-HF</v>
      </c>
      <c r="G8" s="301"/>
      <c r="H8" s="301"/>
      <c r="I8" s="301"/>
      <c r="J8" s="301"/>
      <c r="K8" s="300"/>
      <c r="L8" s="341" t="str">
        <f ca="1">OFFSET(СВОДНАЯ!$A$3,'Кабельный журнал'!AD8-1,4)</f>
        <v>1х2х1,78</v>
      </c>
      <c r="M8" s="342"/>
      <c r="N8" s="342"/>
      <c r="O8" s="342"/>
      <c r="P8" s="343"/>
      <c r="Q8" s="382">
        <f ca="1">OFFSET(СВОДНАЯ!$A$3,'Кабельный журнал'!AD8-1,5)</f>
        <v>12</v>
      </c>
      <c r="R8" s="340"/>
      <c r="S8" s="301">
        <f ca="1">OFFSET(СВОДНАЯ!$A$3,'Кабельный журнал'!AD8-1,6)</f>
        <v>0</v>
      </c>
      <c r="T8" s="301"/>
      <c r="U8" s="300"/>
      <c r="V8" s="332">
        <f ca="1">OFFSET(СВОДНАЯ!$A$3,'Кабельный журнал'!AD8-1,7)</f>
        <v>0</v>
      </c>
      <c r="W8" s="333"/>
      <c r="X8" s="333"/>
      <c r="Y8" s="334"/>
      <c r="Z8" s="332">
        <f ca="1">OFFSET(СВОДНАЯ!$A$3,'Кабельный журнал'!AD8-1,8)</f>
        <v>0</v>
      </c>
      <c r="AA8" s="334"/>
      <c r="AD8" s="32">
        <f t="shared" si="0"/>
        <v>5</v>
      </c>
    </row>
    <row r="9" spans="3:78" ht="15" customHeight="1" x14ac:dyDescent="0.25">
      <c r="C9" s="1" t="str">
        <f ca="1">OFFSET(СВОДНАЯ!$A$3,'Кабельный журнал'!AD9-1,0)</f>
        <v>ТK3.1</v>
      </c>
      <c r="D9" s="116" t="str">
        <f ca="1">OFFSET(СВОДНАЯ!$A$3,'Кабельный журнал'!AD9-1,1)</f>
        <v>Т3.1</v>
      </c>
      <c r="E9" s="2" t="str">
        <f ca="1">OFFSET(СВОДНАЯ!$A$3,'Кабельный журнал'!AD9-1,2)</f>
        <v>K3.2</v>
      </c>
      <c r="F9" s="299" t="str">
        <f ca="1">OFFSET(СВОДНАЯ!$A$3,'Кабельный журнал'!AD9-1,3)</f>
        <v>КСПЭВПнг(А)-HF</v>
      </c>
      <c r="G9" s="301"/>
      <c r="H9" s="301"/>
      <c r="I9" s="301"/>
      <c r="J9" s="301"/>
      <c r="K9" s="300"/>
      <c r="L9" s="341" t="str">
        <f ca="1">OFFSET(СВОДНАЯ!$A$3,'Кабельный журнал'!AD9-1,4)</f>
        <v>4х2х0,8</v>
      </c>
      <c r="M9" s="342"/>
      <c r="N9" s="342"/>
      <c r="O9" s="342"/>
      <c r="P9" s="343"/>
      <c r="Q9" s="382">
        <f ca="1">OFFSET(СВОДНАЯ!$A$3,'Кабельный журнал'!AD9-1,5)</f>
        <v>12</v>
      </c>
      <c r="R9" s="340"/>
      <c r="S9" s="301">
        <f ca="1">OFFSET(СВОДНАЯ!$A$3,'Кабельный журнал'!AD9-1,6)</f>
        <v>0</v>
      </c>
      <c r="T9" s="301"/>
      <c r="U9" s="300"/>
      <c r="V9" s="332">
        <f ca="1">OFFSET(СВОДНАЯ!$A$3,'Кабельный журнал'!AD9-1,7)</f>
        <v>0</v>
      </c>
      <c r="W9" s="333"/>
      <c r="X9" s="333"/>
      <c r="Y9" s="334"/>
      <c r="Z9" s="332">
        <f ca="1">OFFSET(СВОДНАЯ!$A$3,'Кабельный журнал'!AD9-1,8)</f>
        <v>0</v>
      </c>
      <c r="AA9" s="334"/>
      <c r="AD9" s="32">
        <f t="shared" si="0"/>
        <v>6</v>
      </c>
    </row>
    <row r="10" spans="3:78" ht="15" customHeight="1" x14ac:dyDescent="0.25">
      <c r="C10" s="1" t="str">
        <f ca="1">OFFSET(СВОДНАЯ!$A$3,'Кабельный журнал'!AD10-1,0)</f>
        <v>ТП3.1</v>
      </c>
      <c r="D10" s="116" t="str">
        <f ca="1">OFFSET(СВОДНАЯ!$A$3,'Кабельный журнал'!AD10-1,1)</f>
        <v>K3.2</v>
      </c>
      <c r="E10" s="2" t="str">
        <f ca="1">OFFSET(СВОДНАЯ!$A$3,'Кабельный журнал'!AD10-1,2)</f>
        <v>ПДУ3.1 (ПДП)</v>
      </c>
      <c r="F10" s="299" t="str">
        <f ca="1">OFFSET(СВОДНАЯ!$A$3,'Кабельный журнал'!AD10-1,3)</f>
        <v>КСПЭВПнг(А)-HF</v>
      </c>
      <c r="G10" s="301"/>
      <c r="H10" s="301"/>
      <c r="I10" s="301"/>
      <c r="J10" s="301"/>
      <c r="K10" s="300"/>
      <c r="L10" s="341" t="str">
        <f ca="1">OFFSET(СВОДНАЯ!$A$3,'Кабельный журнал'!AD10-1,4)</f>
        <v>4х2х0,8</v>
      </c>
      <c r="M10" s="342"/>
      <c r="N10" s="342"/>
      <c r="O10" s="342"/>
      <c r="P10" s="343"/>
      <c r="Q10" s="382">
        <f ca="1">OFFSET(СВОДНАЯ!$A$3,'Кабельный журнал'!AD10-1,5)</f>
        <v>3.6</v>
      </c>
      <c r="R10" s="340"/>
      <c r="S10" s="301">
        <f ca="1">OFFSET(СВОДНАЯ!$A$3,'Кабельный журнал'!AD10-1,6)</f>
        <v>0</v>
      </c>
      <c r="T10" s="301"/>
      <c r="U10" s="300"/>
      <c r="V10" s="332">
        <f ca="1">OFFSET(СВОДНАЯ!$A$3,'Кабельный журнал'!AD10-1,7)</f>
        <v>0</v>
      </c>
      <c r="W10" s="333"/>
      <c r="X10" s="333"/>
      <c r="Y10" s="334"/>
      <c r="Z10" s="332">
        <f ca="1">OFFSET(СВОДНАЯ!$A$3,'Кабельный журнал'!AD10-1,8)</f>
        <v>0</v>
      </c>
      <c r="AA10" s="334"/>
      <c r="AD10" s="32">
        <f t="shared" si="0"/>
        <v>7</v>
      </c>
    </row>
    <row r="11" spans="3:78" ht="15" customHeight="1" x14ac:dyDescent="0.25">
      <c r="C11" s="1" t="str">
        <f ca="1">OFFSET(СВОДНАЯ!$A$3,'Кабельный журнал'!AD11-1,0)</f>
        <v>UG3.2</v>
      </c>
      <c r="D11" s="116" t="str">
        <f ca="1">OFFSET(СВОДНАЯ!$A$3,'Кабельный журнал'!AD11-1,1)</f>
        <v>UG3.2</v>
      </c>
      <c r="E11" s="2" t="str">
        <f ca="1">OFFSET(СВОДНАЯ!$A$3,'Кабельный журнал'!AD11-1,2)</f>
        <v>Т3.2</v>
      </c>
      <c r="F11" s="299" t="str">
        <f ca="1">OFFSET(СВОДНАЯ!$A$3,'Кабельный журнал'!AD11-1,3)</f>
        <v>КСПЭВПнг(А)-HF</v>
      </c>
      <c r="G11" s="301"/>
      <c r="H11" s="301"/>
      <c r="I11" s="301"/>
      <c r="J11" s="301"/>
      <c r="K11" s="300"/>
      <c r="L11" s="341" t="str">
        <f ca="1">OFFSET(СВОДНАЯ!$A$3,'Кабельный журнал'!AD11-1,4)</f>
        <v>1х2х1,78</v>
      </c>
      <c r="M11" s="342"/>
      <c r="N11" s="342"/>
      <c r="O11" s="342"/>
      <c r="P11" s="343"/>
      <c r="Q11" s="382">
        <f ca="1">OFFSET(СВОДНАЯ!$A$3,'Кабельный журнал'!AD11-1,5)</f>
        <v>12</v>
      </c>
      <c r="R11" s="340"/>
      <c r="S11" s="301">
        <f ca="1">OFFSET(СВОДНАЯ!$A$3,'Кабельный журнал'!AD11-1,6)</f>
        <v>0</v>
      </c>
      <c r="T11" s="301"/>
      <c r="U11" s="300"/>
      <c r="V11" s="332">
        <f ca="1">OFFSET(СВОДНАЯ!$A$3,'Кабельный журнал'!AD11-1,7)</f>
        <v>0</v>
      </c>
      <c r="W11" s="333"/>
      <c r="X11" s="333"/>
      <c r="Y11" s="334"/>
      <c r="Z11" s="332">
        <f ca="1">OFFSET(СВОДНАЯ!$A$3,'Кабельный журнал'!AD11-1,8)</f>
        <v>0</v>
      </c>
      <c r="AA11" s="334"/>
      <c r="AD11" s="32">
        <f t="shared" si="0"/>
        <v>8</v>
      </c>
    </row>
    <row r="12" spans="3:78" ht="15" customHeight="1" x14ac:dyDescent="0.25">
      <c r="C12" s="1" t="str">
        <f ca="1">OFFSET(СВОДНАЯ!$A$3,'Кабельный журнал'!AD12-1,0)</f>
        <v>ТK3.2</v>
      </c>
      <c r="D12" s="116" t="str">
        <f ca="1">OFFSET(СВОДНАЯ!$A$3,'Кабельный журнал'!AD12-1,1)</f>
        <v>Т3.2</v>
      </c>
      <c r="E12" s="2" t="str">
        <f ca="1">OFFSET(СВОДНАЯ!$A$3,'Кабельный журнал'!AD12-1,2)</f>
        <v>K3.2</v>
      </c>
      <c r="F12" s="299" t="str">
        <f ca="1">OFFSET(СВОДНАЯ!$A$3,'Кабельный журнал'!AD12-1,3)</f>
        <v>КСПЭВПнг(А)-HF</v>
      </c>
      <c r="G12" s="301"/>
      <c r="H12" s="301"/>
      <c r="I12" s="301"/>
      <c r="J12" s="301"/>
      <c r="K12" s="300"/>
      <c r="L12" s="341" t="str">
        <f ca="1">OFFSET(СВОДНАЯ!$A$3,'Кабельный журнал'!AD12-1,4)</f>
        <v>4х2х0,8</v>
      </c>
      <c r="M12" s="342"/>
      <c r="N12" s="342"/>
      <c r="O12" s="342"/>
      <c r="P12" s="343"/>
      <c r="Q12" s="382">
        <f ca="1">OFFSET(СВОДНАЯ!$A$3,'Кабельный журнал'!AD12-1,5)</f>
        <v>12</v>
      </c>
      <c r="R12" s="340"/>
      <c r="S12" s="301">
        <f ca="1">OFFSET(СВОДНАЯ!$A$3,'Кабельный журнал'!AD12-1,6)</f>
        <v>0</v>
      </c>
      <c r="T12" s="301"/>
      <c r="U12" s="300"/>
      <c r="V12" s="332">
        <f ca="1">OFFSET(СВОДНАЯ!$A$3,'Кабельный журнал'!AD12-1,7)</f>
        <v>0</v>
      </c>
      <c r="W12" s="333"/>
      <c r="X12" s="333"/>
      <c r="Y12" s="334"/>
      <c r="Z12" s="332">
        <f ca="1">OFFSET(СВОДНАЯ!$A$3,'Кабельный журнал'!AD12-1,8)</f>
        <v>0</v>
      </c>
      <c r="AA12" s="334"/>
      <c r="AD12" s="32">
        <f t="shared" si="0"/>
        <v>9</v>
      </c>
    </row>
    <row r="13" spans="3:78" ht="15" customHeight="1" x14ac:dyDescent="0.25">
      <c r="C13" s="1" t="str">
        <f ca="1">OFFSET(СВОДНАЯ!$A$3,'Кабельный журнал'!AD13-1,0)</f>
        <v>ТП3.2</v>
      </c>
      <c r="D13" s="116" t="str">
        <f ca="1">OFFSET(СВОДНАЯ!$A$3,'Кабельный журнал'!AD13-1,1)</f>
        <v>K3.2</v>
      </c>
      <c r="E13" s="2" t="str">
        <f ca="1">OFFSET(СВОДНАЯ!$A$3,'Кабельный журнал'!AD13-1,2)</f>
        <v>ПДУ3.2 (ПДП)</v>
      </c>
      <c r="F13" s="299" t="str">
        <f ca="1">OFFSET(СВОДНАЯ!$A$3,'Кабельный журнал'!AD13-1,3)</f>
        <v>КСПЭВПнг(А)-HF</v>
      </c>
      <c r="G13" s="301"/>
      <c r="H13" s="301"/>
      <c r="I13" s="301"/>
      <c r="J13" s="301"/>
      <c r="K13" s="300"/>
      <c r="L13" s="341" t="str">
        <f ca="1">OFFSET(СВОДНАЯ!$A$3,'Кабельный журнал'!AD13-1,4)</f>
        <v>4х2х0,8</v>
      </c>
      <c r="M13" s="342"/>
      <c r="N13" s="342"/>
      <c r="O13" s="342"/>
      <c r="P13" s="343"/>
      <c r="Q13" s="382">
        <f ca="1">OFFSET(СВОДНАЯ!$A$3,'Кабельный журнал'!AD13-1,5)</f>
        <v>3.6</v>
      </c>
      <c r="R13" s="340"/>
      <c r="S13" s="301">
        <f ca="1">OFFSET(СВОДНАЯ!$A$3,'Кабельный журнал'!AD13-1,6)</f>
        <v>0</v>
      </c>
      <c r="T13" s="301"/>
      <c r="U13" s="300"/>
      <c r="V13" s="332">
        <f ca="1">OFFSET(СВОДНАЯ!$A$3,'Кабельный журнал'!AD13-1,7)</f>
        <v>0</v>
      </c>
      <c r="W13" s="333"/>
      <c r="X13" s="333"/>
      <c r="Y13" s="334"/>
      <c r="Z13" s="332">
        <f ca="1">OFFSET(СВОДНАЯ!$A$3,'Кабельный журнал'!AD13-1,8)</f>
        <v>0</v>
      </c>
      <c r="AA13" s="334"/>
      <c r="AD13" s="32">
        <f t="shared" si="0"/>
        <v>10</v>
      </c>
    </row>
    <row r="14" spans="3:78" ht="15" customHeight="1" x14ac:dyDescent="0.25">
      <c r="C14" s="1">
        <f ca="1">OFFSET(СВОДНАЯ!$A$3,'Кабельный журнал'!AD14-1,0)</f>
        <v>0</v>
      </c>
      <c r="D14" s="116" t="str">
        <f ca="1">OFFSET(СВОДНАЯ!$A$3,'Кабельный журнал'!AD14-1,1)</f>
        <v>Контроллер K3.3</v>
      </c>
      <c r="E14" s="2">
        <f ca="1">OFFSET(СВОДНАЯ!$A$3,'Кабельный журнал'!AD14-1,2)</f>
        <v>0</v>
      </c>
      <c r="F14" s="299">
        <f ca="1">OFFSET(СВОДНАЯ!$A$3,'Кабельный журнал'!AD14-1,3)</f>
        <v>0</v>
      </c>
      <c r="G14" s="301"/>
      <c r="H14" s="301"/>
      <c r="I14" s="301"/>
      <c r="J14" s="301"/>
      <c r="K14" s="300"/>
      <c r="L14" s="341">
        <f ca="1">OFFSET(СВОДНАЯ!$A$3,'Кабельный журнал'!AD14-1,4)</f>
        <v>0</v>
      </c>
      <c r="M14" s="342"/>
      <c r="N14" s="342"/>
      <c r="O14" s="342"/>
      <c r="P14" s="343"/>
      <c r="Q14" s="382">
        <f ca="1">OFFSET(СВОДНАЯ!$A$3,'Кабельный журнал'!AD14-1,5)</f>
        <v>0</v>
      </c>
      <c r="R14" s="340"/>
      <c r="S14" s="301">
        <f ca="1">OFFSET(СВОДНАЯ!$A$3,'Кабельный журнал'!AD14-1,6)</f>
        <v>0</v>
      </c>
      <c r="T14" s="301"/>
      <c r="U14" s="300"/>
      <c r="V14" s="332">
        <f ca="1">OFFSET(СВОДНАЯ!$A$3,'Кабельный журнал'!AD14-1,7)</f>
        <v>0</v>
      </c>
      <c r="W14" s="333"/>
      <c r="X14" s="333"/>
      <c r="Y14" s="334"/>
      <c r="Z14" s="332">
        <f ca="1">OFFSET(СВОДНАЯ!$A$3,'Кабельный журнал'!AD14-1,8)</f>
        <v>0</v>
      </c>
      <c r="AA14" s="334"/>
      <c r="AD14" s="32">
        <f t="shared" si="0"/>
        <v>11</v>
      </c>
    </row>
    <row r="15" spans="3:78" ht="15" customHeight="1" x14ac:dyDescent="0.25">
      <c r="C15" s="1" t="str">
        <f ca="1">OFFSET(СВОДНАЯ!$A$3,'Кабельный журнал'!AD15-1,0)</f>
        <v>RS3.3.1-RS3.3.4</v>
      </c>
      <c r="D15" s="116" t="str">
        <f ca="1">OFFSET(СВОДНАЯ!$A$3,'Кабельный журнал'!AD15-1,1)</f>
        <v>K3.3</v>
      </c>
      <c r="E15" s="2" t="str">
        <f ca="1">OFFSET(СВОДНАЯ!$A$3,'Кабельный журнал'!AD15-1,2)</f>
        <v>Сч 3.3.4</v>
      </c>
      <c r="F15" s="299" t="str">
        <f ca="1">OFFSET(СВОДНАЯ!$A$3,'Кабельный журнал'!AD15-1,3)</f>
        <v>КИC-Пнг(А)-HF</v>
      </c>
      <c r="G15" s="301"/>
      <c r="H15" s="301"/>
      <c r="I15" s="301"/>
      <c r="J15" s="301"/>
      <c r="K15" s="300"/>
      <c r="L15" s="341" t="str">
        <f ca="1">OFFSET(СВОДНАЯ!$A$3,'Кабельный журнал'!AD15-1,4)</f>
        <v>2х2х0,9</v>
      </c>
      <c r="M15" s="342"/>
      <c r="N15" s="342"/>
      <c r="O15" s="342"/>
      <c r="P15" s="343"/>
      <c r="Q15" s="382">
        <f ca="1">OFFSET(СВОДНАЯ!$A$3,'Кабельный журнал'!AD15-1,5)</f>
        <v>25.2</v>
      </c>
      <c r="R15" s="340"/>
      <c r="S15" s="301">
        <f ca="1">OFFSET(СВОДНАЯ!$A$3,'Кабельный журнал'!AD15-1,6)</f>
        <v>0</v>
      </c>
      <c r="T15" s="301"/>
      <c r="U15" s="300"/>
      <c r="V15" s="332">
        <f ca="1">OFFSET(СВОДНАЯ!$A$3,'Кабельный журнал'!AD15-1,7)</f>
        <v>0</v>
      </c>
      <c r="W15" s="333"/>
      <c r="X15" s="333"/>
      <c r="Y15" s="334"/>
      <c r="Z15" s="332">
        <f ca="1">OFFSET(СВОДНАЯ!$A$3,'Кабельный журнал'!AD15-1,8)</f>
        <v>0</v>
      </c>
      <c r="AA15" s="334"/>
      <c r="AD15" s="32">
        <f t="shared" si="0"/>
        <v>12</v>
      </c>
    </row>
    <row r="16" spans="3:78" ht="15" customHeight="1" x14ac:dyDescent="0.25">
      <c r="C16" s="1" t="str">
        <f ca="1">OFFSET(СВОДНАЯ!$A$3,'Кабельный журнал'!AD16-1,0)</f>
        <v>U3.3</v>
      </c>
      <c r="D16" s="116" t="str">
        <f ca="1">OFFSET(СВОДНАЯ!$A$3,'Кабельный журнал'!AD16-1,1)</f>
        <v>UG3.3</v>
      </c>
      <c r="E16" s="2" t="str">
        <f ca="1">OFFSET(СВОДНАЯ!$A$3,'Кабельный журнал'!AD16-1,2)</f>
        <v>K3.3</v>
      </c>
      <c r="F16" s="299" t="str">
        <f ca="1">OFFSET(СВОДНАЯ!$A$3,'Кабельный журнал'!AD16-1,3)</f>
        <v>КСПЭВПнг(А)-HF</v>
      </c>
      <c r="G16" s="301"/>
      <c r="H16" s="301"/>
      <c r="I16" s="301"/>
      <c r="J16" s="301"/>
      <c r="K16" s="300"/>
      <c r="L16" s="341" t="str">
        <f ca="1">OFFSET(СВОДНАЯ!$A$3,'Кабельный журнал'!AD16-1,4)</f>
        <v>1х2х0,97</v>
      </c>
      <c r="M16" s="342"/>
      <c r="N16" s="342"/>
      <c r="O16" s="342"/>
      <c r="P16" s="343"/>
      <c r="Q16" s="382">
        <f ca="1">OFFSET(СВОДНАЯ!$A$3,'Кабельный журнал'!AD16-1,5)</f>
        <v>3.6</v>
      </c>
      <c r="R16" s="340"/>
      <c r="S16" s="301">
        <f ca="1">OFFSET(СВОДНАЯ!$A$3,'Кабельный журнал'!AD16-1,6)</f>
        <v>0</v>
      </c>
      <c r="T16" s="301"/>
      <c r="U16" s="300"/>
      <c r="V16" s="332">
        <f ca="1">OFFSET(СВОДНАЯ!$A$3,'Кабельный журнал'!AD16-1,7)</f>
        <v>0</v>
      </c>
      <c r="W16" s="333"/>
      <c r="X16" s="333"/>
      <c r="Y16" s="334"/>
      <c r="Z16" s="332">
        <f ca="1">OFFSET(СВОДНАЯ!$A$3,'Кабельный журнал'!AD16-1,8)</f>
        <v>0</v>
      </c>
      <c r="AA16" s="334"/>
      <c r="AD16" s="32">
        <f t="shared" si="0"/>
        <v>13</v>
      </c>
    </row>
    <row r="17" spans="3:30" ht="15" customHeight="1" x14ac:dyDescent="0.25">
      <c r="C17" s="1" t="str">
        <f ca="1">OFFSET(СВОДНАЯ!$A$3,'Кабельный журнал'!AD17-1,0)</f>
        <v>UG3.3</v>
      </c>
      <c r="D17" s="116" t="str">
        <f ca="1">OFFSET(СВОДНАЯ!$A$3,'Кабельный журнал'!AD17-1,1)</f>
        <v>UG3.3</v>
      </c>
      <c r="E17" s="2" t="str">
        <f ca="1">OFFSET(СВОДНАЯ!$A$3,'Кабельный журнал'!AD17-1,2)</f>
        <v>Т3.3</v>
      </c>
      <c r="F17" s="299" t="str">
        <f ca="1">OFFSET(СВОДНАЯ!$A$3,'Кабельный журнал'!AD17-1,3)</f>
        <v>КСПЭВПнг(А)-HF</v>
      </c>
      <c r="G17" s="301"/>
      <c r="H17" s="301"/>
      <c r="I17" s="301"/>
      <c r="J17" s="301"/>
      <c r="K17" s="300"/>
      <c r="L17" s="341" t="str">
        <f ca="1">OFFSET(СВОДНАЯ!$A$3,'Кабельный журнал'!AD17-1,4)</f>
        <v>1х2х1,78</v>
      </c>
      <c r="M17" s="342"/>
      <c r="N17" s="342"/>
      <c r="O17" s="342"/>
      <c r="P17" s="343"/>
      <c r="Q17" s="382">
        <f ca="1">OFFSET(СВОДНАЯ!$A$3,'Кабельный журнал'!AD17-1,5)</f>
        <v>14.4</v>
      </c>
      <c r="R17" s="340"/>
      <c r="S17" s="301">
        <f ca="1">OFFSET(СВОДНАЯ!$A$3,'Кабельный журнал'!AD17-1,6)</f>
        <v>0</v>
      </c>
      <c r="T17" s="301"/>
      <c r="U17" s="300"/>
      <c r="V17" s="332">
        <f ca="1">OFFSET(СВОДНАЯ!$A$3,'Кабельный журнал'!AD17-1,7)</f>
        <v>0</v>
      </c>
      <c r="W17" s="333"/>
      <c r="X17" s="333"/>
      <c r="Y17" s="334"/>
      <c r="Z17" s="332">
        <f ca="1">OFFSET(СВОДНАЯ!$A$3,'Кабельный журнал'!AD21-1,8)</f>
        <v>0</v>
      </c>
      <c r="AA17" s="334"/>
      <c r="AD17" s="32">
        <f t="shared" si="0"/>
        <v>14</v>
      </c>
    </row>
    <row r="18" spans="3:30" ht="15" customHeight="1" x14ac:dyDescent="0.25">
      <c r="C18" s="1" t="str">
        <f ca="1">OFFSET(СВОДНАЯ!$A$3,'Кабельный журнал'!AD18-1,0)</f>
        <v>ТK3.3</v>
      </c>
      <c r="D18" s="116" t="str">
        <f ca="1">OFFSET(СВОДНАЯ!$A$3,'Кабельный журнал'!AD18-1,1)</f>
        <v>Т3.3</v>
      </c>
      <c r="E18" s="2" t="str">
        <f ca="1">OFFSET(СВОДНАЯ!$A$3,'Кабельный журнал'!AD18-1,2)</f>
        <v>K3.3</v>
      </c>
      <c r="F18" s="299" t="str">
        <f ca="1">OFFSET(СВОДНАЯ!$A$3,'Кабельный журнал'!AD18-1,3)</f>
        <v>КСПЭВПнг(А)-HF</v>
      </c>
      <c r="G18" s="301"/>
      <c r="H18" s="301"/>
      <c r="I18" s="301"/>
      <c r="J18" s="301"/>
      <c r="K18" s="300"/>
      <c r="L18" s="341" t="str">
        <f ca="1">OFFSET(СВОДНАЯ!$A$3,'Кабельный журнал'!AD18-1,4)</f>
        <v>4х2х0,8</v>
      </c>
      <c r="M18" s="342"/>
      <c r="N18" s="342"/>
      <c r="O18" s="342"/>
      <c r="P18" s="343"/>
      <c r="Q18" s="382">
        <f ca="1">OFFSET(СВОДНАЯ!$A$3,'Кабельный журнал'!AD18-1,5)</f>
        <v>14.4</v>
      </c>
      <c r="R18" s="340"/>
      <c r="S18" s="301">
        <f ca="1">OFFSET(СВОДНАЯ!$A$3,'Кабельный журнал'!AD18-1,6)</f>
        <v>0</v>
      </c>
      <c r="T18" s="301"/>
      <c r="U18" s="300"/>
      <c r="V18" s="332">
        <f ca="1">OFFSET(СВОДНАЯ!$A$3,'Кабельный журнал'!AD18-1,7)</f>
        <v>0</v>
      </c>
      <c r="W18" s="333"/>
      <c r="X18" s="333"/>
      <c r="Y18" s="334"/>
      <c r="Z18" s="332">
        <f ca="1">OFFSET(СВОДНАЯ!$A$3,'Кабельный журнал'!AD18-1,8)</f>
        <v>0</v>
      </c>
      <c r="AA18" s="334"/>
      <c r="AD18" s="32">
        <f t="shared" si="0"/>
        <v>15</v>
      </c>
    </row>
    <row r="19" spans="3:30" ht="15" customHeight="1" x14ac:dyDescent="0.25">
      <c r="C19" s="1" t="str">
        <f ca="1">OFFSET(СВОДНАЯ!$A$3,'Кабельный журнал'!AD19-1,0)</f>
        <v>ТП3.3</v>
      </c>
      <c r="D19" s="116" t="str">
        <f ca="1">OFFSET(СВОДНАЯ!$A$3,'Кабельный журнал'!AD19-1,1)</f>
        <v>K3.3</v>
      </c>
      <c r="E19" s="2" t="str">
        <f ca="1">OFFSET(СВОДНАЯ!$A$3,'Кабельный журнал'!AD19-1,2)</f>
        <v>ПДУ3.3 (ПДП)</v>
      </c>
      <c r="F19" s="299" t="str">
        <f ca="1">OFFSET(СВОДНАЯ!$A$3,'Кабельный журнал'!AD19-1,3)</f>
        <v>КСПЭВПнг(А)-HF</v>
      </c>
      <c r="G19" s="301"/>
      <c r="H19" s="301"/>
      <c r="I19" s="301"/>
      <c r="J19" s="301"/>
      <c r="K19" s="300"/>
      <c r="L19" s="341" t="str">
        <f ca="1">OFFSET(СВОДНАЯ!$A$3,'Кабельный журнал'!AD19-1,4)</f>
        <v>4х2х0,8</v>
      </c>
      <c r="M19" s="342"/>
      <c r="N19" s="342"/>
      <c r="O19" s="342"/>
      <c r="P19" s="343"/>
      <c r="Q19" s="382">
        <f ca="1">OFFSET(СВОДНАЯ!$A$3,'Кабельный журнал'!AD19-1,5)</f>
        <v>3.6</v>
      </c>
      <c r="R19" s="340"/>
      <c r="S19" s="301">
        <f ca="1">OFFSET(СВОДНАЯ!$A$3,'Кабельный журнал'!AD19-1,6)</f>
        <v>0</v>
      </c>
      <c r="T19" s="301"/>
      <c r="U19" s="300"/>
      <c r="V19" s="332">
        <f ca="1">OFFSET(СВОДНАЯ!$A$3,'Кабельный журнал'!AD19-1,7)</f>
        <v>0</v>
      </c>
      <c r="W19" s="333"/>
      <c r="X19" s="333"/>
      <c r="Y19" s="334"/>
      <c r="Z19" s="332">
        <f ca="1">OFFSET(СВОДНАЯ!$A$3,'Кабельный журнал'!AD19-1,8)</f>
        <v>0</v>
      </c>
      <c r="AA19" s="334"/>
      <c r="AD19" s="32">
        <f t="shared" si="0"/>
        <v>16</v>
      </c>
    </row>
    <row r="20" spans="3:30" ht="15" customHeight="1" x14ac:dyDescent="0.25">
      <c r="C20" s="1" t="str">
        <f ca="1">OFFSET(СВОДНАЯ!$A$3,'Кабельный журнал'!AD20-1,0)</f>
        <v>UG3.4</v>
      </c>
      <c r="D20" s="116" t="str">
        <f ca="1">OFFSET(СВОДНАЯ!$A$3,'Кабельный журнал'!AD20-1,1)</f>
        <v>UG3.3</v>
      </c>
      <c r="E20" s="2" t="str">
        <f ca="1">OFFSET(СВОДНАЯ!$A$3,'Кабельный журнал'!AD20-1,2)</f>
        <v>Т3.4</v>
      </c>
      <c r="F20" s="299" t="str">
        <f ca="1">OFFSET(СВОДНАЯ!$A$3,'Кабельный журнал'!AD20-1,3)</f>
        <v>КСПЭВПнг(А)-HF</v>
      </c>
      <c r="G20" s="301"/>
      <c r="H20" s="301"/>
      <c r="I20" s="301"/>
      <c r="J20" s="301"/>
      <c r="K20" s="300"/>
      <c r="L20" s="341" t="str">
        <f ca="1">OFFSET(СВОДНАЯ!$A$3,'Кабельный журнал'!AD20-1,4)</f>
        <v>1х2х1,78</v>
      </c>
      <c r="M20" s="342"/>
      <c r="N20" s="342"/>
      <c r="O20" s="342"/>
      <c r="P20" s="343"/>
      <c r="Q20" s="382">
        <f ca="1">OFFSET(СВОДНАЯ!$A$3,'Кабельный журнал'!AD20-1,5)</f>
        <v>14.4</v>
      </c>
      <c r="R20" s="340"/>
      <c r="S20" s="301">
        <f ca="1">OFFSET(СВОДНАЯ!$A$3,'Кабельный журнал'!AD20-1,6)</f>
        <v>0</v>
      </c>
      <c r="T20" s="301"/>
      <c r="U20" s="300"/>
      <c r="V20" s="332">
        <f ca="1">OFFSET(СВОДНАЯ!$A$3,'Кабельный журнал'!AD20-1,7)</f>
        <v>0</v>
      </c>
      <c r="W20" s="333"/>
      <c r="X20" s="333"/>
      <c r="Y20" s="334"/>
      <c r="Z20" s="332">
        <f ca="1">OFFSET(СВОДНАЯ!$A$3,'Кабельный журнал'!AD20-1,8)</f>
        <v>0</v>
      </c>
      <c r="AA20" s="334"/>
      <c r="AD20" s="32">
        <f t="shared" si="0"/>
        <v>17</v>
      </c>
    </row>
    <row r="21" spans="3:30" ht="15" customHeight="1" x14ac:dyDescent="0.25">
      <c r="C21" s="1" t="str">
        <f ca="1">OFFSET(СВОДНАЯ!$A$3,'Кабельный журнал'!AD21-1,0)</f>
        <v>ТK3.4</v>
      </c>
      <c r="D21" s="116" t="str">
        <f ca="1">OFFSET(СВОДНАЯ!$A$3,'Кабельный журнал'!AD21-1,1)</f>
        <v>Т3.4</v>
      </c>
      <c r="E21" s="2" t="str">
        <f ca="1">OFFSET(СВОДНАЯ!$A$3,'Кабельный журнал'!AD21-1,2)</f>
        <v>K3.3</v>
      </c>
      <c r="F21" s="299" t="str">
        <f ca="1">OFFSET(СВОДНАЯ!$A$3,'Кабельный журнал'!AD21-1,3)</f>
        <v>КСПЭВПнг(А)-HF</v>
      </c>
      <c r="G21" s="301"/>
      <c r="H21" s="301"/>
      <c r="I21" s="301"/>
      <c r="J21" s="301"/>
      <c r="K21" s="300"/>
      <c r="L21" s="341" t="str">
        <f ca="1">OFFSET(СВОДНАЯ!$A$3,'Кабельный журнал'!AD21-1,4)</f>
        <v>4х2х0,8</v>
      </c>
      <c r="M21" s="342"/>
      <c r="N21" s="342"/>
      <c r="O21" s="342"/>
      <c r="P21" s="343"/>
      <c r="Q21" s="382">
        <f ca="1">OFFSET(СВОДНАЯ!$A$3,'Кабельный журнал'!AD21-1,5)</f>
        <v>14.4</v>
      </c>
      <c r="R21" s="340"/>
      <c r="S21" s="301">
        <f ca="1">OFFSET(СВОДНАЯ!$A$3,'Кабельный журнал'!AD21-1,6)</f>
        <v>0</v>
      </c>
      <c r="T21" s="301"/>
      <c r="U21" s="300"/>
      <c r="V21" s="332">
        <f ca="1">OFFSET(СВОДНАЯ!$A$3,'Кабельный журнал'!AD21-1,7)</f>
        <v>0</v>
      </c>
      <c r="W21" s="333"/>
      <c r="X21" s="333"/>
      <c r="Y21" s="334"/>
      <c r="Z21" s="332">
        <f ca="1">OFFSET(СВОДНАЯ!$A$3,'Кабельный журнал'!AD21-1,8)</f>
        <v>0</v>
      </c>
      <c r="AA21" s="334"/>
      <c r="AD21" s="32">
        <f t="shared" si="0"/>
        <v>18</v>
      </c>
    </row>
    <row r="22" spans="3:30" ht="15" customHeight="1" x14ac:dyDescent="0.25">
      <c r="C22" s="1" t="str">
        <f ca="1">OFFSET(СВОДНАЯ!$A$3,'Кабельный журнал'!AD22-1,0)</f>
        <v>ТП3.4</v>
      </c>
      <c r="D22" s="116" t="str">
        <f ca="1">OFFSET(СВОДНАЯ!$A$3,'Кабельный журнал'!AD22-1,1)</f>
        <v>K3.3</v>
      </c>
      <c r="E22" s="2" t="str">
        <f ca="1">OFFSET(СВОДНАЯ!$A$3,'Кабельный журнал'!AD22-1,2)</f>
        <v>ПДУ3.4 (ПДП)</v>
      </c>
      <c r="F22" s="299" t="str">
        <f ca="1">OFFSET(СВОДНАЯ!$A$3,'Кабельный журнал'!AD22-1,3)</f>
        <v>КСПЭВПнг(А)-HF</v>
      </c>
      <c r="G22" s="301"/>
      <c r="H22" s="301"/>
      <c r="I22" s="301"/>
      <c r="J22" s="301"/>
      <c r="K22" s="300"/>
      <c r="L22" s="341" t="str">
        <f ca="1">OFFSET(СВОДНАЯ!$A$3,'Кабельный журнал'!AD22-1,4)</f>
        <v>4х2х0,8</v>
      </c>
      <c r="M22" s="342"/>
      <c r="N22" s="342"/>
      <c r="O22" s="342"/>
      <c r="P22" s="343"/>
      <c r="Q22" s="382">
        <f ca="1">OFFSET(СВОДНАЯ!$A$3,'Кабельный журнал'!AD22-1,5)</f>
        <v>3.6</v>
      </c>
      <c r="R22" s="340"/>
      <c r="S22" s="301">
        <f ca="1">OFFSET(СВОДНАЯ!$A$3,'Кабельный журнал'!AD22-1,6)</f>
        <v>0</v>
      </c>
      <c r="T22" s="301"/>
      <c r="U22" s="300"/>
      <c r="V22" s="332">
        <f ca="1">OFFSET(СВОДНАЯ!$A$3,'Кабельный журнал'!AD22-1,7)</f>
        <v>0</v>
      </c>
      <c r="W22" s="333"/>
      <c r="X22" s="333"/>
      <c r="Y22" s="334"/>
      <c r="Z22" s="332">
        <f ca="1">OFFSET(СВОДНАЯ!$A$3,'Кабельный журнал'!AD22-1,8)</f>
        <v>0</v>
      </c>
      <c r="AA22" s="334"/>
      <c r="AD22" s="32">
        <f t="shared" si="0"/>
        <v>19</v>
      </c>
    </row>
    <row r="23" spans="3:30" ht="15" customHeight="1" x14ac:dyDescent="0.25">
      <c r="C23" s="1">
        <f ca="1">OFFSET(СВОДНАЯ!$A$3,'Кабельный журнал'!AD23-1,0)</f>
        <v>0</v>
      </c>
      <c r="D23" s="116" t="str">
        <f ca="1">OFFSET(СВОДНАЯ!$A$3,'Кабельный журнал'!AD23-1,1)</f>
        <v>Контроллер K3.4</v>
      </c>
      <c r="E23" s="2">
        <f ca="1">OFFSET(СВОДНАЯ!$A$3,'Кабельный журнал'!AD23-1,2)</f>
        <v>0</v>
      </c>
      <c r="F23" s="299">
        <f ca="1">OFFSET(СВОДНАЯ!$A$3,'Кабельный журнал'!AD23-1,3)</f>
        <v>0</v>
      </c>
      <c r="G23" s="301"/>
      <c r="H23" s="301"/>
      <c r="I23" s="301"/>
      <c r="J23" s="301"/>
      <c r="K23" s="300"/>
      <c r="L23" s="341">
        <f ca="1">OFFSET(СВОДНАЯ!$A$3,'Кабельный журнал'!AD23-1,4)</f>
        <v>0</v>
      </c>
      <c r="M23" s="342"/>
      <c r="N23" s="342"/>
      <c r="O23" s="342"/>
      <c r="P23" s="343"/>
      <c r="Q23" s="382">
        <f ca="1">OFFSET(СВОДНАЯ!$A$3,'Кабельный журнал'!AD23-1,5)</f>
        <v>0</v>
      </c>
      <c r="R23" s="340"/>
      <c r="S23" s="301">
        <f ca="1">OFFSET(СВОДНАЯ!$A$3,'Кабельный журнал'!AD23-1,6)</f>
        <v>0</v>
      </c>
      <c r="T23" s="301"/>
      <c r="U23" s="300"/>
      <c r="V23" s="332">
        <f ca="1">OFFSET(СВОДНАЯ!$A$3,'Кабельный журнал'!AD23-1,7)</f>
        <v>0</v>
      </c>
      <c r="W23" s="333"/>
      <c r="X23" s="333"/>
      <c r="Y23" s="334"/>
      <c r="Z23" s="332">
        <f ca="1">OFFSET(СВОДНАЯ!$A$3,'Кабельный журнал'!AD23-1,8)</f>
        <v>0</v>
      </c>
      <c r="AA23" s="334"/>
      <c r="AD23" s="32">
        <f t="shared" si="0"/>
        <v>20</v>
      </c>
    </row>
    <row r="24" spans="3:30" ht="15" customHeight="1" x14ac:dyDescent="0.25">
      <c r="C24" s="1" t="str">
        <f ca="1">OFFSET(СВОДНАЯ!$A$3,'Кабельный журнал'!AD24-1,0)</f>
        <v>RS3.4.1-RS3.4.4</v>
      </c>
      <c r="D24" s="116" t="str">
        <f ca="1">OFFSET(СВОДНАЯ!$A$3,'Кабельный журнал'!AD24-1,1)</f>
        <v>K3.4</v>
      </c>
      <c r="E24" s="2" t="str">
        <f ca="1">OFFSET(СВОДНАЯ!$A$3,'Кабельный журнал'!AD24-1,2)</f>
        <v>Сч 3.4.4</v>
      </c>
      <c r="F24" s="299" t="str">
        <f ca="1">OFFSET(СВОДНАЯ!$A$3,'Кабельный журнал'!AD24-1,3)</f>
        <v>КИC-Пнг(А)-HF</v>
      </c>
      <c r="G24" s="301"/>
      <c r="H24" s="301"/>
      <c r="I24" s="301"/>
      <c r="J24" s="301"/>
      <c r="K24" s="300"/>
      <c r="L24" s="341" t="str">
        <f ca="1">OFFSET(СВОДНАЯ!$A$3,'Кабельный журнал'!AD24-1,4)</f>
        <v>2х2х0,9</v>
      </c>
      <c r="M24" s="342"/>
      <c r="N24" s="342"/>
      <c r="O24" s="342"/>
      <c r="P24" s="343"/>
      <c r="Q24" s="382">
        <f ca="1">OFFSET(СВОДНАЯ!$A$3,'Кабельный журнал'!AD24-1,5)</f>
        <v>26.4</v>
      </c>
      <c r="R24" s="340"/>
      <c r="S24" s="301">
        <f ca="1">OFFSET(СВОДНАЯ!$A$3,'Кабельный журнал'!AD24-1,6)</f>
        <v>0</v>
      </c>
      <c r="T24" s="301"/>
      <c r="U24" s="300"/>
      <c r="V24" s="332">
        <f ca="1">OFFSET(СВОДНАЯ!$A$3,'Кабельный журнал'!AD24-1,7)</f>
        <v>0</v>
      </c>
      <c r="W24" s="333"/>
      <c r="X24" s="333"/>
      <c r="Y24" s="334"/>
      <c r="Z24" s="332">
        <f ca="1">OFFSET(СВОДНАЯ!$A$3,'Кабельный журнал'!AD24-1,8)</f>
        <v>0</v>
      </c>
      <c r="AA24" s="334"/>
      <c r="AD24" s="32">
        <f t="shared" si="0"/>
        <v>21</v>
      </c>
    </row>
    <row r="25" spans="3:30" ht="15" customHeight="1" x14ac:dyDescent="0.25">
      <c r="C25" s="1" t="str">
        <f ca="1">OFFSET(СВОДНАЯ!$A$3,'Кабельный журнал'!AD25-1,0)</f>
        <v>U3.4</v>
      </c>
      <c r="D25" s="116" t="str">
        <f ca="1">OFFSET(СВОДНАЯ!$A$3,'Кабельный журнал'!AD25-1,1)</f>
        <v>UG3.4</v>
      </c>
      <c r="E25" s="2" t="str">
        <f ca="1">OFFSET(СВОДНАЯ!$A$3,'Кабельный журнал'!AD25-1,2)</f>
        <v>K3.4</v>
      </c>
      <c r="F25" s="299" t="str">
        <f ca="1">OFFSET(СВОДНАЯ!$A$3,'Кабельный журнал'!AD25-1,3)</f>
        <v>КСПЭВПнг(А)-HF</v>
      </c>
      <c r="G25" s="301"/>
      <c r="H25" s="301"/>
      <c r="I25" s="301"/>
      <c r="J25" s="301"/>
      <c r="K25" s="300"/>
      <c r="L25" s="341" t="str">
        <f ca="1">OFFSET(СВОДНАЯ!$A$3,'Кабельный журнал'!AD25-1,4)</f>
        <v>1х2х0,97</v>
      </c>
      <c r="M25" s="342"/>
      <c r="N25" s="342"/>
      <c r="O25" s="342"/>
      <c r="P25" s="343"/>
      <c r="Q25" s="382">
        <f ca="1">OFFSET(СВОДНАЯ!$A$3,'Кабельный журнал'!AD25-1,5)</f>
        <v>3.6</v>
      </c>
      <c r="R25" s="340"/>
      <c r="S25" s="301">
        <f ca="1">OFFSET(СВОДНАЯ!$A$3,'Кабельный журнал'!AD25-1,6)</f>
        <v>0</v>
      </c>
      <c r="T25" s="301"/>
      <c r="U25" s="300"/>
      <c r="V25" s="332">
        <f ca="1">OFFSET(СВОДНАЯ!$A$3,'Кабельный журнал'!AD25-1,7)</f>
        <v>0</v>
      </c>
      <c r="W25" s="333"/>
      <c r="X25" s="333"/>
      <c r="Y25" s="334"/>
      <c r="Z25" s="332">
        <f ca="1">OFFSET(СВОДНАЯ!$A$3,'Кабельный журнал'!AD25-1,8)</f>
        <v>0</v>
      </c>
      <c r="AA25" s="334"/>
      <c r="AD25" s="32">
        <f t="shared" si="0"/>
        <v>22</v>
      </c>
    </row>
    <row r="26" spans="3:30" ht="15" customHeight="1" x14ac:dyDescent="0.25">
      <c r="C26" s="1" t="str">
        <f ca="1">OFFSET(СВОДНАЯ!$A$3,'Кабельный журнал'!AD26-1,0)</f>
        <v>UG3.5</v>
      </c>
      <c r="D26" s="116" t="str">
        <f ca="1">OFFSET(СВОДНАЯ!$A$3,'Кабельный журнал'!AD26-1,1)</f>
        <v>UG3.4</v>
      </c>
      <c r="E26" s="2" t="str">
        <f ca="1">OFFSET(СВОДНАЯ!$A$3,'Кабельный журнал'!AD26-1,2)</f>
        <v>Т3.5</v>
      </c>
      <c r="F26" s="299" t="str">
        <f ca="1">OFFSET(СВОДНАЯ!$A$3,'Кабельный журнал'!AD26-1,3)</f>
        <v>КСПЭВПнг(А)-HF</v>
      </c>
      <c r="G26" s="301"/>
      <c r="H26" s="301"/>
      <c r="I26" s="301"/>
      <c r="J26" s="301"/>
      <c r="K26" s="300"/>
      <c r="L26" s="341" t="str">
        <f ca="1">OFFSET(СВОДНАЯ!$A$3,'Кабельный журнал'!AD26-1,4)</f>
        <v>1х2х1,78</v>
      </c>
      <c r="M26" s="342"/>
      <c r="N26" s="342"/>
      <c r="O26" s="342"/>
      <c r="P26" s="343"/>
      <c r="Q26" s="382">
        <f ca="1">OFFSET(СВОДНАЯ!$A$3,'Кабельный журнал'!AD26-1,5)</f>
        <v>21.6</v>
      </c>
      <c r="R26" s="340"/>
      <c r="S26" s="301">
        <f ca="1">OFFSET(СВОДНАЯ!$A$3,'Кабельный журнал'!AD26-1,6)</f>
        <v>0</v>
      </c>
      <c r="T26" s="301"/>
      <c r="U26" s="300"/>
      <c r="V26" s="332">
        <f ca="1">OFFSET(СВОДНАЯ!$A$3,'Кабельный журнал'!AD26-1,7)</f>
        <v>0</v>
      </c>
      <c r="W26" s="333"/>
      <c r="X26" s="333"/>
      <c r="Y26" s="334"/>
      <c r="Z26" s="332">
        <f ca="1">OFFSET(СВОДНАЯ!$A$3,'Кабельный журнал'!AD26-1,8)</f>
        <v>0</v>
      </c>
      <c r="AA26" s="334"/>
      <c r="AD26" s="32">
        <f t="shared" si="0"/>
        <v>23</v>
      </c>
    </row>
    <row r="27" spans="3:30" ht="15" customHeight="1" x14ac:dyDescent="0.25">
      <c r="C27" s="1" t="str">
        <f ca="1">OFFSET(СВОДНАЯ!$A$3,'Кабельный журнал'!AD27-1,0)</f>
        <v>ТK3.5</v>
      </c>
      <c r="D27" s="116" t="str">
        <f ca="1">OFFSET(СВОДНАЯ!$A$3,'Кабельный журнал'!AD27-1,1)</f>
        <v>Т3.5</v>
      </c>
      <c r="E27" s="2" t="str">
        <f ca="1">OFFSET(СВОДНАЯ!$A$3,'Кабельный журнал'!AD27-1,2)</f>
        <v>K3.4</v>
      </c>
      <c r="F27" s="299" t="str">
        <f ca="1">OFFSET(СВОДНАЯ!$A$3,'Кабельный журнал'!AD27-1,3)</f>
        <v>КСПЭВПнг(А)-HF</v>
      </c>
      <c r="G27" s="301"/>
      <c r="H27" s="301"/>
      <c r="I27" s="301"/>
      <c r="J27" s="301"/>
      <c r="K27" s="300"/>
      <c r="L27" s="341" t="str">
        <f ca="1">OFFSET(СВОДНАЯ!$A$3,'Кабельный журнал'!AD27-1,4)</f>
        <v>4х2х0,8</v>
      </c>
      <c r="M27" s="342"/>
      <c r="N27" s="342"/>
      <c r="O27" s="342"/>
      <c r="P27" s="343"/>
      <c r="Q27" s="382">
        <f ca="1">OFFSET(СВОДНАЯ!$A$3,'Кабельный журнал'!AD27-1,5)</f>
        <v>21.6</v>
      </c>
      <c r="R27" s="340"/>
      <c r="S27" s="301">
        <f ca="1">OFFSET(СВОДНАЯ!$A$3,'Кабельный журнал'!AD27-1,6)</f>
        <v>0</v>
      </c>
      <c r="T27" s="301"/>
      <c r="U27" s="300"/>
      <c r="V27" s="332">
        <f ca="1">OFFSET(СВОДНАЯ!$A$3,'Кабельный журнал'!AD27-1,7)</f>
        <v>0</v>
      </c>
      <c r="W27" s="333"/>
      <c r="X27" s="333"/>
      <c r="Y27" s="334"/>
      <c r="Z27" s="332">
        <f ca="1">OFFSET(СВОДНАЯ!$A$3,'Кабельный журнал'!AD21-1,8)</f>
        <v>0</v>
      </c>
      <c r="AA27" s="334"/>
      <c r="AD27" s="32">
        <f t="shared" si="0"/>
        <v>24</v>
      </c>
    </row>
    <row r="28" spans="3:30" ht="15" customHeight="1" x14ac:dyDescent="0.25">
      <c r="C28" s="1" t="str">
        <f ca="1">OFFSET(СВОДНАЯ!$A$3,'Кабельный журнал'!AD28-1,0)</f>
        <v>ТП3.5</v>
      </c>
      <c r="D28" s="116" t="str">
        <f ca="1">OFFSET(СВОДНАЯ!$A$3,'Кабельный журнал'!AD28-1,1)</f>
        <v>K3.4</v>
      </c>
      <c r="E28" s="2" t="str">
        <f ca="1">OFFSET(СВОДНАЯ!$A$3,'Кабельный журнал'!AD28-1,2)</f>
        <v>ПДУ3.5 (ПДП)</v>
      </c>
      <c r="F28" s="299" t="str">
        <f ca="1">OFFSET(СВОДНАЯ!$A$3,'Кабельный журнал'!AD28-1,3)</f>
        <v>КСПЭВПнг(А)-HF</v>
      </c>
      <c r="G28" s="301"/>
      <c r="H28" s="301"/>
      <c r="I28" s="301"/>
      <c r="J28" s="301"/>
      <c r="K28" s="300"/>
      <c r="L28" s="341" t="str">
        <f ca="1">OFFSET(СВОДНАЯ!$A$3,'Кабельный журнал'!AD28-1,4)</f>
        <v>4х2х0,8</v>
      </c>
      <c r="M28" s="342"/>
      <c r="N28" s="342"/>
      <c r="O28" s="342"/>
      <c r="P28" s="343"/>
      <c r="Q28" s="382">
        <f ca="1">OFFSET(СВОДНАЯ!$A$3,'Кабельный журнал'!AD28-1,5)</f>
        <v>3.6</v>
      </c>
      <c r="R28" s="340"/>
      <c r="S28" s="301">
        <f ca="1">OFFSET(СВОДНАЯ!$A$3,'Кабельный журнал'!AD28-1,6)</f>
        <v>0</v>
      </c>
      <c r="T28" s="301"/>
      <c r="U28" s="300"/>
      <c r="V28" s="332">
        <f ca="1">OFFSET(СВОДНАЯ!$A$3,'Кабельный журнал'!AD28-1,7)</f>
        <v>0</v>
      </c>
      <c r="W28" s="333"/>
      <c r="X28" s="333"/>
      <c r="Y28" s="334"/>
      <c r="Z28" s="332">
        <f ca="1">OFFSET(СВОДНАЯ!$A$3,'Кабельный журнал'!AD28-1,8)</f>
        <v>0</v>
      </c>
      <c r="AA28" s="334"/>
      <c r="AD28" s="32">
        <f t="shared" si="0"/>
        <v>25</v>
      </c>
    </row>
    <row r="29" spans="3:30" ht="15" customHeight="1" x14ac:dyDescent="0.25">
      <c r="C29" s="1" t="str">
        <f ca="1">OFFSET(СВОДНАЯ!$A$3,'Кабельный журнал'!AD29-1,0)</f>
        <v>UG3.6</v>
      </c>
      <c r="D29" s="116" t="str">
        <f ca="1">OFFSET(СВОДНАЯ!$A$3,'Кабельный журнал'!AD29-1,1)</f>
        <v>UG3.4</v>
      </c>
      <c r="E29" s="2" t="str">
        <f ca="1">OFFSET(СВОДНАЯ!$A$3,'Кабельный журнал'!AD29-1,2)</f>
        <v>Т3.6</v>
      </c>
      <c r="F29" s="299" t="str">
        <f ca="1">OFFSET(СВОДНАЯ!$A$3,'Кабельный журнал'!AD29-1,3)</f>
        <v>КСПЭВПнг(А)-HF</v>
      </c>
      <c r="G29" s="301"/>
      <c r="H29" s="301"/>
      <c r="I29" s="301"/>
      <c r="J29" s="301"/>
      <c r="K29" s="300"/>
      <c r="L29" s="341" t="str">
        <f ca="1">OFFSET(СВОДНАЯ!$A$3,'Кабельный журнал'!AD29-1,4)</f>
        <v>1х2х1,78</v>
      </c>
      <c r="M29" s="342"/>
      <c r="N29" s="342"/>
      <c r="O29" s="342"/>
      <c r="P29" s="343"/>
      <c r="Q29" s="382">
        <f ca="1">OFFSET(СВОДНАЯ!$A$3,'Кабельный журнал'!AD29-1,5)</f>
        <v>21.6</v>
      </c>
      <c r="R29" s="340"/>
      <c r="S29" s="301">
        <f ca="1">OFFSET(СВОДНАЯ!$A$3,'Кабельный журнал'!AD29-1,6)</f>
        <v>0</v>
      </c>
      <c r="T29" s="301"/>
      <c r="U29" s="300"/>
      <c r="V29" s="332">
        <f ca="1">OFFSET(СВОДНАЯ!$A$3,'Кабельный журнал'!AD29-1,7)</f>
        <v>0</v>
      </c>
      <c r="W29" s="333"/>
      <c r="X29" s="333"/>
      <c r="Y29" s="334"/>
      <c r="Z29" s="332">
        <f ca="1">OFFSET(СВОДНАЯ!$A$3,'Кабельный журнал'!AD29-1,8)</f>
        <v>0</v>
      </c>
      <c r="AA29" s="334"/>
      <c r="AD29" s="32">
        <f t="shared" si="0"/>
        <v>26</v>
      </c>
    </row>
    <row r="30" spans="3:30" ht="15" customHeight="1" x14ac:dyDescent="0.25">
      <c r="C30" s="1" t="str">
        <f ca="1">OFFSET(СВОДНАЯ!$A$3,'Кабельный журнал'!AD30-1,0)</f>
        <v>ТK3.6</v>
      </c>
      <c r="D30" s="116" t="str">
        <f ca="1">OFFSET(СВОДНАЯ!$A$3,'Кабельный журнал'!AD30-1,1)</f>
        <v>Т3.6</v>
      </c>
      <c r="E30" s="2" t="str">
        <f ca="1">OFFSET(СВОДНАЯ!$A$3,'Кабельный журнал'!AD30-1,2)</f>
        <v>K3.4</v>
      </c>
      <c r="F30" s="299" t="str">
        <f ca="1">OFFSET(СВОДНАЯ!$A$3,'Кабельный журнал'!AD30-1,3)</f>
        <v>КСПЭВПнг(А)-HF</v>
      </c>
      <c r="G30" s="301"/>
      <c r="H30" s="301"/>
      <c r="I30" s="301"/>
      <c r="J30" s="301"/>
      <c r="K30" s="300"/>
      <c r="L30" s="341" t="str">
        <f ca="1">OFFSET(СВОДНАЯ!$A$3,'Кабельный журнал'!AD30-1,4)</f>
        <v>4х2х0,8</v>
      </c>
      <c r="M30" s="342"/>
      <c r="N30" s="342"/>
      <c r="O30" s="342"/>
      <c r="P30" s="343"/>
      <c r="Q30" s="382">
        <f ca="1">OFFSET(СВОДНАЯ!$A$3,'Кабельный журнал'!AD30-1,5)</f>
        <v>21.6</v>
      </c>
      <c r="R30" s="340"/>
      <c r="S30" s="301">
        <f ca="1">OFFSET(СВОДНАЯ!$A$3,'Кабельный журнал'!AD30-1,6)</f>
        <v>0</v>
      </c>
      <c r="T30" s="301"/>
      <c r="U30" s="300"/>
      <c r="V30" s="332">
        <f ca="1">OFFSET(СВОДНАЯ!$A$3,'Кабельный журнал'!AD30-1,7)</f>
        <v>0</v>
      </c>
      <c r="W30" s="333"/>
      <c r="X30" s="333"/>
      <c r="Y30" s="334"/>
      <c r="Z30" s="332">
        <f ca="1">OFFSET(СВОДНАЯ!$A$3,'Кабельный журнал'!AD30-1,8)</f>
        <v>0</v>
      </c>
      <c r="AA30" s="334"/>
      <c r="AD30" s="32">
        <f t="shared" si="0"/>
        <v>27</v>
      </c>
    </row>
    <row r="31" spans="3:30" ht="15" customHeight="1" x14ac:dyDescent="0.25">
      <c r="C31" s="1" t="str">
        <f ca="1">OFFSET(СВОДНАЯ!$A$3,'Кабельный журнал'!AD31-1,0)</f>
        <v>ТП3.6</v>
      </c>
      <c r="D31" s="116" t="str">
        <f ca="1">OFFSET(СВОДНАЯ!$A$3,'Кабельный журнал'!AD31-1,1)</f>
        <v>K3.4</v>
      </c>
      <c r="E31" s="2" t="str">
        <f ca="1">OFFSET(СВОДНАЯ!$A$3,'Кабельный журнал'!AD31-1,2)</f>
        <v>ПДУ3.6(ПДП)</v>
      </c>
      <c r="F31" s="299" t="str">
        <f ca="1">OFFSET(СВОДНАЯ!$A$3,'Кабельный журнал'!AD31-1,3)</f>
        <v>КСПЭВПнг(А)-HF</v>
      </c>
      <c r="G31" s="301"/>
      <c r="H31" s="301"/>
      <c r="I31" s="301"/>
      <c r="J31" s="301"/>
      <c r="K31" s="300"/>
      <c r="L31" s="341" t="str">
        <f ca="1">OFFSET(СВОДНАЯ!$A$3,'Кабельный журнал'!AD31-1,4)</f>
        <v>4х2х0,8</v>
      </c>
      <c r="M31" s="342"/>
      <c r="N31" s="342"/>
      <c r="O31" s="342"/>
      <c r="P31" s="343"/>
      <c r="Q31" s="382">
        <f ca="1">OFFSET(СВОДНАЯ!$A$3,'Кабельный журнал'!AD31-1,5)</f>
        <v>3.6</v>
      </c>
      <c r="R31" s="340"/>
      <c r="S31" s="301">
        <f ca="1">OFFSET(СВОДНАЯ!$A$3,'Кабельный журнал'!AD31-1,6)</f>
        <v>0</v>
      </c>
      <c r="T31" s="301"/>
      <c r="U31" s="300"/>
      <c r="V31" s="332">
        <f ca="1">OFFSET(СВОДНАЯ!$A$3,'Кабельный журнал'!AD31-1,7)</f>
        <v>0</v>
      </c>
      <c r="W31" s="333"/>
      <c r="X31" s="333"/>
      <c r="Y31" s="334"/>
      <c r="Z31" s="332">
        <f ca="1">OFFSET(СВОДНАЯ!$A$3,'Кабельный журнал'!AD31-1,8)</f>
        <v>0</v>
      </c>
      <c r="AA31" s="334"/>
      <c r="AD31" s="32">
        <f t="shared" si="0"/>
        <v>28</v>
      </c>
    </row>
    <row r="32" spans="3:30" ht="15" customHeight="1" x14ac:dyDescent="0.25">
      <c r="C32" s="1">
        <f ca="1">OFFSET(СВОДНАЯ!$A$3,'Кабельный журнал'!AD32-1,0)</f>
        <v>0</v>
      </c>
      <c r="D32" s="116" t="str">
        <f ca="1">OFFSET(СВОДНАЯ!$A$3,'Кабельный журнал'!AD32-1,1)</f>
        <v>Контроллер K3.5</v>
      </c>
      <c r="E32" s="2">
        <f ca="1">OFFSET(СВОДНАЯ!$A$3,'Кабельный журнал'!AD32-1,2)</f>
        <v>0</v>
      </c>
      <c r="F32" s="299">
        <f ca="1">OFFSET(СВОДНАЯ!$A$3,'Кабельный журнал'!AD32-1,3)</f>
        <v>0</v>
      </c>
      <c r="G32" s="301"/>
      <c r="H32" s="301"/>
      <c r="I32" s="301"/>
      <c r="J32" s="301"/>
      <c r="K32" s="300"/>
      <c r="L32" s="341">
        <f ca="1">OFFSET(СВОДНАЯ!$A$3,'Кабельный журнал'!AD32-1,4)</f>
        <v>0</v>
      </c>
      <c r="M32" s="342"/>
      <c r="N32" s="342"/>
      <c r="O32" s="342"/>
      <c r="P32" s="343"/>
      <c r="Q32" s="382">
        <f ca="1">OFFSET(СВОДНАЯ!$A$3,'Кабельный журнал'!AD32-1,5)</f>
        <v>0</v>
      </c>
      <c r="R32" s="340"/>
      <c r="S32" s="301">
        <f ca="1">OFFSET(СВОДНАЯ!$A$3,'Кабельный журнал'!AD32-1,6)</f>
        <v>0</v>
      </c>
      <c r="T32" s="301"/>
      <c r="U32" s="300"/>
      <c r="V32" s="332">
        <f ca="1">OFFSET(СВОДНАЯ!$A$3,'Кабельный журнал'!AD32-1,7)</f>
        <v>0</v>
      </c>
      <c r="W32" s="333"/>
      <c r="X32" s="333"/>
      <c r="Y32" s="334"/>
      <c r="Z32" s="332">
        <f ca="1">OFFSET(СВОДНАЯ!$A$3,'Кабельный журнал'!AD32-1,8)</f>
        <v>0</v>
      </c>
      <c r="AA32" s="334"/>
      <c r="AD32" s="32">
        <f t="shared" si="0"/>
        <v>29</v>
      </c>
    </row>
    <row r="33" spans="1:82" ht="15" customHeight="1" x14ac:dyDescent="0.25">
      <c r="C33" s="1" t="str">
        <f ca="1">OFFSET(СВОДНАЯ!$A$3,'Кабельный журнал'!AD33-1,0)</f>
        <v>U3.5</v>
      </c>
      <c r="D33" s="116" t="str">
        <f ca="1">OFFSET(СВОДНАЯ!$A$3,'Кабельный журнал'!AD33-1,1)</f>
        <v>UG3.5</v>
      </c>
      <c r="E33" s="2" t="str">
        <f ca="1">OFFSET(СВОДНАЯ!$A$3,'Кабельный журнал'!AD33-1,2)</f>
        <v>K3.5</v>
      </c>
      <c r="F33" s="299" t="str">
        <f ca="1">OFFSET(СВОДНАЯ!$A$3,'Кабельный журнал'!AD33-1,3)</f>
        <v>КСПЭВПнг(А)-HF</v>
      </c>
      <c r="G33" s="301"/>
      <c r="H33" s="301"/>
      <c r="I33" s="301"/>
      <c r="J33" s="301"/>
      <c r="K33" s="300"/>
      <c r="L33" s="341" t="str">
        <f ca="1">OFFSET(СВОДНАЯ!$A$3,'Кабельный журнал'!AD33-1,4)</f>
        <v>1х2х0,97</v>
      </c>
      <c r="M33" s="342"/>
      <c r="N33" s="342"/>
      <c r="O33" s="342"/>
      <c r="P33" s="343"/>
      <c r="Q33" s="382">
        <f ca="1">OFFSET(СВОДНАЯ!$A$3,'Кабельный журнал'!AD33-1,5)</f>
        <v>3.6</v>
      </c>
      <c r="R33" s="340"/>
      <c r="S33" s="301">
        <f ca="1">OFFSET(СВОДНАЯ!$A$3,'Кабельный журнал'!AD33-1,6)</f>
        <v>0</v>
      </c>
      <c r="T33" s="301"/>
      <c r="U33" s="300"/>
      <c r="V33" s="332">
        <f ca="1">OFFSET(СВОДНАЯ!$A$3,'Кабельный журнал'!AD33-1,7)</f>
        <v>0</v>
      </c>
      <c r="W33" s="333"/>
      <c r="X33" s="333"/>
      <c r="Y33" s="334"/>
      <c r="Z33" s="332">
        <f ca="1">OFFSET(СВОДНАЯ!$A$3,'Кабельный журнал'!AD33-1,8)</f>
        <v>0</v>
      </c>
      <c r="AA33" s="334"/>
      <c r="AD33" s="32">
        <f t="shared" si="0"/>
        <v>30</v>
      </c>
    </row>
    <row r="34" spans="1:82" ht="15" customHeight="1" x14ac:dyDescent="0.25">
      <c r="C34" s="1" t="str">
        <f ca="1">OFFSET(СВОДНАЯ!$A$3,'Кабельный журнал'!AD34-1,0)</f>
        <v>КР3.5.1</v>
      </c>
      <c r="D34" s="116" t="str">
        <f ca="1">OFFSET(СВОДНАЯ!$A$3,'Кабельный журнал'!AD34-1,1)</f>
        <v>K3.5</v>
      </c>
      <c r="E34" s="2" t="str">
        <f ca="1">OFFSET(СВОДНАЯ!$A$3,'Кабельный журнал'!AD34-1,2)</f>
        <v>КР3.5.1</v>
      </c>
      <c r="F34" s="299" t="str">
        <f ca="1">OFFSET(СВОДНАЯ!$A$3,'Кабельный журнал'!AD34-1,3)</f>
        <v>КСПЭВПнг(А)-HF</v>
      </c>
      <c r="G34" s="301"/>
      <c r="H34" s="301"/>
      <c r="I34" s="301"/>
      <c r="J34" s="301"/>
      <c r="K34" s="300"/>
      <c r="L34" s="341" t="str">
        <f ca="1">OFFSET(СВОДНАЯ!$A$3,'Кабельный журнал'!AD34-1,4)</f>
        <v>1х2х0,97</v>
      </c>
      <c r="M34" s="342"/>
      <c r="N34" s="342"/>
      <c r="O34" s="342"/>
      <c r="P34" s="343"/>
      <c r="Q34" s="382">
        <f ca="1">OFFSET(СВОДНАЯ!$A$3,'Кабельный журнал'!AD34-1,5)</f>
        <v>15.6</v>
      </c>
      <c r="R34" s="340"/>
      <c r="S34" s="301">
        <f ca="1">OFFSET(СВОДНАЯ!$A$3,'Кабельный журнал'!AD34-1,6)</f>
        <v>0</v>
      </c>
      <c r="T34" s="301"/>
      <c r="U34" s="300"/>
      <c r="V34" s="332">
        <f ca="1">OFFSET(СВОДНАЯ!$A$3,'Кабельный журнал'!AD34-1,7)</f>
        <v>0</v>
      </c>
      <c r="W34" s="333"/>
      <c r="X34" s="333"/>
      <c r="Y34" s="334"/>
      <c r="Z34" s="332">
        <f ca="1">OFFSET(СВОДНАЯ!$A$3,'Кабельный журнал'!AD34-1,8)</f>
        <v>0</v>
      </c>
      <c r="AA34" s="334"/>
      <c r="AD34" s="32">
        <f t="shared" si="0"/>
        <v>31</v>
      </c>
    </row>
    <row r="35" spans="1:82" ht="15" customHeight="1" x14ac:dyDescent="0.25">
      <c r="C35" s="1" t="str">
        <f ca="1">OFFSET(СВОДНАЯ!$A$3,'Кабельный журнал'!AD35-1,0)</f>
        <v>UZ3.5.1</v>
      </c>
      <c r="D35" s="116" t="str">
        <f ca="1">OFFSET(СВОДНАЯ!$A$3,'Кабельный журнал'!AD35-1,1)</f>
        <v>КР3.5.1</v>
      </c>
      <c r="E35" s="2" t="str">
        <f ca="1">OFFSET(СВОДНАЯ!$A$3,'Кабельный журнал'!AD35-1,2)</f>
        <v>ЭМЗ 3.5.1</v>
      </c>
      <c r="F35" s="299" t="str">
        <f ca="1">OFFSET(СВОДНАЯ!$A$3,'Кабельный журнал'!AD35-1,3)</f>
        <v>КСПЭВПнг(А)-HF</v>
      </c>
      <c r="G35" s="301"/>
      <c r="H35" s="301"/>
      <c r="I35" s="301"/>
      <c r="J35" s="301"/>
      <c r="K35" s="300"/>
      <c r="L35" s="341" t="str">
        <f ca="1">OFFSET(СВОДНАЯ!$A$3,'Кабельный журнал'!AD35-1,4)</f>
        <v>1х2х0,97</v>
      </c>
      <c r="M35" s="342"/>
      <c r="N35" s="342"/>
      <c r="O35" s="342"/>
      <c r="P35" s="343"/>
      <c r="Q35" s="382">
        <f ca="1">OFFSET(СВОДНАЯ!$A$3,'Кабельный журнал'!AD35-1,5)</f>
        <v>3.6</v>
      </c>
      <c r="R35" s="340"/>
      <c r="S35" s="301">
        <f ca="1">OFFSET(СВОДНАЯ!$A$3,'Кабельный журнал'!AD35-1,6)</f>
        <v>0</v>
      </c>
      <c r="T35" s="301"/>
      <c r="U35" s="300"/>
      <c r="V35" s="332">
        <f ca="1">OFFSET(СВОДНАЯ!$A$3,'Кабельный журнал'!AD35-1,7)</f>
        <v>0</v>
      </c>
      <c r="W35" s="333"/>
      <c r="X35" s="333"/>
      <c r="Y35" s="334"/>
      <c r="Z35" s="332">
        <f ca="1">OFFSET(СВОДНАЯ!$A$3,'Кабельный журнал'!AD35-1,8)</f>
        <v>0</v>
      </c>
      <c r="AA35" s="334"/>
      <c r="AD35" s="32">
        <f t="shared" si="0"/>
        <v>32</v>
      </c>
    </row>
    <row r="36" spans="1:82" ht="15" customHeight="1" x14ac:dyDescent="0.25">
      <c r="C36" s="1" t="str">
        <f ca="1">OFFSET(СВОДНАЯ!$A$3,'Кабельный журнал'!AD36-1,0)</f>
        <v>МK3.5.1</v>
      </c>
      <c r="D36" s="116" t="str">
        <f ca="1">OFFSET(СВОДНАЯ!$A$3,'Кабельный журнал'!AD36-1,1)</f>
        <v>BGB3.5.1</v>
      </c>
      <c r="E36" s="2" t="str">
        <f ca="1">OFFSET(СВОДНАЯ!$A$3,'Кабельный журнал'!AD36-1,2)</f>
        <v>K3.5</v>
      </c>
      <c r="F36" s="299" t="str">
        <f ca="1">OFFSET(СВОДНАЯ!$A$3,'Кабельный журнал'!AD36-1,3)</f>
        <v>КСПЭВПнг(А)-HF</v>
      </c>
      <c r="G36" s="301"/>
      <c r="H36" s="301"/>
      <c r="I36" s="301"/>
      <c r="J36" s="301"/>
      <c r="K36" s="300"/>
      <c r="L36" s="341" t="str">
        <f ca="1">OFFSET(СВОДНАЯ!$A$3,'Кабельный журнал'!AD36-1,4)</f>
        <v>1х2х0,8</v>
      </c>
      <c r="M36" s="342"/>
      <c r="N36" s="342"/>
      <c r="O36" s="342"/>
      <c r="P36" s="343"/>
      <c r="Q36" s="382">
        <f ca="1">OFFSET(СВОДНАЯ!$A$3,'Кабельный журнал'!AD36-1,5)</f>
        <v>15.6</v>
      </c>
      <c r="R36" s="340"/>
      <c r="S36" s="301">
        <f ca="1">OFFSET(СВОДНАЯ!$A$3,'Кабельный журнал'!AD36-1,6)</f>
        <v>0</v>
      </c>
      <c r="T36" s="301"/>
      <c r="U36" s="300"/>
      <c r="V36" s="332">
        <f ca="1">OFFSET(СВОДНАЯ!$A$3,'Кабельный журнал'!AD36-1,7)</f>
        <v>0</v>
      </c>
      <c r="W36" s="333"/>
      <c r="X36" s="333"/>
      <c r="Y36" s="334"/>
      <c r="Z36" s="332">
        <f ca="1">OFFSET(СВОДНАЯ!$A$3,'Кабельный журнал'!AD36-1,8)</f>
        <v>0</v>
      </c>
      <c r="AA36" s="334"/>
      <c r="AD36" s="32">
        <f t="shared" si="0"/>
        <v>33</v>
      </c>
    </row>
    <row r="37" spans="1:82" ht="15" customHeight="1" x14ac:dyDescent="0.25">
      <c r="C37" s="1" t="str">
        <f ca="1">OFFSET(СВОДНАЯ!$A$3,'Кабельный журнал'!AD37-1,0)</f>
        <v>КР3.5.2</v>
      </c>
      <c r="D37" s="116" t="str">
        <f ca="1">OFFSET(СВОДНАЯ!$A$3,'Кабельный журнал'!AD37-1,1)</f>
        <v>K3.5</v>
      </c>
      <c r="E37" s="2" t="str">
        <f ca="1">OFFSET(СВОДНАЯ!$A$3,'Кабельный журнал'!AD37-1,2)</f>
        <v>КР3.5.2</v>
      </c>
      <c r="F37" s="299" t="str">
        <f ca="1">OFFSET(СВОДНАЯ!$A$3,'Кабельный журнал'!AD37-1,3)</f>
        <v>КСПЭВПнг(А)-HF</v>
      </c>
      <c r="G37" s="301"/>
      <c r="H37" s="301"/>
      <c r="I37" s="301"/>
      <c r="J37" s="301"/>
      <c r="K37" s="300"/>
      <c r="L37" s="341" t="str">
        <f ca="1">OFFSET(СВОДНАЯ!$A$3,'Кабельный журнал'!AD37-1,4)</f>
        <v>1х2х0,97</v>
      </c>
      <c r="M37" s="342"/>
      <c r="N37" s="342"/>
      <c r="O37" s="342"/>
      <c r="P37" s="343"/>
      <c r="Q37" s="382">
        <f ca="1">OFFSET(СВОДНАЯ!$A$3,'Кабельный журнал'!AD37-1,5)</f>
        <v>12</v>
      </c>
      <c r="R37" s="340"/>
      <c r="S37" s="301">
        <f ca="1">OFFSET(СВОДНАЯ!$A$3,'Кабельный журнал'!AD37-1,6)</f>
        <v>0</v>
      </c>
      <c r="T37" s="301"/>
      <c r="U37" s="300"/>
      <c r="V37" s="332">
        <f ca="1">OFFSET(СВОДНАЯ!$A$3,'Кабельный журнал'!AD37-1,7)</f>
        <v>0</v>
      </c>
      <c r="W37" s="333"/>
      <c r="X37" s="333"/>
      <c r="Y37" s="334"/>
      <c r="Z37" s="332">
        <f ca="1">OFFSET(СВОДНАЯ!$A$3,'Кабельный журнал'!AD37-1,8)</f>
        <v>0</v>
      </c>
      <c r="AA37" s="334"/>
      <c r="AD37" s="32">
        <f t="shared" si="0"/>
        <v>34</v>
      </c>
    </row>
    <row r="38" spans="1:82" ht="15" customHeight="1" thickBot="1" x14ac:dyDescent="0.3">
      <c r="C38" s="1" t="str">
        <f ca="1">OFFSET(СВОДНАЯ!$A$3,'Кабельный журнал'!AD38-1,0)</f>
        <v>UZ3.5.2</v>
      </c>
      <c r="D38" s="116" t="str">
        <f ca="1">OFFSET(СВОДНАЯ!$A$3,'Кабельный журнал'!AD38-1,1)</f>
        <v>КР3.5.2</v>
      </c>
      <c r="E38" s="2" t="str">
        <f ca="1">OFFSET(СВОДНАЯ!$A$3,'Кабельный журнал'!AD38-1,2)</f>
        <v>ЭМЗ 3.5.2</v>
      </c>
      <c r="F38" s="299" t="str">
        <f ca="1">OFFSET(СВОДНАЯ!$A$3,'Кабельный журнал'!AD38-1,3)</f>
        <v>КСПЭВПнг(А)-HF</v>
      </c>
      <c r="G38" s="301"/>
      <c r="H38" s="301"/>
      <c r="I38" s="301"/>
      <c r="J38" s="301"/>
      <c r="K38" s="300"/>
      <c r="L38" s="341" t="str">
        <f ca="1">OFFSET(СВОДНАЯ!$A$3,'Кабельный журнал'!AD38-1,4)</f>
        <v>1х2х0,97</v>
      </c>
      <c r="M38" s="342"/>
      <c r="N38" s="342"/>
      <c r="O38" s="342"/>
      <c r="P38" s="343"/>
      <c r="Q38" s="382">
        <f ca="1">OFFSET(СВОДНАЯ!$A$3,'Кабельный журнал'!AD38-1,5)</f>
        <v>3.6</v>
      </c>
      <c r="R38" s="340"/>
      <c r="S38" s="301">
        <f ca="1">OFFSET(СВОДНАЯ!$A$3,'Кабельный журнал'!AD38-1,6)</f>
        <v>0</v>
      </c>
      <c r="T38" s="301"/>
      <c r="U38" s="300"/>
      <c r="V38" s="332">
        <f ca="1">OFFSET(СВОДНАЯ!$A$3,'Кабельный журнал'!AD38-1,7)</f>
        <v>0</v>
      </c>
      <c r="W38" s="333"/>
      <c r="X38" s="333"/>
      <c r="Y38" s="334"/>
      <c r="Z38" s="332">
        <f ca="1">OFFSET(СВОДНАЯ!$A$3,'Кабельный журнал'!AD38-1,8)</f>
        <v>0</v>
      </c>
      <c r="AA38" s="334"/>
      <c r="AD38" s="32">
        <f t="shared" si="0"/>
        <v>35</v>
      </c>
    </row>
    <row r="39" spans="1:82" s="33" customFormat="1" ht="15" customHeight="1" x14ac:dyDescent="0.25">
      <c r="A39" s="316" t="s">
        <v>13</v>
      </c>
      <c r="B39" s="319"/>
      <c r="C39" s="1" t="str">
        <f ca="1">OFFSET(СВОДНАЯ!$A$3,'Кабельный журнал'!AD39-1,0)</f>
        <v>МK3.5.2</v>
      </c>
      <c r="D39" s="116" t="str">
        <f ca="1">OFFSET(СВОДНАЯ!$A$3,'Кабельный журнал'!AD39-1,1)</f>
        <v>BGB3.5.2</v>
      </c>
      <c r="E39" s="2" t="str">
        <f ca="1">OFFSET(СВОДНАЯ!$A$3,'Кабельный журнал'!AD39-1,2)</f>
        <v>K3.5</v>
      </c>
      <c r="F39" s="299" t="str">
        <f ca="1">OFFSET(СВОДНАЯ!$A$3,'Кабельный журнал'!AD39-1,3)</f>
        <v>КСПЭВПнг(А)-HF</v>
      </c>
      <c r="G39" s="301"/>
      <c r="H39" s="301"/>
      <c r="I39" s="301"/>
      <c r="J39" s="301"/>
      <c r="K39" s="300"/>
      <c r="L39" s="341" t="str">
        <f ca="1">OFFSET(СВОДНАЯ!$A$3,'Кабельный журнал'!AD39-1,4)</f>
        <v>1х2х0,8</v>
      </c>
      <c r="M39" s="342"/>
      <c r="N39" s="342"/>
      <c r="O39" s="342"/>
      <c r="P39" s="343"/>
      <c r="Q39" s="382">
        <f ca="1">OFFSET(СВОДНАЯ!$A$3,'Кабельный журнал'!AD39-1,5)</f>
        <v>12</v>
      </c>
      <c r="R39" s="340"/>
      <c r="S39" s="301">
        <f ca="1">OFFSET(СВОДНАЯ!$A$3,'Кабельный журнал'!AD39-1,6)</f>
        <v>0</v>
      </c>
      <c r="T39" s="301"/>
      <c r="U39" s="300"/>
      <c r="V39" s="332">
        <f ca="1">OFFSET(СВОДНАЯ!$A$3,'Кабельный журнал'!AD39-1,7)</f>
        <v>0</v>
      </c>
      <c r="W39" s="333"/>
      <c r="X39" s="333"/>
      <c r="Y39" s="334"/>
      <c r="Z39" s="332">
        <f ca="1">OFFSET(СВОДНАЯ!$A$3,'Кабельный журнал'!AD39-1,8)</f>
        <v>0</v>
      </c>
      <c r="AA39" s="334"/>
      <c r="AC39" s="31"/>
      <c r="AD39" s="32">
        <f t="shared" si="0"/>
        <v>36</v>
      </c>
    </row>
    <row r="40" spans="1:82" s="33" customFormat="1" ht="15" customHeight="1" x14ac:dyDescent="0.25">
      <c r="A40" s="317"/>
      <c r="B40" s="320"/>
      <c r="C40" s="1" t="str">
        <f ca="1">OFFSET(СВОДНАЯ!$A$3,'Кабельный журнал'!AD40-1,0)</f>
        <v>KB3.5.2</v>
      </c>
      <c r="D40" s="116" t="str">
        <f ca="1">OFFSET(СВОДНАЯ!$A$3,'Кабельный журнал'!AD40-1,1)</f>
        <v>KB3.5.2</v>
      </c>
      <c r="E40" s="2" t="str">
        <f ca="1">OFFSET(СВОДНАЯ!$A$3,'Кабельный журнал'!AD40-1,2)</f>
        <v>K3.5</v>
      </c>
      <c r="F40" s="299" t="str">
        <f ca="1">OFFSET(СВОДНАЯ!$A$3,'Кабельный журнал'!AD40-1,3)</f>
        <v>КСПЭВПнг(А)-HF</v>
      </c>
      <c r="G40" s="301"/>
      <c r="H40" s="301"/>
      <c r="I40" s="301"/>
      <c r="J40" s="301"/>
      <c r="K40" s="300"/>
      <c r="L40" s="341" t="str">
        <f ca="1">OFFSET(СВОДНАЯ!$A$3,'Кабельный журнал'!AD40-1,4)</f>
        <v>1х2х0,8</v>
      </c>
      <c r="M40" s="342"/>
      <c r="N40" s="342"/>
      <c r="O40" s="342"/>
      <c r="P40" s="343"/>
      <c r="Q40" s="382">
        <f ca="1">OFFSET(СВОДНАЯ!$A$3,'Кабельный журнал'!AD40-1,5)</f>
        <v>12</v>
      </c>
      <c r="R40" s="340"/>
      <c r="S40" s="301">
        <f ca="1">OFFSET(СВОДНАЯ!$A$3,'Кабельный журнал'!AD40-1,6)</f>
        <v>0</v>
      </c>
      <c r="T40" s="301"/>
      <c r="U40" s="300"/>
      <c r="V40" s="332">
        <f ca="1">OFFSET(СВОДНАЯ!$A$3,'Кабельный журнал'!AD40-1,7)</f>
        <v>0</v>
      </c>
      <c r="W40" s="333"/>
      <c r="X40" s="333"/>
      <c r="Y40" s="334"/>
      <c r="Z40" s="332">
        <f ca="1">OFFSET(СВОДНАЯ!$A$3,'Кабельный журнал'!AD40-1,8)</f>
        <v>0</v>
      </c>
      <c r="AA40" s="334"/>
      <c r="AC40" s="31"/>
      <c r="AD40" s="32">
        <f t="shared" si="0"/>
        <v>37</v>
      </c>
    </row>
    <row r="41" spans="1:82" s="33" customFormat="1" ht="15" customHeight="1" x14ac:dyDescent="0.25">
      <c r="A41" s="317"/>
      <c r="B41" s="320"/>
      <c r="C41" s="1" t="str">
        <f ca="1">OFFSET(СВОДНАЯ!$A$3,'Кабельный журнал'!AD41-1,0)</f>
        <v>RS3.5.1</v>
      </c>
      <c r="D41" s="116" t="str">
        <f ca="1">OFFSET(СВОДНАЯ!$A$3,'Кабельный журнал'!AD41-1,1)</f>
        <v>K3.5</v>
      </c>
      <c r="E41" s="2" t="str">
        <f ca="1">OFFSET(СВОДНАЯ!$A$3,'Кабельный журнал'!AD41-1,2)</f>
        <v>Сч.3.5.2</v>
      </c>
      <c r="F41" s="299" t="str">
        <f ca="1">OFFSET(СВОДНАЯ!$A$3,'Кабельный журнал'!AD41-1,3)</f>
        <v>КИС-Пнг(А)-HF</v>
      </c>
      <c r="G41" s="301"/>
      <c r="H41" s="301"/>
      <c r="I41" s="301"/>
      <c r="J41" s="301"/>
      <c r="K41" s="300"/>
      <c r="L41" s="341" t="str">
        <f ca="1">OFFSET(СВОДНАЯ!$A$3,'Кабельный журнал'!AD41-1,4)</f>
        <v>2х2х0,9</v>
      </c>
      <c r="M41" s="342"/>
      <c r="N41" s="342"/>
      <c r="O41" s="342"/>
      <c r="P41" s="343"/>
      <c r="Q41" s="382">
        <f ca="1">OFFSET(СВОДНАЯ!$A$3,'Кабельный журнал'!AD41-1,5)</f>
        <v>13.2</v>
      </c>
      <c r="R41" s="340"/>
      <c r="S41" s="301">
        <f ca="1">OFFSET(СВОДНАЯ!$A$3,'Кабельный журнал'!AD41-1,6)</f>
        <v>0</v>
      </c>
      <c r="T41" s="301"/>
      <c r="U41" s="300"/>
      <c r="V41" s="332">
        <f ca="1">OFFSET(СВОДНАЯ!$A$3,'Кабельный журнал'!AD41-1,7)</f>
        <v>0</v>
      </c>
      <c r="W41" s="333"/>
      <c r="X41" s="333"/>
      <c r="Y41" s="334"/>
      <c r="Z41" s="332">
        <f ca="1">OFFSET(СВОДНАЯ!$A$3,'Кабельный журнал'!AD41-1,8)</f>
        <v>0</v>
      </c>
      <c r="AA41" s="334"/>
      <c r="AC41" s="31"/>
      <c r="AD41" s="32">
        <f t="shared" si="0"/>
        <v>38</v>
      </c>
    </row>
    <row r="42" spans="1:82" ht="15" customHeight="1" x14ac:dyDescent="0.25">
      <c r="A42" s="317"/>
      <c r="B42" s="320"/>
      <c r="C42" s="1">
        <f ca="1">OFFSET(СВОДНАЯ!$A$3,'Кабельный журнал'!AD42-1,0)</f>
        <v>0</v>
      </c>
      <c r="D42" s="116" t="str">
        <f ca="1">OFFSET(СВОДНАЯ!$A$3,'Кабельный журнал'!AD42-1,1)</f>
        <v>Контроллер K3.6</v>
      </c>
      <c r="E42" s="2">
        <f ca="1">OFFSET(СВОДНАЯ!$A$3,'Кабельный журнал'!AD42-1,2)</f>
        <v>0</v>
      </c>
      <c r="F42" s="299">
        <f ca="1">OFFSET(СВОДНАЯ!$A$3,'Кабельный журнал'!AD42-1,3)</f>
        <v>0</v>
      </c>
      <c r="G42" s="301"/>
      <c r="H42" s="301"/>
      <c r="I42" s="301"/>
      <c r="J42" s="301"/>
      <c r="K42" s="300"/>
      <c r="L42" s="341">
        <f ca="1">OFFSET(СВОДНАЯ!$A$3,'Кабельный журнал'!AD42-1,4)</f>
        <v>0</v>
      </c>
      <c r="M42" s="342"/>
      <c r="N42" s="342"/>
      <c r="O42" s="342"/>
      <c r="P42" s="343"/>
      <c r="Q42" s="382">
        <f ca="1">OFFSET(СВОДНАЯ!$A$3,'Кабельный журнал'!AD42-1,5)</f>
        <v>0</v>
      </c>
      <c r="R42" s="340"/>
      <c r="S42" s="301">
        <f ca="1">OFFSET(СВОДНАЯ!$A$3,'Кабельный журнал'!AD42-1,6)</f>
        <v>0</v>
      </c>
      <c r="T42" s="301"/>
      <c r="U42" s="300"/>
      <c r="V42" s="332">
        <f ca="1">OFFSET(СВОДНАЯ!$A$3,'Кабельный журнал'!AD42-1,7)</f>
        <v>0</v>
      </c>
      <c r="W42" s="333"/>
      <c r="X42" s="333"/>
      <c r="Y42" s="334"/>
      <c r="Z42" s="332">
        <f ca="1">OFFSET(СВОДНАЯ!$A$3,'Кабельный журнал'!AD42-1,8)</f>
        <v>0</v>
      </c>
      <c r="AA42" s="334"/>
      <c r="AC42" s="34"/>
      <c r="AD42" s="32">
        <f t="shared" si="0"/>
        <v>39</v>
      </c>
    </row>
    <row r="43" spans="1:82" ht="15" customHeight="1" thickBot="1" x14ac:dyDescent="0.3">
      <c r="A43" s="318"/>
      <c r="B43" s="321"/>
      <c r="C43" s="117" t="str">
        <f ca="1">OFFSET(СВОДНАЯ!$A$3,'Кабельный журнал'!AD43-1,0)</f>
        <v>U3.6</v>
      </c>
      <c r="D43" s="116" t="str">
        <f ca="1">OFFSET(СВОДНАЯ!$A$3,'Кабельный журнал'!AD43-1,1)</f>
        <v>UG3.6</v>
      </c>
      <c r="E43" s="2" t="str">
        <f ca="1">OFFSET(СВОДНАЯ!$A$3,'Кабельный журнал'!AD43-1,2)</f>
        <v>K3.6</v>
      </c>
      <c r="F43" s="299" t="str">
        <f ca="1">OFFSET(СВОДНАЯ!$A$3,'Кабельный журнал'!AD43-1,3)</f>
        <v>КСПЭВПнг(А)-HF</v>
      </c>
      <c r="G43" s="301"/>
      <c r="H43" s="301"/>
      <c r="I43" s="301"/>
      <c r="J43" s="301"/>
      <c r="K43" s="300"/>
      <c r="L43" s="341" t="str">
        <f ca="1">OFFSET(СВОДНАЯ!$A$3,'Кабельный журнал'!AD43-1,4)</f>
        <v>1х2х0,97</v>
      </c>
      <c r="M43" s="342"/>
      <c r="N43" s="342"/>
      <c r="O43" s="342"/>
      <c r="P43" s="343"/>
      <c r="Q43" s="382">
        <f ca="1">OFFSET(СВОДНАЯ!$A$3,'Кабельный журнал'!AD43-1,5)</f>
        <v>3.6</v>
      </c>
      <c r="R43" s="340"/>
      <c r="S43" s="301">
        <f ca="1">OFFSET(СВОДНАЯ!$A$3,'Кабельный журнал'!AD43-1,6)</f>
        <v>0</v>
      </c>
      <c r="T43" s="301"/>
      <c r="U43" s="300"/>
      <c r="V43" s="332">
        <f ca="1">OFFSET(СВОДНАЯ!$A$3,'Кабельный журнал'!AD43-1,7)</f>
        <v>0</v>
      </c>
      <c r="W43" s="333"/>
      <c r="X43" s="333"/>
      <c r="Y43" s="334"/>
      <c r="Z43" s="332">
        <f ca="1">OFFSET(СВОДНАЯ!$A$3,'Кабельный журнал'!AD43-1,8)</f>
        <v>0</v>
      </c>
      <c r="AA43" s="334"/>
      <c r="AC43" s="34"/>
      <c r="AD43" s="32">
        <f t="shared" si="0"/>
        <v>40</v>
      </c>
    </row>
    <row r="44" spans="1:82" s="35" customFormat="1" ht="15" customHeight="1" thickBot="1" x14ac:dyDescent="0.3">
      <c r="A44" s="316" t="s">
        <v>14</v>
      </c>
      <c r="B44" s="319"/>
      <c r="C44" s="47" t="str">
        <f ca="1">OFFSET(СВОДНАЯ!$A$3,'Кабельный журнал'!AD44-1,0)</f>
        <v>КР3.6.1</v>
      </c>
      <c r="D44" s="114" t="str">
        <f ca="1">OFFSET(СВОДНАЯ!$A$3,'Кабельный журнал'!AD44-1,1)</f>
        <v>K3.6</v>
      </c>
      <c r="E44" s="106" t="str">
        <f ca="1">OFFSET(СВОДНАЯ!$A$3,'Кабельный журнал'!AD44-1,2)</f>
        <v>КР3.6.1</v>
      </c>
      <c r="F44" s="302" t="str">
        <f ca="1">OFFSET(СВОДНАЯ!$A$3,'Кабельный журнал'!AD44-1,3)</f>
        <v>КСПЭВПнг(А)-HF</v>
      </c>
      <c r="G44" s="303"/>
      <c r="H44" s="303"/>
      <c r="I44" s="303"/>
      <c r="J44" s="303"/>
      <c r="K44" s="304"/>
      <c r="L44" s="366" t="str">
        <f ca="1">OFFSET(СВОДНАЯ!$A$3,'Кабельный журнал'!AD44-1,4)</f>
        <v>1х2х0,97</v>
      </c>
      <c r="M44" s="367"/>
      <c r="N44" s="367"/>
      <c r="O44" s="367"/>
      <c r="P44" s="368"/>
      <c r="Q44" s="369">
        <f ca="1">OFFSET(СВОДНАЯ!$A$3,'Кабельный журнал'!AD44-1,5)</f>
        <v>3.6</v>
      </c>
      <c r="R44" s="435"/>
      <c r="S44" s="301">
        <f ca="1">OFFSET(СВОДНАЯ!$A$3,'Кабельный журнал'!AD44-1,6)</f>
        <v>0</v>
      </c>
      <c r="T44" s="301"/>
      <c r="U44" s="300"/>
      <c r="V44" s="299">
        <f ca="1">OFFSET(СВОДНАЯ!$A$3,'Кабельный журнал'!AD44-1,7)</f>
        <v>0</v>
      </c>
      <c r="W44" s="301"/>
      <c r="X44" s="301"/>
      <c r="Y44" s="300"/>
      <c r="Z44" s="299">
        <f ca="1">OFFSET(СВОДНАЯ!$A$3,'Кабельный журнал'!AD44-1,8)</f>
        <v>0</v>
      </c>
      <c r="AA44" s="300"/>
      <c r="AB44" s="30"/>
      <c r="AC44" s="31"/>
      <c r="AD44" s="32">
        <f t="shared" si="0"/>
        <v>41</v>
      </c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</row>
    <row r="45" spans="1:82" ht="15" customHeight="1" x14ac:dyDescent="0.25">
      <c r="A45" s="317"/>
      <c r="B45" s="330"/>
      <c r="C45" s="115"/>
      <c r="D45" s="85"/>
      <c r="E45" s="85"/>
      <c r="F45" s="75"/>
      <c r="G45" s="75"/>
      <c r="H45" s="75"/>
      <c r="I45" s="75"/>
      <c r="J45" s="75"/>
      <c r="K45" s="76"/>
      <c r="L45" s="3"/>
      <c r="M45" s="4"/>
      <c r="N45" s="3"/>
      <c r="O45" s="5"/>
      <c r="P45" s="3"/>
      <c r="Q45" s="17"/>
      <c r="R45" s="442" t="s">
        <v>360</v>
      </c>
      <c r="S45" s="443"/>
      <c r="T45" s="443"/>
      <c r="U45" s="443"/>
      <c r="V45" s="443"/>
      <c r="W45" s="443"/>
      <c r="X45" s="443"/>
      <c r="Y45" s="443"/>
      <c r="Z45" s="443"/>
      <c r="AA45" s="444"/>
    </row>
    <row r="46" spans="1:82" ht="15" customHeight="1" thickBot="1" x14ac:dyDescent="0.3">
      <c r="A46" s="317"/>
      <c r="B46" s="330"/>
      <c r="C46" s="392"/>
      <c r="D46" s="392"/>
      <c r="E46" s="392"/>
      <c r="F46" s="64"/>
      <c r="G46" s="64"/>
      <c r="H46" s="64"/>
      <c r="I46" s="64"/>
      <c r="J46" s="64"/>
      <c r="K46" s="86"/>
      <c r="L46" s="6"/>
      <c r="M46" s="7"/>
      <c r="N46" s="6"/>
      <c r="O46" s="8"/>
      <c r="P46" s="6"/>
      <c r="Q46" s="6"/>
      <c r="R46" s="445"/>
      <c r="S46" s="446"/>
      <c r="T46" s="446"/>
      <c r="U46" s="446"/>
      <c r="V46" s="446"/>
      <c r="W46" s="446"/>
      <c r="X46" s="446"/>
      <c r="Y46" s="446"/>
      <c r="Z46" s="446"/>
      <c r="AA46" s="447"/>
    </row>
    <row r="47" spans="1:82" ht="15" customHeight="1" x14ac:dyDescent="0.25">
      <c r="A47" s="317"/>
      <c r="B47" s="330"/>
      <c r="C47" s="395"/>
      <c r="D47" s="396"/>
      <c r="E47" s="396"/>
      <c r="F47" s="64"/>
      <c r="G47" s="64"/>
      <c r="H47" s="64"/>
      <c r="I47" s="64"/>
      <c r="J47" s="64"/>
      <c r="K47" s="86"/>
      <c r="L47" s="6"/>
      <c r="M47" s="7"/>
      <c r="N47" s="6"/>
      <c r="O47" s="8"/>
      <c r="P47" s="6"/>
      <c r="Q47" s="6"/>
      <c r="R47" s="415" t="s">
        <v>357</v>
      </c>
      <c r="S47" s="416"/>
      <c r="T47" s="416"/>
      <c r="U47" s="416"/>
      <c r="V47" s="416"/>
      <c r="W47" s="416"/>
      <c r="X47" s="416"/>
      <c r="Y47" s="416"/>
      <c r="Z47" s="416"/>
      <c r="AA47" s="417"/>
    </row>
    <row r="48" spans="1:82" ht="15" customHeight="1" thickBot="1" x14ac:dyDescent="0.3">
      <c r="A48" s="317"/>
      <c r="B48" s="330"/>
      <c r="C48" s="395"/>
      <c r="D48" s="396"/>
      <c r="E48" s="396"/>
      <c r="F48" s="64"/>
      <c r="G48" s="64"/>
      <c r="H48" s="64"/>
      <c r="I48" s="64"/>
      <c r="J48" s="64"/>
      <c r="K48" s="86"/>
      <c r="L48" s="9"/>
      <c r="M48" s="10"/>
      <c r="N48" s="9"/>
      <c r="O48" s="11"/>
      <c r="P48" s="9"/>
      <c r="Q48" s="67"/>
      <c r="R48" s="418"/>
      <c r="S48" s="419"/>
      <c r="T48" s="419"/>
      <c r="U48" s="419"/>
      <c r="V48" s="419"/>
      <c r="W48" s="419"/>
      <c r="X48" s="419"/>
      <c r="Y48" s="419"/>
      <c r="Z48" s="419"/>
      <c r="AA48" s="420"/>
    </row>
    <row r="49" spans="1:78" ht="15" customHeight="1" thickBot="1" x14ac:dyDescent="0.3">
      <c r="A49" s="318"/>
      <c r="B49" s="331"/>
      <c r="C49" s="100"/>
      <c r="D49" s="83"/>
      <c r="E49" s="83"/>
      <c r="F49" s="64"/>
      <c r="G49" s="64"/>
      <c r="H49" s="64"/>
      <c r="I49" s="64"/>
      <c r="J49" s="64"/>
      <c r="K49" s="86"/>
      <c r="L49" s="66" t="s">
        <v>0</v>
      </c>
      <c r="M49" s="13" t="s">
        <v>1</v>
      </c>
      <c r="N49" s="14" t="s">
        <v>2</v>
      </c>
      <c r="O49" s="15" t="s">
        <v>3</v>
      </c>
      <c r="P49" s="12" t="s">
        <v>4</v>
      </c>
      <c r="Q49" s="13" t="s">
        <v>5</v>
      </c>
      <c r="R49" s="421"/>
      <c r="S49" s="422"/>
      <c r="T49" s="422"/>
      <c r="U49" s="422"/>
      <c r="V49" s="422"/>
      <c r="W49" s="422"/>
      <c r="X49" s="422"/>
      <c r="Y49" s="422"/>
      <c r="Z49" s="422"/>
      <c r="AA49" s="423"/>
    </row>
    <row r="50" spans="1:78" ht="15" customHeight="1" thickBot="1" x14ac:dyDescent="0.3">
      <c r="A50" s="316" t="s">
        <v>15</v>
      </c>
      <c r="B50" s="319"/>
      <c r="C50" s="73"/>
      <c r="D50" s="83"/>
      <c r="E50" s="83"/>
      <c r="F50" s="64"/>
      <c r="G50" s="64"/>
      <c r="H50" s="64"/>
      <c r="I50" s="64"/>
      <c r="J50" s="64"/>
      <c r="K50" s="86"/>
      <c r="L50" s="433" t="s">
        <v>6</v>
      </c>
      <c r="M50" s="434"/>
      <c r="N50" s="433" t="s">
        <v>358</v>
      </c>
      <c r="O50" s="434"/>
      <c r="P50" s="16"/>
      <c r="Q50" s="17" t="s">
        <v>361</v>
      </c>
      <c r="R50" s="401" t="s">
        <v>356</v>
      </c>
      <c r="S50" s="401"/>
      <c r="T50" s="401"/>
      <c r="U50" s="401"/>
      <c r="V50" s="402"/>
      <c r="W50" s="436" t="s">
        <v>7</v>
      </c>
      <c r="X50" s="437"/>
      <c r="Y50" s="18" t="s">
        <v>2</v>
      </c>
      <c r="Z50" s="436" t="s">
        <v>8</v>
      </c>
      <c r="AA50" s="437"/>
    </row>
    <row r="51" spans="1:78" ht="15" customHeight="1" x14ac:dyDescent="0.25">
      <c r="A51" s="317"/>
      <c r="B51" s="320"/>
      <c r="C51" s="397" t="s">
        <v>30</v>
      </c>
      <c r="D51" s="398"/>
      <c r="E51" s="398"/>
      <c r="F51" s="398"/>
      <c r="G51" s="398"/>
      <c r="H51" s="398"/>
      <c r="I51" s="398"/>
      <c r="J51" s="398"/>
      <c r="K51" s="86"/>
      <c r="L51" s="393" t="s">
        <v>9</v>
      </c>
      <c r="M51" s="394"/>
      <c r="N51" s="393" t="s">
        <v>55</v>
      </c>
      <c r="O51" s="394"/>
      <c r="P51" s="19"/>
      <c r="Q51" s="20" t="str">
        <f>Q50</f>
        <v>09.25</v>
      </c>
      <c r="R51" s="404"/>
      <c r="S51" s="404"/>
      <c r="T51" s="404"/>
      <c r="U51" s="404"/>
      <c r="V51" s="405"/>
      <c r="W51" s="438" t="s">
        <v>16</v>
      </c>
      <c r="X51" s="439"/>
      <c r="Y51" s="413" t="s">
        <v>359</v>
      </c>
      <c r="Z51" s="438">
        <v>5</v>
      </c>
      <c r="AA51" s="439"/>
    </row>
    <row r="52" spans="1:78" ht="15" customHeight="1" thickBot="1" x14ac:dyDescent="0.35">
      <c r="A52" s="317"/>
      <c r="B52" s="320"/>
      <c r="C52" s="399"/>
      <c r="D52" s="398"/>
      <c r="E52" s="398"/>
      <c r="F52" s="398"/>
      <c r="G52" s="398"/>
      <c r="H52" s="398"/>
      <c r="I52" s="398"/>
      <c r="J52" s="398"/>
      <c r="K52" s="86"/>
      <c r="L52" s="393"/>
      <c r="M52" s="394"/>
      <c r="N52" s="393"/>
      <c r="O52" s="394"/>
      <c r="P52" s="21"/>
      <c r="Q52" s="6"/>
      <c r="R52" s="407"/>
      <c r="S52" s="407"/>
      <c r="T52" s="407"/>
      <c r="U52" s="407"/>
      <c r="V52" s="408"/>
      <c r="W52" s="440"/>
      <c r="X52" s="441"/>
      <c r="Y52" s="414"/>
      <c r="Z52" s="440"/>
      <c r="AA52" s="441"/>
    </row>
    <row r="53" spans="1:78" ht="15" customHeight="1" x14ac:dyDescent="0.3">
      <c r="A53" s="317"/>
      <c r="B53" s="320"/>
      <c r="C53" s="399"/>
      <c r="D53" s="398"/>
      <c r="E53" s="398"/>
      <c r="F53" s="398"/>
      <c r="G53" s="398"/>
      <c r="H53" s="398"/>
      <c r="I53" s="398"/>
      <c r="J53" s="398"/>
      <c r="K53" s="87"/>
      <c r="L53" s="393" t="s">
        <v>17</v>
      </c>
      <c r="M53" s="394"/>
      <c r="N53" s="393" t="s">
        <v>29</v>
      </c>
      <c r="O53" s="394"/>
      <c r="P53" s="22"/>
      <c r="Q53" s="6" t="str">
        <f>Q51</f>
        <v>09.25</v>
      </c>
      <c r="R53" s="400" t="s">
        <v>28</v>
      </c>
      <c r="S53" s="401"/>
      <c r="T53" s="401"/>
      <c r="U53" s="401"/>
      <c r="V53" s="402"/>
      <c r="W53" s="400"/>
      <c r="X53" s="401"/>
      <c r="Y53" s="401"/>
      <c r="Z53" s="401"/>
      <c r="AA53" s="402"/>
    </row>
    <row r="54" spans="1:78" ht="15" customHeight="1" x14ac:dyDescent="0.3">
      <c r="A54" s="317"/>
      <c r="B54" s="320"/>
      <c r="C54" s="399"/>
      <c r="D54" s="398"/>
      <c r="E54" s="398"/>
      <c r="F54" s="398"/>
      <c r="G54" s="398"/>
      <c r="H54" s="398"/>
      <c r="I54" s="398"/>
      <c r="J54" s="398"/>
      <c r="K54" s="87"/>
      <c r="L54" s="393" t="s">
        <v>31</v>
      </c>
      <c r="M54" s="394"/>
      <c r="N54" s="393" t="s">
        <v>55</v>
      </c>
      <c r="O54" s="394"/>
      <c r="P54" s="22"/>
      <c r="Q54" s="20" t="str">
        <f>Q53</f>
        <v>09.25</v>
      </c>
      <c r="R54" s="403"/>
      <c r="S54" s="404"/>
      <c r="T54" s="404"/>
      <c r="U54" s="404"/>
      <c r="V54" s="405"/>
      <c r="W54" s="403"/>
      <c r="X54" s="404"/>
      <c r="Y54" s="404"/>
      <c r="Z54" s="404"/>
      <c r="AA54" s="405"/>
    </row>
    <row r="55" spans="1:78" ht="15" customHeight="1" thickBot="1" x14ac:dyDescent="0.35">
      <c r="A55" s="318"/>
      <c r="B55" s="321"/>
      <c r="C55" s="38"/>
      <c r="D55" s="39"/>
      <c r="E55" s="39"/>
      <c r="F55" s="40"/>
      <c r="G55" s="40"/>
      <c r="H55" s="40"/>
      <c r="I55" s="40"/>
      <c r="J55" s="40"/>
      <c r="K55" s="88"/>
      <c r="L55" s="411"/>
      <c r="M55" s="412"/>
      <c r="N55" s="409"/>
      <c r="O55" s="410"/>
      <c r="P55" s="23"/>
      <c r="Q55" s="67"/>
      <c r="R55" s="406"/>
      <c r="S55" s="407"/>
      <c r="T55" s="407"/>
      <c r="U55" s="407"/>
      <c r="V55" s="408"/>
      <c r="W55" s="406"/>
      <c r="X55" s="407"/>
      <c r="Y55" s="407"/>
      <c r="Z55" s="407"/>
      <c r="AA55" s="408"/>
    </row>
    <row r="56" spans="1:78" s="24" customFormat="1" ht="15" customHeight="1" thickBot="1" x14ac:dyDescent="0.25">
      <c r="C56" s="344" t="s">
        <v>18</v>
      </c>
      <c r="D56" s="347" t="s">
        <v>19</v>
      </c>
      <c r="E56" s="348"/>
      <c r="F56" s="351" t="s">
        <v>22</v>
      </c>
      <c r="G56" s="352"/>
      <c r="H56" s="352"/>
      <c r="I56" s="352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52"/>
      <c r="AA56" s="353"/>
      <c r="AC56" s="25"/>
      <c r="BS56" s="26"/>
      <c r="BT56" s="26"/>
      <c r="BU56" s="26"/>
      <c r="BV56" s="26"/>
      <c r="BW56" s="26"/>
      <c r="BX56" s="26"/>
      <c r="BY56" s="26"/>
      <c r="BZ56" s="26"/>
    </row>
    <row r="57" spans="1:78" s="24" customFormat="1" ht="15" customHeight="1" thickBot="1" x14ac:dyDescent="0.25">
      <c r="C57" s="345"/>
      <c r="D57" s="349"/>
      <c r="E57" s="350"/>
      <c r="F57" s="354" t="s">
        <v>23</v>
      </c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6"/>
      <c r="S57" s="351" t="s">
        <v>24</v>
      </c>
      <c r="T57" s="352"/>
      <c r="U57" s="352"/>
      <c r="V57" s="352"/>
      <c r="W57" s="352"/>
      <c r="X57" s="352"/>
      <c r="Y57" s="352"/>
      <c r="Z57" s="352"/>
      <c r="AA57" s="353"/>
      <c r="AC57" s="27">
        <f>SUM(AC60:AC110)</f>
        <v>0</v>
      </c>
      <c r="AD57" s="28"/>
      <c r="BS57" s="26"/>
      <c r="BT57" s="26"/>
      <c r="BU57" s="26"/>
      <c r="BV57" s="26"/>
      <c r="BW57" s="26"/>
      <c r="BX57" s="26"/>
      <c r="BY57" s="26"/>
      <c r="BZ57" s="26"/>
    </row>
    <row r="58" spans="1:78" s="24" customFormat="1" ht="15" customHeight="1" x14ac:dyDescent="0.2">
      <c r="C58" s="345"/>
      <c r="D58" s="372" t="s">
        <v>20</v>
      </c>
      <c r="E58" s="372" t="s">
        <v>21</v>
      </c>
      <c r="F58" s="347" t="s">
        <v>25</v>
      </c>
      <c r="G58" s="374"/>
      <c r="H58" s="374"/>
      <c r="I58" s="374"/>
      <c r="J58" s="374"/>
      <c r="K58" s="348"/>
      <c r="L58" s="376" t="s">
        <v>26</v>
      </c>
      <c r="M58" s="377"/>
      <c r="N58" s="377"/>
      <c r="O58" s="377"/>
      <c r="P58" s="378"/>
      <c r="Q58" s="376" t="s">
        <v>27</v>
      </c>
      <c r="R58" s="378"/>
      <c r="S58" s="376" t="s">
        <v>25</v>
      </c>
      <c r="T58" s="377"/>
      <c r="U58" s="378"/>
      <c r="V58" s="376" t="s">
        <v>26</v>
      </c>
      <c r="W58" s="377"/>
      <c r="X58" s="377"/>
      <c r="Y58" s="378"/>
      <c r="Z58" s="376" t="s">
        <v>27</v>
      </c>
      <c r="AA58" s="378"/>
      <c r="AC58" s="29"/>
      <c r="BS58" s="26"/>
      <c r="BT58" s="26"/>
      <c r="BU58" s="26"/>
      <c r="BV58" s="26"/>
      <c r="BW58" s="26"/>
      <c r="BX58" s="26"/>
      <c r="BY58" s="26"/>
      <c r="BZ58" s="26"/>
    </row>
    <row r="59" spans="1:78" s="24" customFormat="1" ht="15" customHeight="1" thickBot="1" x14ac:dyDescent="0.25">
      <c r="C59" s="345"/>
      <c r="D59" s="373"/>
      <c r="E59" s="373"/>
      <c r="F59" s="349"/>
      <c r="G59" s="375"/>
      <c r="H59" s="375"/>
      <c r="I59" s="375"/>
      <c r="J59" s="375"/>
      <c r="K59" s="350"/>
      <c r="L59" s="389"/>
      <c r="M59" s="390"/>
      <c r="N59" s="390"/>
      <c r="O59" s="390"/>
      <c r="P59" s="391"/>
      <c r="Q59" s="379"/>
      <c r="R59" s="381"/>
      <c r="S59" s="389"/>
      <c r="T59" s="390"/>
      <c r="U59" s="391"/>
      <c r="V59" s="389"/>
      <c r="W59" s="390"/>
      <c r="X59" s="390"/>
      <c r="Y59" s="391"/>
      <c r="Z59" s="389"/>
      <c r="AA59" s="391"/>
      <c r="AC59" s="29"/>
      <c r="BS59" s="26"/>
      <c r="BT59" s="26"/>
      <c r="BU59" s="26"/>
      <c r="BV59" s="26"/>
      <c r="BW59" s="26"/>
      <c r="BX59" s="26"/>
      <c r="BY59" s="26"/>
      <c r="BZ59" s="26"/>
    </row>
    <row r="60" spans="1:78" ht="15" customHeight="1" x14ac:dyDescent="0.25">
      <c r="C60" s="44" t="str">
        <f ca="1">OFFSET(СВОДНАЯ!$A$3,'Кабельный журнал'!AD60-1,0)</f>
        <v>UZ3.6.1</v>
      </c>
      <c r="D60" s="45" t="str">
        <f ca="1">OFFSET(СВОДНАЯ!$A$3,'Кабельный журнал'!AD60-1,1)</f>
        <v>КР 3.6.1</v>
      </c>
      <c r="E60" s="46" t="str">
        <f ca="1">OFFSET(СВОДНАЯ!$A$3,'Кабельный журнал'!AD60-1,2)</f>
        <v>ЭМЗ 3.6.1</v>
      </c>
      <c r="F60" s="382" t="str">
        <f ca="1">OFFSET(СВОДНАЯ!$A$3,'Кабельный журнал'!AD60-1,3)</f>
        <v>КСПЭВПнг(А)-HF</v>
      </c>
      <c r="G60" s="339"/>
      <c r="H60" s="339"/>
      <c r="I60" s="339"/>
      <c r="J60" s="339"/>
      <c r="K60" s="383"/>
      <c r="L60" s="341" t="str">
        <f ca="1">OFFSET(СВОДНАЯ!$A$3,'Кабельный журнал'!AD60-1,4)</f>
        <v>1х2х0,97</v>
      </c>
      <c r="M60" s="342"/>
      <c r="N60" s="342"/>
      <c r="O60" s="342"/>
      <c r="P60" s="343"/>
      <c r="Q60" s="338">
        <f ca="1">OFFSET(СВОДНАЯ!$A$3,'Кабельный журнал'!AD60-1,5)</f>
        <v>3.6</v>
      </c>
      <c r="R60" s="340"/>
      <c r="S60" s="382">
        <f ca="1">OFFSET(СВОДНАЯ!$A$3,'Кабельный журнал'!AD60-1,6)</f>
        <v>0</v>
      </c>
      <c r="T60" s="339"/>
      <c r="U60" s="383"/>
      <c r="V60" s="338">
        <f ca="1">OFFSET(СВОДНАЯ!$A$3,'Кабельный журнал'!AD60-1,7)</f>
        <v>0</v>
      </c>
      <c r="W60" s="339"/>
      <c r="X60" s="339"/>
      <c r="Y60" s="383"/>
      <c r="Z60" s="338">
        <f ca="1">OFFSET(СВОДНАЯ!$A$3,'Кабельный журнал'!AD60-1,8)</f>
        <v>0</v>
      </c>
      <c r="AA60" s="340"/>
      <c r="AD60" s="32">
        <f>AD44+1</f>
        <v>42</v>
      </c>
    </row>
    <row r="61" spans="1:78" ht="15" customHeight="1" x14ac:dyDescent="0.25">
      <c r="C61" s="44" t="str">
        <f ca="1">OFFSET(СВОДНАЯ!$A$3,'Кабельный журнал'!AD61-1,0)</f>
        <v>МK3.6.1</v>
      </c>
      <c r="D61" s="45" t="str">
        <f ca="1">OFFSET(СВОДНАЯ!$A$3,'Кабельный журнал'!AD61-1,1)</f>
        <v>BGB3.6.1</v>
      </c>
      <c r="E61" s="46" t="str">
        <f ca="1">OFFSET(СВОДНАЯ!$A$3,'Кабельный журнал'!AD61-1,2)</f>
        <v>K3.6</v>
      </c>
      <c r="F61" s="382" t="str">
        <f ca="1">OFFSET(СВОДНАЯ!$A$3,'Кабельный журнал'!AD61-1,3)</f>
        <v>КСПЭВПнг(А)-HF</v>
      </c>
      <c r="G61" s="339"/>
      <c r="H61" s="339"/>
      <c r="I61" s="339"/>
      <c r="J61" s="339"/>
      <c r="K61" s="383"/>
      <c r="L61" s="341" t="str">
        <f ca="1">OFFSET(СВОДНАЯ!$A$3,'Кабельный журнал'!AD61-1,4)</f>
        <v>1х2х0,8</v>
      </c>
      <c r="M61" s="342"/>
      <c r="N61" s="342"/>
      <c r="O61" s="342"/>
      <c r="P61" s="343"/>
      <c r="Q61" s="338">
        <f ca="1">OFFSET(СВОДНАЯ!$A$3,'Кабельный журнал'!AD61-1,5)</f>
        <v>3.6</v>
      </c>
      <c r="R61" s="340"/>
      <c r="S61" s="382">
        <f ca="1">OFFSET(СВОДНАЯ!$A$3,'Кабельный журнал'!AD61-1,6)</f>
        <v>0</v>
      </c>
      <c r="T61" s="339"/>
      <c r="U61" s="383"/>
      <c r="V61" s="338">
        <f ca="1">OFFSET(СВОДНАЯ!$A$3,'Кабельный журнал'!AD61-1,7)</f>
        <v>0</v>
      </c>
      <c r="W61" s="339"/>
      <c r="X61" s="339"/>
      <c r="Y61" s="383"/>
      <c r="Z61" s="338">
        <f ca="1">OFFSET(СВОДНАЯ!$A$3,'Кабельный журнал'!AD61-1,8)</f>
        <v>0</v>
      </c>
      <c r="AA61" s="340"/>
      <c r="AD61" s="32">
        <f>AD60+1</f>
        <v>43</v>
      </c>
    </row>
    <row r="62" spans="1:78" ht="15" customHeight="1" x14ac:dyDescent="0.25">
      <c r="C62" s="44" t="str">
        <f ca="1">OFFSET(СВОДНАЯ!$A$3,'Кабельный журнал'!AD62-1,0)</f>
        <v>KB3.6.1</v>
      </c>
      <c r="D62" s="45" t="str">
        <f ca="1">OFFSET(СВОДНАЯ!$A$3,'Кабельный журнал'!AD62-1,1)</f>
        <v>KB3.6.1</v>
      </c>
      <c r="E62" s="46" t="str">
        <f ca="1">OFFSET(СВОДНАЯ!$A$3,'Кабельный журнал'!AD62-1,2)</f>
        <v>K3.6</v>
      </c>
      <c r="F62" s="382" t="str">
        <f ca="1">OFFSET(СВОДНАЯ!$A$3,'Кабельный журнал'!AD62-1,3)</f>
        <v>КСПЭВПнг(А)-HF</v>
      </c>
      <c r="G62" s="339"/>
      <c r="H62" s="339"/>
      <c r="I62" s="339"/>
      <c r="J62" s="339"/>
      <c r="K62" s="383"/>
      <c r="L62" s="341" t="str">
        <f ca="1">OFFSET(СВОДНАЯ!$A$3,'Кабельный журнал'!AD62-1,4)</f>
        <v>1х2х0,8</v>
      </c>
      <c r="M62" s="342"/>
      <c r="N62" s="342"/>
      <c r="O62" s="342"/>
      <c r="P62" s="343"/>
      <c r="Q62" s="338">
        <f ca="1">OFFSET(СВОДНАЯ!$A$3,'Кабельный журнал'!AD62-1,5)</f>
        <v>3.6</v>
      </c>
      <c r="R62" s="340"/>
      <c r="S62" s="382">
        <f ca="1">OFFSET(СВОДНАЯ!$A$3,'Кабельный журнал'!AD62-1,6)</f>
        <v>0</v>
      </c>
      <c r="T62" s="339"/>
      <c r="U62" s="383"/>
      <c r="V62" s="338">
        <f ca="1">OFFSET(СВОДНАЯ!$A$3,'Кабельный журнал'!AD62-1,7)</f>
        <v>0</v>
      </c>
      <c r="W62" s="339"/>
      <c r="X62" s="339"/>
      <c r="Y62" s="383"/>
      <c r="Z62" s="338">
        <f ca="1">OFFSET(СВОДНАЯ!$A$3,'Кабельный журнал'!AD62-1,8)</f>
        <v>0</v>
      </c>
      <c r="AA62" s="340"/>
      <c r="AD62" s="32">
        <f>AD61+1</f>
        <v>44</v>
      </c>
    </row>
    <row r="63" spans="1:78" ht="15" customHeight="1" x14ac:dyDescent="0.25">
      <c r="C63" s="44" t="str">
        <f ca="1">OFFSET(СВОДНАЯ!$A$3,'Кабельный журнал'!AD63-1,0)</f>
        <v>КР3.6.2</v>
      </c>
      <c r="D63" s="45" t="str">
        <f ca="1">OFFSET(СВОДНАЯ!$A$3,'Кабельный журнал'!AD63-1,1)</f>
        <v>K3.6</v>
      </c>
      <c r="E63" s="46" t="str">
        <f ca="1">OFFSET(СВОДНАЯ!$A$3,'Кабельный журнал'!AD63-1,2)</f>
        <v>КР3.6.2</v>
      </c>
      <c r="F63" s="382" t="str">
        <f ca="1">OFFSET(СВОДНАЯ!$A$3,'Кабельный журнал'!AD63-1,3)</f>
        <v>КСПЭВПнг(А)-HF</v>
      </c>
      <c r="G63" s="339"/>
      <c r="H63" s="339"/>
      <c r="I63" s="339"/>
      <c r="J63" s="339"/>
      <c r="K63" s="383"/>
      <c r="L63" s="341" t="str">
        <f ca="1">OFFSET(СВОДНАЯ!$A$3,'Кабельный журнал'!AD63-1,4)</f>
        <v>1х2х0,97</v>
      </c>
      <c r="M63" s="342"/>
      <c r="N63" s="342"/>
      <c r="O63" s="342"/>
      <c r="P63" s="343"/>
      <c r="Q63" s="338">
        <f ca="1">OFFSET(СВОДНАЯ!$A$3,'Кабельный журнал'!AD63-1,5)</f>
        <v>4.8</v>
      </c>
      <c r="R63" s="340"/>
      <c r="S63" s="382">
        <f ca="1">OFFSET(СВОДНАЯ!$A$3,'Кабельный журнал'!AD63-1,6)</f>
        <v>0</v>
      </c>
      <c r="T63" s="339"/>
      <c r="U63" s="383"/>
      <c r="V63" s="338">
        <f ca="1">OFFSET(СВОДНАЯ!$A$3,'Кабельный журнал'!AD63-1,7)</f>
        <v>0</v>
      </c>
      <c r="W63" s="339"/>
      <c r="X63" s="339"/>
      <c r="Y63" s="383"/>
      <c r="Z63" s="338">
        <f ca="1">OFFSET(СВОДНАЯ!$A$3,'Кабельный журнал'!AD63-1,8)</f>
        <v>0</v>
      </c>
      <c r="AA63" s="340"/>
      <c r="AD63" s="32">
        <f t="shared" ref="AD63:AD107" si="1">AD62+1</f>
        <v>45</v>
      </c>
    </row>
    <row r="64" spans="1:78" ht="15" customHeight="1" x14ac:dyDescent="0.25">
      <c r="C64" s="44" t="str">
        <f ca="1">OFFSET(СВОДНАЯ!$A$3,'Кабельный журнал'!AD64-1,0)</f>
        <v>UZ3.6.2</v>
      </c>
      <c r="D64" s="45" t="str">
        <f ca="1">OFFSET(СВОДНАЯ!$A$3,'Кабельный журнал'!AD64-1,1)</f>
        <v>КР3.6.2</v>
      </c>
      <c r="E64" s="46" t="str">
        <f ca="1">OFFSET(СВОДНАЯ!$A$3,'Кабельный журнал'!AD64-1,2)</f>
        <v>ЭМЗ 3.6.2</v>
      </c>
      <c r="F64" s="382" t="str">
        <f ca="1">OFFSET(СВОДНАЯ!$A$3,'Кабельный журнал'!AD64-1,3)</f>
        <v>КСПЭВПнг(А)-HF</v>
      </c>
      <c r="G64" s="339"/>
      <c r="H64" s="339"/>
      <c r="I64" s="339"/>
      <c r="J64" s="339"/>
      <c r="K64" s="383"/>
      <c r="L64" s="341" t="str">
        <f ca="1">OFFSET(СВОДНАЯ!$A$3,'Кабельный журнал'!AD64-1,4)</f>
        <v>1х2х0,97</v>
      </c>
      <c r="M64" s="342"/>
      <c r="N64" s="342"/>
      <c r="O64" s="342"/>
      <c r="P64" s="343"/>
      <c r="Q64" s="338">
        <f ca="1">OFFSET(СВОДНАЯ!$A$3,'Кабельный журнал'!AD64-1,5)</f>
        <v>3.6</v>
      </c>
      <c r="R64" s="340"/>
      <c r="S64" s="382">
        <f ca="1">OFFSET(СВОДНАЯ!$A$3,'Кабельный журнал'!AD64-1,6)</f>
        <v>0</v>
      </c>
      <c r="T64" s="339"/>
      <c r="U64" s="383"/>
      <c r="V64" s="338">
        <f ca="1">OFFSET(СВОДНАЯ!$A$3,'Кабельный журнал'!AD64-1,7)</f>
        <v>0</v>
      </c>
      <c r="W64" s="339"/>
      <c r="X64" s="339"/>
      <c r="Y64" s="383"/>
      <c r="Z64" s="338">
        <f ca="1">OFFSET(СВОДНАЯ!$A$3,'Кабельный журнал'!AD64-1,8)</f>
        <v>0</v>
      </c>
      <c r="AA64" s="340"/>
      <c r="AD64" s="32">
        <f t="shared" si="1"/>
        <v>46</v>
      </c>
    </row>
    <row r="65" spans="3:30" ht="15" customHeight="1" x14ac:dyDescent="0.25">
      <c r="C65" s="44" t="str">
        <f ca="1">OFFSET(СВОДНАЯ!$A$3,'Кабельный журнал'!AD65-1,0)</f>
        <v>МK3.6.2</v>
      </c>
      <c r="D65" s="45" t="str">
        <f ca="1">OFFSET(СВОДНАЯ!$A$3,'Кабельный журнал'!AD65-1,1)</f>
        <v>BGB3.6.2</v>
      </c>
      <c r="E65" s="46" t="str">
        <f ca="1">OFFSET(СВОДНАЯ!$A$3,'Кабельный журнал'!AD65-1,2)</f>
        <v>K3.6</v>
      </c>
      <c r="F65" s="382" t="str">
        <f ca="1">OFFSET(СВОДНАЯ!$A$3,'Кабельный журнал'!AD65-1,3)</f>
        <v>КСПЭВПнг(А)-HF</v>
      </c>
      <c r="G65" s="339"/>
      <c r="H65" s="339"/>
      <c r="I65" s="339"/>
      <c r="J65" s="339"/>
      <c r="K65" s="383"/>
      <c r="L65" s="341" t="str">
        <f ca="1">OFFSET(СВОДНАЯ!$A$3,'Кабельный журнал'!AD65-1,4)</f>
        <v>1х2х0,8</v>
      </c>
      <c r="M65" s="342"/>
      <c r="N65" s="342"/>
      <c r="O65" s="342"/>
      <c r="P65" s="343"/>
      <c r="Q65" s="338">
        <f ca="1">OFFSET(СВОДНАЯ!$A$3,'Кабельный журнал'!AD65-1,5)</f>
        <v>4.8</v>
      </c>
      <c r="R65" s="340"/>
      <c r="S65" s="382">
        <f ca="1">OFFSET(СВОДНАЯ!$A$3,'Кабельный журнал'!AD65-1,6)</f>
        <v>0</v>
      </c>
      <c r="T65" s="339"/>
      <c r="U65" s="383"/>
      <c r="V65" s="338">
        <f ca="1">OFFSET(СВОДНАЯ!$A$3,'Кабельный журнал'!AD65-1,7)</f>
        <v>0</v>
      </c>
      <c r="W65" s="339"/>
      <c r="X65" s="339"/>
      <c r="Y65" s="383"/>
      <c r="Z65" s="338">
        <f ca="1">OFFSET(СВОДНАЯ!$A$3,'Кабельный журнал'!AD65-1,8)</f>
        <v>0</v>
      </c>
      <c r="AA65" s="340"/>
      <c r="AD65" s="32">
        <f t="shared" si="1"/>
        <v>47</v>
      </c>
    </row>
    <row r="66" spans="3:30" ht="15" customHeight="1" x14ac:dyDescent="0.25">
      <c r="C66" s="44" t="str">
        <f ca="1">OFFSET(СВОДНАЯ!$A$3,'Кабельный журнал'!AD66-1,0)</f>
        <v>KB3.6.2</v>
      </c>
      <c r="D66" s="45" t="str">
        <f ca="1">OFFSET(СВОДНАЯ!$A$3,'Кабельный журнал'!AD66-1,1)</f>
        <v>KB3.6.2</v>
      </c>
      <c r="E66" s="46" t="str">
        <f ca="1">OFFSET(СВОДНАЯ!$A$3,'Кабельный журнал'!AD66-1,2)</f>
        <v>K3.6</v>
      </c>
      <c r="F66" s="382" t="str">
        <f ca="1">OFFSET(СВОДНАЯ!$A$3,'Кабельный журнал'!AD66-1,3)</f>
        <v>КСПЭВПнг(А)-HF</v>
      </c>
      <c r="G66" s="339"/>
      <c r="H66" s="339"/>
      <c r="I66" s="339"/>
      <c r="J66" s="339"/>
      <c r="K66" s="383"/>
      <c r="L66" s="341" t="str">
        <f ca="1">OFFSET(СВОДНАЯ!$A$3,'Кабельный журнал'!AD66-1,4)</f>
        <v>1х2х0,8</v>
      </c>
      <c r="M66" s="342"/>
      <c r="N66" s="342"/>
      <c r="O66" s="342"/>
      <c r="P66" s="343"/>
      <c r="Q66" s="338">
        <f ca="1">OFFSET(СВОДНАЯ!$A$3,'Кабельный журнал'!AD66-1,5)</f>
        <v>4.8</v>
      </c>
      <c r="R66" s="340"/>
      <c r="S66" s="382">
        <f ca="1">OFFSET(СВОДНАЯ!$A$3,'Кабельный журнал'!AD66-1,6)</f>
        <v>0</v>
      </c>
      <c r="T66" s="339"/>
      <c r="U66" s="383"/>
      <c r="V66" s="338">
        <f ca="1">OFFSET(СВОДНАЯ!$A$3,'Кабельный журнал'!AD66-1,7)</f>
        <v>0</v>
      </c>
      <c r="W66" s="339"/>
      <c r="X66" s="339"/>
      <c r="Y66" s="383"/>
      <c r="Z66" s="338">
        <f ca="1">OFFSET(СВОДНАЯ!$A$3,'Кабельный журнал'!AD66-1,8)</f>
        <v>0</v>
      </c>
      <c r="AA66" s="340"/>
      <c r="AD66" s="32">
        <f t="shared" si="1"/>
        <v>48</v>
      </c>
    </row>
    <row r="67" spans="3:30" ht="15" customHeight="1" x14ac:dyDescent="0.25">
      <c r="C67" s="44" t="str">
        <f ca="1">OFFSET(СВОДНАЯ!$A$3,'Кабельный журнал'!AD67-1,0)</f>
        <v>RS3.6.1-RS3.6.2</v>
      </c>
      <c r="D67" s="45" t="str">
        <f ca="1">OFFSET(СВОДНАЯ!$A$3,'Кабельный журнал'!AD67-1,1)</f>
        <v>K3.6</v>
      </c>
      <c r="E67" s="46" t="str">
        <f ca="1">OFFSET(СВОДНАЯ!$A$3,'Кабельный журнал'!AD67-1,2)</f>
        <v>Сч.3.6.1, Сч.3.6.2</v>
      </c>
      <c r="F67" s="382" t="str">
        <f ca="1">OFFSET(СВОДНАЯ!$A$3,'Кабельный журнал'!AD67-1,3)</f>
        <v>КИС-Пнг(А)-HF</v>
      </c>
      <c r="G67" s="339"/>
      <c r="H67" s="339"/>
      <c r="I67" s="339"/>
      <c r="J67" s="339"/>
      <c r="K67" s="383"/>
      <c r="L67" s="341" t="str">
        <f ca="1">OFFSET(СВОДНАЯ!$A$3,'Кабельный журнал'!AD67-1,4)</f>
        <v>2х2х0,9</v>
      </c>
      <c r="M67" s="342"/>
      <c r="N67" s="342"/>
      <c r="O67" s="342"/>
      <c r="P67" s="343"/>
      <c r="Q67" s="338">
        <f ca="1">OFFSET(СВОДНАЯ!$A$3,'Кабельный журнал'!AD67-1,5)</f>
        <v>6</v>
      </c>
      <c r="R67" s="340"/>
      <c r="S67" s="382">
        <f ca="1">OFFSET(СВОДНАЯ!$A$3,'Кабельный журнал'!AD67-1,6)</f>
        <v>0</v>
      </c>
      <c r="T67" s="339"/>
      <c r="U67" s="383"/>
      <c r="V67" s="338">
        <f ca="1">OFFSET(СВОДНАЯ!$A$3,'Кабельный журнал'!AD67-1,7)</f>
        <v>0</v>
      </c>
      <c r="W67" s="339"/>
      <c r="X67" s="339"/>
      <c r="Y67" s="383"/>
      <c r="Z67" s="338">
        <f ca="1">OFFSET(СВОДНАЯ!$A$3,'Кабельный журнал'!AD67-1,8)</f>
        <v>0</v>
      </c>
      <c r="AA67" s="340"/>
      <c r="AD67" s="32">
        <f t="shared" si="1"/>
        <v>49</v>
      </c>
    </row>
    <row r="68" spans="3:30" ht="15" customHeight="1" x14ac:dyDescent="0.25">
      <c r="C68" s="44">
        <f ca="1">OFFSET(СВОДНАЯ!$A$3,'Кабельный журнал'!AD68-1,0)</f>
        <v>0</v>
      </c>
      <c r="D68" s="45" t="str">
        <f ca="1">OFFSET(СВОДНАЯ!$A$3,'Кабельный журнал'!AD68-1,1)</f>
        <v>Контроллер K3.7</v>
      </c>
      <c r="E68" s="46">
        <f ca="1">OFFSET(СВОДНАЯ!$A$3,'Кабельный журнал'!AD68-1,2)</f>
        <v>0</v>
      </c>
      <c r="F68" s="382">
        <f ca="1">OFFSET(СВОДНАЯ!$A$3,'Кабельный журнал'!AD68-1,3)</f>
        <v>0</v>
      </c>
      <c r="G68" s="339"/>
      <c r="H68" s="339"/>
      <c r="I68" s="339"/>
      <c r="J68" s="339"/>
      <c r="K68" s="383"/>
      <c r="L68" s="341">
        <f ca="1">OFFSET(СВОДНАЯ!$A$3,'Кабельный журнал'!AD68-1,4)</f>
        <v>0</v>
      </c>
      <c r="M68" s="342"/>
      <c r="N68" s="342"/>
      <c r="O68" s="342"/>
      <c r="P68" s="343"/>
      <c r="Q68" s="338">
        <f ca="1">OFFSET(СВОДНАЯ!$A$3,'Кабельный журнал'!AD68-1,5)</f>
        <v>0</v>
      </c>
      <c r="R68" s="340"/>
      <c r="S68" s="382">
        <f ca="1">OFFSET(СВОДНАЯ!$A$3,'Кабельный журнал'!AD68-1,6)</f>
        <v>0</v>
      </c>
      <c r="T68" s="339"/>
      <c r="U68" s="383"/>
      <c r="V68" s="338">
        <f ca="1">OFFSET(СВОДНАЯ!$A$3,'Кабельный журнал'!AD68-1,7)</f>
        <v>0</v>
      </c>
      <c r="W68" s="339"/>
      <c r="X68" s="339"/>
      <c r="Y68" s="383"/>
      <c r="Z68" s="338">
        <f ca="1">OFFSET(СВОДНАЯ!$A$3,'Кабельный журнал'!AD68-1,8)</f>
        <v>0</v>
      </c>
      <c r="AA68" s="340"/>
      <c r="AD68" s="32">
        <f t="shared" si="1"/>
        <v>50</v>
      </c>
    </row>
    <row r="69" spans="3:30" ht="15" customHeight="1" x14ac:dyDescent="0.25">
      <c r="C69" s="44" t="str">
        <f ca="1">OFFSET(СВОДНАЯ!$A$3,'Кабельный журнал'!AD69-1,0)</f>
        <v>U3.7</v>
      </c>
      <c r="D69" s="45" t="str">
        <f ca="1">OFFSET(СВОДНАЯ!$A$3,'Кабельный журнал'!AD69-1,1)</f>
        <v>UG3.7</v>
      </c>
      <c r="E69" s="46" t="str">
        <f ca="1">OFFSET(СВОДНАЯ!$A$3,'Кабельный журнал'!AD69-1,2)</f>
        <v>K3.7</v>
      </c>
      <c r="F69" s="382" t="str">
        <f ca="1">OFFSET(СВОДНАЯ!$A$3,'Кабельный журнал'!AD69-1,3)</f>
        <v>КСПЭВПнг(А)-HF</v>
      </c>
      <c r="G69" s="339"/>
      <c r="H69" s="339"/>
      <c r="I69" s="339"/>
      <c r="J69" s="339"/>
      <c r="K69" s="383"/>
      <c r="L69" s="341" t="str">
        <f ca="1">OFFSET(СВОДНАЯ!$A$3,'Кабельный журнал'!AD69-1,4)</f>
        <v>1х2х0,97</v>
      </c>
      <c r="M69" s="342"/>
      <c r="N69" s="342"/>
      <c r="O69" s="342"/>
      <c r="P69" s="343"/>
      <c r="Q69" s="338">
        <f ca="1">OFFSET(СВОДНАЯ!$A$3,'Кабельный журнал'!AD69-1,5)</f>
        <v>3.6</v>
      </c>
      <c r="R69" s="340"/>
      <c r="S69" s="382">
        <f ca="1">OFFSET(СВОДНАЯ!$A$3,'Кабельный журнал'!AD69-1,6)</f>
        <v>0</v>
      </c>
      <c r="T69" s="339"/>
      <c r="U69" s="383"/>
      <c r="V69" s="338">
        <f ca="1">OFFSET(СВОДНАЯ!$A$3,'Кабельный журнал'!AD69-1,7)</f>
        <v>0</v>
      </c>
      <c r="W69" s="339"/>
      <c r="X69" s="339"/>
      <c r="Y69" s="383"/>
      <c r="Z69" s="338">
        <f ca="1">OFFSET(СВОДНАЯ!$A$3,'Кабельный журнал'!AD69-1,8)</f>
        <v>0</v>
      </c>
      <c r="AA69" s="340"/>
      <c r="AD69" s="32">
        <f t="shared" si="1"/>
        <v>51</v>
      </c>
    </row>
    <row r="70" spans="3:30" ht="15" customHeight="1" x14ac:dyDescent="0.25">
      <c r="C70" s="44" t="str">
        <f ca="1">OFFSET(СВОДНАЯ!$A$3,'Кабельный журнал'!AD70-1,0)</f>
        <v>КР3.7.1</v>
      </c>
      <c r="D70" s="45" t="str">
        <f ca="1">OFFSET(СВОДНАЯ!$A$3,'Кабельный журнал'!AD70-1,1)</f>
        <v>K3.7</v>
      </c>
      <c r="E70" s="46" t="str">
        <f ca="1">OFFSET(СВОДНАЯ!$A$3,'Кабельный журнал'!AD70-1,2)</f>
        <v>КР3.7.1</v>
      </c>
      <c r="F70" s="382" t="str">
        <f ca="1">OFFSET(СВОДНАЯ!$A$3,'Кабельный журнал'!AD70-1,3)</f>
        <v>КСПЭВПнг(А)-HF</v>
      </c>
      <c r="G70" s="339"/>
      <c r="H70" s="339"/>
      <c r="I70" s="339"/>
      <c r="J70" s="339"/>
      <c r="K70" s="383"/>
      <c r="L70" s="341" t="str">
        <f ca="1">OFFSET(СВОДНАЯ!$A$3,'Кабельный журнал'!AD70-1,4)</f>
        <v>1х2х0,97</v>
      </c>
      <c r="M70" s="342"/>
      <c r="N70" s="342"/>
      <c r="O70" s="342"/>
      <c r="P70" s="343"/>
      <c r="Q70" s="338">
        <f ca="1">OFFSET(СВОДНАЯ!$A$3,'Кабельный журнал'!AD70-1,5)</f>
        <v>4.8</v>
      </c>
      <c r="R70" s="340"/>
      <c r="S70" s="382">
        <f ca="1">OFFSET(СВОДНАЯ!$A$3,'Кабельный журнал'!AD70-1,6)</f>
        <v>0</v>
      </c>
      <c r="T70" s="339"/>
      <c r="U70" s="383"/>
      <c r="V70" s="338">
        <f ca="1">OFFSET(СВОДНАЯ!$A$3,'Кабельный журнал'!AD70-1,7)</f>
        <v>0</v>
      </c>
      <c r="W70" s="339"/>
      <c r="X70" s="339"/>
      <c r="Y70" s="383"/>
      <c r="Z70" s="338">
        <f ca="1">OFFSET(СВОДНАЯ!$A$3,'Кабельный журнал'!AD70-1,8)</f>
        <v>0</v>
      </c>
      <c r="AA70" s="340"/>
      <c r="AD70" s="32">
        <f t="shared" si="1"/>
        <v>52</v>
      </c>
    </row>
    <row r="71" spans="3:30" ht="15" customHeight="1" x14ac:dyDescent="0.25">
      <c r="C71" s="44" t="str">
        <f ca="1">OFFSET(СВОДНАЯ!$A$3,'Кабельный журнал'!AD71-1,0)</f>
        <v>UZ3.7.1</v>
      </c>
      <c r="D71" s="45" t="str">
        <f ca="1">OFFSET(СВОДНАЯ!$A$3,'Кабельный журнал'!AD71-1,1)</f>
        <v>КР 3.7.1</v>
      </c>
      <c r="E71" s="46" t="str">
        <f ca="1">OFFSET(СВОДНАЯ!$A$3,'Кабельный журнал'!AD71-1,2)</f>
        <v>ЭМЗ 3.7.1</v>
      </c>
      <c r="F71" s="382" t="str">
        <f ca="1">OFFSET(СВОДНАЯ!$A$3,'Кабельный журнал'!AD71-1,3)</f>
        <v>КСПЭВПнг(А)-HF</v>
      </c>
      <c r="G71" s="339"/>
      <c r="H71" s="339"/>
      <c r="I71" s="339"/>
      <c r="J71" s="339"/>
      <c r="K71" s="383"/>
      <c r="L71" s="341" t="str">
        <f ca="1">OFFSET(СВОДНАЯ!$A$3,'Кабельный журнал'!AD71-1,4)</f>
        <v>1х2х0,97</v>
      </c>
      <c r="M71" s="342"/>
      <c r="N71" s="342"/>
      <c r="O71" s="342"/>
      <c r="P71" s="343"/>
      <c r="Q71" s="338">
        <f ca="1">OFFSET(СВОДНАЯ!$A$3,'Кабельный журнал'!AD71-1,5)</f>
        <v>3.6</v>
      </c>
      <c r="R71" s="340"/>
      <c r="S71" s="382">
        <f ca="1">OFFSET(СВОДНАЯ!$A$3,'Кабельный журнал'!AD71-1,6)</f>
        <v>0</v>
      </c>
      <c r="T71" s="339"/>
      <c r="U71" s="383"/>
      <c r="V71" s="338">
        <f ca="1">OFFSET(СВОДНАЯ!$A$3,'Кабельный журнал'!AD71-1,7)</f>
        <v>0</v>
      </c>
      <c r="W71" s="339"/>
      <c r="X71" s="339"/>
      <c r="Y71" s="383"/>
      <c r="Z71" s="338">
        <f ca="1">OFFSET(СВОДНАЯ!$A$3,'Кабельный журнал'!AD71-1,8)</f>
        <v>0</v>
      </c>
      <c r="AA71" s="340"/>
      <c r="AD71" s="32">
        <f t="shared" si="1"/>
        <v>53</v>
      </c>
    </row>
    <row r="72" spans="3:30" ht="15" customHeight="1" x14ac:dyDescent="0.25">
      <c r="C72" s="44" t="str">
        <f ca="1">OFFSET(СВОДНАЯ!$A$3,'Кабельный журнал'!AD72-1,0)</f>
        <v>МK3.7.1</v>
      </c>
      <c r="D72" s="45" t="str">
        <f ca="1">OFFSET(СВОДНАЯ!$A$3,'Кабельный журнал'!AD72-1,1)</f>
        <v>BGB3.7.1</v>
      </c>
      <c r="E72" s="46" t="str">
        <f ca="1">OFFSET(СВОДНАЯ!$A$3,'Кабельный журнал'!AD72-1,2)</f>
        <v>K3.7</v>
      </c>
      <c r="F72" s="382" t="str">
        <f ca="1">OFFSET(СВОДНАЯ!$A$3,'Кабельный журнал'!AD72-1,3)</f>
        <v>КСПЭВПнг(А)-HF</v>
      </c>
      <c r="G72" s="339"/>
      <c r="H72" s="339"/>
      <c r="I72" s="339"/>
      <c r="J72" s="339"/>
      <c r="K72" s="383"/>
      <c r="L72" s="341" t="str">
        <f ca="1">OFFSET(СВОДНАЯ!$A$3,'Кабельный журнал'!AD72-1,4)</f>
        <v>1х2х0,8</v>
      </c>
      <c r="M72" s="342"/>
      <c r="N72" s="342"/>
      <c r="O72" s="342"/>
      <c r="P72" s="343"/>
      <c r="Q72" s="338">
        <f ca="1">OFFSET(СВОДНАЯ!$A$3,'Кабельный журнал'!AD72-1,5)</f>
        <v>4.8</v>
      </c>
      <c r="R72" s="340"/>
      <c r="S72" s="382">
        <f ca="1">OFFSET(СВОДНАЯ!$A$3,'Кабельный журнал'!AD72-1,6)</f>
        <v>0</v>
      </c>
      <c r="T72" s="339"/>
      <c r="U72" s="383"/>
      <c r="V72" s="338">
        <f ca="1">OFFSET(СВОДНАЯ!$A$3,'Кабельный журнал'!AD72-1,7)</f>
        <v>0</v>
      </c>
      <c r="W72" s="339"/>
      <c r="X72" s="339"/>
      <c r="Y72" s="383"/>
      <c r="Z72" s="338">
        <f ca="1">OFFSET(СВОДНАЯ!$A$3,'Кабельный журнал'!AD72-1,8)</f>
        <v>0</v>
      </c>
      <c r="AA72" s="340"/>
      <c r="AD72" s="32">
        <f t="shared" si="1"/>
        <v>54</v>
      </c>
    </row>
    <row r="73" spans="3:30" ht="15" customHeight="1" x14ac:dyDescent="0.25">
      <c r="C73" s="44" t="str">
        <f ca="1">OFFSET(СВОДНАЯ!$A$3,'Кабельный журнал'!AD73-1,0)</f>
        <v>KB3.7.1</v>
      </c>
      <c r="D73" s="45" t="str">
        <f ca="1">OFFSET(СВОДНАЯ!$A$3,'Кабельный журнал'!AD73-1,1)</f>
        <v>KB3.7.1</v>
      </c>
      <c r="E73" s="46" t="str">
        <f ca="1">OFFSET(СВОДНАЯ!$A$3,'Кабельный журнал'!AD73-1,2)</f>
        <v>K3.7</v>
      </c>
      <c r="F73" s="382" t="str">
        <f ca="1">OFFSET(СВОДНАЯ!$A$3,'Кабельный журнал'!AD73-1,3)</f>
        <v>КСПЭВПнг(А)-HF</v>
      </c>
      <c r="G73" s="339"/>
      <c r="H73" s="339"/>
      <c r="I73" s="339"/>
      <c r="J73" s="339"/>
      <c r="K73" s="383"/>
      <c r="L73" s="341" t="str">
        <f ca="1">OFFSET(СВОДНАЯ!$A$3,'Кабельный журнал'!AD73-1,4)</f>
        <v>1х2х0,8</v>
      </c>
      <c r="M73" s="342"/>
      <c r="N73" s="342"/>
      <c r="O73" s="342"/>
      <c r="P73" s="343"/>
      <c r="Q73" s="338">
        <f ca="1">OFFSET(СВОДНАЯ!$A$3,'Кабельный журнал'!AD73-1,5)</f>
        <v>4.8</v>
      </c>
      <c r="R73" s="340"/>
      <c r="S73" s="382">
        <f ca="1">OFFSET(СВОДНАЯ!$A$3,'Кабельный журнал'!AD73-1,6)</f>
        <v>0</v>
      </c>
      <c r="T73" s="339"/>
      <c r="U73" s="383"/>
      <c r="V73" s="338">
        <f ca="1">OFFSET(СВОДНАЯ!$A$3,'Кабельный журнал'!AD73-1,7)</f>
        <v>0</v>
      </c>
      <c r="W73" s="339"/>
      <c r="X73" s="339"/>
      <c r="Y73" s="383"/>
      <c r="Z73" s="338">
        <f ca="1">OFFSET(СВОДНАЯ!$A$3,'Кабельный журнал'!AD73-1,8)</f>
        <v>0</v>
      </c>
      <c r="AA73" s="340"/>
      <c r="AD73" s="32">
        <f t="shared" si="1"/>
        <v>55</v>
      </c>
    </row>
    <row r="74" spans="3:30" ht="15" customHeight="1" x14ac:dyDescent="0.25">
      <c r="C74" s="44" t="str">
        <f ca="1">OFFSET(СВОДНАЯ!$A$3,'Кабельный журнал'!AD74-1,0)</f>
        <v>КР3.7.2</v>
      </c>
      <c r="D74" s="45" t="str">
        <f ca="1">OFFSET(СВОДНАЯ!$A$3,'Кабельный журнал'!AD74-1,1)</f>
        <v>K3.7</v>
      </c>
      <c r="E74" s="46" t="str">
        <f ca="1">OFFSET(СВОДНАЯ!$A$3,'Кабельный журнал'!AD74-1,2)</f>
        <v>КР3.7.2</v>
      </c>
      <c r="F74" s="382" t="str">
        <f ca="1">OFFSET(СВОДНАЯ!$A$3,'Кабельный журнал'!AD74-1,3)</f>
        <v>КСПЭВПнг(А)-HF</v>
      </c>
      <c r="G74" s="339"/>
      <c r="H74" s="339"/>
      <c r="I74" s="339"/>
      <c r="J74" s="339"/>
      <c r="K74" s="383"/>
      <c r="L74" s="341" t="str">
        <f ca="1">OFFSET(СВОДНАЯ!$A$3,'Кабельный журнал'!AD74-1,4)</f>
        <v>1х2х0,97</v>
      </c>
      <c r="M74" s="342"/>
      <c r="N74" s="342"/>
      <c r="O74" s="342"/>
      <c r="P74" s="343"/>
      <c r="Q74" s="338">
        <f ca="1">OFFSET(СВОДНАЯ!$A$3,'Кабельный журнал'!AD74-1,5)</f>
        <v>4.8</v>
      </c>
      <c r="R74" s="340"/>
      <c r="S74" s="382">
        <f ca="1">OFFSET(СВОДНАЯ!$A$3,'Кабельный журнал'!AD74-1,6)</f>
        <v>0</v>
      </c>
      <c r="T74" s="339"/>
      <c r="U74" s="383"/>
      <c r="V74" s="338">
        <f ca="1">OFFSET(СВОДНАЯ!$A$3,'Кабельный журнал'!AD74-1,7)</f>
        <v>0</v>
      </c>
      <c r="W74" s="339"/>
      <c r="X74" s="339"/>
      <c r="Y74" s="383"/>
      <c r="Z74" s="338">
        <f ca="1">OFFSET(СВОДНАЯ!$A$3,'Кабельный журнал'!AD74-1,8)</f>
        <v>0</v>
      </c>
      <c r="AA74" s="340"/>
      <c r="AD74" s="32">
        <f t="shared" si="1"/>
        <v>56</v>
      </c>
    </row>
    <row r="75" spans="3:30" ht="15" customHeight="1" x14ac:dyDescent="0.25">
      <c r="C75" s="44" t="str">
        <f ca="1">OFFSET(СВОДНАЯ!$A$3,'Кабельный журнал'!AD75-1,0)</f>
        <v>UZ3.7.2</v>
      </c>
      <c r="D75" s="45" t="str">
        <f ca="1">OFFSET(СВОДНАЯ!$A$3,'Кабельный журнал'!AD75-1,1)</f>
        <v>КР3.7.2</v>
      </c>
      <c r="E75" s="46" t="str">
        <f ca="1">OFFSET(СВОДНАЯ!$A$3,'Кабельный журнал'!AD75-1,2)</f>
        <v>ЭМЗ 3.7.2</v>
      </c>
      <c r="F75" s="382" t="str">
        <f ca="1">OFFSET(СВОДНАЯ!$A$3,'Кабельный журнал'!AD75-1,3)</f>
        <v>КСПЭВПнг(А)-HF</v>
      </c>
      <c r="G75" s="339"/>
      <c r="H75" s="339"/>
      <c r="I75" s="339"/>
      <c r="J75" s="339"/>
      <c r="K75" s="383"/>
      <c r="L75" s="341" t="str">
        <f ca="1">OFFSET(СВОДНАЯ!$A$3,'Кабельный журнал'!AD75-1,4)</f>
        <v>1х2х0,97</v>
      </c>
      <c r="M75" s="342"/>
      <c r="N75" s="342"/>
      <c r="O75" s="342"/>
      <c r="P75" s="343"/>
      <c r="Q75" s="338">
        <f ca="1">OFFSET(СВОДНАЯ!$A$3,'Кабельный журнал'!AD75-1,5)</f>
        <v>3.6</v>
      </c>
      <c r="R75" s="340"/>
      <c r="S75" s="382">
        <f ca="1">OFFSET(СВОДНАЯ!$A$3,'Кабельный журнал'!AD75-1,6)</f>
        <v>0</v>
      </c>
      <c r="T75" s="339"/>
      <c r="U75" s="383"/>
      <c r="V75" s="338">
        <f ca="1">OFFSET(СВОДНАЯ!$A$3,'Кабельный журнал'!AD75-1,7)</f>
        <v>0</v>
      </c>
      <c r="W75" s="339"/>
      <c r="X75" s="339"/>
      <c r="Y75" s="383"/>
      <c r="Z75" s="338">
        <f ca="1">OFFSET(СВОДНАЯ!$A$3,'Кабельный журнал'!AD75-1,8)</f>
        <v>0</v>
      </c>
      <c r="AA75" s="340"/>
      <c r="AD75" s="32">
        <f t="shared" si="1"/>
        <v>57</v>
      </c>
    </row>
    <row r="76" spans="3:30" ht="15" customHeight="1" x14ac:dyDescent="0.25">
      <c r="C76" s="44" t="str">
        <f ca="1">OFFSET(СВОДНАЯ!$A$3,'Кабельный журнал'!AD76-1,0)</f>
        <v>МK3.7.2</v>
      </c>
      <c r="D76" s="45" t="str">
        <f ca="1">OFFSET(СВОДНАЯ!$A$3,'Кабельный журнал'!AD76-1,1)</f>
        <v>BGB3.7.2</v>
      </c>
      <c r="E76" s="46" t="str">
        <f ca="1">OFFSET(СВОДНАЯ!$A$3,'Кабельный журнал'!AD76-1,2)</f>
        <v>K3.7</v>
      </c>
      <c r="F76" s="382" t="str">
        <f ca="1">OFFSET(СВОДНАЯ!$A$3,'Кабельный журнал'!AD76-1,3)</f>
        <v>КСПЭВПнг(А)-HF</v>
      </c>
      <c r="G76" s="339"/>
      <c r="H76" s="339"/>
      <c r="I76" s="339"/>
      <c r="J76" s="339"/>
      <c r="K76" s="383"/>
      <c r="L76" s="341" t="str">
        <f ca="1">OFFSET(СВОДНАЯ!$A$3,'Кабельный журнал'!AD76-1,4)</f>
        <v>1х2х0,8</v>
      </c>
      <c r="M76" s="342"/>
      <c r="N76" s="342"/>
      <c r="O76" s="342"/>
      <c r="P76" s="343"/>
      <c r="Q76" s="338">
        <f ca="1">OFFSET(СВОДНАЯ!$A$3,'Кабельный журнал'!AD76-1,5)</f>
        <v>4.8</v>
      </c>
      <c r="R76" s="340"/>
      <c r="S76" s="382">
        <f ca="1">OFFSET(СВОДНАЯ!$A$3,'Кабельный журнал'!AD76-1,6)</f>
        <v>0</v>
      </c>
      <c r="T76" s="339"/>
      <c r="U76" s="383"/>
      <c r="V76" s="338">
        <f ca="1">OFFSET(СВОДНАЯ!$A$3,'Кабельный журнал'!AD76-1,7)</f>
        <v>0</v>
      </c>
      <c r="W76" s="339"/>
      <c r="X76" s="339"/>
      <c r="Y76" s="383"/>
      <c r="Z76" s="338">
        <f ca="1">OFFSET(СВОДНАЯ!$A$3,'Кабельный журнал'!AD76-1,8)</f>
        <v>0</v>
      </c>
      <c r="AA76" s="340"/>
      <c r="AD76" s="32">
        <f t="shared" si="1"/>
        <v>58</v>
      </c>
    </row>
    <row r="77" spans="3:30" ht="15" customHeight="1" x14ac:dyDescent="0.25">
      <c r="C77" s="44" t="str">
        <f ca="1">OFFSET(СВОДНАЯ!$A$3,'Кабельный журнал'!AD77-1,0)</f>
        <v>KB3.7.2</v>
      </c>
      <c r="D77" s="45" t="str">
        <f ca="1">OFFSET(СВОДНАЯ!$A$3,'Кабельный журнал'!AD77-1,1)</f>
        <v>KB3.7.2</v>
      </c>
      <c r="E77" s="46" t="str">
        <f ca="1">OFFSET(СВОДНАЯ!$A$3,'Кабельный журнал'!AD77-1,2)</f>
        <v>K3.7</v>
      </c>
      <c r="F77" s="382" t="str">
        <f ca="1">OFFSET(СВОДНАЯ!$A$3,'Кабельный журнал'!AD77-1,3)</f>
        <v>КСПЭВПнг(А)-HF</v>
      </c>
      <c r="G77" s="339"/>
      <c r="H77" s="339"/>
      <c r="I77" s="339"/>
      <c r="J77" s="339"/>
      <c r="K77" s="383"/>
      <c r="L77" s="341" t="str">
        <f ca="1">OFFSET(СВОДНАЯ!$A$3,'Кабельный журнал'!AD77-1,4)</f>
        <v>1х2х0,8</v>
      </c>
      <c r="M77" s="342"/>
      <c r="N77" s="342"/>
      <c r="O77" s="342"/>
      <c r="P77" s="343"/>
      <c r="Q77" s="338">
        <f ca="1">OFFSET(СВОДНАЯ!$A$3,'Кабельный журнал'!AD77-1,5)</f>
        <v>4.8</v>
      </c>
      <c r="R77" s="340"/>
      <c r="S77" s="382">
        <f ca="1">OFFSET(СВОДНАЯ!$A$3,'Кабельный журнал'!AD77-1,6)</f>
        <v>0</v>
      </c>
      <c r="T77" s="339"/>
      <c r="U77" s="383"/>
      <c r="V77" s="338">
        <f ca="1">OFFSET(СВОДНАЯ!$A$3,'Кабельный журнал'!AD77-1,7)</f>
        <v>0</v>
      </c>
      <c r="W77" s="339"/>
      <c r="X77" s="339"/>
      <c r="Y77" s="383"/>
      <c r="Z77" s="338">
        <f ca="1">OFFSET(СВОДНАЯ!$A$3,'Кабельный журнал'!AD77-1,8)</f>
        <v>0</v>
      </c>
      <c r="AA77" s="340"/>
      <c r="AD77" s="32">
        <f t="shared" si="1"/>
        <v>59</v>
      </c>
    </row>
    <row r="78" spans="3:30" ht="15" customHeight="1" x14ac:dyDescent="0.25">
      <c r="C78" s="44" t="str">
        <f ca="1">OFFSET(СВОДНАЯ!$A$3,'Кабельный журнал'!AD78-1,0)</f>
        <v>RS3.7.1-RS3.7.3</v>
      </c>
      <c r="D78" s="45" t="str">
        <f ca="1">OFFSET(СВОДНАЯ!$A$3,'Кабельный журнал'!AD78-1,1)</f>
        <v>K3.7</v>
      </c>
      <c r="E78" s="46" t="str">
        <f ca="1">OFFSET(СВОДНАЯ!$A$3,'Кабельный журнал'!AD78-1,2)</f>
        <v>Сч.3.7.1, Сч.3.7.2, К3.8</v>
      </c>
      <c r="F78" s="382" t="str">
        <f ca="1">OFFSET(СВОДНАЯ!$A$3,'Кабельный журнал'!AD78-1,3)</f>
        <v>КИС-Пнг(А)-HF</v>
      </c>
      <c r="G78" s="339"/>
      <c r="H78" s="339"/>
      <c r="I78" s="339"/>
      <c r="J78" s="339"/>
      <c r="K78" s="383"/>
      <c r="L78" s="341" t="str">
        <f ca="1">OFFSET(СВОДНАЯ!$A$3,'Кабельный журнал'!AD78-1,4)</f>
        <v>2х2х0,9</v>
      </c>
      <c r="M78" s="342"/>
      <c r="N78" s="342"/>
      <c r="O78" s="342"/>
      <c r="P78" s="343"/>
      <c r="Q78" s="338">
        <f ca="1">OFFSET(СВОДНАЯ!$A$3,'Кабельный журнал'!AD78-1,5)</f>
        <v>12</v>
      </c>
      <c r="R78" s="340"/>
      <c r="S78" s="382">
        <f ca="1">OFFSET(СВОДНАЯ!$A$3,'Кабельный журнал'!AD78-1,6)</f>
        <v>0</v>
      </c>
      <c r="T78" s="339"/>
      <c r="U78" s="383"/>
      <c r="V78" s="338">
        <f ca="1">OFFSET(СВОДНАЯ!$A$3,'Кабельный журнал'!AD78-1,7)</f>
        <v>0</v>
      </c>
      <c r="W78" s="339"/>
      <c r="X78" s="339"/>
      <c r="Y78" s="383"/>
      <c r="Z78" s="338">
        <f ca="1">OFFSET(СВОДНАЯ!$A$3,'Кабельный журнал'!AD78-1,8)</f>
        <v>0</v>
      </c>
      <c r="AA78" s="340"/>
      <c r="AD78" s="32">
        <f t="shared" si="1"/>
        <v>60</v>
      </c>
    </row>
    <row r="79" spans="3:30" ht="15" customHeight="1" x14ac:dyDescent="0.25">
      <c r="C79" s="44">
        <f ca="1">OFFSET(СВОДНАЯ!$A$3,'Кабельный журнал'!AD79-1,0)</f>
        <v>0</v>
      </c>
      <c r="D79" s="45" t="str">
        <f ca="1">OFFSET(СВОДНАЯ!$A$3,'Кабельный журнал'!AD79-1,1)</f>
        <v>Контроллер K3.8</v>
      </c>
      <c r="E79" s="46">
        <f ca="1">OFFSET(СВОДНАЯ!$A$3,'Кабельный журнал'!AD79-1,2)</f>
        <v>0</v>
      </c>
      <c r="F79" s="382">
        <f ca="1">OFFSET(СВОДНАЯ!$A$3,'Кабельный журнал'!AD79-1,3)</f>
        <v>0</v>
      </c>
      <c r="G79" s="339"/>
      <c r="H79" s="339"/>
      <c r="I79" s="339"/>
      <c r="J79" s="339"/>
      <c r="K79" s="383"/>
      <c r="L79" s="341">
        <f ca="1">OFFSET(СВОДНАЯ!$A$3,'Кабельный журнал'!AD79-1,4)</f>
        <v>0</v>
      </c>
      <c r="M79" s="342"/>
      <c r="N79" s="342"/>
      <c r="O79" s="342"/>
      <c r="P79" s="343"/>
      <c r="Q79" s="338">
        <f ca="1">OFFSET(СВОДНАЯ!$A$3,'Кабельный журнал'!AD79-1,5)</f>
        <v>0</v>
      </c>
      <c r="R79" s="340"/>
      <c r="S79" s="382">
        <f ca="1">OFFSET(СВОДНАЯ!$A$3,'Кабельный журнал'!AD79-1,6)</f>
        <v>0</v>
      </c>
      <c r="T79" s="339"/>
      <c r="U79" s="383"/>
      <c r="V79" s="338">
        <f ca="1">OFFSET(СВОДНАЯ!$A$3,'Кабельный журнал'!AD79-1,7)</f>
        <v>0</v>
      </c>
      <c r="W79" s="339"/>
      <c r="X79" s="339"/>
      <c r="Y79" s="383"/>
      <c r="Z79" s="338">
        <f ca="1">OFFSET(СВОДНАЯ!$A$3,'Кабельный журнал'!AD79-1,8)</f>
        <v>0</v>
      </c>
      <c r="AA79" s="340"/>
      <c r="AD79" s="32">
        <f t="shared" si="1"/>
        <v>61</v>
      </c>
    </row>
    <row r="80" spans="3:30" ht="15" customHeight="1" x14ac:dyDescent="0.25">
      <c r="C80" s="44" t="str">
        <f ca="1">OFFSET(СВОДНАЯ!$A$3,'Кабельный журнал'!AD80-1,0)</f>
        <v>U3.8</v>
      </c>
      <c r="D80" s="45" t="str">
        <f ca="1">OFFSET(СВОДНАЯ!$A$3,'Кабельный журнал'!AD80-1,1)</f>
        <v>UG3.8</v>
      </c>
      <c r="E80" s="46" t="str">
        <f ca="1">OFFSET(СВОДНАЯ!$A$3,'Кабельный журнал'!AD80-1,2)</f>
        <v>K3.8</v>
      </c>
      <c r="F80" s="382" t="str">
        <f ca="1">OFFSET(СВОДНАЯ!$A$3,'Кабельный журнал'!AD80-1,3)</f>
        <v>КСПЭВПнг(А)-HF</v>
      </c>
      <c r="G80" s="339"/>
      <c r="H80" s="339"/>
      <c r="I80" s="339"/>
      <c r="J80" s="339"/>
      <c r="K80" s="383"/>
      <c r="L80" s="341" t="str">
        <f ca="1">OFFSET(СВОДНАЯ!$A$3,'Кабельный журнал'!AD80-1,4)</f>
        <v>1х2х0,97</v>
      </c>
      <c r="M80" s="342"/>
      <c r="N80" s="342"/>
      <c r="O80" s="342"/>
      <c r="P80" s="343"/>
      <c r="Q80" s="338">
        <f ca="1">OFFSET(СВОДНАЯ!$A$3,'Кабельный журнал'!AD80-1,5)</f>
        <v>3.6</v>
      </c>
      <c r="R80" s="340"/>
      <c r="S80" s="382">
        <f ca="1">OFFSET(СВОДНАЯ!$A$3,'Кабельный журнал'!AD80-1,6)</f>
        <v>0</v>
      </c>
      <c r="T80" s="339"/>
      <c r="U80" s="383"/>
      <c r="V80" s="338">
        <f ca="1">OFFSET(СВОДНАЯ!$A$3,'Кабельный журнал'!AD80-1,7)</f>
        <v>0</v>
      </c>
      <c r="W80" s="339"/>
      <c r="X80" s="339"/>
      <c r="Y80" s="383"/>
      <c r="Z80" s="338">
        <f ca="1">OFFSET(СВОДНАЯ!$A$3,'Кабельный журнал'!AD80-1,8)</f>
        <v>0</v>
      </c>
      <c r="AA80" s="340"/>
      <c r="AD80" s="32">
        <f t="shared" si="1"/>
        <v>62</v>
      </c>
    </row>
    <row r="81" spans="1:30" ht="15" customHeight="1" x14ac:dyDescent="0.25">
      <c r="C81" s="44" t="str">
        <f ca="1">OFFSET(СВОДНАЯ!$A$3,'Кабельный журнал'!AD81-1,0)</f>
        <v>КР3.8.1</v>
      </c>
      <c r="D81" s="45" t="str">
        <f ca="1">OFFSET(СВОДНАЯ!$A$3,'Кабельный журнал'!AD81-1,1)</f>
        <v>K3.8</v>
      </c>
      <c r="E81" s="46" t="str">
        <f ca="1">OFFSET(СВОДНАЯ!$A$3,'Кабельный журнал'!AD81-1,2)</f>
        <v>КР3.8.1</v>
      </c>
      <c r="F81" s="382" t="str">
        <f ca="1">OFFSET(СВОДНАЯ!$A$3,'Кабельный журнал'!AD81-1,3)</f>
        <v>КСПЭВПнг(А)-HF</v>
      </c>
      <c r="G81" s="339"/>
      <c r="H81" s="339"/>
      <c r="I81" s="339"/>
      <c r="J81" s="339"/>
      <c r="K81" s="383"/>
      <c r="L81" s="341" t="str">
        <f ca="1">OFFSET(СВОДНАЯ!$A$3,'Кабельный журнал'!AD81-1,4)</f>
        <v>1х2х0,97</v>
      </c>
      <c r="M81" s="342"/>
      <c r="N81" s="342"/>
      <c r="O81" s="342"/>
      <c r="P81" s="343"/>
      <c r="Q81" s="338">
        <f ca="1">OFFSET(СВОДНАЯ!$A$3,'Кабельный журнал'!AD81-1,5)</f>
        <v>3.6</v>
      </c>
      <c r="R81" s="340"/>
      <c r="S81" s="382">
        <f ca="1">OFFSET(СВОДНАЯ!$A$3,'Кабельный журнал'!AD81-1,6)</f>
        <v>0</v>
      </c>
      <c r="T81" s="339"/>
      <c r="U81" s="383"/>
      <c r="V81" s="338">
        <f ca="1">OFFSET(СВОДНАЯ!$A$3,'Кабельный журнал'!AD81-1,7)</f>
        <v>0</v>
      </c>
      <c r="W81" s="339"/>
      <c r="X81" s="339"/>
      <c r="Y81" s="383"/>
      <c r="Z81" s="338">
        <f ca="1">OFFSET(СВОДНАЯ!$A$3,'Кабельный журнал'!AD81-1,8)</f>
        <v>0</v>
      </c>
      <c r="AA81" s="340"/>
      <c r="AD81" s="32">
        <f t="shared" si="1"/>
        <v>63</v>
      </c>
    </row>
    <row r="82" spans="1:30" ht="15" customHeight="1" x14ac:dyDescent="0.25">
      <c r="C82" s="44" t="str">
        <f ca="1">OFFSET(СВОДНАЯ!$A$3,'Кабельный журнал'!AD82-1,0)</f>
        <v>UZ3.8.1</v>
      </c>
      <c r="D82" s="45" t="str">
        <f ca="1">OFFSET(СВОДНАЯ!$A$3,'Кабельный журнал'!AD82-1,1)</f>
        <v>КР3.8.1</v>
      </c>
      <c r="E82" s="46" t="str">
        <f ca="1">OFFSET(СВОДНАЯ!$A$3,'Кабельный журнал'!AD82-1,2)</f>
        <v>ЭМЗ 3.8.1</v>
      </c>
      <c r="F82" s="382" t="str">
        <f ca="1">OFFSET(СВОДНАЯ!$A$3,'Кабельный журнал'!AD82-1,3)</f>
        <v>КСПЭВПнг(А)-HF</v>
      </c>
      <c r="G82" s="339"/>
      <c r="H82" s="339"/>
      <c r="I82" s="339"/>
      <c r="J82" s="339"/>
      <c r="K82" s="383"/>
      <c r="L82" s="341" t="str">
        <f ca="1">OFFSET(СВОДНАЯ!$A$3,'Кабельный журнал'!AD82-1,4)</f>
        <v>1х2х0,97</v>
      </c>
      <c r="M82" s="342"/>
      <c r="N82" s="342"/>
      <c r="O82" s="342"/>
      <c r="P82" s="343"/>
      <c r="Q82" s="338">
        <f ca="1">OFFSET(СВОДНАЯ!$A$3,'Кабельный журнал'!AD82-1,5)</f>
        <v>3.6</v>
      </c>
      <c r="R82" s="340"/>
      <c r="S82" s="382">
        <f ca="1">OFFSET(СВОДНАЯ!$A$3,'Кабельный журнал'!AD82-1,6)</f>
        <v>0</v>
      </c>
      <c r="T82" s="339"/>
      <c r="U82" s="383"/>
      <c r="V82" s="338">
        <f ca="1">OFFSET(СВОДНАЯ!$A$3,'Кабельный журнал'!AD82-1,7)</f>
        <v>0</v>
      </c>
      <c r="W82" s="339"/>
      <c r="X82" s="339"/>
      <c r="Y82" s="383"/>
      <c r="Z82" s="338">
        <f ca="1">OFFSET(СВОДНАЯ!$A$3,'Кабельный журнал'!AD82-1,8)</f>
        <v>0</v>
      </c>
      <c r="AA82" s="340"/>
      <c r="AD82" s="32">
        <f t="shared" si="1"/>
        <v>64</v>
      </c>
    </row>
    <row r="83" spans="1:30" ht="15" customHeight="1" x14ac:dyDescent="0.25">
      <c r="C83" s="44" t="str">
        <f ca="1">OFFSET(СВОДНАЯ!$A$3,'Кабельный журнал'!AD83-1,0)</f>
        <v>МK3.8.1</v>
      </c>
      <c r="D83" s="45" t="str">
        <f ca="1">OFFSET(СВОДНАЯ!$A$3,'Кабельный журнал'!AD83-1,1)</f>
        <v>BGB3.8.1</v>
      </c>
      <c r="E83" s="46" t="str">
        <f ca="1">OFFSET(СВОДНАЯ!$A$3,'Кабельный журнал'!AD83-1,2)</f>
        <v>K3.8</v>
      </c>
      <c r="F83" s="382" t="str">
        <f ca="1">OFFSET(СВОДНАЯ!$A$3,'Кабельный журнал'!AD83-1,3)</f>
        <v>КСПЭВПнг(А)-HF</v>
      </c>
      <c r="G83" s="339"/>
      <c r="H83" s="339"/>
      <c r="I83" s="339"/>
      <c r="J83" s="339"/>
      <c r="K83" s="383"/>
      <c r="L83" s="341" t="str">
        <f ca="1">OFFSET(СВОДНАЯ!$A$3,'Кабельный журнал'!AD83-1,4)</f>
        <v>1х2х0,8</v>
      </c>
      <c r="M83" s="342"/>
      <c r="N83" s="342"/>
      <c r="O83" s="342"/>
      <c r="P83" s="343"/>
      <c r="Q83" s="338">
        <f ca="1">OFFSET(СВОДНАЯ!$A$3,'Кабельный журнал'!AD83-1,5)</f>
        <v>3.6</v>
      </c>
      <c r="R83" s="340"/>
      <c r="S83" s="382">
        <f ca="1">OFFSET(СВОДНАЯ!$A$3,'Кабельный журнал'!AD83-1,6)</f>
        <v>0</v>
      </c>
      <c r="T83" s="339"/>
      <c r="U83" s="383"/>
      <c r="V83" s="338">
        <f ca="1">OFFSET(СВОДНАЯ!$A$3,'Кабельный журнал'!AD83-1,7)</f>
        <v>0</v>
      </c>
      <c r="W83" s="339"/>
      <c r="X83" s="339"/>
      <c r="Y83" s="383"/>
      <c r="Z83" s="338">
        <f ca="1">OFFSET(СВОДНАЯ!$A$3,'Кабельный журнал'!AD83-1,8)</f>
        <v>0</v>
      </c>
      <c r="AA83" s="340"/>
      <c r="AD83" s="32">
        <f t="shared" si="1"/>
        <v>65</v>
      </c>
    </row>
    <row r="84" spans="1:30" ht="15" customHeight="1" x14ac:dyDescent="0.25">
      <c r="C84" s="44" t="str">
        <f ca="1">OFFSET(СВОДНАЯ!$A$3,'Кабельный журнал'!AD84-1,0)</f>
        <v>KB3.8.2</v>
      </c>
      <c r="D84" s="45" t="str">
        <f ca="1">OFFSET(СВОДНАЯ!$A$3,'Кабельный журнал'!AD84-1,1)</f>
        <v>KB3.8.2</v>
      </c>
      <c r="E84" s="46" t="str">
        <f ca="1">OFFSET(СВОДНАЯ!$A$3,'Кабельный журнал'!AD84-1,2)</f>
        <v>K3.8</v>
      </c>
      <c r="F84" s="382" t="str">
        <f ca="1">OFFSET(СВОДНАЯ!$A$3,'Кабельный журнал'!AD84-1,3)</f>
        <v>КСПЭВПнг(А)-HF</v>
      </c>
      <c r="G84" s="339"/>
      <c r="H84" s="339"/>
      <c r="I84" s="339"/>
      <c r="J84" s="339"/>
      <c r="K84" s="383"/>
      <c r="L84" s="341" t="str">
        <f ca="1">OFFSET(СВОДНАЯ!$A$3,'Кабельный журнал'!AD84-1,4)</f>
        <v>1х2х0,8</v>
      </c>
      <c r="M84" s="342"/>
      <c r="N84" s="342"/>
      <c r="O84" s="342"/>
      <c r="P84" s="343"/>
      <c r="Q84" s="338">
        <f ca="1">OFFSET(СВОДНАЯ!$A$3,'Кабельный журнал'!AD84-1,5)</f>
        <v>3.6</v>
      </c>
      <c r="R84" s="340"/>
      <c r="S84" s="382">
        <f ca="1">OFFSET(СВОДНАЯ!$A$3,'Кабельный журнал'!AD84-1,6)</f>
        <v>0</v>
      </c>
      <c r="T84" s="339"/>
      <c r="U84" s="383"/>
      <c r="V84" s="338">
        <f ca="1">OFFSET(СВОДНАЯ!$A$3,'Кабельный журнал'!AD84-1,7)</f>
        <v>0</v>
      </c>
      <c r="W84" s="339"/>
      <c r="X84" s="339"/>
      <c r="Y84" s="383"/>
      <c r="Z84" s="338">
        <f ca="1">OFFSET(СВОДНАЯ!$A$3,'Кабельный журнал'!AD84-1,8)</f>
        <v>0</v>
      </c>
      <c r="AA84" s="340"/>
      <c r="AD84" s="32">
        <f>AD83+1</f>
        <v>66</v>
      </c>
    </row>
    <row r="85" spans="1:30" ht="15" customHeight="1" x14ac:dyDescent="0.25">
      <c r="C85" s="44">
        <f ca="1">OFFSET(СВОДНАЯ!$A$3,'Кабельный журнал'!AD85-1,0)</f>
        <v>0</v>
      </c>
      <c r="D85" s="45" t="str">
        <f ca="1">OFFSET(СВОДНАЯ!$A$3,'Кабельный журнал'!AD85-1,1)</f>
        <v>Контроллер K3.9</v>
      </c>
      <c r="E85" s="46">
        <f ca="1">OFFSET(СВОДНАЯ!$A$3,'Кабельный журнал'!AD85-1,2)</f>
        <v>0</v>
      </c>
      <c r="F85" s="382">
        <f ca="1">OFFSET(СВОДНАЯ!$A$3,'Кабельный журнал'!AD85-1,3)</f>
        <v>0</v>
      </c>
      <c r="G85" s="339"/>
      <c r="H85" s="339"/>
      <c r="I85" s="339"/>
      <c r="J85" s="339"/>
      <c r="K85" s="383"/>
      <c r="L85" s="341">
        <f ca="1">OFFSET(СВОДНАЯ!$A$3,'Кабельный журнал'!AD85-1,4)</f>
        <v>0</v>
      </c>
      <c r="M85" s="342"/>
      <c r="N85" s="342"/>
      <c r="O85" s="342"/>
      <c r="P85" s="343"/>
      <c r="Q85" s="338">
        <f ca="1">OFFSET(СВОДНАЯ!$A$3,'Кабельный журнал'!AD85-1,5)</f>
        <v>0</v>
      </c>
      <c r="R85" s="340"/>
      <c r="S85" s="382">
        <f ca="1">OFFSET(СВОДНАЯ!$A$3,'Кабельный журнал'!AD85-1,6)</f>
        <v>0</v>
      </c>
      <c r="T85" s="339"/>
      <c r="U85" s="383"/>
      <c r="V85" s="338">
        <f ca="1">OFFSET(СВОДНАЯ!$A$3,'Кабельный журнал'!AD85-1,7)</f>
        <v>0</v>
      </c>
      <c r="W85" s="339"/>
      <c r="X85" s="339"/>
      <c r="Y85" s="383"/>
      <c r="Z85" s="338">
        <f ca="1">OFFSET(СВОДНАЯ!$A$3,'Кабельный журнал'!AD85-1,8)</f>
        <v>0</v>
      </c>
      <c r="AA85" s="340"/>
      <c r="AD85" s="32">
        <f t="shared" si="1"/>
        <v>67</v>
      </c>
    </row>
    <row r="86" spans="1:30" ht="15" customHeight="1" x14ac:dyDescent="0.25">
      <c r="C86" s="44" t="str">
        <f ca="1">OFFSET(СВОДНАЯ!$A$3,'Кабельный журнал'!AD86-1,0)</f>
        <v>U3.9</v>
      </c>
      <c r="D86" s="45" t="str">
        <f ca="1">OFFSET(СВОДНАЯ!$A$3,'Кабельный журнал'!AD86-1,1)</f>
        <v>UG3.9</v>
      </c>
      <c r="E86" s="46" t="str">
        <f ca="1">OFFSET(СВОДНАЯ!$A$3,'Кабельный журнал'!AD86-1,2)</f>
        <v>K3.9</v>
      </c>
      <c r="F86" s="382" t="str">
        <f ca="1">OFFSET(СВОДНАЯ!$A$3,'Кабельный журнал'!AD86-1,3)</f>
        <v>КСПЭВПнг(А)-HF</v>
      </c>
      <c r="G86" s="339"/>
      <c r="H86" s="339"/>
      <c r="I86" s="339"/>
      <c r="J86" s="339"/>
      <c r="K86" s="383"/>
      <c r="L86" s="341" t="str">
        <f ca="1">OFFSET(СВОДНАЯ!$A$3,'Кабельный журнал'!AD86-1,4)</f>
        <v>1х2х0,97</v>
      </c>
      <c r="M86" s="342"/>
      <c r="N86" s="342"/>
      <c r="O86" s="342"/>
      <c r="P86" s="343"/>
      <c r="Q86" s="338">
        <f ca="1">OFFSET(СВОДНАЯ!$A$3,'Кабельный журнал'!AD86-1,5)</f>
        <v>3.6</v>
      </c>
      <c r="R86" s="340"/>
      <c r="S86" s="382">
        <f ca="1">OFFSET(СВОДНАЯ!$A$3,'Кабельный журнал'!AD86-1,6)</f>
        <v>0</v>
      </c>
      <c r="T86" s="339"/>
      <c r="U86" s="383"/>
      <c r="V86" s="338">
        <f ca="1">OFFSET(СВОДНАЯ!$A$3,'Кабельный журнал'!AD86-1,7)</f>
        <v>0</v>
      </c>
      <c r="W86" s="339"/>
      <c r="X86" s="339"/>
      <c r="Y86" s="383"/>
      <c r="Z86" s="338">
        <f ca="1">OFFSET(СВОДНАЯ!$A$3,'Кабельный журнал'!AD86-1,8)</f>
        <v>0</v>
      </c>
      <c r="AA86" s="340"/>
      <c r="AD86" s="32">
        <f t="shared" si="1"/>
        <v>68</v>
      </c>
    </row>
    <row r="87" spans="1:30" ht="15" customHeight="1" x14ac:dyDescent="0.25">
      <c r="C87" s="44" t="str">
        <f ca="1">OFFSET(СВОДНАЯ!$A$3,'Кабельный журнал'!AD87-1,0)</f>
        <v>КР3.9.1</v>
      </c>
      <c r="D87" s="45" t="str">
        <f ca="1">OFFSET(СВОДНАЯ!$A$3,'Кабельный журнал'!AD87-1,1)</f>
        <v>K3.9</v>
      </c>
      <c r="E87" s="46" t="str">
        <f ca="1">OFFSET(СВОДНАЯ!$A$3,'Кабельный журнал'!AD87-1,2)</f>
        <v>КР3.9.1</v>
      </c>
      <c r="F87" s="382" t="str">
        <f ca="1">OFFSET(СВОДНАЯ!$A$3,'Кабельный журнал'!AD87-1,3)</f>
        <v>КСПЭВПнг(А)-HF</v>
      </c>
      <c r="G87" s="339"/>
      <c r="H87" s="339"/>
      <c r="I87" s="339"/>
      <c r="J87" s="339"/>
      <c r="K87" s="383"/>
      <c r="L87" s="341" t="str">
        <f ca="1">OFFSET(СВОДНАЯ!$A$3,'Кабельный журнал'!AD87-1,4)</f>
        <v>1х2х0,97</v>
      </c>
      <c r="M87" s="342"/>
      <c r="N87" s="342"/>
      <c r="O87" s="342"/>
      <c r="P87" s="343"/>
      <c r="Q87" s="338">
        <f ca="1">OFFSET(СВОДНАЯ!$A$3,'Кабельный журнал'!AD87-1,5)</f>
        <v>8.4</v>
      </c>
      <c r="R87" s="340"/>
      <c r="S87" s="382">
        <f ca="1">OFFSET(СВОДНАЯ!$A$3,'Кабельный журнал'!AD87-1,6)</f>
        <v>0</v>
      </c>
      <c r="T87" s="339"/>
      <c r="U87" s="383"/>
      <c r="V87" s="338">
        <f ca="1">OFFSET(СВОДНАЯ!$A$3,'Кабельный журнал'!AD87-1,7)</f>
        <v>0</v>
      </c>
      <c r="W87" s="339"/>
      <c r="X87" s="339"/>
      <c r="Y87" s="383"/>
      <c r="Z87" s="338">
        <f ca="1">OFFSET(СВОДНАЯ!$A$3,'Кабельный журнал'!AD87-1,8)</f>
        <v>0</v>
      </c>
      <c r="AA87" s="340"/>
      <c r="AD87" s="32">
        <f t="shared" si="1"/>
        <v>69</v>
      </c>
    </row>
    <row r="88" spans="1:30" ht="15" customHeight="1" x14ac:dyDescent="0.25">
      <c r="C88" s="44" t="str">
        <f ca="1">OFFSET(СВОДНАЯ!$A$3,'Кабельный журнал'!AD88-1,0)</f>
        <v>UZ3.9.1</v>
      </c>
      <c r="D88" s="45" t="str">
        <f ca="1">OFFSET(СВОДНАЯ!$A$3,'Кабельный журнал'!AD88-1,1)</f>
        <v>КР 3.9.1</v>
      </c>
      <c r="E88" s="46" t="str">
        <f ca="1">OFFSET(СВОДНАЯ!$A$3,'Кабельный журнал'!AD88-1,2)</f>
        <v>ЭМЗ 3.9.1</v>
      </c>
      <c r="F88" s="382" t="str">
        <f ca="1">OFFSET(СВОДНАЯ!$A$3,'Кабельный журнал'!AD88-1,3)</f>
        <v>КСПЭВПнг(А)-HF</v>
      </c>
      <c r="G88" s="339"/>
      <c r="H88" s="339"/>
      <c r="I88" s="339"/>
      <c r="J88" s="339"/>
      <c r="K88" s="383"/>
      <c r="L88" s="341" t="str">
        <f ca="1">OFFSET(СВОДНАЯ!$A$3,'Кабельный журнал'!AD88-1,4)</f>
        <v>1х2х0,97</v>
      </c>
      <c r="M88" s="342"/>
      <c r="N88" s="342"/>
      <c r="O88" s="342"/>
      <c r="P88" s="343"/>
      <c r="Q88" s="338">
        <f ca="1">OFFSET(СВОДНАЯ!$A$3,'Кабельный журнал'!AD88-1,5)</f>
        <v>3.6</v>
      </c>
      <c r="R88" s="340"/>
      <c r="S88" s="382">
        <f ca="1">OFFSET(СВОДНАЯ!$A$3,'Кабельный журнал'!AD88-1,6)</f>
        <v>0</v>
      </c>
      <c r="T88" s="339"/>
      <c r="U88" s="383"/>
      <c r="V88" s="338">
        <f ca="1">OFFSET(СВОДНАЯ!$A$3,'Кабельный журнал'!AD88-1,7)</f>
        <v>0</v>
      </c>
      <c r="W88" s="339"/>
      <c r="X88" s="339"/>
      <c r="Y88" s="383"/>
      <c r="Z88" s="338">
        <f ca="1">OFFSET(СВОДНАЯ!$A$3,'Кабельный журнал'!AD88-1,8)</f>
        <v>0</v>
      </c>
      <c r="AA88" s="340"/>
      <c r="AD88" s="32">
        <f t="shared" si="1"/>
        <v>70</v>
      </c>
    </row>
    <row r="89" spans="1:30" ht="15" customHeight="1" x14ac:dyDescent="0.25">
      <c r="C89" s="44" t="str">
        <f ca="1">OFFSET(СВОДНАЯ!$A$3,'Кабельный журнал'!AD89-1,0)</f>
        <v>МK3.9.1</v>
      </c>
      <c r="D89" s="45" t="str">
        <f ca="1">OFFSET(СВОДНАЯ!$A$3,'Кабельный журнал'!AD89-1,1)</f>
        <v>BGB3.9.1</v>
      </c>
      <c r="E89" s="46" t="str">
        <f ca="1">OFFSET(СВОДНАЯ!$A$3,'Кабельный журнал'!AD89-1,2)</f>
        <v>K3.9</v>
      </c>
      <c r="F89" s="382" t="str">
        <f ca="1">OFFSET(СВОДНАЯ!$A$3,'Кабельный журнал'!AD89-1,3)</f>
        <v>КСПЭВПнг(А)-HF</v>
      </c>
      <c r="G89" s="339"/>
      <c r="H89" s="339"/>
      <c r="I89" s="339"/>
      <c r="J89" s="339"/>
      <c r="K89" s="383"/>
      <c r="L89" s="341" t="str">
        <f ca="1">OFFSET(СВОДНАЯ!$A$3,'Кабельный журнал'!AD89-1,4)</f>
        <v>1х2х0,8</v>
      </c>
      <c r="M89" s="342"/>
      <c r="N89" s="342"/>
      <c r="O89" s="342"/>
      <c r="P89" s="343"/>
      <c r="Q89" s="338">
        <f ca="1">OFFSET(СВОДНАЯ!$A$3,'Кабельный журнал'!AD89-1,5)</f>
        <v>8.4</v>
      </c>
      <c r="R89" s="340"/>
      <c r="S89" s="382">
        <f ca="1">OFFSET(СВОДНАЯ!$A$3,'Кабельный журнал'!AD89-1,6)</f>
        <v>0</v>
      </c>
      <c r="T89" s="339"/>
      <c r="U89" s="383"/>
      <c r="V89" s="338">
        <f ca="1">OFFSET(СВОДНАЯ!$A$3,'Кабельный журнал'!AD89-1,7)</f>
        <v>0</v>
      </c>
      <c r="W89" s="339"/>
      <c r="X89" s="339"/>
      <c r="Y89" s="383"/>
      <c r="Z89" s="338">
        <f ca="1">OFFSET(СВОДНАЯ!$A$3,'Кабельный журнал'!AD89-1,8)</f>
        <v>0</v>
      </c>
      <c r="AA89" s="340"/>
      <c r="AD89" s="32">
        <f t="shared" si="1"/>
        <v>71</v>
      </c>
    </row>
    <row r="90" spans="1:30" ht="15" customHeight="1" x14ac:dyDescent="0.25">
      <c r="C90" s="44" t="str">
        <f ca="1">OFFSET(СВОДНАЯ!$A$3,'Кабельный журнал'!AD90-1,0)</f>
        <v>KB3.9.1</v>
      </c>
      <c r="D90" s="45" t="str">
        <f ca="1">OFFSET(СВОДНАЯ!$A$3,'Кабельный журнал'!AD90-1,1)</f>
        <v>KB3.9.1</v>
      </c>
      <c r="E90" s="46" t="str">
        <f ca="1">OFFSET(СВОДНАЯ!$A$3,'Кабельный журнал'!AD90-1,2)</f>
        <v>K3.9</v>
      </c>
      <c r="F90" s="382" t="str">
        <f ca="1">OFFSET(СВОДНАЯ!$A$3,'Кабельный журнал'!AD90-1,3)</f>
        <v>КСПЭВПнг(А)-HF</v>
      </c>
      <c r="G90" s="339"/>
      <c r="H90" s="339"/>
      <c r="I90" s="339"/>
      <c r="J90" s="339"/>
      <c r="K90" s="383"/>
      <c r="L90" s="341" t="str">
        <f ca="1">OFFSET(СВОДНАЯ!$A$3,'Кабельный журнал'!AD90-1,4)</f>
        <v>1х2х0,8</v>
      </c>
      <c r="M90" s="342"/>
      <c r="N90" s="342"/>
      <c r="O90" s="342"/>
      <c r="P90" s="343"/>
      <c r="Q90" s="338">
        <f ca="1">OFFSET(СВОДНАЯ!$A$3,'Кабельный журнал'!AD90-1,5)</f>
        <v>8.4</v>
      </c>
      <c r="R90" s="340"/>
      <c r="S90" s="382">
        <f ca="1">OFFSET(СВОДНАЯ!$A$3,'Кабельный журнал'!AD90-1,6)</f>
        <v>0</v>
      </c>
      <c r="T90" s="339"/>
      <c r="U90" s="383"/>
      <c r="V90" s="338">
        <f ca="1">OFFSET(СВОДНАЯ!$A$3,'Кабельный журнал'!AD90-1,7)</f>
        <v>0</v>
      </c>
      <c r="W90" s="339"/>
      <c r="X90" s="339"/>
      <c r="Y90" s="383"/>
      <c r="Z90" s="338">
        <f ca="1">OFFSET(СВОДНАЯ!$A$3,'Кабельный журнал'!AD90-1,8)</f>
        <v>0</v>
      </c>
      <c r="AA90" s="340"/>
      <c r="AD90" s="32">
        <f t="shared" si="1"/>
        <v>72</v>
      </c>
    </row>
    <row r="91" spans="1:30" ht="15" customHeight="1" x14ac:dyDescent="0.25">
      <c r="C91" s="44" t="str">
        <f ca="1">OFFSET(СВОДНАЯ!$A$3,'Кабельный журнал'!AD91-1,0)</f>
        <v>КР3.9.2</v>
      </c>
      <c r="D91" s="45" t="str">
        <f ca="1">OFFSET(СВОДНАЯ!$A$3,'Кабельный журнал'!AD91-1,1)</f>
        <v>K3.9</v>
      </c>
      <c r="E91" s="46" t="str">
        <f ca="1">OFFSET(СВОДНАЯ!$A$3,'Кабельный журнал'!AD91-1,2)</f>
        <v>КР3.9.2</v>
      </c>
      <c r="F91" s="382" t="str">
        <f ca="1">OFFSET(СВОДНАЯ!$A$3,'Кабельный журнал'!AD91-1,3)</f>
        <v>КСПЭВПнг(А)-HF</v>
      </c>
      <c r="G91" s="339"/>
      <c r="H91" s="339"/>
      <c r="I91" s="339"/>
      <c r="J91" s="339"/>
      <c r="K91" s="383"/>
      <c r="L91" s="341" t="str">
        <f ca="1">OFFSET(СВОДНАЯ!$A$3,'Кабельный журнал'!AD91-1,4)</f>
        <v>1х2х0,97</v>
      </c>
      <c r="M91" s="342"/>
      <c r="N91" s="342"/>
      <c r="O91" s="342"/>
      <c r="P91" s="343"/>
      <c r="Q91" s="338">
        <f ca="1">OFFSET(СВОДНАЯ!$A$3,'Кабельный журнал'!AD91-1,5)</f>
        <v>3.6</v>
      </c>
      <c r="R91" s="340"/>
      <c r="S91" s="382">
        <f ca="1">OFFSET(СВОДНАЯ!$A$3,'Кабельный журнал'!AD91-1,6)</f>
        <v>0</v>
      </c>
      <c r="T91" s="339"/>
      <c r="U91" s="383"/>
      <c r="V91" s="338">
        <f ca="1">OFFSET(СВОДНАЯ!$A$3,'Кабельный журнал'!AD91-1,7)</f>
        <v>0</v>
      </c>
      <c r="W91" s="339"/>
      <c r="X91" s="339"/>
      <c r="Y91" s="383"/>
      <c r="Z91" s="338">
        <f ca="1">OFFSET(СВОДНАЯ!$A$3,'Кабельный журнал'!AD91-1,8)</f>
        <v>0</v>
      </c>
      <c r="AA91" s="340"/>
      <c r="AD91" s="32">
        <f t="shared" si="1"/>
        <v>73</v>
      </c>
    </row>
    <row r="92" spans="1:30" ht="15" customHeight="1" x14ac:dyDescent="0.25">
      <c r="C92" s="44" t="str">
        <f ca="1">OFFSET(СВОДНАЯ!$A$3,'Кабельный журнал'!AD92-1,0)</f>
        <v>UZ3.9.2</v>
      </c>
      <c r="D92" s="45" t="str">
        <f ca="1">OFFSET(СВОДНАЯ!$A$3,'Кабельный журнал'!AD92-1,1)</f>
        <v>КР3.9.2</v>
      </c>
      <c r="E92" s="46" t="str">
        <f ca="1">OFFSET(СВОДНАЯ!$A$3,'Кабельный журнал'!AD92-1,2)</f>
        <v>ЭМЗ 3.9.2</v>
      </c>
      <c r="F92" s="382" t="str">
        <f ca="1">OFFSET(СВОДНАЯ!$A$3,'Кабельный журнал'!AD92-1,3)</f>
        <v>КСПЭВПнг(А)-HF</v>
      </c>
      <c r="G92" s="339"/>
      <c r="H92" s="339"/>
      <c r="I92" s="339"/>
      <c r="J92" s="339"/>
      <c r="K92" s="383"/>
      <c r="L92" s="341" t="str">
        <f ca="1">OFFSET(СВОДНАЯ!$A$3,'Кабельный журнал'!AD92-1,4)</f>
        <v>1х2х0,97</v>
      </c>
      <c r="M92" s="342"/>
      <c r="N92" s="342"/>
      <c r="O92" s="342"/>
      <c r="P92" s="343"/>
      <c r="Q92" s="338">
        <f ca="1">OFFSET(СВОДНАЯ!$A$3,'Кабельный журнал'!AD92-1,5)</f>
        <v>3.6</v>
      </c>
      <c r="R92" s="340"/>
      <c r="S92" s="382">
        <f ca="1">OFFSET(СВОДНАЯ!$A$3,'Кабельный журнал'!AD92-1,6)</f>
        <v>0</v>
      </c>
      <c r="T92" s="339"/>
      <c r="U92" s="383"/>
      <c r="V92" s="338">
        <f ca="1">OFFSET(СВОДНАЯ!$A$3,'Кабельный журнал'!AD92-1,7)</f>
        <v>0</v>
      </c>
      <c r="W92" s="339"/>
      <c r="X92" s="339"/>
      <c r="Y92" s="383"/>
      <c r="Z92" s="338">
        <f ca="1">OFFSET(СВОДНАЯ!$A$3,'Кабельный журнал'!AD92-1,8)</f>
        <v>0</v>
      </c>
      <c r="AA92" s="340"/>
      <c r="AD92" s="32">
        <f t="shared" si="1"/>
        <v>74</v>
      </c>
    </row>
    <row r="93" spans="1:30" ht="15" customHeight="1" thickBot="1" x14ac:dyDescent="0.3">
      <c r="C93" s="44" t="str">
        <f ca="1">OFFSET(СВОДНАЯ!$A$3,'Кабельный журнал'!AD93-1,0)</f>
        <v>МK3.9.2</v>
      </c>
      <c r="D93" s="45" t="str">
        <f ca="1">OFFSET(СВОДНАЯ!$A$3,'Кабельный журнал'!AD93-1,1)</f>
        <v>BGB3.9.2</v>
      </c>
      <c r="E93" s="46" t="str">
        <f ca="1">OFFSET(СВОДНАЯ!$A$3,'Кабельный журнал'!AD93-1,2)</f>
        <v>K3.9</v>
      </c>
      <c r="F93" s="382" t="str">
        <f ca="1">OFFSET(СВОДНАЯ!$A$3,'Кабельный журнал'!AD93-1,3)</f>
        <v>КСПЭВПнг(А)-HF</v>
      </c>
      <c r="G93" s="339"/>
      <c r="H93" s="339"/>
      <c r="I93" s="339"/>
      <c r="J93" s="339"/>
      <c r="K93" s="383"/>
      <c r="L93" s="341" t="str">
        <f ca="1">OFFSET(СВОДНАЯ!$A$3,'Кабельный журнал'!AD93-1,4)</f>
        <v>1х2х0,8</v>
      </c>
      <c r="M93" s="342"/>
      <c r="N93" s="342"/>
      <c r="O93" s="342"/>
      <c r="P93" s="343"/>
      <c r="Q93" s="338">
        <f ca="1">OFFSET(СВОДНАЯ!$A$3,'Кабельный журнал'!AD93-1,5)</f>
        <v>3.6</v>
      </c>
      <c r="R93" s="340"/>
      <c r="S93" s="382">
        <f ca="1">OFFSET(СВОДНАЯ!$A$3,'Кабельный журнал'!AD93-1,6)</f>
        <v>0</v>
      </c>
      <c r="T93" s="339"/>
      <c r="U93" s="383"/>
      <c r="V93" s="338">
        <f ca="1">OFFSET(СВОДНАЯ!$A$3,'Кабельный журнал'!AD93-1,7)</f>
        <v>0</v>
      </c>
      <c r="W93" s="339"/>
      <c r="X93" s="339"/>
      <c r="Y93" s="383"/>
      <c r="Z93" s="338">
        <f ca="1">OFFSET(СВОДНАЯ!$A$3,'Кабельный журнал'!AD93-1,8)</f>
        <v>0</v>
      </c>
      <c r="AA93" s="340"/>
      <c r="AD93" s="32">
        <f t="shared" si="1"/>
        <v>75</v>
      </c>
    </row>
    <row r="94" spans="1:30" ht="15" customHeight="1" x14ac:dyDescent="0.25">
      <c r="A94" s="316" t="s">
        <v>13</v>
      </c>
      <c r="B94" s="319"/>
      <c r="C94" s="44" t="str">
        <f ca="1">OFFSET(СВОДНАЯ!$A$3,'Кабельный журнал'!AD94-1,0)</f>
        <v>KB3.9.2</v>
      </c>
      <c r="D94" s="45" t="str">
        <f ca="1">OFFSET(СВОДНАЯ!$A$3,'Кабельный журнал'!AD94-1,1)</f>
        <v>KB3.9.2</v>
      </c>
      <c r="E94" s="46" t="str">
        <f ca="1">OFFSET(СВОДНАЯ!$A$3,'Кабельный журнал'!AD94-1,2)</f>
        <v>K3.9</v>
      </c>
      <c r="F94" s="382" t="str">
        <f ca="1">OFFSET(СВОДНАЯ!$A$3,'Кабельный журнал'!AD94-1,3)</f>
        <v>КСПЭВПнг(А)-HF</v>
      </c>
      <c r="G94" s="339"/>
      <c r="H94" s="339"/>
      <c r="I94" s="339"/>
      <c r="J94" s="339"/>
      <c r="K94" s="383"/>
      <c r="L94" s="341" t="str">
        <f ca="1">OFFSET(СВОДНАЯ!$A$3,'Кабельный журнал'!AD94-1,4)</f>
        <v>1х2х0,8</v>
      </c>
      <c r="M94" s="342"/>
      <c r="N94" s="342"/>
      <c r="O94" s="342"/>
      <c r="P94" s="343"/>
      <c r="Q94" s="338">
        <f ca="1">OFFSET(СВОДНАЯ!$A$3,'Кабельный журнал'!AD94-1,5)</f>
        <v>3.6</v>
      </c>
      <c r="R94" s="340"/>
      <c r="S94" s="382">
        <f ca="1">OFFSET(СВОДНАЯ!$A$3,'Кабельный журнал'!AD94-1,6)</f>
        <v>0</v>
      </c>
      <c r="T94" s="339"/>
      <c r="U94" s="383"/>
      <c r="V94" s="338">
        <f ca="1">OFFSET(СВОДНАЯ!$A$3,'Кабельный журнал'!AD94-1,7)</f>
        <v>0</v>
      </c>
      <c r="W94" s="339"/>
      <c r="X94" s="339"/>
      <c r="Y94" s="383"/>
      <c r="Z94" s="338">
        <f ca="1">OFFSET(СВОДНАЯ!$A$3,'Кабельный журнал'!AD94-1,8)</f>
        <v>0</v>
      </c>
      <c r="AA94" s="340"/>
      <c r="AD94" s="32">
        <f t="shared" si="1"/>
        <v>76</v>
      </c>
    </row>
    <row r="95" spans="1:30" ht="15" customHeight="1" x14ac:dyDescent="0.25">
      <c r="A95" s="317"/>
      <c r="B95" s="320"/>
      <c r="C95" s="44" t="str">
        <f ca="1">OFFSET(СВОДНАЯ!$A$3,'Кабельный журнал'!AD95-1,0)</f>
        <v>RS3.9.1-RS3.9.3</v>
      </c>
      <c r="D95" s="45" t="str">
        <f ca="1">OFFSET(СВОДНАЯ!$A$3,'Кабельный журнал'!AD95-1,1)</f>
        <v>K3.9</v>
      </c>
      <c r="E95" s="46" t="str">
        <f ca="1">OFFSET(СВОДНАЯ!$A$3,'Кабельный журнал'!AD95-1,2)</f>
        <v>Сч.3.9.1, Сч.3.9.2, К3.10</v>
      </c>
      <c r="F95" s="382" t="str">
        <f ca="1">OFFSET(СВОДНАЯ!$A$3,'Кабельный журнал'!AD95-1,3)</f>
        <v>КИС-Пнг(А)-HF</v>
      </c>
      <c r="G95" s="339"/>
      <c r="H95" s="339"/>
      <c r="I95" s="339"/>
      <c r="J95" s="339"/>
      <c r="K95" s="383"/>
      <c r="L95" s="341" t="str">
        <f ca="1">OFFSET(СВОДНАЯ!$A$3,'Кабельный журнал'!AD95-1,4)</f>
        <v>2х2х0,9</v>
      </c>
      <c r="M95" s="342"/>
      <c r="N95" s="342"/>
      <c r="O95" s="342"/>
      <c r="P95" s="343"/>
      <c r="Q95" s="338">
        <f ca="1">OFFSET(СВОДНАЯ!$A$3,'Кабельный журнал'!AD95-1,5)</f>
        <v>14.4</v>
      </c>
      <c r="R95" s="340"/>
      <c r="S95" s="382">
        <f ca="1">OFFSET(СВОДНАЯ!$A$3,'Кабельный журнал'!AD95-1,6)</f>
        <v>0</v>
      </c>
      <c r="T95" s="339"/>
      <c r="U95" s="383"/>
      <c r="V95" s="338">
        <f ca="1">OFFSET(СВОДНАЯ!$A$3,'Кабельный журнал'!AD95-1,7)</f>
        <v>0</v>
      </c>
      <c r="W95" s="339"/>
      <c r="X95" s="339"/>
      <c r="Y95" s="383"/>
      <c r="Z95" s="338">
        <f ca="1">OFFSET(СВОДНАЯ!$A$3,'Кабельный журнал'!AD95-1,8)</f>
        <v>0</v>
      </c>
      <c r="AA95" s="340"/>
      <c r="AD95" s="32">
        <f>AD94+1</f>
        <v>77</v>
      </c>
    </row>
    <row r="96" spans="1:30" ht="15" customHeight="1" x14ac:dyDescent="0.25">
      <c r="A96" s="317"/>
      <c r="B96" s="320"/>
      <c r="C96" s="44">
        <f ca="1">OFFSET(СВОДНАЯ!$A$3,'Кабельный журнал'!AD96-1,0)</f>
        <v>0</v>
      </c>
      <c r="D96" s="45" t="str">
        <f ca="1">OFFSET(СВОДНАЯ!$A$3,'Кабельный журнал'!AD96-1,1)</f>
        <v>Контроллер K3.10</v>
      </c>
      <c r="E96" s="46">
        <f ca="1">OFFSET(СВОДНАЯ!$A$3,'Кабельный журнал'!AD96-1,2)</f>
        <v>0</v>
      </c>
      <c r="F96" s="382">
        <f ca="1">OFFSET(СВОДНАЯ!$A$3,'Кабельный журнал'!AD96-1,3)</f>
        <v>0</v>
      </c>
      <c r="G96" s="339"/>
      <c r="H96" s="339"/>
      <c r="I96" s="339"/>
      <c r="J96" s="339"/>
      <c r="K96" s="383"/>
      <c r="L96" s="341">
        <f ca="1">OFFSET(СВОДНАЯ!$A$3,'Кабельный журнал'!AD96-1,4)</f>
        <v>0</v>
      </c>
      <c r="M96" s="342"/>
      <c r="N96" s="342"/>
      <c r="O96" s="342"/>
      <c r="P96" s="343"/>
      <c r="Q96" s="338">
        <f ca="1">OFFSET(СВОДНАЯ!$A$3,'Кабельный журнал'!AD96-1,5)</f>
        <v>0</v>
      </c>
      <c r="R96" s="340"/>
      <c r="S96" s="382">
        <f ca="1">OFFSET(СВОДНАЯ!$A$3,'Кабельный журнал'!AD96-1,6)</f>
        <v>0</v>
      </c>
      <c r="T96" s="339"/>
      <c r="U96" s="383"/>
      <c r="V96" s="338">
        <f ca="1">OFFSET(СВОДНАЯ!$A$3,'Кабельный журнал'!AD96-1,7)</f>
        <v>0</v>
      </c>
      <c r="W96" s="339"/>
      <c r="X96" s="339"/>
      <c r="Y96" s="383"/>
      <c r="Z96" s="338">
        <f ca="1">OFFSET(СВОДНАЯ!$A$3,'Кабельный журнал'!AD96-1,8)</f>
        <v>0</v>
      </c>
      <c r="AA96" s="340"/>
      <c r="AD96" s="32">
        <f t="shared" si="1"/>
        <v>78</v>
      </c>
    </row>
    <row r="97" spans="1:78" ht="15" customHeight="1" x14ac:dyDescent="0.25">
      <c r="A97" s="317"/>
      <c r="B97" s="320"/>
      <c r="C97" s="44" t="str">
        <f ca="1">OFFSET(СВОДНАЯ!$A$3,'Кабельный журнал'!AD97-1,0)</f>
        <v>U3.10</v>
      </c>
      <c r="D97" s="45" t="str">
        <f ca="1">OFFSET(СВОДНАЯ!$A$3,'Кабельный журнал'!AD97-1,1)</f>
        <v>UG3.10</v>
      </c>
      <c r="E97" s="46" t="str">
        <f ca="1">OFFSET(СВОДНАЯ!$A$3,'Кабельный журнал'!AD97-1,2)</f>
        <v>K3.10</v>
      </c>
      <c r="F97" s="382" t="str">
        <f ca="1">OFFSET(СВОДНАЯ!$A$3,'Кабельный журнал'!AD97-1,3)</f>
        <v>КСПЭВПнг(А)-HF</v>
      </c>
      <c r="G97" s="339"/>
      <c r="H97" s="339"/>
      <c r="I97" s="339"/>
      <c r="J97" s="339"/>
      <c r="K97" s="383"/>
      <c r="L97" s="341" t="str">
        <f ca="1">OFFSET(СВОДНАЯ!$A$3,'Кабельный журнал'!AD97-1,4)</f>
        <v>1х2х0,97</v>
      </c>
      <c r="M97" s="342"/>
      <c r="N97" s="342"/>
      <c r="O97" s="342"/>
      <c r="P97" s="343"/>
      <c r="Q97" s="338">
        <f ca="1">OFFSET(СВОДНАЯ!$A$3,'Кабельный журнал'!AD97-1,5)</f>
        <v>4.8</v>
      </c>
      <c r="R97" s="340"/>
      <c r="S97" s="382">
        <f ca="1">OFFSET(СВОДНАЯ!$A$3,'Кабельный журнал'!AD97-1,6)</f>
        <v>0</v>
      </c>
      <c r="T97" s="339"/>
      <c r="U97" s="383"/>
      <c r="V97" s="338">
        <f ca="1">OFFSET(СВОДНАЯ!$A$3,'Кабельный журнал'!AD97-1,7)</f>
        <v>0</v>
      </c>
      <c r="W97" s="339"/>
      <c r="X97" s="339"/>
      <c r="Y97" s="383"/>
      <c r="Z97" s="338">
        <f ca="1">OFFSET(СВОДНАЯ!$A$3,'Кабельный журнал'!AD97-1,8)</f>
        <v>0</v>
      </c>
      <c r="AA97" s="340"/>
      <c r="AD97" s="32">
        <f t="shared" si="1"/>
        <v>79</v>
      </c>
    </row>
    <row r="98" spans="1:78" ht="15" customHeight="1" thickBot="1" x14ac:dyDescent="0.3">
      <c r="A98" s="318"/>
      <c r="B98" s="321"/>
      <c r="C98" s="44" t="str">
        <f ca="1">OFFSET(СВОДНАЯ!$A$3,'Кабельный журнал'!AD98-1,0)</f>
        <v>КР3.10.1</v>
      </c>
      <c r="D98" s="45" t="str">
        <f ca="1">OFFSET(СВОДНАЯ!$A$3,'Кабельный журнал'!AD98-1,1)</f>
        <v>K3.10</v>
      </c>
      <c r="E98" s="46" t="str">
        <f ca="1">OFFSET(СВОДНАЯ!$A$3,'Кабельный журнал'!AD98-1,2)</f>
        <v>КР3.10.1</v>
      </c>
      <c r="F98" s="382" t="str">
        <f ca="1">OFFSET(СВОДНАЯ!$A$3,'Кабельный журнал'!AD98-1,3)</f>
        <v>КСПЭВПнг(А)-HF</v>
      </c>
      <c r="G98" s="339"/>
      <c r="H98" s="339"/>
      <c r="I98" s="339"/>
      <c r="J98" s="339"/>
      <c r="K98" s="383"/>
      <c r="L98" s="341" t="str">
        <f ca="1">OFFSET(СВОДНАЯ!$A$3,'Кабельный журнал'!AD98-1,4)</f>
        <v>1х2х0,97</v>
      </c>
      <c r="M98" s="342"/>
      <c r="N98" s="342"/>
      <c r="O98" s="342"/>
      <c r="P98" s="343"/>
      <c r="Q98" s="338">
        <f ca="1">OFFSET(СВОДНАЯ!$A$3,'Кабельный журнал'!AD98-1,5)</f>
        <v>3.6</v>
      </c>
      <c r="R98" s="340"/>
      <c r="S98" s="382">
        <f ca="1">OFFSET(СВОДНАЯ!$A$3,'Кабельный журнал'!AD98-1,6)</f>
        <v>0</v>
      </c>
      <c r="T98" s="339"/>
      <c r="U98" s="383"/>
      <c r="V98" s="338">
        <f ca="1">OFFSET(СВОДНАЯ!$A$3,'Кабельный журнал'!AD98-1,7)</f>
        <v>0</v>
      </c>
      <c r="W98" s="339"/>
      <c r="X98" s="339"/>
      <c r="Y98" s="383"/>
      <c r="Z98" s="338">
        <f ca="1">OFFSET(СВОДНАЯ!$A$3,'Кабельный журнал'!AD98-1,8)</f>
        <v>0</v>
      </c>
      <c r="AA98" s="340"/>
      <c r="AD98" s="32">
        <f t="shared" si="1"/>
        <v>80</v>
      </c>
    </row>
    <row r="99" spans="1:78" ht="15" customHeight="1" x14ac:dyDescent="0.25">
      <c r="A99" s="316" t="s">
        <v>14</v>
      </c>
      <c r="B99" s="319"/>
      <c r="C99" s="44" t="str">
        <f ca="1">OFFSET(СВОДНАЯ!$A$3,'Кабельный журнал'!AD99-1,0)</f>
        <v>UZ3.10.1</v>
      </c>
      <c r="D99" s="45" t="str">
        <f ca="1">OFFSET(СВОДНАЯ!$A$3,'Кабельный журнал'!AD99-1,1)</f>
        <v>КР3.10.1</v>
      </c>
      <c r="E99" s="46" t="str">
        <f ca="1">OFFSET(СВОДНАЯ!$A$3,'Кабельный журнал'!AD99-1,2)</f>
        <v>ЭМЗ 3.10.1</v>
      </c>
      <c r="F99" s="382" t="str">
        <f ca="1">OFFSET(СВОДНАЯ!$A$3,'Кабельный журнал'!AD99-1,3)</f>
        <v>КСПЭВПнг(А)-HF</v>
      </c>
      <c r="G99" s="339"/>
      <c r="H99" s="339"/>
      <c r="I99" s="339"/>
      <c r="J99" s="339"/>
      <c r="K99" s="383"/>
      <c r="L99" s="341" t="str">
        <f ca="1">OFFSET(СВОДНАЯ!$A$3,'Кабельный журнал'!AD99-1,4)</f>
        <v>1х2х0,97</v>
      </c>
      <c r="M99" s="342"/>
      <c r="N99" s="342"/>
      <c r="O99" s="342"/>
      <c r="P99" s="343"/>
      <c r="Q99" s="338">
        <f ca="1">OFFSET(СВОДНАЯ!$A$3,'Кабельный журнал'!AD99-1,5)</f>
        <v>3.6</v>
      </c>
      <c r="R99" s="340"/>
      <c r="S99" s="382">
        <f ca="1">OFFSET(СВОДНАЯ!$A$3,'Кабельный журнал'!AD99-1,6)</f>
        <v>0</v>
      </c>
      <c r="T99" s="339"/>
      <c r="U99" s="383"/>
      <c r="V99" s="338">
        <f ca="1">OFFSET(СВОДНАЯ!$A$3,'Кабельный журнал'!AD99-1,7)</f>
        <v>0</v>
      </c>
      <c r="W99" s="339"/>
      <c r="X99" s="339"/>
      <c r="Y99" s="383"/>
      <c r="Z99" s="338">
        <f ca="1">OFFSET(СВОДНАЯ!$A$3,'Кабельный журнал'!AD99-1,8)</f>
        <v>0</v>
      </c>
      <c r="AA99" s="340"/>
      <c r="AD99" s="32">
        <f t="shared" si="1"/>
        <v>81</v>
      </c>
    </row>
    <row r="100" spans="1:78" ht="15" customHeight="1" x14ac:dyDescent="0.25">
      <c r="A100" s="317"/>
      <c r="B100" s="320"/>
      <c r="C100" s="44" t="str">
        <f ca="1">OFFSET(СВОДНАЯ!$A$3,'Кабельный журнал'!AD100-1,0)</f>
        <v>МK3.10.1</v>
      </c>
      <c r="D100" s="45" t="str">
        <f ca="1">OFFSET(СВОДНАЯ!$A$3,'Кабельный журнал'!AD100-1,1)</f>
        <v>BGB3.10.1</v>
      </c>
      <c r="E100" s="46" t="str">
        <f ca="1">OFFSET(СВОДНАЯ!$A$3,'Кабельный журнал'!AD100-1,2)</f>
        <v>K3.10</v>
      </c>
      <c r="F100" s="382" t="str">
        <f ca="1">OFFSET(СВОДНАЯ!$A$3,'Кабельный журнал'!AD100-1,3)</f>
        <v>КСПЭВПнг(А)-HF</v>
      </c>
      <c r="G100" s="339"/>
      <c r="H100" s="339"/>
      <c r="I100" s="339"/>
      <c r="J100" s="339"/>
      <c r="K100" s="383"/>
      <c r="L100" s="341" t="str">
        <f ca="1">OFFSET(СВОДНАЯ!$A$3,'Кабельный журнал'!AD100-1,4)</f>
        <v>1х2х0,8</v>
      </c>
      <c r="M100" s="342"/>
      <c r="N100" s="342"/>
      <c r="O100" s="342"/>
      <c r="P100" s="343"/>
      <c r="Q100" s="338">
        <f ca="1">OFFSET(СВОДНАЯ!$A$3,'Кабельный журнал'!AD100-1,5)</f>
        <v>4.8</v>
      </c>
      <c r="R100" s="340"/>
      <c r="S100" s="382">
        <f ca="1">OFFSET(СВОДНАЯ!$A$3,'Кабельный журнал'!AD100-1,6)</f>
        <v>0</v>
      </c>
      <c r="T100" s="339"/>
      <c r="U100" s="383"/>
      <c r="V100" s="338">
        <f ca="1">OFFSET(СВОДНАЯ!$A$3,'Кабельный журнал'!AD100-1,7)</f>
        <v>0</v>
      </c>
      <c r="W100" s="339"/>
      <c r="X100" s="339"/>
      <c r="Y100" s="383"/>
      <c r="Z100" s="338">
        <f ca="1">OFFSET(СВОДНАЯ!$A$3,'Кабельный журнал'!AD100-1,8)</f>
        <v>0</v>
      </c>
      <c r="AA100" s="340"/>
      <c r="AD100" s="32">
        <f t="shared" si="1"/>
        <v>82</v>
      </c>
    </row>
    <row r="101" spans="1:78" ht="15" customHeight="1" x14ac:dyDescent="0.25">
      <c r="A101" s="317"/>
      <c r="B101" s="320"/>
      <c r="C101" s="44" t="str">
        <f ca="1">OFFSET(СВОДНАЯ!$A$3,'Кабельный журнал'!AD101-1,0)</f>
        <v>KB3.10.2</v>
      </c>
      <c r="D101" s="45" t="str">
        <f ca="1">OFFSET(СВОДНАЯ!$A$3,'Кабельный журнал'!AD101-1,1)</f>
        <v>KB3.10.2</v>
      </c>
      <c r="E101" s="46" t="str">
        <f ca="1">OFFSET(СВОДНАЯ!$A$3,'Кабельный журнал'!AD101-1,2)</f>
        <v>K3.10</v>
      </c>
      <c r="F101" s="382" t="str">
        <f ca="1">OFFSET(СВОДНАЯ!$A$3,'Кабельный журнал'!AD101-1,3)</f>
        <v>КСПЭВПнг(А)-HF</v>
      </c>
      <c r="G101" s="339"/>
      <c r="H101" s="339"/>
      <c r="I101" s="339"/>
      <c r="J101" s="339"/>
      <c r="K101" s="383"/>
      <c r="L101" s="341" t="str">
        <f ca="1">OFFSET(СВОДНАЯ!$A$3,'Кабельный журнал'!AD101-1,4)</f>
        <v>1х2х0,8</v>
      </c>
      <c r="M101" s="342"/>
      <c r="N101" s="342"/>
      <c r="O101" s="342"/>
      <c r="P101" s="343"/>
      <c r="Q101" s="338">
        <f ca="1">OFFSET(СВОДНАЯ!$A$3,'Кабельный журнал'!AD101-1,5)</f>
        <v>3.6</v>
      </c>
      <c r="R101" s="340"/>
      <c r="S101" s="382">
        <f ca="1">OFFSET(СВОДНАЯ!$A$3,'Кабельный журнал'!AD101-1,6)</f>
        <v>0</v>
      </c>
      <c r="T101" s="339"/>
      <c r="U101" s="383"/>
      <c r="V101" s="338">
        <f ca="1">OFFSET(СВОДНАЯ!$A$3,'Кабельный журнал'!AD101-1,7)</f>
        <v>0</v>
      </c>
      <c r="W101" s="339"/>
      <c r="X101" s="339"/>
      <c r="Y101" s="383"/>
      <c r="Z101" s="338">
        <f ca="1">OFFSET(СВОДНАЯ!$A$3,'Кабельный журнал'!AD101-1,8)</f>
        <v>0</v>
      </c>
      <c r="AA101" s="340"/>
      <c r="AD101" s="32">
        <f t="shared" si="1"/>
        <v>83</v>
      </c>
    </row>
    <row r="102" spans="1:78" ht="15" customHeight="1" x14ac:dyDescent="0.25">
      <c r="A102" s="317"/>
      <c r="B102" s="320"/>
      <c r="C102" s="44">
        <f ca="1">OFFSET(СВОДНАЯ!$A$3,'Кабельный журнал'!AD102-1,0)</f>
        <v>0</v>
      </c>
      <c r="D102" s="45" t="str">
        <f ca="1">OFFSET(СВОДНАЯ!$A$3,'Кабельный журнал'!AD102-1,1)</f>
        <v>Контроллер K4.2</v>
      </c>
      <c r="E102" s="46">
        <f ca="1">OFFSET(СВОДНАЯ!$A$3,'Кабельный журнал'!AD102-1,2)</f>
        <v>0</v>
      </c>
      <c r="F102" s="382">
        <f ca="1">OFFSET(СВОДНАЯ!$A$3,'Кабельный журнал'!AD102-1,3)</f>
        <v>0</v>
      </c>
      <c r="G102" s="339"/>
      <c r="H102" s="339"/>
      <c r="I102" s="339"/>
      <c r="J102" s="339"/>
      <c r="K102" s="383"/>
      <c r="L102" s="341">
        <f ca="1">OFFSET(СВОДНАЯ!$A$3,'Кабельный журнал'!AD102-1,4)</f>
        <v>0</v>
      </c>
      <c r="M102" s="342"/>
      <c r="N102" s="342"/>
      <c r="O102" s="342"/>
      <c r="P102" s="343"/>
      <c r="Q102" s="338">
        <f ca="1">OFFSET(СВОДНАЯ!$A$3,'Кабельный журнал'!AD102-1,5)</f>
        <v>0</v>
      </c>
      <c r="R102" s="340"/>
      <c r="S102" s="382">
        <f ca="1">OFFSET(СВОДНАЯ!$A$3,'Кабельный журнал'!AD102-1,6)</f>
        <v>0</v>
      </c>
      <c r="T102" s="339"/>
      <c r="U102" s="383"/>
      <c r="V102" s="338">
        <f ca="1">OFFSET(СВОДНАЯ!$A$3,'Кабельный журнал'!AD102-1,7)</f>
        <v>0</v>
      </c>
      <c r="W102" s="339"/>
      <c r="X102" s="339"/>
      <c r="Y102" s="383"/>
      <c r="Z102" s="338">
        <f ca="1">OFFSET(СВОДНАЯ!$A$3,'Кабельный журнал'!AD102-1,8)</f>
        <v>0</v>
      </c>
      <c r="AA102" s="340"/>
      <c r="AD102" s="32">
        <f t="shared" si="1"/>
        <v>84</v>
      </c>
    </row>
    <row r="103" spans="1:78" ht="15" customHeight="1" x14ac:dyDescent="0.25">
      <c r="A103" s="317"/>
      <c r="B103" s="320"/>
      <c r="C103" s="44" t="str">
        <f ca="1">OFFSET(СВОДНАЯ!$A$3,'Кабельный журнал'!AD103-1,0)</f>
        <v>RS4.2.1-RS4.2.4</v>
      </c>
      <c r="D103" s="45" t="str">
        <f ca="1">OFFSET(СВОДНАЯ!$A$3,'Кабельный журнал'!AD103-1,1)</f>
        <v>K4.2</v>
      </c>
      <c r="E103" s="46" t="str">
        <f ca="1">OFFSET(СВОДНАЯ!$A$3,'Кабельный журнал'!AD103-1,2)</f>
        <v>Сч 4.2.4</v>
      </c>
      <c r="F103" s="382" t="str">
        <f ca="1">OFFSET(СВОДНАЯ!$A$3,'Кабельный журнал'!AD103-1,3)</f>
        <v>КИC-Пнг(А)-HF</v>
      </c>
      <c r="G103" s="339"/>
      <c r="H103" s="339"/>
      <c r="I103" s="339"/>
      <c r="J103" s="339"/>
      <c r="K103" s="383"/>
      <c r="L103" s="341" t="str">
        <f ca="1">OFFSET(СВОДНАЯ!$A$3,'Кабельный журнал'!AD103-1,4)</f>
        <v>2х2х0,9</v>
      </c>
      <c r="M103" s="342"/>
      <c r="N103" s="342"/>
      <c r="O103" s="342"/>
      <c r="P103" s="343"/>
      <c r="Q103" s="338">
        <f ca="1">OFFSET(СВОДНАЯ!$A$3,'Кабельный журнал'!AD103-1,5)</f>
        <v>26.4</v>
      </c>
      <c r="R103" s="340"/>
      <c r="S103" s="382">
        <f ca="1">OFFSET(СВОДНАЯ!$A$3,'Кабельный журнал'!AD103-1,6)</f>
        <v>0</v>
      </c>
      <c r="T103" s="339"/>
      <c r="U103" s="383"/>
      <c r="V103" s="338">
        <f ca="1">OFFSET(СВОДНАЯ!$A$3,'Кабельный журнал'!AD103-1,7)</f>
        <v>0</v>
      </c>
      <c r="W103" s="339"/>
      <c r="X103" s="339"/>
      <c r="Y103" s="383"/>
      <c r="Z103" s="338">
        <f ca="1">OFFSET(СВОДНАЯ!$A$3,'Кабельный журнал'!AD103-1,8)</f>
        <v>0</v>
      </c>
      <c r="AA103" s="340"/>
      <c r="AD103" s="32">
        <f t="shared" si="1"/>
        <v>85</v>
      </c>
    </row>
    <row r="104" spans="1:78" ht="15" customHeight="1" thickBot="1" x14ac:dyDescent="0.3">
      <c r="A104" s="318"/>
      <c r="B104" s="321"/>
      <c r="C104" s="44" t="str">
        <f ca="1">OFFSET(СВОДНАЯ!$A$3,'Кабельный журнал'!AD104-1,0)</f>
        <v>U4.2</v>
      </c>
      <c r="D104" s="45" t="str">
        <f ca="1">OFFSET(СВОДНАЯ!$A$3,'Кабельный журнал'!AD104-1,1)</f>
        <v>UG4.2</v>
      </c>
      <c r="E104" s="46" t="str">
        <f ca="1">OFFSET(СВОДНАЯ!$A$3,'Кабельный журнал'!AD104-1,2)</f>
        <v>K4.2</v>
      </c>
      <c r="F104" s="382" t="str">
        <f ca="1">OFFSET(СВОДНАЯ!$A$3,'Кабельный журнал'!AD104-1,3)</f>
        <v>КСПЭВПнг(А)-HF</v>
      </c>
      <c r="G104" s="339"/>
      <c r="H104" s="339"/>
      <c r="I104" s="339"/>
      <c r="J104" s="339"/>
      <c r="K104" s="383"/>
      <c r="L104" s="341" t="str">
        <f ca="1">OFFSET(СВОДНАЯ!$A$3,'Кабельный журнал'!AD104-1,4)</f>
        <v>1х2х0,97</v>
      </c>
      <c r="M104" s="342"/>
      <c r="N104" s="342"/>
      <c r="O104" s="342"/>
      <c r="P104" s="343"/>
      <c r="Q104" s="338">
        <f ca="1">OFFSET(СВОДНАЯ!$A$3,'Кабельный журнал'!AD104-1,5)</f>
        <v>3.6</v>
      </c>
      <c r="R104" s="340"/>
      <c r="S104" s="382">
        <f ca="1">OFFSET(СВОДНАЯ!$A$3,'Кабельный журнал'!AD104-1,6)</f>
        <v>0</v>
      </c>
      <c r="T104" s="339"/>
      <c r="U104" s="383"/>
      <c r="V104" s="338">
        <f ca="1">OFFSET(СВОДНАЯ!$A$3,'Кабельный журнал'!AD104-1,7)</f>
        <v>0</v>
      </c>
      <c r="W104" s="339"/>
      <c r="X104" s="339"/>
      <c r="Y104" s="383"/>
      <c r="Z104" s="338">
        <f ca="1">OFFSET(СВОДНАЯ!$A$3,'Кабельный журнал'!AD104-1,8)</f>
        <v>0</v>
      </c>
      <c r="AA104" s="340"/>
      <c r="AD104" s="32">
        <f t="shared" si="1"/>
        <v>86</v>
      </c>
    </row>
    <row r="105" spans="1:78" ht="15" customHeight="1" x14ac:dyDescent="0.25">
      <c r="A105" s="316" t="s">
        <v>15</v>
      </c>
      <c r="B105" s="319"/>
      <c r="C105" s="44" t="str">
        <f ca="1">OFFSET(СВОДНАЯ!$A$3,'Кабельный журнал'!AD105-1,0)</f>
        <v>UG4.1</v>
      </c>
      <c r="D105" s="45" t="str">
        <f ca="1">OFFSET(СВОДНАЯ!$A$3,'Кабельный журнал'!AD105-1,1)</f>
        <v>UG4.2</v>
      </c>
      <c r="E105" s="46" t="str">
        <f ca="1">OFFSET(СВОДНАЯ!$A$3,'Кабельный журнал'!AD105-1,2)</f>
        <v>Т4.1</v>
      </c>
      <c r="F105" s="382" t="str">
        <f ca="1">OFFSET(СВОДНАЯ!$A$3,'Кабельный журнал'!AD105-1,3)</f>
        <v>КСПЭВПнг(А)-HF</v>
      </c>
      <c r="G105" s="339"/>
      <c r="H105" s="339"/>
      <c r="I105" s="339"/>
      <c r="J105" s="339"/>
      <c r="K105" s="383"/>
      <c r="L105" s="341" t="str">
        <f ca="1">OFFSET(СВОДНАЯ!$A$3,'Кабельный журнал'!AD105-1,4)</f>
        <v>1х2х1,78</v>
      </c>
      <c r="M105" s="342"/>
      <c r="N105" s="342"/>
      <c r="O105" s="342"/>
      <c r="P105" s="343"/>
      <c r="Q105" s="338">
        <f ca="1">OFFSET(СВОДНАЯ!$A$3,'Кабельный журнал'!AD105-1,5)</f>
        <v>6</v>
      </c>
      <c r="R105" s="340"/>
      <c r="S105" s="382">
        <f ca="1">OFFSET(СВОДНАЯ!$A$3,'Кабельный журнал'!AD105-1,6)</f>
        <v>0</v>
      </c>
      <c r="T105" s="339"/>
      <c r="U105" s="383"/>
      <c r="V105" s="338">
        <f ca="1">OFFSET(СВОДНАЯ!$A$3,'Кабельный журнал'!AD105-1,7)</f>
        <v>0</v>
      </c>
      <c r="W105" s="339"/>
      <c r="X105" s="339"/>
      <c r="Y105" s="383"/>
      <c r="Z105" s="338">
        <f ca="1">OFFSET(СВОДНАЯ!$A$3,'Кабельный журнал'!AD105-1,8)</f>
        <v>0</v>
      </c>
      <c r="AA105" s="340"/>
      <c r="AD105" s="32">
        <f t="shared" si="1"/>
        <v>87</v>
      </c>
    </row>
    <row r="106" spans="1:78" ht="15" customHeight="1" x14ac:dyDescent="0.25">
      <c r="A106" s="317"/>
      <c r="B106" s="320"/>
      <c r="C106" s="44" t="str">
        <f ca="1">OFFSET(СВОДНАЯ!$A$3,'Кабельный журнал'!AD106-1,0)</f>
        <v>ТK4.1</v>
      </c>
      <c r="D106" s="45" t="str">
        <f ca="1">OFFSET(СВОДНАЯ!$A$3,'Кабельный журнал'!AD106-1,1)</f>
        <v>Т4.1</v>
      </c>
      <c r="E106" s="46" t="str">
        <f ca="1">OFFSET(СВОДНАЯ!$A$3,'Кабельный журнал'!AD106-1,2)</f>
        <v>K4.2</v>
      </c>
      <c r="F106" s="382" t="str">
        <f ca="1">OFFSET(СВОДНАЯ!$A$3,'Кабельный журнал'!AD106-1,3)</f>
        <v>КСПЭВПнг(А)-HF</v>
      </c>
      <c r="G106" s="339"/>
      <c r="H106" s="339"/>
      <c r="I106" s="339"/>
      <c r="J106" s="339"/>
      <c r="K106" s="383"/>
      <c r="L106" s="341" t="str">
        <f ca="1">OFFSET(СВОДНАЯ!$A$3,'Кабельный журнал'!AD106-1,4)</f>
        <v>4х2х0,8</v>
      </c>
      <c r="M106" s="342"/>
      <c r="N106" s="342"/>
      <c r="O106" s="342"/>
      <c r="P106" s="343"/>
      <c r="Q106" s="338">
        <f ca="1">OFFSET(СВОДНАЯ!$A$3,'Кабельный журнал'!AD106-1,5)</f>
        <v>6</v>
      </c>
      <c r="R106" s="340"/>
      <c r="S106" s="382">
        <f ca="1">OFFSET(СВОДНАЯ!$A$3,'Кабельный журнал'!AD106-1,6)</f>
        <v>0</v>
      </c>
      <c r="T106" s="339"/>
      <c r="U106" s="383"/>
      <c r="V106" s="338">
        <f ca="1">OFFSET(СВОДНАЯ!$A$3,'Кабельный журнал'!AD106-1,7)</f>
        <v>0</v>
      </c>
      <c r="W106" s="339"/>
      <c r="X106" s="339"/>
      <c r="Y106" s="383"/>
      <c r="Z106" s="338">
        <f ca="1">OFFSET(СВОДНАЯ!$A$3,'Кабельный журнал'!AD106-1,8)</f>
        <v>0</v>
      </c>
      <c r="AA106" s="340"/>
      <c r="AD106" s="32">
        <f t="shared" si="1"/>
        <v>88</v>
      </c>
    </row>
    <row r="107" spans="1:78" ht="15" customHeight="1" thickBot="1" x14ac:dyDescent="0.3">
      <c r="A107" s="317"/>
      <c r="B107" s="320"/>
      <c r="C107" s="44" t="str">
        <f ca="1">OFFSET(СВОДНАЯ!$A$3,'Кабельный журнал'!AD107-1,0)</f>
        <v>ТП4.1</v>
      </c>
      <c r="D107" s="45" t="str">
        <f ca="1">OFFSET(СВОДНАЯ!$A$3,'Кабельный журнал'!AD107-1,1)</f>
        <v>K4.2</v>
      </c>
      <c r="E107" s="46" t="str">
        <f ca="1">OFFSET(СВОДНАЯ!$A$3,'Кабельный журнал'!AD107-1,2)</f>
        <v>ПДУ4.1 (ПДП)</v>
      </c>
      <c r="F107" s="382" t="str">
        <f ca="1">OFFSET(СВОДНАЯ!$A$3,'Кабельный журнал'!AD107-1,3)</f>
        <v>КСПЭВПнг(А)-HF</v>
      </c>
      <c r="G107" s="339"/>
      <c r="H107" s="339"/>
      <c r="I107" s="339"/>
      <c r="J107" s="339"/>
      <c r="K107" s="383"/>
      <c r="L107" s="341" t="str">
        <f ca="1">OFFSET(СВОДНАЯ!$A$3,'Кабельный журнал'!AD107-1,4)</f>
        <v>4х2х0,8</v>
      </c>
      <c r="M107" s="342"/>
      <c r="N107" s="342"/>
      <c r="O107" s="342"/>
      <c r="P107" s="343"/>
      <c r="Q107" s="338">
        <f ca="1">OFFSET(СВОДНАЯ!$A$3,'Кабельный журнал'!AD107-1,5)</f>
        <v>3.6</v>
      </c>
      <c r="R107" s="340"/>
      <c r="S107" s="382">
        <f ca="1">OFFSET(СВОДНАЯ!$A$3,'Кабельный журнал'!AD107-1,6)</f>
        <v>0</v>
      </c>
      <c r="T107" s="339"/>
      <c r="U107" s="383"/>
      <c r="V107" s="338">
        <f ca="1">OFFSET(СВОДНАЯ!$A$3,'Кабельный журнал'!AD107-1,7)</f>
        <v>0</v>
      </c>
      <c r="W107" s="339"/>
      <c r="X107" s="339"/>
      <c r="Y107" s="383"/>
      <c r="Z107" s="338">
        <f ca="1">OFFSET(СВОДНАЯ!$A$3,'Кабельный журнал'!AD107-1,8)</f>
        <v>0</v>
      </c>
      <c r="AA107" s="340"/>
      <c r="AD107" s="32">
        <f t="shared" si="1"/>
        <v>89</v>
      </c>
    </row>
    <row r="108" spans="1:78" ht="15" customHeight="1" thickBot="1" x14ac:dyDescent="0.3">
      <c r="A108" s="317"/>
      <c r="B108" s="320"/>
      <c r="C108" s="70"/>
      <c r="D108" s="71"/>
      <c r="E108" s="71"/>
      <c r="F108" s="71"/>
      <c r="G108" s="71"/>
      <c r="H108" s="71"/>
      <c r="I108" s="71"/>
      <c r="J108" s="71"/>
      <c r="K108" s="68"/>
      <c r="L108" s="58"/>
      <c r="M108" s="59"/>
      <c r="N108" s="59"/>
      <c r="O108" s="60"/>
      <c r="P108" s="60"/>
      <c r="Q108" s="59"/>
      <c r="R108" s="385" t="str">
        <f>R45</f>
        <v>ОДО-104-01.СКУД.3-4.КЖ1</v>
      </c>
      <c r="S108" s="385"/>
      <c r="T108" s="385"/>
      <c r="U108" s="385"/>
      <c r="V108" s="385"/>
      <c r="W108" s="385"/>
      <c r="X108" s="385"/>
      <c r="Y108" s="386"/>
      <c r="Z108" s="387" t="s">
        <v>2</v>
      </c>
      <c r="AA108" s="388"/>
    </row>
    <row r="109" spans="1:78" ht="15" customHeight="1" thickBot="1" x14ac:dyDescent="0.3">
      <c r="A109" s="317"/>
      <c r="B109" s="320"/>
      <c r="C109" s="70"/>
      <c r="D109" s="71"/>
      <c r="E109" s="71"/>
      <c r="F109" s="71"/>
      <c r="G109" s="71"/>
      <c r="H109" s="71"/>
      <c r="I109" s="71"/>
      <c r="J109" s="71"/>
      <c r="K109" s="68"/>
      <c r="L109" s="53"/>
      <c r="M109" s="54"/>
      <c r="N109" s="54"/>
      <c r="O109" s="55"/>
      <c r="P109" s="55"/>
      <c r="Q109" s="54"/>
      <c r="R109" s="306"/>
      <c r="S109" s="306"/>
      <c r="T109" s="306"/>
      <c r="U109" s="306"/>
      <c r="V109" s="306"/>
      <c r="W109" s="306"/>
      <c r="X109" s="306"/>
      <c r="Y109" s="307"/>
      <c r="Z109" s="452">
        <v>2</v>
      </c>
      <c r="AA109" s="453"/>
    </row>
    <row r="110" spans="1:78" ht="15" customHeight="1" thickBot="1" x14ac:dyDescent="0.3">
      <c r="A110" s="318"/>
      <c r="B110" s="321"/>
      <c r="C110" s="56"/>
      <c r="D110" s="39"/>
      <c r="E110" s="39"/>
      <c r="F110" s="69"/>
      <c r="G110" s="69"/>
      <c r="H110" s="69"/>
      <c r="I110" s="69"/>
      <c r="J110" s="69"/>
      <c r="K110" s="69"/>
      <c r="L110" s="57" t="s">
        <v>0</v>
      </c>
      <c r="M110" s="57" t="s">
        <v>10</v>
      </c>
      <c r="N110" s="57" t="s">
        <v>2</v>
      </c>
      <c r="O110" s="57" t="s">
        <v>11</v>
      </c>
      <c r="P110" s="57" t="s">
        <v>4</v>
      </c>
      <c r="Q110" s="57" t="s">
        <v>5</v>
      </c>
      <c r="R110" s="309"/>
      <c r="S110" s="309"/>
      <c r="T110" s="309"/>
      <c r="U110" s="309"/>
      <c r="V110" s="309"/>
      <c r="W110" s="309"/>
      <c r="X110" s="309"/>
      <c r="Y110" s="310"/>
      <c r="Z110" s="454"/>
      <c r="AA110" s="455"/>
    </row>
    <row r="111" spans="1:78" s="24" customFormat="1" ht="15" customHeight="1" thickBot="1" x14ac:dyDescent="0.25">
      <c r="C111" s="344" t="s">
        <v>18</v>
      </c>
      <c r="D111" s="347" t="s">
        <v>19</v>
      </c>
      <c r="E111" s="348"/>
      <c r="F111" s="351" t="s">
        <v>22</v>
      </c>
      <c r="G111" s="352"/>
      <c r="H111" s="352"/>
      <c r="I111" s="352"/>
      <c r="J111" s="352"/>
      <c r="K111" s="352"/>
      <c r="L111" s="352"/>
      <c r="M111" s="352"/>
      <c r="N111" s="352"/>
      <c r="O111" s="352"/>
      <c r="P111" s="352"/>
      <c r="Q111" s="352"/>
      <c r="R111" s="352"/>
      <c r="S111" s="352"/>
      <c r="T111" s="352"/>
      <c r="U111" s="352"/>
      <c r="V111" s="352"/>
      <c r="W111" s="352"/>
      <c r="X111" s="352"/>
      <c r="Y111" s="352"/>
      <c r="Z111" s="352"/>
      <c r="AA111" s="353"/>
      <c r="AC111" s="25"/>
      <c r="BS111" s="26"/>
      <c r="BT111" s="26"/>
      <c r="BU111" s="26"/>
      <c r="BV111" s="26"/>
      <c r="BW111" s="26"/>
      <c r="BX111" s="26"/>
      <c r="BY111" s="26"/>
      <c r="BZ111" s="26"/>
    </row>
    <row r="112" spans="1:78" s="24" customFormat="1" ht="15" customHeight="1" thickBot="1" x14ac:dyDescent="0.25">
      <c r="C112" s="345"/>
      <c r="D112" s="349"/>
      <c r="E112" s="350"/>
      <c r="F112" s="354" t="s">
        <v>23</v>
      </c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6"/>
      <c r="S112" s="351" t="s">
        <v>24</v>
      </c>
      <c r="T112" s="352"/>
      <c r="U112" s="352"/>
      <c r="V112" s="352"/>
      <c r="W112" s="352"/>
      <c r="X112" s="352"/>
      <c r="Y112" s="352"/>
      <c r="Z112" s="352"/>
      <c r="AA112" s="353"/>
      <c r="AC112" s="27">
        <f>SUM(AC115:AC165)</f>
        <v>0</v>
      </c>
      <c r="AD112" s="28"/>
      <c r="BS112" s="26"/>
      <c r="BT112" s="26"/>
      <c r="BU112" s="26"/>
      <c r="BV112" s="26"/>
      <c r="BW112" s="26"/>
      <c r="BX112" s="26"/>
      <c r="BY112" s="26"/>
      <c r="BZ112" s="26"/>
    </row>
    <row r="113" spans="3:78" s="24" customFormat="1" ht="15" customHeight="1" x14ac:dyDescent="0.2">
      <c r="C113" s="345"/>
      <c r="D113" s="372" t="s">
        <v>20</v>
      </c>
      <c r="E113" s="372" t="s">
        <v>21</v>
      </c>
      <c r="F113" s="347" t="s">
        <v>25</v>
      </c>
      <c r="G113" s="374"/>
      <c r="H113" s="374"/>
      <c r="I113" s="374"/>
      <c r="J113" s="374"/>
      <c r="K113" s="348"/>
      <c r="L113" s="376" t="s">
        <v>26</v>
      </c>
      <c r="M113" s="377"/>
      <c r="N113" s="377"/>
      <c r="O113" s="377"/>
      <c r="P113" s="378"/>
      <c r="Q113" s="376" t="s">
        <v>27</v>
      </c>
      <c r="R113" s="378"/>
      <c r="S113" s="376" t="s">
        <v>25</v>
      </c>
      <c r="T113" s="377"/>
      <c r="U113" s="378"/>
      <c r="V113" s="376" t="s">
        <v>26</v>
      </c>
      <c r="W113" s="377"/>
      <c r="X113" s="377"/>
      <c r="Y113" s="378"/>
      <c r="Z113" s="376" t="s">
        <v>27</v>
      </c>
      <c r="AA113" s="378"/>
      <c r="AC113" s="29"/>
      <c r="BS113" s="26"/>
      <c r="BT113" s="26"/>
      <c r="BU113" s="26"/>
      <c r="BV113" s="26"/>
      <c r="BW113" s="26"/>
      <c r="BX113" s="26"/>
      <c r="BY113" s="26"/>
      <c r="BZ113" s="26"/>
    </row>
    <row r="114" spans="3:78" s="24" customFormat="1" ht="15" customHeight="1" thickBot="1" x14ac:dyDescent="0.25">
      <c r="C114" s="346"/>
      <c r="D114" s="373"/>
      <c r="E114" s="373"/>
      <c r="F114" s="349"/>
      <c r="G114" s="375"/>
      <c r="H114" s="375"/>
      <c r="I114" s="375"/>
      <c r="J114" s="375"/>
      <c r="K114" s="350"/>
      <c r="L114" s="379"/>
      <c r="M114" s="380"/>
      <c r="N114" s="380"/>
      <c r="O114" s="380"/>
      <c r="P114" s="381"/>
      <c r="Q114" s="379"/>
      <c r="R114" s="381"/>
      <c r="S114" s="379"/>
      <c r="T114" s="380"/>
      <c r="U114" s="381"/>
      <c r="V114" s="379"/>
      <c r="W114" s="380"/>
      <c r="X114" s="380"/>
      <c r="Y114" s="381"/>
      <c r="Z114" s="379"/>
      <c r="AA114" s="381"/>
      <c r="AC114" s="29"/>
      <c r="BS114" s="26"/>
      <c r="BT114" s="26"/>
      <c r="BU114" s="26"/>
      <c r="BV114" s="26"/>
      <c r="BW114" s="26"/>
      <c r="BX114" s="26"/>
      <c r="BY114" s="26"/>
      <c r="BZ114" s="26"/>
    </row>
    <row r="115" spans="3:78" ht="15" customHeight="1" x14ac:dyDescent="0.25">
      <c r="C115" s="44" t="str">
        <f ca="1">OFFSET(СВОДНАЯ!$A$3,'Кабельный журнал'!AD115-1,0)</f>
        <v>UG4.2</v>
      </c>
      <c r="D115" s="45" t="str">
        <f ca="1">OFFSET(СВОДНАЯ!$A$3,'Кабельный журнал'!AD115-1,1)</f>
        <v>UG4.2</v>
      </c>
      <c r="E115" s="46" t="str">
        <f ca="1">OFFSET(СВОДНАЯ!$A$3,'Кабельный журнал'!AD115-1,2)</f>
        <v>Т4.2</v>
      </c>
      <c r="F115" s="332" t="str">
        <f ca="1">OFFSET(СВОДНАЯ!$A$3,'Кабельный журнал'!AD115-1,3)</f>
        <v>КСПЭВПнг(А)-HF</v>
      </c>
      <c r="G115" s="333"/>
      <c r="H115" s="333"/>
      <c r="I115" s="333"/>
      <c r="J115" s="333"/>
      <c r="K115" s="334"/>
      <c r="L115" s="335" t="str">
        <f ca="1">OFFSET(СВОДНАЯ!$A$3,'Кабельный журнал'!AD115-1,4)</f>
        <v>1х2х1,78</v>
      </c>
      <c r="M115" s="336"/>
      <c r="N115" s="336"/>
      <c r="O115" s="336"/>
      <c r="P115" s="337"/>
      <c r="Q115" s="332">
        <f ca="1">OFFSET(СВОДНАЯ!$A$3,'Кабельный журнал'!AD115-1,5)</f>
        <v>6</v>
      </c>
      <c r="R115" s="334"/>
      <c r="S115" s="332">
        <f ca="1">OFFSET(СВОДНАЯ!$A$3,'Кабельный журнал'!AD115-1,6)</f>
        <v>0</v>
      </c>
      <c r="T115" s="333"/>
      <c r="U115" s="334"/>
      <c r="V115" s="332">
        <f ca="1">OFFSET(СВОДНАЯ!$A$3,'Кабельный журнал'!AD115-1,7)</f>
        <v>0</v>
      </c>
      <c r="W115" s="333"/>
      <c r="X115" s="333"/>
      <c r="Y115" s="334"/>
      <c r="Z115" s="332">
        <f ca="1">OFFSET(СВОДНАЯ!$A$3,'Кабельный журнал'!AD115-1,8)</f>
        <v>0</v>
      </c>
      <c r="AA115" s="334"/>
      <c r="AD115" s="32">
        <f>AD107+1</f>
        <v>90</v>
      </c>
    </row>
    <row r="116" spans="3:78" ht="15" customHeight="1" x14ac:dyDescent="0.25">
      <c r="C116" s="44" t="str">
        <f ca="1">OFFSET(СВОДНАЯ!$A$3,'Кабельный журнал'!AD116-1,0)</f>
        <v>ТK4.2</v>
      </c>
      <c r="D116" s="45" t="str">
        <f ca="1">OFFSET(СВОДНАЯ!$A$3,'Кабельный журнал'!AD116-1,1)</f>
        <v>Т4.2</v>
      </c>
      <c r="E116" s="46" t="str">
        <f ca="1">OFFSET(СВОДНАЯ!$A$3,'Кабельный журнал'!AD116-1,2)</f>
        <v>K4.2</v>
      </c>
      <c r="F116" s="332" t="str">
        <f ca="1">OFFSET(СВОДНАЯ!$A$3,'Кабельный журнал'!AD116-1,3)</f>
        <v>КСПЭВПнг(А)-HF</v>
      </c>
      <c r="G116" s="333"/>
      <c r="H116" s="333"/>
      <c r="I116" s="333"/>
      <c r="J116" s="333"/>
      <c r="K116" s="334"/>
      <c r="L116" s="335" t="str">
        <f ca="1">OFFSET(СВОДНАЯ!$A$3,'Кабельный журнал'!AD116-1,4)</f>
        <v>4х2х0,8</v>
      </c>
      <c r="M116" s="336"/>
      <c r="N116" s="336"/>
      <c r="O116" s="336"/>
      <c r="P116" s="337"/>
      <c r="Q116" s="332">
        <f ca="1">OFFSET(СВОДНАЯ!$A$3,'Кабельный журнал'!AD116-1,5)</f>
        <v>6</v>
      </c>
      <c r="R116" s="334"/>
      <c r="S116" s="332">
        <f ca="1">OFFSET(СВОДНАЯ!$A$3,'Кабельный журнал'!AD116-1,6)</f>
        <v>0</v>
      </c>
      <c r="T116" s="333"/>
      <c r="U116" s="334"/>
      <c r="V116" s="332">
        <f ca="1">OFFSET(СВОДНАЯ!$A$3,'Кабельный журнал'!AD116-1,7)</f>
        <v>0</v>
      </c>
      <c r="W116" s="333"/>
      <c r="X116" s="333"/>
      <c r="Y116" s="334"/>
      <c r="Z116" s="332">
        <f ca="1">OFFSET(СВОДНАЯ!$A$3,'Кабельный журнал'!AD116-1,8)</f>
        <v>0</v>
      </c>
      <c r="AA116" s="334"/>
      <c r="AD116" s="32">
        <f t="shared" ref="AD116:AD162" si="2">AD115+1</f>
        <v>91</v>
      </c>
    </row>
    <row r="117" spans="3:78" ht="15" customHeight="1" x14ac:dyDescent="0.25">
      <c r="C117" s="44" t="str">
        <f ca="1">OFFSET(СВОДНАЯ!$A$3,'Кабельный журнал'!AD117-1,0)</f>
        <v>ТП4.2</v>
      </c>
      <c r="D117" s="45" t="str">
        <f ca="1">OFFSET(СВОДНАЯ!$A$3,'Кабельный журнал'!AD117-1,1)</f>
        <v>K4.2</v>
      </c>
      <c r="E117" s="46" t="str">
        <f ca="1">OFFSET(СВОДНАЯ!$A$3,'Кабельный журнал'!AD117-1,2)</f>
        <v>ПДУ4.2 (ПДП)</v>
      </c>
      <c r="F117" s="332" t="str">
        <f ca="1">OFFSET(СВОДНАЯ!$A$3,'Кабельный журнал'!AD117-1,3)</f>
        <v>КСПЭВПнг(А)-HF</v>
      </c>
      <c r="G117" s="333"/>
      <c r="H117" s="333"/>
      <c r="I117" s="333"/>
      <c r="J117" s="333"/>
      <c r="K117" s="334"/>
      <c r="L117" s="335" t="str">
        <f ca="1">OFFSET(СВОДНАЯ!$A$3,'Кабельный журнал'!AD117-1,4)</f>
        <v>4х2х0,8</v>
      </c>
      <c r="M117" s="336"/>
      <c r="N117" s="336"/>
      <c r="O117" s="336"/>
      <c r="P117" s="337"/>
      <c r="Q117" s="332">
        <f ca="1">OFFSET(СВОДНАЯ!$A$3,'Кабельный журнал'!AD117-1,5)</f>
        <v>3.6</v>
      </c>
      <c r="R117" s="334"/>
      <c r="S117" s="332">
        <f ca="1">OFFSET(СВОДНАЯ!$A$3,'Кабельный журнал'!AD117-1,6)</f>
        <v>0</v>
      </c>
      <c r="T117" s="333"/>
      <c r="U117" s="334"/>
      <c r="V117" s="332">
        <f ca="1">OFFSET(СВОДНАЯ!$A$3,'Кабельный журнал'!AD117-1,7)</f>
        <v>0</v>
      </c>
      <c r="W117" s="333"/>
      <c r="X117" s="333"/>
      <c r="Y117" s="334"/>
      <c r="Z117" s="332">
        <f ca="1">OFFSET(СВОДНАЯ!$A$3,'Кабельный журнал'!AD121-1,8)</f>
        <v>0</v>
      </c>
      <c r="AA117" s="334"/>
      <c r="AD117" s="32">
        <f t="shared" si="2"/>
        <v>92</v>
      </c>
    </row>
    <row r="118" spans="3:78" ht="15" customHeight="1" x14ac:dyDescent="0.25">
      <c r="C118" s="44">
        <f ca="1">OFFSET(СВОДНАЯ!$A$3,'Кабельный журнал'!AD118-1,0)</f>
        <v>0</v>
      </c>
      <c r="D118" s="45" t="str">
        <f ca="1">OFFSET(СВОДНАЯ!$A$3,'Кабельный журнал'!AD118-1,1)</f>
        <v>Контроллер K4.3</v>
      </c>
      <c r="E118" s="46">
        <f ca="1">OFFSET(СВОДНАЯ!$A$3,'Кабельный журнал'!AD118-1,2)</f>
        <v>0</v>
      </c>
      <c r="F118" s="332">
        <f ca="1">OFFSET(СВОДНАЯ!$A$3,'Кабельный журнал'!AD118-1,3)</f>
        <v>0</v>
      </c>
      <c r="G118" s="333"/>
      <c r="H118" s="333"/>
      <c r="I118" s="333"/>
      <c r="J118" s="333"/>
      <c r="K118" s="334"/>
      <c r="L118" s="335">
        <f ca="1">OFFSET(СВОДНАЯ!$A$3,'Кабельный журнал'!AD118-1,4)</f>
        <v>0</v>
      </c>
      <c r="M118" s="336"/>
      <c r="N118" s="336"/>
      <c r="O118" s="336"/>
      <c r="P118" s="337"/>
      <c r="Q118" s="332">
        <f ca="1">OFFSET(СВОДНАЯ!$A$3,'Кабельный журнал'!AD118-1,5)</f>
        <v>0</v>
      </c>
      <c r="R118" s="334"/>
      <c r="S118" s="332">
        <f ca="1">OFFSET(СВОДНАЯ!$A$3,'Кабельный журнал'!AD118-1,6)</f>
        <v>0</v>
      </c>
      <c r="T118" s="333"/>
      <c r="U118" s="334"/>
      <c r="V118" s="332">
        <f ca="1">OFFSET(СВОДНАЯ!$A$3,'Кабельный журнал'!AD118-1,7)</f>
        <v>0</v>
      </c>
      <c r="W118" s="333"/>
      <c r="X118" s="333"/>
      <c r="Y118" s="334"/>
      <c r="Z118" s="332">
        <f ca="1">OFFSET(СВОДНАЯ!$A$3,'Кабельный журнал'!AD118-1,8)</f>
        <v>0</v>
      </c>
      <c r="AA118" s="334"/>
      <c r="AD118" s="32">
        <f t="shared" si="2"/>
        <v>93</v>
      </c>
    </row>
    <row r="119" spans="3:78" ht="15" customHeight="1" x14ac:dyDescent="0.25">
      <c r="C119" s="44" t="str">
        <f ca="1">OFFSET(СВОДНАЯ!$A$3,'Кабельный журнал'!AD119-1,0)</f>
        <v>RS4.3.1-RS4.3.4</v>
      </c>
      <c r="D119" s="45" t="str">
        <f ca="1">OFFSET(СВОДНАЯ!$A$3,'Кабельный журнал'!AD119-1,1)</f>
        <v>K4.3</v>
      </c>
      <c r="E119" s="46" t="str">
        <f ca="1">OFFSET(СВОДНАЯ!$A$3,'Кабельный журнал'!AD119-1,2)</f>
        <v>Сч 4.3.4</v>
      </c>
      <c r="F119" s="332" t="str">
        <f ca="1">OFFSET(СВОДНАЯ!$A$3,'Кабельный журнал'!AD119-1,3)</f>
        <v>КИC-Пнг(А)-HF</v>
      </c>
      <c r="G119" s="333"/>
      <c r="H119" s="333"/>
      <c r="I119" s="333"/>
      <c r="J119" s="333"/>
      <c r="K119" s="334"/>
      <c r="L119" s="335" t="str">
        <f ca="1">OFFSET(СВОДНАЯ!$A$3,'Кабельный журнал'!AD119-1,4)</f>
        <v>2х2х0,9</v>
      </c>
      <c r="M119" s="336"/>
      <c r="N119" s="336"/>
      <c r="O119" s="336"/>
      <c r="P119" s="337"/>
      <c r="Q119" s="332">
        <f ca="1">OFFSET(СВОДНАЯ!$A$3,'Кабельный журнал'!AD119-1,5)</f>
        <v>32.4</v>
      </c>
      <c r="R119" s="334"/>
      <c r="S119" s="332">
        <f ca="1">OFFSET(СВОДНАЯ!$A$3,'Кабельный журнал'!AD119-1,6)</f>
        <v>0</v>
      </c>
      <c r="T119" s="333"/>
      <c r="U119" s="334"/>
      <c r="V119" s="332">
        <f ca="1">OFFSET(СВОДНАЯ!$A$3,'Кабельный журнал'!AD119-1,7)</f>
        <v>0</v>
      </c>
      <c r="W119" s="333"/>
      <c r="X119" s="333"/>
      <c r="Y119" s="334"/>
      <c r="Z119" s="332">
        <f ca="1">OFFSET(СВОДНАЯ!$A$3,'Кабельный журнал'!AD119-1,8)</f>
        <v>0</v>
      </c>
      <c r="AA119" s="334"/>
      <c r="AD119" s="32">
        <f t="shared" si="2"/>
        <v>94</v>
      </c>
    </row>
    <row r="120" spans="3:78" ht="15" customHeight="1" x14ac:dyDescent="0.25">
      <c r="C120" s="44" t="str">
        <f ca="1">OFFSET(СВОДНАЯ!$A$3,'Кабельный журнал'!AD120-1,0)</f>
        <v>U4.3</v>
      </c>
      <c r="D120" s="45" t="str">
        <f ca="1">OFFSET(СВОДНАЯ!$A$3,'Кабельный журнал'!AD120-1,1)</f>
        <v>UG4.3</v>
      </c>
      <c r="E120" s="46" t="str">
        <f ca="1">OFFSET(СВОДНАЯ!$A$3,'Кабельный журнал'!AD120-1,2)</f>
        <v>K4.3</v>
      </c>
      <c r="F120" s="332" t="str">
        <f ca="1">OFFSET(СВОДНАЯ!$A$3,'Кабельный журнал'!AD120-1,3)</f>
        <v>КСПЭВПнг(А)-HF</v>
      </c>
      <c r="G120" s="333"/>
      <c r="H120" s="333"/>
      <c r="I120" s="333"/>
      <c r="J120" s="333"/>
      <c r="K120" s="334"/>
      <c r="L120" s="335" t="str">
        <f ca="1">OFFSET(СВОДНАЯ!$A$3,'Кабельный журнал'!AD120-1,4)</f>
        <v>1х2х0,97</v>
      </c>
      <c r="M120" s="336"/>
      <c r="N120" s="336"/>
      <c r="O120" s="336"/>
      <c r="P120" s="337"/>
      <c r="Q120" s="332">
        <f ca="1">OFFSET(СВОДНАЯ!$A$3,'Кабельный журнал'!AD120-1,5)</f>
        <v>3.6</v>
      </c>
      <c r="R120" s="334"/>
      <c r="S120" s="332">
        <f ca="1">OFFSET(СВОДНАЯ!$A$3,'Кабельный журнал'!AD120-1,6)</f>
        <v>0</v>
      </c>
      <c r="T120" s="333"/>
      <c r="U120" s="334"/>
      <c r="V120" s="332">
        <f ca="1">OFFSET(СВОДНАЯ!$A$3,'Кабельный журнал'!AD120-1,7)</f>
        <v>0</v>
      </c>
      <c r="W120" s="333"/>
      <c r="X120" s="333"/>
      <c r="Y120" s="334"/>
      <c r="Z120" s="332">
        <f ca="1">OFFSET(СВОДНАЯ!$A$3,'Кабельный журнал'!AD120-1,8)</f>
        <v>0</v>
      </c>
      <c r="AA120" s="334"/>
      <c r="AD120" s="32">
        <f t="shared" si="2"/>
        <v>95</v>
      </c>
    </row>
    <row r="121" spans="3:78" ht="35.25" customHeight="1" x14ac:dyDescent="0.25">
      <c r="C121" s="44" t="str">
        <f ca="1">OFFSET(СВОДНАЯ!$A$3,'Кабельный журнал'!AD121-1,0)</f>
        <v>UG4.3</v>
      </c>
      <c r="D121" s="45" t="str">
        <f ca="1">OFFSET(СВОДНАЯ!$A$3,'Кабельный журнал'!AD121-1,1)</f>
        <v>UG4.3</v>
      </c>
      <c r="E121" s="199" t="str">
        <f ca="1">OFFSET(СВОДНАЯ!$A$3,'Кабельный журнал'!AD121-1,2)</f>
        <v>Т4.3</v>
      </c>
      <c r="F121" s="332" t="str">
        <f ca="1">OFFSET(СВОДНАЯ!$A$3,'Кабельный журнал'!AD121-1,3)</f>
        <v>КСПЭВПнг(А)-HF</v>
      </c>
      <c r="G121" s="333"/>
      <c r="H121" s="333"/>
      <c r="I121" s="333"/>
      <c r="J121" s="333"/>
      <c r="K121" s="334"/>
      <c r="L121" s="430" t="str">
        <f ca="1">OFFSET(СВОДНАЯ!$A$3,'Кабельный журнал'!AD121-1,4)</f>
        <v>1х2х1,78</v>
      </c>
      <c r="M121" s="431"/>
      <c r="N121" s="431"/>
      <c r="O121" s="431"/>
      <c r="P121" s="432"/>
      <c r="Q121" s="332">
        <f ca="1">OFFSET(СВОДНАЯ!$A$3,'Кабельный журнал'!AD121-1,5)</f>
        <v>28.8</v>
      </c>
      <c r="R121" s="334"/>
      <c r="S121" s="332">
        <f ca="1">OFFSET(СВОДНАЯ!$A$3,'Кабельный журнал'!AD121-1,6)</f>
        <v>0</v>
      </c>
      <c r="T121" s="333"/>
      <c r="U121" s="334"/>
      <c r="V121" s="332">
        <f ca="1">OFFSET(СВОДНАЯ!$A$3,'Кабельный журнал'!AD121-1,7)</f>
        <v>0</v>
      </c>
      <c r="W121" s="333"/>
      <c r="X121" s="333"/>
      <c r="Y121" s="334"/>
      <c r="Z121" s="332">
        <f ca="1">OFFSET(СВОДНАЯ!$A$3,'Кабельный журнал'!AD121-1,8)</f>
        <v>0</v>
      </c>
      <c r="AA121" s="334"/>
      <c r="AD121" s="32">
        <f t="shared" si="2"/>
        <v>96</v>
      </c>
    </row>
    <row r="122" spans="3:78" ht="15" customHeight="1" x14ac:dyDescent="0.25">
      <c r="C122" s="44" t="str">
        <f ca="1">OFFSET(СВОДНАЯ!$A$3,'Кабельный журнал'!AD122-1,0)</f>
        <v>ТK4.3</v>
      </c>
      <c r="D122" s="45" t="str">
        <f ca="1">OFFSET(СВОДНАЯ!$A$3,'Кабельный журнал'!AD122-1,1)</f>
        <v>Т4.3</v>
      </c>
      <c r="E122" s="46" t="str">
        <f ca="1">OFFSET(СВОДНАЯ!$A$3,'Кабельный журнал'!AD122-1,2)</f>
        <v>K4.3</v>
      </c>
      <c r="F122" s="332" t="str">
        <f ca="1">OFFSET(СВОДНАЯ!$A$3,'Кабельный журнал'!AD122-1,3)</f>
        <v>КСПЭВПнг(А)-HF</v>
      </c>
      <c r="G122" s="333"/>
      <c r="H122" s="333"/>
      <c r="I122" s="333"/>
      <c r="J122" s="333"/>
      <c r="K122" s="334"/>
      <c r="L122" s="335" t="str">
        <f ca="1">OFFSET(СВОДНАЯ!$A$3,'Кабельный журнал'!AD122-1,4)</f>
        <v>4х2х0,8</v>
      </c>
      <c r="M122" s="336"/>
      <c r="N122" s="336"/>
      <c r="O122" s="336"/>
      <c r="P122" s="337"/>
      <c r="Q122" s="332">
        <f ca="1">OFFSET(СВОДНАЯ!$A$3,'Кабельный журнал'!AD122-1,5)</f>
        <v>28.8</v>
      </c>
      <c r="R122" s="334"/>
      <c r="S122" s="332">
        <f ca="1">OFFSET(СВОДНАЯ!$A$3,'Кабельный журнал'!AD122-1,6)</f>
        <v>0</v>
      </c>
      <c r="T122" s="333"/>
      <c r="U122" s="334"/>
      <c r="V122" s="332">
        <f ca="1">OFFSET(СВОДНАЯ!$A$3,'Кабельный журнал'!AD122-1,7)</f>
        <v>0</v>
      </c>
      <c r="W122" s="333"/>
      <c r="X122" s="333"/>
      <c r="Y122" s="334"/>
      <c r="Z122" s="332">
        <f ca="1">OFFSET(СВОДНАЯ!$A$3,'Кабельный журнал'!AD122-1,8)</f>
        <v>0</v>
      </c>
      <c r="AA122" s="334"/>
      <c r="AD122" s="32">
        <f t="shared" si="2"/>
        <v>97</v>
      </c>
    </row>
    <row r="123" spans="3:78" ht="15" customHeight="1" x14ac:dyDescent="0.25">
      <c r="C123" s="44" t="str">
        <f ca="1">OFFSET(СВОДНАЯ!$A$3,'Кабельный журнал'!AD123-1,0)</f>
        <v>ТП3.3</v>
      </c>
      <c r="D123" s="45" t="str">
        <f ca="1">OFFSET(СВОДНАЯ!$A$3,'Кабельный журнал'!AD123-1,1)</f>
        <v>K3.3</v>
      </c>
      <c r="E123" s="46" t="str">
        <f ca="1">OFFSET(СВОДНАЯ!$A$3,'Кабельный журнал'!AD123-1,2)</f>
        <v>ПДУ4.3 (ПДП)</v>
      </c>
      <c r="F123" s="332" t="str">
        <f ca="1">OFFSET(СВОДНАЯ!$A$3,'Кабельный журнал'!AD123-1,3)</f>
        <v>КСПЭВПнг(А)-HF</v>
      </c>
      <c r="G123" s="333"/>
      <c r="H123" s="333"/>
      <c r="I123" s="333"/>
      <c r="J123" s="333"/>
      <c r="K123" s="334"/>
      <c r="L123" s="335" t="str">
        <f ca="1">OFFSET(СВОДНАЯ!$A$3,'Кабельный журнал'!AD123-1,4)</f>
        <v>4х2х0,8</v>
      </c>
      <c r="M123" s="336"/>
      <c r="N123" s="336"/>
      <c r="O123" s="336"/>
      <c r="P123" s="337"/>
      <c r="Q123" s="332">
        <f ca="1">OFFSET(СВОДНАЯ!$A$3,'Кабельный журнал'!AD123-1,5)</f>
        <v>3.6</v>
      </c>
      <c r="R123" s="334"/>
      <c r="S123" s="332">
        <f ca="1">OFFSET(СВОДНАЯ!$A$3,'Кабельный журнал'!AD123-1,6)</f>
        <v>0</v>
      </c>
      <c r="T123" s="333"/>
      <c r="U123" s="334"/>
      <c r="V123" s="332">
        <f ca="1">OFFSET(СВОДНАЯ!$A$3,'Кабельный журнал'!AD123-1,7)</f>
        <v>0</v>
      </c>
      <c r="W123" s="333"/>
      <c r="X123" s="333"/>
      <c r="Y123" s="334"/>
      <c r="Z123" s="332">
        <f ca="1">OFFSET(СВОДНАЯ!$A$3,'Кабельный журнал'!AD123-1,8)</f>
        <v>0</v>
      </c>
      <c r="AA123" s="334"/>
      <c r="AD123" s="32">
        <f t="shared" si="2"/>
        <v>98</v>
      </c>
    </row>
    <row r="124" spans="3:78" ht="15" customHeight="1" x14ac:dyDescent="0.25">
      <c r="C124" s="44" t="str">
        <f ca="1">OFFSET(СВОДНАЯ!$A$3,'Кабельный журнал'!AD124-1,0)</f>
        <v>UG4.4</v>
      </c>
      <c r="D124" s="45" t="str">
        <f ca="1">OFFSET(СВОДНАЯ!$A$3,'Кабельный журнал'!AD124-1,1)</f>
        <v>UG4.3</v>
      </c>
      <c r="E124" s="46" t="str">
        <f ca="1">OFFSET(СВОДНАЯ!$A$3,'Кабельный журнал'!AD124-1,2)</f>
        <v>Т4.4</v>
      </c>
      <c r="F124" s="332" t="str">
        <f ca="1">OFFSET(СВОДНАЯ!$A$3,'Кабельный журнал'!AD124-1,3)</f>
        <v>КСПЭВПнг(А)-HF</v>
      </c>
      <c r="G124" s="333"/>
      <c r="H124" s="333"/>
      <c r="I124" s="333"/>
      <c r="J124" s="333"/>
      <c r="K124" s="334"/>
      <c r="L124" s="335" t="str">
        <f ca="1">OFFSET(СВОДНАЯ!$A$3,'Кабельный журнал'!AD124-1,4)</f>
        <v>1х2х1,78</v>
      </c>
      <c r="M124" s="336"/>
      <c r="N124" s="336"/>
      <c r="O124" s="336"/>
      <c r="P124" s="337"/>
      <c r="Q124" s="332">
        <f ca="1">OFFSET(СВОДНАЯ!$A$3,'Кабельный журнал'!AD124-1,5)</f>
        <v>28.8</v>
      </c>
      <c r="R124" s="334"/>
      <c r="S124" s="332">
        <f ca="1">OFFSET(СВОДНАЯ!$A$3,'Кабельный журнал'!AD124-1,6)</f>
        <v>0</v>
      </c>
      <c r="T124" s="333"/>
      <c r="U124" s="334"/>
      <c r="V124" s="332">
        <f ca="1">OFFSET(СВОДНАЯ!$A$3,'Кабельный журнал'!AD124-1,7)</f>
        <v>0</v>
      </c>
      <c r="W124" s="333"/>
      <c r="X124" s="333"/>
      <c r="Y124" s="334"/>
      <c r="Z124" s="332">
        <f ca="1">OFFSET(СВОДНАЯ!$A$3,'Кабельный журнал'!AD124-1,8)</f>
        <v>0</v>
      </c>
      <c r="AA124" s="334"/>
      <c r="AD124" s="32">
        <f t="shared" si="2"/>
        <v>99</v>
      </c>
    </row>
    <row r="125" spans="3:78" ht="15" customHeight="1" x14ac:dyDescent="0.25">
      <c r="C125" s="44" t="str">
        <f ca="1">OFFSET(СВОДНАЯ!$A$3,'Кабельный журнал'!AD125-1,0)</f>
        <v>ТK4.4</v>
      </c>
      <c r="D125" s="45" t="str">
        <f ca="1">OFFSET(СВОДНАЯ!$A$3,'Кабельный журнал'!AD125-1,1)</f>
        <v>Т4.4</v>
      </c>
      <c r="E125" s="46" t="str">
        <f ca="1">OFFSET(СВОДНАЯ!$A$3,'Кабельный журнал'!AD125-1,2)</f>
        <v>K4.3</v>
      </c>
      <c r="F125" s="332" t="str">
        <f ca="1">OFFSET(СВОДНАЯ!$A$3,'Кабельный журнал'!AD125-1,3)</f>
        <v>КСПЭВПнг(А)-HF</v>
      </c>
      <c r="G125" s="333"/>
      <c r="H125" s="333"/>
      <c r="I125" s="333"/>
      <c r="J125" s="333"/>
      <c r="K125" s="334"/>
      <c r="L125" s="335" t="str">
        <f ca="1">OFFSET(СВОДНАЯ!$A$3,'Кабельный журнал'!AD125-1,4)</f>
        <v>4х2х0,8</v>
      </c>
      <c r="M125" s="336"/>
      <c r="N125" s="336"/>
      <c r="O125" s="336"/>
      <c r="P125" s="337"/>
      <c r="Q125" s="332">
        <f ca="1">OFFSET(СВОДНАЯ!$A$3,'Кабельный журнал'!AD125-1,5)</f>
        <v>28.8</v>
      </c>
      <c r="R125" s="334"/>
      <c r="S125" s="332">
        <f ca="1">OFFSET(СВОДНАЯ!$A$3,'Кабельный журнал'!AD125-1,6)</f>
        <v>0</v>
      </c>
      <c r="T125" s="333"/>
      <c r="U125" s="334"/>
      <c r="V125" s="332">
        <f ca="1">OFFSET(СВОДНАЯ!$A$3,'Кабельный журнал'!AD125-1,7)</f>
        <v>0</v>
      </c>
      <c r="W125" s="333"/>
      <c r="X125" s="333"/>
      <c r="Y125" s="334"/>
      <c r="Z125" s="332">
        <f ca="1">OFFSET(СВОДНАЯ!$A$3,'Кабельный журнал'!AD125-1,8)</f>
        <v>0</v>
      </c>
      <c r="AA125" s="334"/>
      <c r="AD125" s="32">
        <f t="shared" si="2"/>
        <v>100</v>
      </c>
    </row>
    <row r="126" spans="3:78" ht="15" customHeight="1" x14ac:dyDescent="0.25">
      <c r="C126" s="44" t="str">
        <f ca="1">OFFSET(СВОДНАЯ!$A$3,'Кабельный журнал'!AD126-1,0)</f>
        <v>ТП4.4</v>
      </c>
      <c r="D126" s="45" t="str">
        <f ca="1">OFFSET(СВОДНАЯ!$A$3,'Кабельный журнал'!AD126-1,1)</f>
        <v>K4.3</v>
      </c>
      <c r="E126" s="46" t="str">
        <f ca="1">OFFSET(СВОДНАЯ!$A$3,'Кабельный журнал'!AD126-1,2)</f>
        <v>ПДУ4.4 (ПДП)</v>
      </c>
      <c r="F126" s="332" t="str">
        <f ca="1">OFFSET(СВОДНАЯ!$A$3,'Кабельный журнал'!AD126-1,3)</f>
        <v>КСПЭВПнг(А)-HF</v>
      </c>
      <c r="G126" s="333"/>
      <c r="H126" s="333"/>
      <c r="I126" s="333"/>
      <c r="J126" s="333"/>
      <c r="K126" s="334"/>
      <c r="L126" s="335" t="str">
        <f ca="1">OFFSET(СВОДНАЯ!$A$3,'Кабельный журнал'!AD126-1,4)</f>
        <v>4х2х0,8</v>
      </c>
      <c r="M126" s="336"/>
      <c r="N126" s="336"/>
      <c r="O126" s="336"/>
      <c r="P126" s="337"/>
      <c r="Q126" s="332">
        <f ca="1">OFFSET(СВОДНАЯ!$A$3,'Кабельный журнал'!AD126-1,5)</f>
        <v>3.6</v>
      </c>
      <c r="R126" s="334"/>
      <c r="S126" s="332">
        <f ca="1">OFFSET(СВОДНАЯ!$A$3,'Кабельный журнал'!AD126-1,6)</f>
        <v>0</v>
      </c>
      <c r="T126" s="333"/>
      <c r="U126" s="334"/>
      <c r="V126" s="332">
        <f ca="1">OFFSET(СВОДНАЯ!$A$3,'Кабельный журнал'!AD126-1,7)</f>
        <v>0</v>
      </c>
      <c r="W126" s="333"/>
      <c r="X126" s="333"/>
      <c r="Y126" s="334"/>
      <c r="Z126" s="332">
        <f ca="1">OFFSET(СВОДНАЯ!$A$3,'Кабельный журнал'!AD126-1,8)</f>
        <v>0</v>
      </c>
      <c r="AA126" s="334"/>
      <c r="AD126" s="32">
        <f t="shared" si="2"/>
        <v>101</v>
      </c>
    </row>
    <row r="127" spans="3:78" ht="15" customHeight="1" x14ac:dyDescent="0.25">
      <c r="C127" s="44">
        <f ca="1">OFFSET(СВОДНАЯ!$A$3,'Кабельный журнал'!AD127-1,0)</f>
        <v>0</v>
      </c>
      <c r="D127" s="45" t="str">
        <f ca="1">OFFSET(СВОДНАЯ!$A$3,'Кабельный журнал'!AD127-1,1)</f>
        <v>Контроллер K4.4</v>
      </c>
      <c r="E127" s="46">
        <f ca="1">OFFSET(СВОДНАЯ!$A$3,'Кабельный журнал'!AD127-1,2)</f>
        <v>0</v>
      </c>
      <c r="F127" s="332">
        <f ca="1">OFFSET(СВОДНАЯ!$A$3,'Кабельный журнал'!AD127-1,3)</f>
        <v>0</v>
      </c>
      <c r="G127" s="333"/>
      <c r="H127" s="333"/>
      <c r="I127" s="333"/>
      <c r="J127" s="333"/>
      <c r="K127" s="334"/>
      <c r="L127" s="335">
        <f ca="1">OFFSET(СВОДНАЯ!$A$3,'Кабельный журнал'!AD127-1,4)</f>
        <v>0</v>
      </c>
      <c r="M127" s="336"/>
      <c r="N127" s="336"/>
      <c r="O127" s="336"/>
      <c r="P127" s="337"/>
      <c r="Q127" s="332">
        <f ca="1">OFFSET(СВОДНАЯ!$A$3,'Кабельный журнал'!AD127-1,5)</f>
        <v>0</v>
      </c>
      <c r="R127" s="334"/>
      <c r="S127" s="332">
        <f ca="1">OFFSET(СВОДНАЯ!$A$3,'Кабельный журнал'!AD127-1,6)</f>
        <v>0</v>
      </c>
      <c r="T127" s="333"/>
      <c r="U127" s="334"/>
      <c r="V127" s="332">
        <f ca="1">OFFSET(СВОДНАЯ!$A$3,'Кабельный журнал'!AD127-1,7)</f>
        <v>0</v>
      </c>
      <c r="W127" s="333"/>
      <c r="X127" s="333"/>
      <c r="Y127" s="334"/>
      <c r="Z127" s="332">
        <f ca="1">OFFSET(СВОДНАЯ!$A$3,'Кабельный журнал'!AD121-1,8)</f>
        <v>0</v>
      </c>
      <c r="AA127" s="334"/>
      <c r="AD127" s="32">
        <f t="shared" si="2"/>
        <v>102</v>
      </c>
    </row>
    <row r="128" spans="3:78" ht="15" customHeight="1" x14ac:dyDescent="0.25">
      <c r="C128" s="44" t="str">
        <f ca="1">OFFSET(СВОДНАЯ!$A$3,'Кабельный журнал'!AD128-1,0)</f>
        <v>RS4.4.1-RS4.4.4</v>
      </c>
      <c r="D128" s="45" t="str">
        <f ca="1">OFFSET(СВОДНАЯ!$A$3,'Кабельный журнал'!AD128-1,1)</f>
        <v>K4.4</v>
      </c>
      <c r="E128" s="46" t="str">
        <f ca="1">OFFSET(СВОДНАЯ!$A$3,'Кабельный журнал'!AD128-1,2)</f>
        <v>Сч 4.4.4</v>
      </c>
      <c r="F128" s="332" t="str">
        <f ca="1">OFFSET(СВОДНАЯ!$A$3,'Кабельный журнал'!AD128-1,3)</f>
        <v>КИC-Пнг(А)-HF</v>
      </c>
      <c r="G128" s="333"/>
      <c r="H128" s="333"/>
      <c r="I128" s="333"/>
      <c r="J128" s="333"/>
      <c r="K128" s="334"/>
      <c r="L128" s="335" t="str">
        <f ca="1">OFFSET(СВОДНАЯ!$A$3,'Кабельный журнал'!AD128-1,4)</f>
        <v>2х2х0,9</v>
      </c>
      <c r="M128" s="336"/>
      <c r="N128" s="336"/>
      <c r="O128" s="336"/>
      <c r="P128" s="337"/>
      <c r="Q128" s="332">
        <f ca="1">OFFSET(СВОДНАЯ!$A$3,'Кабельный журнал'!AD128-1,5)</f>
        <v>32.4</v>
      </c>
      <c r="R128" s="334"/>
      <c r="S128" s="332">
        <f ca="1">OFFSET(СВОДНАЯ!$A$3,'Кабельный журнал'!AD128-1,6)</f>
        <v>0</v>
      </c>
      <c r="T128" s="333"/>
      <c r="U128" s="334"/>
      <c r="V128" s="332">
        <f ca="1">OFFSET(СВОДНАЯ!$A$3,'Кабельный журнал'!AD128-1,7)</f>
        <v>0</v>
      </c>
      <c r="W128" s="333"/>
      <c r="X128" s="333"/>
      <c r="Y128" s="334"/>
      <c r="Z128" s="332">
        <f ca="1">OFFSET(СВОДНАЯ!$A$3,'Кабельный журнал'!AD128-1,8)</f>
        <v>0</v>
      </c>
      <c r="AA128" s="334"/>
      <c r="AD128" s="32">
        <f t="shared" si="2"/>
        <v>103</v>
      </c>
    </row>
    <row r="129" spans="3:30" ht="15" customHeight="1" x14ac:dyDescent="0.25">
      <c r="C129" s="44" t="str">
        <f ca="1">OFFSET(СВОДНАЯ!$A$3,'Кабельный журнал'!AD129-1,0)</f>
        <v>U4.4</v>
      </c>
      <c r="D129" s="45" t="str">
        <f ca="1">OFFSET(СВОДНАЯ!$A$3,'Кабельный журнал'!AD129-1,1)</f>
        <v>UG4.4</v>
      </c>
      <c r="E129" s="46" t="str">
        <f ca="1">OFFSET(СВОДНАЯ!$A$3,'Кабельный журнал'!AD129-1,2)</f>
        <v>K4.4</v>
      </c>
      <c r="F129" s="332" t="str">
        <f ca="1">OFFSET(СВОДНАЯ!$A$3,'Кабельный журнал'!AD129-1,3)</f>
        <v>КСПЭВПнг(А)-HF</v>
      </c>
      <c r="G129" s="333"/>
      <c r="H129" s="333"/>
      <c r="I129" s="333"/>
      <c r="J129" s="333"/>
      <c r="K129" s="334"/>
      <c r="L129" s="335" t="str">
        <f ca="1">OFFSET(СВОДНАЯ!$A$3,'Кабельный журнал'!AD129-1,4)</f>
        <v>1х2х0,97</v>
      </c>
      <c r="M129" s="336"/>
      <c r="N129" s="336"/>
      <c r="O129" s="336"/>
      <c r="P129" s="337"/>
      <c r="Q129" s="332">
        <f ca="1">OFFSET(СВОДНАЯ!$A$3,'Кабельный журнал'!AD129-1,5)</f>
        <v>3.6</v>
      </c>
      <c r="R129" s="334"/>
      <c r="S129" s="332">
        <f ca="1">OFFSET(СВОДНАЯ!$A$3,'Кабельный журнал'!AD129-1,6)</f>
        <v>0</v>
      </c>
      <c r="T129" s="333"/>
      <c r="U129" s="334"/>
      <c r="V129" s="332">
        <f ca="1">OFFSET(СВОДНАЯ!$A$3,'Кабельный журнал'!AD129-1,7)</f>
        <v>0</v>
      </c>
      <c r="W129" s="333"/>
      <c r="X129" s="333"/>
      <c r="Y129" s="334"/>
      <c r="Z129" s="332">
        <f ca="1">OFFSET(СВОДНАЯ!$A$3,'Кабельный журнал'!AD129-1,8)</f>
        <v>0</v>
      </c>
      <c r="AA129" s="334"/>
      <c r="AD129" s="32">
        <f t="shared" si="2"/>
        <v>104</v>
      </c>
    </row>
    <row r="130" spans="3:30" ht="15" customHeight="1" x14ac:dyDescent="0.25">
      <c r="C130" s="44" t="str">
        <f ca="1">OFFSET(СВОДНАЯ!$A$3,'Кабельный журнал'!AD130-1,0)</f>
        <v>UG4.5</v>
      </c>
      <c r="D130" s="45" t="str">
        <f ca="1">OFFSET(СВОДНАЯ!$A$3,'Кабельный журнал'!AD130-1,1)</f>
        <v>UG4.4</v>
      </c>
      <c r="E130" s="46" t="str">
        <f ca="1">OFFSET(СВОДНАЯ!$A$3,'Кабельный журнал'!AD130-1,2)</f>
        <v>Т4.5</v>
      </c>
      <c r="F130" s="332" t="str">
        <f ca="1">OFFSET(СВОДНАЯ!$A$3,'Кабельный журнал'!AD130-1,3)</f>
        <v>КСПЭВПнг(А)-HF</v>
      </c>
      <c r="G130" s="333"/>
      <c r="H130" s="333"/>
      <c r="I130" s="333"/>
      <c r="J130" s="333"/>
      <c r="K130" s="334"/>
      <c r="L130" s="335" t="str">
        <f ca="1">OFFSET(СВОДНАЯ!$A$3,'Кабельный журнал'!AD130-1,4)</f>
        <v>1х2х1,78</v>
      </c>
      <c r="M130" s="336"/>
      <c r="N130" s="336"/>
      <c r="O130" s="336"/>
      <c r="P130" s="337"/>
      <c r="Q130" s="332">
        <f ca="1">OFFSET(СВОДНАЯ!$A$3,'Кабельный журнал'!AD130-1,5)</f>
        <v>28.8</v>
      </c>
      <c r="R130" s="334"/>
      <c r="S130" s="332">
        <f ca="1">OFFSET(СВОДНАЯ!$A$3,'Кабельный журнал'!AD130-1,6)</f>
        <v>0</v>
      </c>
      <c r="T130" s="333"/>
      <c r="U130" s="334"/>
      <c r="V130" s="332">
        <f ca="1">OFFSET(СВОДНАЯ!$A$3,'Кабельный журнал'!AD130-1,7)</f>
        <v>0</v>
      </c>
      <c r="W130" s="333"/>
      <c r="X130" s="333"/>
      <c r="Y130" s="334"/>
      <c r="Z130" s="332">
        <f ca="1">OFFSET(СВОДНАЯ!$A$3,'Кабельный журнал'!AD130-1,8)</f>
        <v>0</v>
      </c>
      <c r="AA130" s="334"/>
      <c r="AD130" s="32">
        <f t="shared" si="2"/>
        <v>105</v>
      </c>
    </row>
    <row r="131" spans="3:30" ht="15" customHeight="1" x14ac:dyDescent="0.25">
      <c r="C131" s="44" t="str">
        <f ca="1">OFFSET(СВОДНАЯ!$A$3,'Кабельный журнал'!AD131-1,0)</f>
        <v>ТK4.5</v>
      </c>
      <c r="D131" s="45" t="str">
        <f ca="1">OFFSET(СВОДНАЯ!$A$3,'Кабельный журнал'!AD131-1,1)</f>
        <v>Т4.5</v>
      </c>
      <c r="E131" s="46" t="str">
        <f ca="1">OFFSET(СВОДНАЯ!$A$3,'Кабельный журнал'!AD131-1,2)</f>
        <v>K4.4</v>
      </c>
      <c r="F131" s="332" t="str">
        <f ca="1">OFFSET(СВОДНАЯ!$A$3,'Кабельный журнал'!AD131-1,3)</f>
        <v>КСПЭВПнг(А)-HF</v>
      </c>
      <c r="G131" s="333"/>
      <c r="H131" s="333"/>
      <c r="I131" s="333"/>
      <c r="J131" s="333"/>
      <c r="K131" s="334"/>
      <c r="L131" s="335" t="str">
        <f ca="1">OFFSET(СВОДНАЯ!$A$3,'Кабельный журнал'!AD131-1,4)</f>
        <v>4х2х0,8</v>
      </c>
      <c r="M131" s="336"/>
      <c r="N131" s="336"/>
      <c r="O131" s="336"/>
      <c r="P131" s="337"/>
      <c r="Q131" s="332">
        <f ca="1">OFFSET(СВОДНАЯ!$A$3,'Кабельный журнал'!AD131-1,5)</f>
        <v>28.8</v>
      </c>
      <c r="R131" s="334"/>
      <c r="S131" s="332">
        <f ca="1">OFFSET(СВОДНАЯ!$A$3,'Кабельный журнал'!AD131-1,6)</f>
        <v>0</v>
      </c>
      <c r="T131" s="333"/>
      <c r="U131" s="334"/>
      <c r="V131" s="332">
        <f ca="1">OFFSET(СВОДНАЯ!$A$3,'Кабельный журнал'!AD131-1,7)</f>
        <v>0</v>
      </c>
      <c r="W131" s="333"/>
      <c r="X131" s="333"/>
      <c r="Y131" s="334"/>
      <c r="Z131" s="332">
        <f ca="1">OFFSET(СВОДНАЯ!$A$3,'Кабельный журнал'!AD131-1,8)</f>
        <v>0</v>
      </c>
      <c r="AA131" s="334"/>
      <c r="AD131" s="32">
        <f t="shared" si="2"/>
        <v>106</v>
      </c>
    </row>
    <row r="132" spans="3:30" ht="15" customHeight="1" x14ac:dyDescent="0.25">
      <c r="C132" s="44" t="str">
        <f ca="1">OFFSET(СВОДНАЯ!$A$3,'Кабельный журнал'!AD132-1,0)</f>
        <v>ТП4.5</v>
      </c>
      <c r="D132" s="45" t="str">
        <f ca="1">OFFSET(СВОДНАЯ!$A$3,'Кабельный журнал'!AD132-1,1)</f>
        <v>K4.4</v>
      </c>
      <c r="E132" s="46" t="str">
        <f ca="1">OFFSET(СВОДНАЯ!$A$3,'Кабельный журнал'!AD132-1,2)</f>
        <v>ПДУ4.5 (ПДП)</v>
      </c>
      <c r="F132" s="332" t="str">
        <f ca="1">OFFSET(СВОДНАЯ!$A$3,'Кабельный журнал'!AD132-1,3)</f>
        <v>КСПЭВПнг(А)-HF</v>
      </c>
      <c r="G132" s="333"/>
      <c r="H132" s="333"/>
      <c r="I132" s="333"/>
      <c r="J132" s="333"/>
      <c r="K132" s="334"/>
      <c r="L132" s="335" t="str">
        <f ca="1">OFFSET(СВОДНАЯ!$A$3,'Кабельный журнал'!AD132-1,4)</f>
        <v>4х2х0,8</v>
      </c>
      <c r="M132" s="336"/>
      <c r="N132" s="336"/>
      <c r="O132" s="336"/>
      <c r="P132" s="337"/>
      <c r="Q132" s="332">
        <f ca="1">OFFSET(СВОДНАЯ!$A$3,'Кабельный журнал'!AD132-1,5)</f>
        <v>3.6</v>
      </c>
      <c r="R132" s="334"/>
      <c r="S132" s="332">
        <f ca="1">OFFSET(СВОДНАЯ!$A$3,'Кабельный журнал'!AD132-1,6)</f>
        <v>0</v>
      </c>
      <c r="T132" s="333"/>
      <c r="U132" s="334"/>
      <c r="V132" s="332">
        <f ca="1">OFFSET(СВОДНАЯ!$A$3,'Кабельный журнал'!AD132-1,7)</f>
        <v>0</v>
      </c>
      <c r="W132" s="333"/>
      <c r="X132" s="333"/>
      <c r="Y132" s="334"/>
      <c r="Z132" s="332">
        <f ca="1">OFFSET(СВОДНАЯ!$A$3,'Кабельный журнал'!AD132-1,8)</f>
        <v>0</v>
      </c>
      <c r="AA132" s="334"/>
      <c r="AD132" s="32">
        <f t="shared" si="2"/>
        <v>107</v>
      </c>
    </row>
    <row r="133" spans="3:30" ht="15" customHeight="1" x14ac:dyDescent="0.25">
      <c r="C133" s="44" t="str">
        <f ca="1">OFFSET(СВОДНАЯ!$A$3,'Кабельный журнал'!AD133-1,0)</f>
        <v>UG4.6</v>
      </c>
      <c r="D133" s="45" t="str">
        <f ca="1">OFFSET(СВОДНАЯ!$A$3,'Кабельный журнал'!AD133-1,1)</f>
        <v>UG4.4</v>
      </c>
      <c r="E133" s="46" t="str">
        <f ca="1">OFFSET(СВОДНАЯ!$A$3,'Кабельный журнал'!AD133-1,2)</f>
        <v>Т4.6</v>
      </c>
      <c r="F133" s="332" t="str">
        <f ca="1">OFFSET(СВОДНАЯ!$A$3,'Кабельный журнал'!AD133-1,3)</f>
        <v>КСПЭВПнг(А)-HF</v>
      </c>
      <c r="G133" s="333"/>
      <c r="H133" s="333"/>
      <c r="I133" s="333"/>
      <c r="J133" s="333"/>
      <c r="K133" s="334"/>
      <c r="L133" s="335" t="str">
        <f ca="1">OFFSET(СВОДНАЯ!$A$3,'Кабельный журнал'!AD133-1,4)</f>
        <v>1х2х1,78</v>
      </c>
      <c r="M133" s="336"/>
      <c r="N133" s="336"/>
      <c r="O133" s="336"/>
      <c r="P133" s="337"/>
      <c r="Q133" s="332">
        <f ca="1">OFFSET(СВОДНАЯ!$A$3,'Кабельный журнал'!AD133-1,5)</f>
        <v>28.8</v>
      </c>
      <c r="R133" s="334"/>
      <c r="S133" s="332">
        <f ca="1">OFFSET(СВОДНАЯ!$A$3,'Кабельный журнал'!AD133-1,6)</f>
        <v>0</v>
      </c>
      <c r="T133" s="333"/>
      <c r="U133" s="334"/>
      <c r="V133" s="332">
        <f ca="1">OFFSET(СВОДНАЯ!$A$3,'Кабельный журнал'!AD133-1,7)</f>
        <v>0</v>
      </c>
      <c r="W133" s="333"/>
      <c r="X133" s="333"/>
      <c r="Y133" s="334"/>
      <c r="Z133" s="332">
        <f ca="1">OFFSET(СВОДНАЯ!$A$3,'Кабельный журнал'!AD133-1,8)</f>
        <v>0</v>
      </c>
      <c r="AA133" s="334"/>
      <c r="AD133" s="32">
        <f t="shared" si="2"/>
        <v>108</v>
      </c>
    </row>
    <row r="134" spans="3:30" ht="15" customHeight="1" x14ac:dyDescent="0.25">
      <c r="C134" s="44" t="str">
        <f ca="1">OFFSET(СВОДНАЯ!$A$3,'Кабельный журнал'!AD134-1,0)</f>
        <v>ТK4.6</v>
      </c>
      <c r="D134" s="45" t="str">
        <f ca="1">OFFSET(СВОДНАЯ!$A$3,'Кабельный журнал'!AD134-1,1)</f>
        <v>Т4.6</v>
      </c>
      <c r="E134" s="46" t="str">
        <f ca="1">OFFSET(СВОДНАЯ!$A$3,'Кабельный журнал'!AD134-1,2)</f>
        <v>K4.4</v>
      </c>
      <c r="F134" s="332" t="str">
        <f ca="1">OFFSET(СВОДНАЯ!$A$3,'Кабельный журнал'!AD134-1,3)</f>
        <v>КСПЭВПнг(А)-HF</v>
      </c>
      <c r="G134" s="333"/>
      <c r="H134" s="333"/>
      <c r="I134" s="333"/>
      <c r="J134" s="333"/>
      <c r="K134" s="334"/>
      <c r="L134" s="335" t="str">
        <f ca="1">OFFSET(СВОДНАЯ!$A$3,'Кабельный журнал'!AD134-1,4)</f>
        <v>4х2х0,8</v>
      </c>
      <c r="M134" s="336"/>
      <c r="N134" s="336"/>
      <c r="O134" s="336"/>
      <c r="P134" s="337"/>
      <c r="Q134" s="332">
        <f ca="1">OFFSET(СВОДНАЯ!$A$3,'Кабельный журнал'!AD134-1,5)</f>
        <v>28.8</v>
      </c>
      <c r="R134" s="334"/>
      <c r="S134" s="332">
        <f ca="1">OFFSET(СВОДНАЯ!$A$3,'Кабельный журнал'!AD134-1,6)</f>
        <v>0</v>
      </c>
      <c r="T134" s="333"/>
      <c r="U134" s="334"/>
      <c r="V134" s="332">
        <f ca="1">OFFSET(СВОДНАЯ!$A$3,'Кабельный журнал'!AD134-1,7)</f>
        <v>0</v>
      </c>
      <c r="W134" s="333"/>
      <c r="X134" s="333"/>
      <c r="Y134" s="334"/>
      <c r="Z134" s="332">
        <f ca="1">OFFSET(СВОДНАЯ!$A$3,'Кабельный журнал'!AD134-1,8)</f>
        <v>0</v>
      </c>
      <c r="AA134" s="334"/>
      <c r="AD134" s="32">
        <f t="shared" si="2"/>
        <v>109</v>
      </c>
    </row>
    <row r="135" spans="3:30" ht="15" customHeight="1" x14ac:dyDescent="0.25">
      <c r="C135" s="44" t="str">
        <f ca="1">OFFSET(СВОДНАЯ!$A$3,'Кабельный журнал'!AD135-1,0)</f>
        <v>ТП4.6</v>
      </c>
      <c r="D135" s="45" t="str">
        <f ca="1">OFFSET(СВОДНАЯ!$A$3,'Кабельный журнал'!AD135-1,1)</f>
        <v>K4.4</v>
      </c>
      <c r="E135" s="46" t="str">
        <f ca="1">OFFSET(СВОДНАЯ!$A$3,'Кабельный журнал'!AD135-1,2)</f>
        <v>ПДУ4.6(ПДП)</v>
      </c>
      <c r="F135" s="332" t="str">
        <f ca="1">OFFSET(СВОДНАЯ!$A$3,'Кабельный журнал'!AD135-1,3)</f>
        <v>КСПЭВПнг(А)-HF</v>
      </c>
      <c r="G135" s="333"/>
      <c r="H135" s="333"/>
      <c r="I135" s="333"/>
      <c r="J135" s="333"/>
      <c r="K135" s="334"/>
      <c r="L135" s="335" t="str">
        <f ca="1">OFFSET(СВОДНАЯ!$A$3,'Кабельный журнал'!AD135-1,4)</f>
        <v>4х2х0,8</v>
      </c>
      <c r="M135" s="336"/>
      <c r="N135" s="336"/>
      <c r="O135" s="336"/>
      <c r="P135" s="337"/>
      <c r="Q135" s="332">
        <f ca="1">OFFSET(СВОДНАЯ!$A$3,'Кабельный журнал'!AD135-1,5)</f>
        <v>3.6</v>
      </c>
      <c r="R135" s="334"/>
      <c r="S135" s="332">
        <f ca="1">OFFSET(СВОДНАЯ!$A$3,'Кабельный журнал'!AD135-1,6)</f>
        <v>0</v>
      </c>
      <c r="T135" s="333"/>
      <c r="U135" s="334"/>
      <c r="V135" s="332">
        <f ca="1">OFFSET(СВОДНАЯ!$A$3,'Кабельный журнал'!AD135-1,7)</f>
        <v>0</v>
      </c>
      <c r="W135" s="333"/>
      <c r="X135" s="333"/>
      <c r="Y135" s="334"/>
      <c r="Z135" s="332">
        <f ca="1">OFFSET(СВОДНАЯ!$A$3,'Кабельный журнал'!AD135-1,8)</f>
        <v>0</v>
      </c>
      <c r="AA135" s="334"/>
      <c r="AD135" s="32">
        <f t="shared" si="2"/>
        <v>110</v>
      </c>
    </row>
    <row r="136" spans="3:30" ht="15" customHeight="1" x14ac:dyDescent="0.25">
      <c r="C136" s="44">
        <f ca="1">OFFSET(СВОДНАЯ!$A$3,'Кабельный журнал'!AD136-1,0)</f>
        <v>0</v>
      </c>
      <c r="D136" s="45" t="str">
        <f ca="1">OFFSET(СВОДНАЯ!$A$3,'Кабельный журнал'!AD136-1,1)</f>
        <v>Контроллер K4.5</v>
      </c>
      <c r="E136" s="46">
        <f ca="1">OFFSET(СВОДНАЯ!$A$3,'Кабельный журнал'!AD136-1,2)</f>
        <v>0</v>
      </c>
      <c r="F136" s="332">
        <f ca="1">OFFSET(СВОДНАЯ!$A$3,'Кабельный журнал'!AD136-1,3)</f>
        <v>0</v>
      </c>
      <c r="G136" s="333"/>
      <c r="H136" s="333"/>
      <c r="I136" s="333"/>
      <c r="J136" s="333"/>
      <c r="K136" s="334"/>
      <c r="L136" s="335">
        <f ca="1">OFFSET(СВОДНАЯ!$A$3,'Кабельный журнал'!AD136-1,4)</f>
        <v>0</v>
      </c>
      <c r="M136" s="336"/>
      <c r="N136" s="336"/>
      <c r="O136" s="336"/>
      <c r="P136" s="337"/>
      <c r="Q136" s="332">
        <f ca="1">OFFSET(СВОДНАЯ!$A$3,'Кабельный журнал'!AD136-1,5)</f>
        <v>0</v>
      </c>
      <c r="R136" s="334"/>
      <c r="S136" s="332">
        <f ca="1">OFFSET(СВОДНАЯ!$A$3,'Кабельный журнал'!AD136-1,6)</f>
        <v>0</v>
      </c>
      <c r="T136" s="333"/>
      <c r="U136" s="334"/>
      <c r="V136" s="332">
        <f ca="1">OFFSET(СВОДНАЯ!$A$3,'Кабельный журнал'!AD136-1,7)</f>
        <v>0</v>
      </c>
      <c r="W136" s="333"/>
      <c r="X136" s="333"/>
      <c r="Y136" s="334"/>
      <c r="Z136" s="332">
        <f ca="1">OFFSET(СВОДНАЯ!$A$3,'Кабельный журнал'!AD136-1,8)</f>
        <v>0</v>
      </c>
      <c r="AA136" s="334"/>
      <c r="AD136" s="32">
        <f t="shared" si="2"/>
        <v>111</v>
      </c>
    </row>
    <row r="137" spans="3:30" ht="15" customHeight="1" x14ac:dyDescent="0.25">
      <c r="C137" s="44" t="str">
        <f ca="1">OFFSET(СВОДНАЯ!$A$3,'Кабельный журнал'!AD137-1,0)</f>
        <v>U4.5</v>
      </c>
      <c r="D137" s="45" t="str">
        <f ca="1">OFFSET(СВОДНАЯ!$A$3,'Кабельный журнал'!AD137-1,1)</f>
        <v>UG4.5</v>
      </c>
      <c r="E137" s="46" t="str">
        <f ca="1">OFFSET(СВОДНАЯ!$A$3,'Кабельный журнал'!AD137-1,2)</f>
        <v>K4.5</v>
      </c>
      <c r="F137" s="332" t="str">
        <f ca="1">OFFSET(СВОДНАЯ!$A$3,'Кабельный журнал'!AD137-1,3)</f>
        <v>КСПЭВПнг(А)-HF</v>
      </c>
      <c r="G137" s="333"/>
      <c r="H137" s="333"/>
      <c r="I137" s="333"/>
      <c r="J137" s="333"/>
      <c r="K137" s="334"/>
      <c r="L137" s="335" t="str">
        <f ca="1">OFFSET(СВОДНАЯ!$A$3,'Кабельный журнал'!AD137-1,4)</f>
        <v>1х2х0,97</v>
      </c>
      <c r="M137" s="336"/>
      <c r="N137" s="336"/>
      <c r="O137" s="336"/>
      <c r="P137" s="337"/>
      <c r="Q137" s="332">
        <f ca="1">OFFSET(СВОДНАЯ!$A$3,'Кабельный журнал'!AD137-1,5)</f>
        <v>3.6</v>
      </c>
      <c r="R137" s="334"/>
      <c r="S137" s="332">
        <f ca="1">OFFSET(СВОДНАЯ!$A$3,'Кабельный журнал'!AD137-1,6)</f>
        <v>0</v>
      </c>
      <c r="T137" s="333"/>
      <c r="U137" s="334"/>
      <c r="V137" s="332">
        <f ca="1">OFFSET(СВОДНАЯ!$A$3,'Кабельный журнал'!AD137-1,7)</f>
        <v>0</v>
      </c>
      <c r="W137" s="333"/>
      <c r="X137" s="333"/>
      <c r="Y137" s="334"/>
      <c r="Z137" s="332">
        <f ca="1">OFFSET(СВОДНАЯ!$A$3,'Кабельный журнал'!AD137-1,8)</f>
        <v>0</v>
      </c>
      <c r="AA137" s="334"/>
      <c r="AD137" s="32">
        <f t="shared" si="2"/>
        <v>112</v>
      </c>
    </row>
    <row r="138" spans="3:30" ht="15" customHeight="1" x14ac:dyDescent="0.25">
      <c r="C138" s="44" t="str">
        <f ca="1">OFFSET(СВОДНАЯ!$A$3,'Кабельный журнал'!AD138-1,0)</f>
        <v>КР4.5.1</v>
      </c>
      <c r="D138" s="45" t="str">
        <f ca="1">OFFSET(СВОДНАЯ!$A$3,'Кабельный журнал'!AD138-1,1)</f>
        <v>K4.5</v>
      </c>
      <c r="E138" s="46" t="str">
        <f ca="1">OFFSET(СВОДНАЯ!$A$3,'Кабельный журнал'!AD138-1,2)</f>
        <v>КР4.5.1</v>
      </c>
      <c r="F138" s="332" t="str">
        <f ca="1">OFFSET(СВОДНАЯ!$A$3,'Кабельный журнал'!AD138-1,3)</f>
        <v>КСПЭВПнг(А)-HF</v>
      </c>
      <c r="G138" s="333"/>
      <c r="H138" s="333"/>
      <c r="I138" s="333"/>
      <c r="J138" s="333"/>
      <c r="K138" s="334"/>
      <c r="L138" s="335" t="str">
        <f ca="1">OFFSET(СВОДНАЯ!$A$3,'Кабельный журнал'!AD138-1,4)</f>
        <v>1х2х0,97</v>
      </c>
      <c r="M138" s="336"/>
      <c r="N138" s="336"/>
      <c r="O138" s="336"/>
      <c r="P138" s="337"/>
      <c r="Q138" s="332">
        <f ca="1">OFFSET(СВОДНАЯ!$A$3,'Кабельный журнал'!AD138-1,5)</f>
        <v>3.6</v>
      </c>
      <c r="R138" s="334"/>
      <c r="S138" s="332">
        <f ca="1">OFFSET(СВОДНАЯ!$A$3,'Кабельный журнал'!AD138-1,6)</f>
        <v>0</v>
      </c>
      <c r="T138" s="333"/>
      <c r="U138" s="334"/>
      <c r="V138" s="332">
        <f ca="1">OFFSET(СВОДНАЯ!$A$3,'Кабельный журнал'!AD138-1,7)</f>
        <v>0</v>
      </c>
      <c r="W138" s="333"/>
      <c r="X138" s="333"/>
      <c r="Y138" s="334"/>
      <c r="Z138" s="332">
        <f ca="1">OFFSET(СВОДНАЯ!$A$3,'Кабельный журнал'!AD138-1,8)</f>
        <v>0</v>
      </c>
      <c r="AA138" s="334"/>
      <c r="AD138" s="32">
        <f t="shared" si="2"/>
        <v>113</v>
      </c>
    </row>
    <row r="139" spans="3:30" ht="15" customHeight="1" x14ac:dyDescent="0.25">
      <c r="C139" s="44" t="str">
        <f ca="1">OFFSET(СВОДНАЯ!$A$3,'Кабельный журнал'!AD139-1,0)</f>
        <v>UZ4.5.1</v>
      </c>
      <c r="D139" s="45" t="str">
        <f ca="1">OFFSET(СВОДНАЯ!$A$3,'Кабельный журнал'!AD139-1,1)</f>
        <v>КР4.5.1</v>
      </c>
      <c r="E139" s="46" t="str">
        <f ca="1">OFFSET(СВОДНАЯ!$A$3,'Кабельный журнал'!AD139-1,2)</f>
        <v>ЭМЗ 4.5.1</v>
      </c>
      <c r="F139" s="332" t="str">
        <f ca="1">OFFSET(СВОДНАЯ!$A$3,'Кабельный журнал'!AD139-1,3)</f>
        <v>КСПЭВПнг(А)-HF</v>
      </c>
      <c r="G139" s="333"/>
      <c r="H139" s="333"/>
      <c r="I139" s="333"/>
      <c r="J139" s="333"/>
      <c r="K139" s="334"/>
      <c r="L139" s="335" t="str">
        <f ca="1">OFFSET(СВОДНАЯ!$A$3,'Кабельный журнал'!AD139-1,4)</f>
        <v>1х2х0,97</v>
      </c>
      <c r="M139" s="336"/>
      <c r="N139" s="336"/>
      <c r="O139" s="336"/>
      <c r="P139" s="337"/>
      <c r="Q139" s="332">
        <f ca="1">OFFSET(СВОДНАЯ!$A$3,'Кабельный журнал'!AD139-1,5)</f>
        <v>3.6</v>
      </c>
      <c r="R139" s="334"/>
      <c r="S139" s="332">
        <f ca="1">OFFSET(СВОДНАЯ!$A$3,'Кабельный журнал'!AD139-1,6)</f>
        <v>0</v>
      </c>
      <c r="T139" s="333"/>
      <c r="U139" s="334"/>
      <c r="V139" s="332">
        <f ca="1">OFFSET(СВОДНАЯ!$A$3,'Кабельный журнал'!AD139-1,7)</f>
        <v>0</v>
      </c>
      <c r="W139" s="333"/>
      <c r="X139" s="333"/>
      <c r="Y139" s="334"/>
      <c r="Z139" s="332">
        <f ca="1">OFFSET(СВОДНАЯ!$A$3,'Кабельный журнал'!AD139-1,8)</f>
        <v>0</v>
      </c>
      <c r="AA139" s="334"/>
      <c r="AD139" s="32">
        <f t="shared" si="2"/>
        <v>114</v>
      </c>
    </row>
    <row r="140" spans="3:30" ht="15" customHeight="1" x14ac:dyDescent="0.25">
      <c r="C140" s="44" t="str">
        <f ca="1">OFFSET(СВОДНАЯ!$A$3,'Кабельный журнал'!AD140-1,0)</f>
        <v>МK4.5.1</v>
      </c>
      <c r="D140" s="45" t="str">
        <f ca="1">OFFSET(СВОДНАЯ!$A$3,'Кабельный журнал'!AD140-1,1)</f>
        <v>BGB4.5.1</v>
      </c>
      <c r="E140" s="46" t="str">
        <f ca="1">OFFSET(СВОДНАЯ!$A$3,'Кабельный журнал'!AD140-1,2)</f>
        <v>K4.5</v>
      </c>
      <c r="F140" s="332" t="str">
        <f ca="1">OFFSET(СВОДНАЯ!$A$3,'Кабельный журнал'!AD140-1,3)</f>
        <v>КСПЭВПнг(А)-HF</v>
      </c>
      <c r="G140" s="333"/>
      <c r="H140" s="333"/>
      <c r="I140" s="333"/>
      <c r="J140" s="333"/>
      <c r="K140" s="334"/>
      <c r="L140" s="335" t="str">
        <f ca="1">OFFSET(СВОДНАЯ!$A$3,'Кабельный журнал'!AD140-1,4)</f>
        <v>1х2х0,8</v>
      </c>
      <c r="M140" s="336"/>
      <c r="N140" s="336"/>
      <c r="O140" s="336"/>
      <c r="P140" s="337"/>
      <c r="Q140" s="332">
        <f ca="1">OFFSET(СВОДНАЯ!$A$3,'Кабельный журнал'!AD140-1,5)</f>
        <v>3.6</v>
      </c>
      <c r="R140" s="334"/>
      <c r="S140" s="332">
        <f ca="1">OFFSET(СВОДНАЯ!$A$3,'Кабельный журнал'!AD140-1,6)</f>
        <v>0</v>
      </c>
      <c r="T140" s="333"/>
      <c r="U140" s="334"/>
      <c r="V140" s="332">
        <f ca="1">OFFSET(СВОДНАЯ!$A$3,'Кабельный журнал'!AD140-1,7)</f>
        <v>0</v>
      </c>
      <c r="W140" s="333"/>
      <c r="X140" s="333"/>
      <c r="Y140" s="334"/>
      <c r="Z140" s="332">
        <f ca="1">OFFSET(СВОДНАЯ!$A$3,'Кабельный журнал'!AD140-1,8)</f>
        <v>0</v>
      </c>
      <c r="AA140" s="334"/>
      <c r="AD140" s="32">
        <f t="shared" si="2"/>
        <v>115</v>
      </c>
    </row>
    <row r="141" spans="3:30" ht="15" customHeight="1" x14ac:dyDescent="0.25">
      <c r="C141" s="44">
        <f ca="1">OFFSET(СВОДНАЯ!$A$3,'Кабельный журнал'!AD141-1,0)</f>
        <v>0</v>
      </c>
      <c r="D141" s="45" t="str">
        <f ca="1">OFFSET(СВОДНАЯ!$A$3,'Кабельный журнал'!AD141-1,1)</f>
        <v>Контроллер K4.6</v>
      </c>
      <c r="E141" s="46">
        <f ca="1">OFFSET(СВОДНАЯ!$A$3,'Кабельный журнал'!AD141-1,2)</f>
        <v>0</v>
      </c>
      <c r="F141" s="332">
        <f ca="1">OFFSET(СВОДНАЯ!$A$3,'Кабельный журнал'!AD141-1,3)</f>
        <v>0</v>
      </c>
      <c r="G141" s="333"/>
      <c r="H141" s="333"/>
      <c r="I141" s="333"/>
      <c r="J141" s="333"/>
      <c r="K141" s="334"/>
      <c r="L141" s="335">
        <f ca="1">OFFSET(СВОДНАЯ!$A$3,'Кабельный журнал'!AD141-1,4)</f>
        <v>0</v>
      </c>
      <c r="M141" s="336"/>
      <c r="N141" s="336"/>
      <c r="O141" s="336"/>
      <c r="P141" s="337"/>
      <c r="Q141" s="332">
        <f ca="1">OFFSET(СВОДНАЯ!$A$3,'Кабельный журнал'!AD141-1,5)</f>
        <v>0</v>
      </c>
      <c r="R141" s="334"/>
      <c r="S141" s="332">
        <f ca="1">OFFSET(СВОДНАЯ!$A$3,'Кабельный журнал'!AD141-1,6)</f>
        <v>0</v>
      </c>
      <c r="T141" s="333"/>
      <c r="U141" s="334"/>
      <c r="V141" s="332">
        <f ca="1">OFFSET(СВОДНАЯ!$A$3,'Кабельный журнал'!AD141-1,7)</f>
        <v>0</v>
      </c>
      <c r="W141" s="333"/>
      <c r="X141" s="333"/>
      <c r="Y141" s="334"/>
      <c r="Z141" s="332">
        <f ca="1">OFFSET(СВОДНАЯ!$A$3,'Кабельный журнал'!AD141-1,8)</f>
        <v>0</v>
      </c>
      <c r="AA141" s="334"/>
      <c r="AD141" s="32">
        <f t="shared" si="2"/>
        <v>116</v>
      </c>
    </row>
    <row r="142" spans="3:30" ht="15" customHeight="1" x14ac:dyDescent="0.25">
      <c r="C142" s="44" t="str">
        <f ca="1">OFFSET(СВОДНАЯ!$A$3,'Кабельный журнал'!AD142-1,0)</f>
        <v>U4.6</v>
      </c>
      <c r="D142" s="45" t="str">
        <f ca="1">OFFSET(СВОДНАЯ!$A$3,'Кабельный журнал'!AD142-1,1)</f>
        <v>UG4.6</v>
      </c>
      <c r="E142" s="46" t="str">
        <f ca="1">OFFSET(СВОДНАЯ!$A$3,'Кабельный журнал'!AD142-1,2)</f>
        <v>K4.6</v>
      </c>
      <c r="F142" s="332" t="str">
        <f ca="1">OFFSET(СВОДНАЯ!$A$3,'Кабельный журнал'!AD142-1,3)</f>
        <v>КСПЭВПнг(А)-HF</v>
      </c>
      <c r="G142" s="333"/>
      <c r="H142" s="333"/>
      <c r="I142" s="333"/>
      <c r="J142" s="333"/>
      <c r="K142" s="334"/>
      <c r="L142" s="335" t="str">
        <f ca="1">OFFSET(СВОДНАЯ!$A$3,'Кабельный журнал'!AD142-1,4)</f>
        <v>1х2х0,97</v>
      </c>
      <c r="M142" s="336"/>
      <c r="N142" s="336"/>
      <c r="O142" s="336"/>
      <c r="P142" s="337"/>
      <c r="Q142" s="332">
        <f ca="1">OFFSET(СВОДНАЯ!$A$3,'Кабельный журнал'!AD142-1,5)</f>
        <v>3.6</v>
      </c>
      <c r="R142" s="334"/>
      <c r="S142" s="332">
        <f ca="1">OFFSET(СВОДНАЯ!$A$3,'Кабельный журнал'!AD142-1,6)</f>
        <v>0</v>
      </c>
      <c r="T142" s="333"/>
      <c r="U142" s="334"/>
      <c r="V142" s="332">
        <f ca="1">OFFSET(СВОДНАЯ!$A$3,'Кабельный журнал'!AD142-1,7)</f>
        <v>0</v>
      </c>
      <c r="W142" s="333"/>
      <c r="X142" s="333"/>
      <c r="Y142" s="334"/>
      <c r="Z142" s="332">
        <f ca="1">OFFSET(СВОДНАЯ!$A$3,'Кабельный журнал'!AD142-1,8)</f>
        <v>0</v>
      </c>
      <c r="AA142" s="334"/>
      <c r="AD142" s="32">
        <f t="shared" si="2"/>
        <v>117</v>
      </c>
    </row>
    <row r="143" spans="3:30" ht="15" customHeight="1" x14ac:dyDescent="0.25">
      <c r="C143" s="44" t="str">
        <f ca="1">OFFSET(СВОДНАЯ!$A$3,'Кабельный журнал'!AD143-1,0)</f>
        <v>КР4.6.1</v>
      </c>
      <c r="D143" s="45" t="str">
        <f ca="1">OFFSET(СВОДНАЯ!$A$3,'Кабельный журнал'!AD143-1,1)</f>
        <v>K4.6</v>
      </c>
      <c r="E143" s="46" t="str">
        <f ca="1">OFFSET(СВОДНАЯ!$A$3,'Кабельный журнал'!AD143-1,2)</f>
        <v>КР4.6.1</v>
      </c>
      <c r="F143" s="332" t="str">
        <f ca="1">OFFSET(СВОДНАЯ!$A$3,'Кабельный журнал'!AD143-1,3)</f>
        <v>КСПЭВПнг(А)-HF</v>
      </c>
      <c r="G143" s="333"/>
      <c r="H143" s="333"/>
      <c r="I143" s="333"/>
      <c r="J143" s="333"/>
      <c r="K143" s="334"/>
      <c r="L143" s="335" t="str">
        <f ca="1">OFFSET(СВОДНАЯ!$A$3,'Кабельный журнал'!AD143-1,4)</f>
        <v>1х2х0,97</v>
      </c>
      <c r="M143" s="336"/>
      <c r="N143" s="336"/>
      <c r="O143" s="336"/>
      <c r="P143" s="337"/>
      <c r="Q143" s="332">
        <f ca="1">OFFSET(СВОДНАЯ!$A$3,'Кабельный журнал'!AD143-1,5)</f>
        <v>4.8</v>
      </c>
      <c r="R143" s="334"/>
      <c r="S143" s="332">
        <f ca="1">OFFSET(СВОДНАЯ!$A$3,'Кабельный журнал'!AD143-1,6)</f>
        <v>0</v>
      </c>
      <c r="T143" s="333"/>
      <c r="U143" s="334"/>
      <c r="V143" s="332">
        <f ca="1">OFFSET(СВОДНАЯ!$A$3,'Кабельный журнал'!AD143-1,7)</f>
        <v>0</v>
      </c>
      <c r="W143" s="333"/>
      <c r="X143" s="333"/>
      <c r="Y143" s="334"/>
      <c r="Z143" s="332">
        <f ca="1">OFFSET(СВОДНАЯ!$A$3,'Кабельный журнал'!AD143-1,8)</f>
        <v>0</v>
      </c>
      <c r="AA143" s="334"/>
      <c r="AD143" s="32">
        <f t="shared" si="2"/>
        <v>118</v>
      </c>
    </row>
    <row r="144" spans="3:30" ht="15" customHeight="1" x14ac:dyDescent="0.25">
      <c r="C144" s="44" t="str">
        <f ca="1">OFFSET(СВОДНАЯ!$A$3,'Кабельный журнал'!AD144-1,0)</f>
        <v>UZ4.6.1</v>
      </c>
      <c r="D144" s="45" t="str">
        <f ca="1">OFFSET(СВОДНАЯ!$A$3,'Кабельный журнал'!AD144-1,1)</f>
        <v>КР 4.6.1</v>
      </c>
      <c r="E144" s="46" t="str">
        <f ca="1">OFFSET(СВОДНАЯ!$A$3,'Кабельный журнал'!AD144-1,2)</f>
        <v>ЭМЗ 4.6.1</v>
      </c>
      <c r="F144" s="332" t="str">
        <f ca="1">OFFSET(СВОДНАЯ!$A$3,'Кабельный журнал'!AD144-1,3)</f>
        <v>КСПЭВПнг(А)-HF</v>
      </c>
      <c r="G144" s="333"/>
      <c r="H144" s="333"/>
      <c r="I144" s="333"/>
      <c r="J144" s="333"/>
      <c r="K144" s="334"/>
      <c r="L144" s="335" t="str">
        <f ca="1">OFFSET(СВОДНАЯ!$A$3,'Кабельный журнал'!AD144-1,4)</f>
        <v>1х2х0,97</v>
      </c>
      <c r="M144" s="336"/>
      <c r="N144" s="336"/>
      <c r="O144" s="336"/>
      <c r="P144" s="337"/>
      <c r="Q144" s="332">
        <f ca="1">OFFSET(СВОДНАЯ!$A$3,'Кабельный журнал'!AD144-1,5)</f>
        <v>3.6</v>
      </c>
      <c r="R144" s="334"/>
      <c r="S144" s="332">
        <f ca="1">OFFSET(СВОДНАЯ!$A$3,'Кабельный журнал'!AD144-1,6)</f>
        <v>0</v>
      </c>
      <c r="T144" s="333"/>
      <c r="U144" s="334"/>
      <c r="V144" s="332">
        <f ca="1">OFFSET(СВОДНАЯ!$A$3,'Кабельный журнал'!AD144-1,7)</f>
        <v>0</v>
      </c>
      <c r="W144" s="333"/>
      <c r="X144" s="333"/>
      <c r="Y144" s="334"/>
      <c r="Z144" s="332">
        <f ca="1">OFFSET(СВОДНАЯ!$A$3,'Кабельный журнал'!AD144-1,8)</f>
        <v>0</v>
      </c>
      <c r="AA144" s="334"/>
      <c r="AD144" s="32">
        <f t="shared" si="2"/>
        <v>119</v>
      </c>
    </row>
    <row r="145" spans="1:30" ht="15" customHeight="1" x14ac:dyDescent="0.25">
      <c r="C145" s="44" t="str">
        <f ca="1">OFFSET(СВОДНАЯ!$A$3,'Кабельный журнал'!AD145-1,0)</f>
        <v>МK4.6.1</v>
      </c>
      <c r="D145" s="45" t="str">
        <f ca="1">OFFSET(СВОДНАЯ!$A$3,'Кабельный журнал'!AD145-1,1)</f>
        <v>BGB4.6.1</v>
      </c>
      <c r="E145" s="46" t="str">
        <f ca="1">OFFSET(СВОДНАЯ!$A$3,'Кабельный журнал'!AD145-1,2)</f>
        <v>K4.6</v>
      </c>
      <c r="F145" s="332" t="str">
        <f ca="1">OFFSET(СВОДНАЯ!$A$3,'Кабельный журнал'!AD145-1,3)</f>
        <v>КСПЭВПнг(А)-HF</v>
      </c>
      <c r="G145" s="333"/>
      <c r="H145" s="333"/>
      <c r="I145" s="333"/>
      <c r="J145" s="333"/>
      <c r="K145" s="334"/>
      <c r="L145" s="335" t="str">
        <f ca="1">OFFSET(СВОДНАЯ!$A$3,'Кабельный журнал'!AD145-1,4)</f>
        <v>1х2х0,8</v>
      </c>
      <c r="M145" s="336"/>
      <c r="N145" s="336"/>
      <c r="O145" s="336"/>
      <c r="P145" s="337"/>
      <c r="Q145" s="332">
        <f ca="1">OFFSET(СВОДНАЯ!$A$3,'Кабельный журнал'!AD145-1,5)</f>
        <v>4.8</v>
      </c>
      <c r="R145" s="334"/>
      <c r="S145" s="332">
        <f ca="1">OFFSET(СВОДНАЯ!$A$3,'Кабельный журнал'!AD145-1,6)</f>
        <v>0</v>
      </c>
      <c r="T145" s="333"/>
      <c r="U145" s="334"/>
      <c r="V145" s="332">
        <f ca="1">OFFSET(СВОДНАЯ!$A$3,'Кабельный журнал'!AD145-1,7)</f>
        <v>0</v>
      </c>
      <c r="W145" s="333"/>
      <c r="X145" s="333"/>
      <c r="Y145" s="334"/>
      <c r="Z145" s="332">
        <f ca="1">OFFSET(СВОДНАЯ!$A$3,'Кабельный журнал'!AD145-1,8)</f>
        <v>0</v>
      </c>
      <c r="AA145" s="334"/>
      <c r="AD145" s="32">
        <f t="shared" si="2"/>
        <v>120</v>
      </c>
    </row>
    <row r="146" spans="1:30" ht="15" customHeight="1" x14ac:dyDescent="0.25">
      <c r="C146" s="44" t="str">
        <f ca="1">OFFSET(СВОДНАЯ!$A$3,'Кабельный журнал'!AD146-1,0)</f>
        <v>KB4.6.1</v>
      </c>
      <c r="D146" s="45" t="str">
        <f ca="1">OFFSET(СВОДНАЯ!$A$3,'Кабельный журнал'!AD146-1,1)</f>
        <v>KB4.6.1</v>
      </c>
      <c r="E146" s="46" t="str">
        <f ca="1">OFFSET(СВОДНАЯ!$A$3,'Кабельный журнал'!AD146-1,2)</f>
        <v>K4.6</v>
      </c>
      <c r="F146" s="332" t="str">
        <f ca="1">OFFSET(СВОДНАЯ!$A$3,'Кабельный журнал'!AD146-1,3)</f>
        <v>КСПЭВПнг(А)-HF</v>
      </c>
      <c r="G146" s="333"/>
      <c r="H146" s="333"/>
      <c r="I146" s="333"/>
      <c r="J146" s="333"/>
      <c r="K146" s="334"/>
      <c r="L146" s="335" t="str">
        <f ca="1">OFFSET(СВОДНАЯ!$A$3,'Кабельный журнал'!AD146-1,4)</f>
        <v>1х2х0,8</v>
      </c>
      <c r="M146" s="336"/>
      <c r="N146" s="336"/>
      <c r="O146" s="336"/>
      <c r="P146" s="337"/>
      <c r="Q146" s="332">
        <f ca="1">OFFSET(СВОДНАЯ!$A$3,'Кабельный журнал'!AD146-1,5)</f>
        <v>19.2</v>
      </c>
      <c r="R146" s="334"/>
      <c r="S146" s="332">
        <f ca="1">OFFSET(СВОДНАЯ!$A$3,'Кабельный журнал'!AD146-1,6)</f>
        <v>0</v>
      </c>
      <c r="T146" s="333"/>
      <c r="U146" s="334"/>
      <c r="V146" s="332">
        <f ca="1">OFFSET(СВОДНАЯ!$A$3,'Кабельный журнал'!AD146-1,7)</f>
        <v>0</v>
      </c>
      <c r="W146" s="333"/>
      <c r="X146" s="333"/>
      <c r="Y146" s="334"/>
      <c r="Z146" s="332">
        <f ca="1">OFFSET(СВОДНАЯ!$A$3,'Кабельный журнал'!AD146-1,8)</f>
        <v>0</v>
      </c>
      <c r="AA146" s="334"/>
      <c r="AD146" s="32">
        <f t="shared" si="2"/>
        <v>121</v>
      </c>
    </row>
    <row r="147" spans="1:30" ht="15" customHeight="1" x14ac:dyDescent="0.25">
      <c r="C147" s="44" t="str">
        <f ca="1">OFFSET(СВОДНАЯ!$A$3,'Кабельный журнал'!AD147-1,0)</f>
        <v>КР4.6.2</v>
      </c>
      <c r="D147" s="45" t="str">
        <f ca="1">OFFSET(СВОДНАЯ!$A$3,'Кабельный журнал'!AD147-1,1)</f>
        <v>K4.6</v>
      </c>
      <c r="E147" s="46" t="str">
        <f ca="1">OFFSET(СВОДНАЯ!$A$3,'Кабельный журнал'!AD147-1,2)</f>
        <v>КР4.6.2</v>
      </c>
      <c r="F147" s="332" t="str">
        <f ca="1">OFFSET(СВОДНАЯ!$A$3,'Кабельный журнал'!AD147-1,3)</f>
        <v>КСПЭВПнг(А)-HF</v>
      </c>
      <c r="G147" s="333"/>
      <c r="H147" s="333"/>
      <c r="I147" s="333"/>
      <c r="J147" s="333"/>
      <c r="K147" s="334"/>
      <c r="L147" s="335" t="str">
        <f ca="1">OFFSET(СВОДНАЯ!$A$3,'Кабельный журнал'!AD147-1,4)</f>
        <v>1х2х0,97</v>
      </c>
      <c r="M147" s="336"/>
      <c r="N147" s="336"/>
      <c r="O147" s="336"/>
      <c r="P147" s="337"/>
      <c r="Q147" s="332">
        <f ca="1">OFFSET(СВОДНАЯ!$A$3,'Кабельный журнал'!AD147-1,5)</f>
        <v>19.2</v>
      </c>
      <c r="R147" s="334"/>
      <c r="S147" s="332">
        <f ca="1">OFFSET(СВОДНАЯ!$A$3,'Кабельный журнал'!AD147-1,6)</f>
        <v>0</v>
      </c>
      <c r="T147" s="333"/>
      <c r="U147" s="334"/>
      <c r="V147" s="332">
        <f ca="1">OFFSET(СВОДНАЯ!$A$3,'Кабельный журнал'!AD147-1,7)</f>
        <v>0</v>
      </c>
      <c r="W147" s="333"/>
      <c r="X147" s="333"/>
      <c r="Y147" s="334"/>
      <c r="Z147" s="332">
        <f ca="1">OFFSET(СВОДНАЯ!$A$3,'Кабельный журнал'!AD147-1,8)</f>
        <v>0</v>
      </c>
      <c r="AA147" s="334"/>
      <c r="AD147" s="32">
        <f t="shared" si="2"/>
        <v>122</v>
      </c>
    </row>
    <row r="148" spans="1:30" ht="15" customHeight="1" thickBot="1" x14ac:dyDescent="0.3">
      <c r="C148" s="44" t="str">
        <f ca="1">OFFSET(СВОДНАЯ!$A$3,'Кабельный журнал'!AD148-1,0)</f>
        <v>UZ4.6.2</v>
      </c>
      <c r="D148" s="45" t="str">
        <f ca="1">OFFSET(СВОДНАЯ!$A$3,'Кабельный журнал'!AD148-1,1)</f>
        <v>КР4.6.2</v>
      </c>
      <c r="E148" s="46" t="str">
        <f ca="1">OFFSET(СВОДНАЯ!$A$3,'Кабельный журнал'!AD148-1,2)</f>
        <v>ЭМЗ 4.6.2</v>
      </c>
      <c r="F148" s="332" t="str">
        <f ca="1">OFFSET(СВОДНАЯ!$A$3,'Кабельный журнал'!AD148-1,3)</f>
        <v>КСПЭВПнг(А)-HF</v>
      </c>
      <c r="G148" s="333"/>
      <c r="H148" s="333"/>
      <c r="I148" s="333"/>
      <c r="J148" s="333"/>
      <c r="K148" s="334"/>
      <c r="L148" s="335" t="str">
        <f ca="1">OFFSET(СВОДНАЯ!$A$3,'Кабельный журнал'!AD148-1,4)</f>
        <v>1х2х0,97</v>
      </c>
      <c r="M148" s="336"/>
      <c r="N148" s="336"/>
      <c r="O148" s="336"/>
      <c r="P148" s="337"/>
      <c r="Q148" s="332">
        <f ca="1">OFFSET(СВОДНАЯ!$A$3,'Кабельный журнал'!AD148-1,5)</f>
        <v>3.6</v>
      </c>
      <c r="R148" s="334"/>
      <c r="S148" s="332">
        <f ca="1">OFFSET(СВОДНАЯ!$A$3,'Кабельный журнал'!AD148-1,6)</f>
        <v>0</v>
      </c>
      <c r="T148" s="333"/>
      <c r="U148" s="334"/>
      <c r="V148" s="332">
        <f ca="1">OFFSET(СВОДНАЯ!$A$3,'Кабельный журнал'!AD148-1,7)</f>
        <v>0</v>
      </c>
      <c r="W148" s="333"/>
      <c r="X148" s="333"/>
      <c r="Y148" s="334"/>
      <c r="Z148" s="332">
        <f ca="1">OFFSET(СВОДНАЯ!$A$3,'Кабельный журнал'!AD148-1,8)</f>
        <v>0</v>
      </c>
      <c r="AA148" s="334"/>
      <c r="AD148" s="32">
        <f t="shared" si="2"/>
        <v>123</v>
      </c>
    </row>
    <row r="149" spans="1:30" ht="15" customHeight="1" x14ac:dyDescent="0.25">
      <c r="A149" s="316" t="s">
        <v>13</v>
      </c>
      <c r="B149" s="329"/>
      <c r="C149" s="44" t="str">
        <f ca="1">OFFSET(СВОДНАЯ!$A$3,'Кабельный журнал'!AD149-1,0)</f>
        <v>МK4.6.2</v>
      </c>
      <c r="D149" s="45" t="str">
        <f ca="1">OFFSET(СВОДНАЯ!$A$3,'Кабельный журнал'!AD149-1,1)</f>
        <v>BGB4.6.2</v>
      </c>
      <c r="E149" s="46" t="str">
        <f ca="1">OFFSET(СВОДНАЯ!$A$3,'Кабельный журнал'!AD149-1,2)</f>
        <v>K4.6</v>
      </c>
      <c r="F149" s="332" t="str">
        <f ca="1">OFFSET(СВОДНАЯ!$A$3,'Кабельный журнал'!AD149-1,3)</f>
        <v>КСПЭВПнг(А)-HF</v>
      </c>
      <c r="G149" s="333"/>
      <c r="H149" s="333"/>
      <c r="I149" s="333"/>
      <c r="J149" s="333"/>
      <c r="K149" s="334"/>
      <c r="L149" s="335" t="str">
        <f ca="1">OFFSET(СВОДНАЯ!$A$3,'Кабельный журнал'!AD149-1,4)</f>
        <v>1х2х0,8</v>
      </c>
      <c r="M149" s="336"/>
      <c r="N149" s="336"/>
      <c r="O149" s="336"/>
      <c r="P149" s="337"/>
      <c r="Q149" s="332">
        <f ca="1">OFFSET(СВОДНАЯ!$A$3,'Кабельный журнал'!AD149-1,5)</f>
        <v>19.2</v>
      </c>
      <c r="R149" s="334"/>
      <c r="S149" s="332">
        <f ca="1">OFFSET(СВОДНАЯ!$A$3,'Кабельный журнал'!AD149-1,6)</f>
        <v>0</v>
      </c>
      <c r="T149" s="333"/>
      <c r="U149" s="334"/>
      <c r="V149" s="332">
        <f ca="1">OFFSET(СВОДНАЯ!$A$3,'Кабельный журнал'!AD149-1,7)</f>
        <v>0</v>
      </c>
      <c r="W149" s="333"/>
      <c r="X149" s="333"/>
      <c r="Y149" s="334"/>
      <c r="Z149" s="332">
        <f ca="1">OFFSET(СВОДНАЯ!$A$3,'Кабельный журнал'!AD149-1,8)</f>
        <v>0</v>
      </c>
      <c r="AA149" s="334"/>
      <c r="AD149" s="32">
        <f t="shared" si="2"/>
        <v>124</v>
      </c>
    </row>
    <row r="150" spans="1:30" ht="15" customHeight="1" x14ac:dyDescent="0.25">
      <c r="A150" s="317"/>
      <c r="B150" s="330"/>
      <c r="C150" s="44" t="str">
        <f ca="1">OFFSET(СВОДНАЯ!$A$3,'Кабельный журнал'!AD150-1,0)</f>
        <v>KB4.6.2</v>
      </c>
      <c r="D150" s="45" t="str">
        <f ca="1">OFFSET(СВОДНАЯ!$A$3,'Кабельный журнал'!AD150-1,1)</f>
        <v>KB4.6.2</v>
      </c>
      <c r="E150" s="46" t="str">
        <f ca="1">OFFSET(СВОДНАЯ!$A$3,'Кабельный журнал'!AD150-1,2)</f>
        <v>K4.6</v>
      </c>
      <c r="F150" s="332" t="str">
        <f ca="1">OFFSET(СВОДНАЯ!$A$3,'Кабельный журнал'!AD150-1,3)</f>
        <v>КСПЭВПнг(А)-HF</v>
      </c>
      <c r="G150" s="333"/>
      <c r="H150" s="333"/>
      <c r="I150" s="333"/>
      <c r="J150" s="333"/>
      <c r="K150" s="334"/>
      <c r="L150" s="335" t="str">
        <f ca="1">OFFSET(СВОДНАЯ!$A$3,'Кабельный журнал'!AD150-1,4)</f>
        <v>1х2х0,8</v>
      </c>
      <c r="M150" s="336"/>
      <c r="N150" s="336"/>
      <c r="O150" s="336"/>
      <c r="P150" s="337"/>
      <c r="Q150" s="332">
        <f ca="1">OFFSET(СВОДНАЯ!$A$3,'Кабельный журнал'!AD150-1,5)</f>
        <v>19.2</v>
      </c>
      <c r="R150" s="334"/>
      <c r="S150" s="332">
        <f ca="1">OFFSET(СВОДНАЯ!$A$3,'Кабельный журнал'!AD150-1,6)</f>
        <v>0</v>
      </c>
      <c r="T150" s="333"/>
      <c r="U150" s="334"/>
      <c r="V150" s="332">
        <f ca="1">OFFSET(СВОДНАЯ!$A$3,'Кабельный журнал'!AD150-1,7)</f>
        <v>0</v>
      </c>
      <c r="W150" s="333"/>
      <c r="X150" s="333"/>
      <c r="Y150" s="334"/>
      <c r="Z150" s="332">
        <f ca="1">OFFSET(СВОДНАЯ!$A$3,'Кабельный журнал'!AD150-1,8)</f>
        <v>0</v>
      </c>
      <c r="AA150" s="334"/>
      <c r="AD150" s="32">
        <f t="shared" si="2"/>
        <v>125</v>
      </c>
    </row>
    <row r="151" spans="1:30" ht="15" customHeight="1" x14ac:dyDescent="0.25">
      <c r="A151" s="317"/>
      <c r="B151" s="330"/>
      <c r="C151" s="44">
        <f ca="1">OFFSET(СВОДНАЯ!$A$3,'Кабельный журнал'!AD151-1,0)</f>
        <v>0</v>
      </c>
      <c r="D151" s="45" t="str">
        <f ca="1">OFFSET(СВОДНАЯ!$A$3,'Кабельный журнал'!AD151-1,1)</f>
        <v>Контроллер K4.7</v>
      </c>
      <c r="E151" s="46">
        <f ca="1">OFFSET(СВОДНАЯ!$A$3,'Кабельный журнал'!AD151-1,2)</f>
        <v>0</v>
      </c>
      <c r="F151" s="332">
        <f ca="1">OFFSET(СВОДНАЯ!$A$3,'Кабельный журнал'!AD151-1,3)</f>
        <v>0</v>
      </c>
      <c r="G151" s="333"/>
      <c r="H151" s="333"/>
      <c r="I151" s="333"/>
      <c r="J151" s="333"/>
      <c r="K151" s="334"/>
      <c r="L151" s="335">
        <f ca="1">OFFSET(СВОДНАЯ!$A$3,'Кабельный журнал'!AD151-1,4)</f>
        <v>0</v>
      </c>
      <c r="M151" s="336"/>
      <c r="N151" s="336"/>
      <c r="O151" s="336"/>
      <c r="P151" s="337"/>
      <c r="Q151" s="332">
        <f ca="1">OFFSET(СВОДНАЯ!$A$3,'Кабельный журнал'!AD151-1,5)</f>
        <v>0</v>
      </c>
      <c r="R151" s="334"/>
      <c r="S151" s="332">
        <f ca="1">OFFSET(СВОДНАЯ!$A$3,'Кабельный журнал'!AD151-1,6)</f>
        <v>0</v>
      </c>
      <c r="T151" s="333"/>
      <c r="U151" s="334"/>
      <c r="V151" s="332">
        <f ca="1">OFFSET(СВОДНАЯ!$A$3,'Кабельный журнал'!AD151-1,7)</f>
        <v>0</v>
      </c>
      <c r="W151" s="333"/>
      <c r="X151" s="333"/>
      <c r="Y151" s="334"/>
      <c r="Z151" s="332">
        <f ca="1">OFFSET(СВОДНАЯ!$A$3,'Кабельный журнал'!AD151-1,8)</f>
        <v>0</v>
      </c>
      <c r="AA151" s="334"/>
      <c r="AD151" s="32">
        <f t="shared" si="2"/>
        <v>126</v>
      </c>
    </row>
    <row r="152" spans="1:30" ht="15" customHeight="1" x14ac:dyDescent="0.25">
      <c r="A152" s="317"/>
      <c r="B152" s="330"/>
      <c r="C152" s="44" t="str">
        <f ca="1">OFFSET(СВОДНАЯ!$A$3,'Кабельный журнал'!AD152-1,0)</f>
        <v>U4.7</v>
      </c>
      <c r="D152" s="45" t="str">
        <f ca="1">OFFSET(СВОДНАЯ!$A$3,'Кабельный журнал'!AD152-1,1)</f>
        <v>UG4.7</v>
      </c>
      <c r="E152" s="46" t="str">
        <f ca="1">OFFSET(СВОДНАЯ!$A$3,'Кабельный журнал'!AD152-1,2)</f>
        <v>K4.7</v>
      </c>
      <c r="F152" s="332" t="str">
        <f ca="1">OFFSET(СВОДНАЯ!$A$3,'Кабельный журнал'!AD152-1,3)</f>
        <v>КСПЭВПнг(А)-HF</v>
      </c>
      <c r="G152" s="333"/>
      <c r="H152" s="333"/>
      <c r="I152" s="333"/>
      <c r="J152" s="333"/>
      <c r="K152" s="334"/>
      <c r="L152" s="335" t="str">
        <f ca="1">OFFSET(СВОДНАЯ!$A$3,'Кабельный журнал'!AD152-1,4)</f>
        <v>1х2х0,97</v>
      </c>
      <c r="M152" s="336"/>
      <c r="N152" s="336"/>
      <c r="O152" s="336"/>
      <c r="P152" s="337"/>
      <c r="Q152" s="332">
        <f ca="1">OFFSET(СВОДНАЯ!$A$3,'Кабельный журнал'!AD152-1,5)</f>
        <v>3.6</v>
      </c>
      <c r="R152" s="334"/>
      <c r="S152" s="332">
        <f ca="1">OFFSET(СВОДНАЯ!$A$3,'Кабельный журнал'!AD152-1,6)</f>
        <v>0</v>
      </c>
      <c r="T152" s="333"/>
      <c r="U152" s="334"/>
      <c r="V152" s="332">
        <f ca="1">OFFSET(СВОДНАЯ!$A$3,'Кабельный журнал'!AD152-1,7)</f>
        <v>0</v>
      </c>
      <c r="W152" s="333"/>
      <c r="X152" s="333"/>
      <c r="Y152" s="334"/>
      <c r="Z152" s="332">
        <f ca="1">OFFSET(СВОДНАЯ!$A$3,'Кабельный журнал'!AD152-1,8)</f>
        <v>0</v>
      </c>
      <c r="AA152" s="334"/>
      <c r="AD152" s="32">
        <f t="shared" si="2"/>
        <v>127</v>
      </c>
    </row>
    <row r="153" spans="1:30" ht="15" customHeight="1" thickBot="1" x14ac:dyDescent="0.3">
      <c r="A153" s="318"/>
      <c r="B153" s="331"/>
      <c r="C153" s="44" t="str">
        <f ca="1">OFFSET(СВОДНАЯ!$A$3,'Кабельный журнал'!AD153-1,0)</f>
        <v>КР4.7.1</v>
      </c>
      <c r="D153" s="45" t="str">
        <f ca="1">OFFSET(СВОДНАЯ!$A$3,'Кабельный журнал'!AD153-1,1)</f>
        <v>K4.7</v>
      </c>
      <c r="E153" s="46" t="str">
        <f ca="1">OFFSET(СВОДНАЯ!$A$3,'Кабельный журнал'!AD153-1,2)</f>
        <v>КР4.7.1</v>
      </c>
      <c r="F153" s="332" t="str">
        <f ca="1">OFFSET(СВОДНАЯ!$A$3,'Кабельный журнал'!AD153-1,3)</f>
        <v>КСПЭВПнг(А)-HF</v>
      </c>
      <c r="G153" s="333"/>
      <c r="H153" s="333"/>
      <c r="I153" s="333"/>
      <c r="J153" s="333"/>
      <c r="K153" s="334"/>
      <c r="L153" s="335" t="str">
        <f ca="1">OFFSET(СВОДНАЯ!$A$3,'Кабельный журнал'!AD153-1,4)</f>
        <v>1х2х0,97</v>
      </c>
      <c r="M153" s="336"/>
      <c r="N153" s="336"/>
      <c r="O153" s="336"/>
      <c r="P153" s="337"/>
      <c r="Q153" s="332">
        <f ca="1">OFFSET(СВОДНАЯ!$A$3,'Кабельный журнал'!AD153-1,5)</f>
        <v>4.8</v>
      </c>
      <c r="R153" s="334"/>
      <c r="S153" s="332">
        <f ca="1">OFFSET(СВОДНАЯ!$A$3,'Кабельный журнал'!AD153-1,6)</f>
        <v>0</v>
      </c>
      <c r="T153" s="333"/>
      <c r="U153" s="334"/>
      <c r="V153" s="332">
        <f ca="1">OFFSET(СВОДНАЯ!$A$3,'Кабельный журнал'!AD153-1,7)</f>
        <v>0</v>
      </c>
      <c r="W153" s="333"/>
      <c r="X153" s="333"/>
      <c r="Y153" s="334"/>
      <c r="Z153" s="332">
        <f ca="1">OFFSET(СВОДНАЯ!$A$3,'Кабельный журнал'!AD153-1,8)</f>
        <v>0</v>
      </c>
      <c r="AA153" s="334"/>
      <c r="AD153" s="32">
        <f t="shared" si="2"/>
        <v>128</v>
      </c>
    </row>
    <row r="154" spans="1:30" ht="15" customHeight="1" x14ac:dyDescent="0.25">
      <c r="A154" s="316" t="s">
        <v>14</v>
      </c>
      <c r="B154" s="329"/>
      <c r="C154" s="44" t="str">
        <f ca="1">OFFSET(СВОДНАЯ!$A$3,'Кабельный журнал'!AD154-1,0)</f>
        <v>UZ4.7.1</v>
      </c>
      <c r="D154" s="45" t="str">
        <f ca="1">OFFSET(СВОДНАЯ!$A$3,'Кабельный журнал'!AD154-1,1)</f>
        <v>КР 4.7.1</v>
      </c>
      <c r="E154" s="46" t="str">
        <f ca="1">OFFSET(СВОДНАЯ!$A$3,'Кабельный журнал'!AD154-1,2)</f>
        <v>ЭМЗ 4.7.1</v>
      </c>
      <c r="F154" s="332" t="str">
        <f ca="1">OFFSET(СВОДНАЯ!$A$3,'Кабельный журнал'!AD154-1,3)</f>
        <v>КСПЭВПнг(А)-HF</v>
      </c>
      <c r="G154" s="333"/>
      <c r="H154" s="333"/>
      <c r="I154" s="333"/>
      <c r="J154" s="333"/>
      <c r="K154" s="334"/>
      <c r="L154" s="335" t="str">
        <f ca="1">OFFSET(СВОДНАЯ!$A$3,'Кабельный журнал'!AD154-1,4)</f>
        <v>1х2х0,97</v>
      </c>
      <c r="M154" s="336"/>
      <c r="N154" s="336"/>
      <c r="O154" s="336"/>
      <c r="P154" s="337"/>
      <c r="Q154" s="332">
        <f ca="1">OFFSET(СВОДНАЯ!$A$3,'Кабельный журнал'!AD154-1,5)</f>
        <v>3.6</v>
      </c>
      <c r="R154" s="334"/>
      <c r="S154" s="332">
        <f ca="1">OFFSET(СВОДНАЯ!$A$3,'Кабельный журнал'!AD154-1,6)</f>
        <v>0</v>
      </c>
      <c r="T154" s="333"/>
      <c r="U154" s="334"/>
      <c r="V154" s="332">
        <f ca="1">OFFSET(СВОДНАЯ!$A$3,'Кабельный журнал'!AD154-1,7)</f>
        <v>0</v>
      </c>
      <c r="W154" s="333"/>
      <c r="X154" s="333"/>
      <c r="Y154" s="334"/>
      <c r="Z154" s="332">
        <f ca="1">OFFSET(СВОДНАЯ!$A$3,'Кабельный журнал'!AD154-1,8)</f>
        <v>0</v>
      </c>
      <c r="AA154" s="334"/>
      <c r="AD154" s="32">
        <f t="shared" si="2"/>
        <v>129</v>
      </c>
    </row>
    <row r="155" spans="1:30" ht="15" customHeight="1" x14ac:dyDescent="0.25">
      <c r="A155" s="317"/>
      <c r="B155" s="330"/>
      <c r="C155" s="44" t="str">
        <f ca="1">OFFSET(СВОДНАЯ!$A$3,'Кабельный журнал'!AD155-1,0)</f>
        <v>МK4.7.1</v>
      </c>
      <c r="D155" s="45" t="str">
        <f ca="1">OFFSET(СВОДНАЯ!$A$3,'Кабельный журнал'!AD155-1,1)</f>
        <v>BGB4.7.1</v>
      </c>
      <c r="E155" s="46" t="str">
        <f ca="1">OFFSET(СВОДНАЯ!$A$3,'Кабельный журнал'!AD155-1,2)</f>
        <v>K4.7</v>
      </c>
      <c r="F155" s="332" t="str">
        <f ca="1">OFFSET(СВОДНАЯ!$A$3,'Кабельный журнал'!AD155-1,3)</f>
        <v>КСПЭВПнг(А)-HF</v>
      </c>
      <c r="G155" s="333"/>
      <c r="H155" s="333"/>
      <c r="I155" s="333"/>
      <c r="J155" s="333"/>
      <c r="K155" s="334"/>
      <c r="L155" s="335" t="str">
        <f ca="1">OFFSET(СВОДНАЯ!$A$3,'Кабельный журнал'!AD155-1,4)</f>
        <v>1х2х0,8</v>
      </c>
      <c r="M155" s="336"/>
      <c r="N155" s="336"/>
      <c r="O155" s="336"/>
      <c r="P155" s="337"/>
      <c r="Q155" s="332">
        <f ca="1">OFFSET(СВОДНАЯ!$A$3,'Кабельный журнал'!AD155-1,5)</f>
        <v>4.8</v>
      </c>
      <c r="R155" s="334"/>
      <c r="S155" s="332">
        <f ca="1">OFFSET(СВОДНАЯ!$A$3,'Кабельный журнал'!AD155-1,6)</f>
        <v>0</v>
      </c>
      <c r="T155" s="333"/>
      <c r="U155" s="334"/>
      <c r="V155" s="332">
        <f ca="1">OFFSET(СВОДНАЯ!$A$3,'Кабельный журнал'!AD155-1,7)</f>
        <v>0</v>
      </c>
      <c r="W155" s="333"/>
      <c r="X155" s="333"/>
      <c r="Y155" s="334"/>
      <c r="Z155" s="332">
        <f ca="1">OFFSET(СВОДНАЯ!$A$3,'Кабельный журнал'!AD155-1,8)</f>
        <v>0</v>
      </c>
      <c r="AA155" s="334"/>
      <c r="AD155" s="32">
        <f t="shared" si="2"/>
        <v>130</v>
      </c>
    </row>
    <row r="156" spans="1:30" ht="15" customHeight="1" x14ac:dyDescent="0.25">
      <c r="A156" s="317"/>
      <c r="B156" s="330"/>
      <c r="C156" s="44" t="str">
        <f ca="1">OFFSET(СВОДНАЯ!$A$3,'Кабельный журнал'!AD156-1,0)</f>
        <v>KB4.7.1</v>
      </c>
      <c r="D156" s="45" t="str">
        <f ca="1">OFFSET(СВОДНАЯ!$A$3,'Кабельный журнал'!AD156-1,1)</f>
        <v>KB4.7.1</v>
      </c>
      <c r="E156" s="46" t="str">
        <f ca="1">OFFSET(СВОДНАЯ!$A$3,'Кабельный журнал'!AD156-1,2)</f>
        <v>K4.7</v>
      </c>
      <c r="F156" s="332" t="str">
        <f ca="1">OFFSET(СВОДНАЯ!$A$3,'Кабельный журнал'!AD156-1,3)</f>
        <v>КСПЭВПнг(А)-HF</v>
      </c>
      <c r="G156" s="333"/>
      <c r="H156" s="333"/>
      <c r="I156" s="333"/>
      <c r="J156" s="333"/>
      <c r="K156" s="334"/>
      <c r="L156" s="335" t="str">
        <f ca="1">OFFSET(СВОДНАЯ!$A$3,'Кабельный журнал'!AD156-1,4)</f>
        <v>1х2х0,8</v>
      </c>
      <c r="M156" s="336"/>
      <c r="N156" s="336"/>
      <c r="O156" s="336"/>
      <c r="P156" s="337"/>
      <c r="Q156" s="332">
        <f ca="1">OFFSET(СВОДНАЯ!$A$3,'Кабельный журнал'!AD156-1,5)</f>
        <v>4.8</v>
      </c>
      <c r="R156" s="334"/>
      <c r="S156" s="332">
        <f ca="1">OFFSET(СВОДНАЯ!$A$3,'Кабельный журнал'!AD156-1,6)</f>
        <v>0</v>
      </c>
      <c r="T156" s="333"/>
      <c r="U156" s="334"/>
      <c r="V156" s="332">
        <f ca="1">OFFSET(СВОДНАЯ!$A$3,'Кабельный журнал'!AD156-1,7)</f>
        <v>0</v>
      </c>
      <c r="W156" s="333"/>
      <c r="X156" s="333"/>
      <c r="Y156" s="334"/>
      <c r="Z156" s="332">
        <f ca="1">OFFSET(СВОДНАЯ!$A$3,'Кабельный журнал'!AD156-1,8)</f>
        <v>0</v>
      </c>
      <c r="AA156" s="334"/>
      <c r="AD156" s="32">
        <f t="shared" si="2"/>
        <v>131</v>
      </c>
    </row>
    <row r="157" spans="1:30" ht="15" customHeight="1" x14ac:dyDescent="0.25">
      <c r="A157" s="317"/>
      <c r="B157" s="330"/>
      <c r="C157" s="44">
        <f ca="1">OFFSET(СВОДНАЯ!$A$3,'Кабельный журнал'!AD157-1,0)</f>
        <v>0</v>
      </c>
      <c r="D157" s="45" t="str">
        <f ca="1">OFFSET(СВОДНАЯ!$A$3,'Кабельный журнал'!AD157-1,1)</f>
        <v>Контроллер K4.8</v>
      </c>
      <c r="E157" s="46">
        <f ca="1">OFFSET(СВОДНАЯ!$A$3,'Кабельный журнал'!AD157-1,2)</f>
        <v>0</v>
      </c>
      <c r="F157" s="332">
        <f ca="1">OFFSET(СВОДНАЯ!$A$3,'Кабельный журнал'!AD157-1,3)</f>
        <v>0</v>
      </c>
      <c r="G157" s="333"/>
      <c r="H157" s="333"/>
      <c r="I157" s="333"/>
      <c r="J157" s="333"/>
      <c r="K157" s="334"/>
      <c r="L157" s="335">
        <f ca="1">OFFSET(СВОДНАЯ!$A$3,'Кабельный журнал'!AD157-1,4)</f>
        <v>0</v>
      </c>
      <c r="M157" s="336"/>
      <c r="N157" s="336"/>
      <c r="O157" s="336"/>
      <c r="P157" s="337"/>
      <c r="Q157" s="332">
        <f ca="1">OFFSET(СВОДНАЯ!$A$3,'Кабельный журнал'!AD157-1,5)</f>
        <v>0</v>
      </c>
      <c r="R157" s="334"/>
      <c r="S157" s="332">
        <f ca="1">OFFSET(СВОДНАЯ!$A$3,'Кабельный журнал'!AD157-1,6)</f>
        <v>0</v>
      </c>
      <c r="T157" s="333"/>
      <c r="U157" s="334"/>
      <c r="V157" s="332">
        <f ca="1">OFFSET(СВОДНАЯ!$A$3,'Кабельный журнал'!AD157-1,7)</f>
        <v>0</v>
      </c>
      <c r="W157" s="333"/>
      <c r="X157" s="333"/>
      <c r="Y157" s="334"/>
      <c r="Z157" s="332">
        <f ca="1">OFFSET(СВОДНАЯ!$A$3,'Кабельный журнал'!AD157-1,8)</f>
        <v>0</v>
      </c>
      <c r="AA157" s="334"/>
      <c r="AD157" s="32">
        <f t="shared" si="2"/>
        <v>132</v>
      </c>
    </row>
    <row r="158" spans="1:30" ht="15" customHeight="1" x14ac:dyDescent="0.25">
      <c r="A158" s="317"/>
      <c r="B158" s="330"/>
      <c r="C158" s="44" t="str">
        <f ca="1">OFFSET(СВОДНАЯ!$A$3,'Кабельный журнал'!AD158-1,0)</f>
        <v>U4.8</v>
      </c>
      <c r="D158" s="45" t="str">
        <f ca="1">OFFSET(СВОДНАЯ!$A$3,'Кабельный журнал'!AD158-1,1)</f>
        <v>UG4.8</v>
      </c>
      <c r="E158" s="46" t="str">
        <f ca="1">OFFSET(СВОДНАЯ!$A$3,'Кабельный журнал'!AD158-1,2)</f>
        <v>K4.8</v>
      </c>
      <c r="F158" s="332" t="str">
        <f ca="1">OFFSET(СВОДНАЯ!$A$3,'Кабельный журнал'!AD158-1,3)</f>
        <v>КСПЭВПнг(А)-HF</v>
      </c>
      <c r="G158" s="333"/>
      <c r="H158" s="333"/>
      <c r="I158" s="333"/>
      <c r="J158" s="333"/>
      <c r="K158" s="334"/>
      <c r="L158" s="335" t="str">
        <f ca="1">OFFSET(СВОДНАЯ!$A$3,'Кабельный журнал'!AD158-1,4)</f>
        <v>1х2х0,97</v>
      </c>
      <c r="M158" s="336"/>
      <c r="N158" s="336"/>
      <c r="O158" s="336"/>
      <c r="P158" s="337"/>
      <c r="Q158" s="332">
        <f ca="1">OFFSET(СВОДНАЯ!$A$3,'Кабельный журнал'!AD158-1,5)</f>
        <v>3.6</v>
      </c>
      <c r="R158" s="334"/>
      <c r="S158" s="332">
        <f ca="1">OFFSET(СВОДНАЯ!$A$3,'Кабельный журнал'!AD158-1,6)</f>
        <v>0</v>
      </c>
      <c r="T158" s="333"/>
      <c r="U158" s="334"/>
      <c r="V158" s="332">
        <f ca="1">OFFSET(СВОДНАЯ!$A$3,'Кабельный журнал'!AD158-1,7)</f>
        <v>0</v>
      </c>
      <c r="W158" s="333"/>
      <c r="X158" s="333"/>
      <c r="Y158" s="334"/>
      <c r="Z158" s="332">
        <f ca="1">OFFSET(СВОДНАЯ!$A$3,'Кабельный журнал'!AD158-1,8)</f>
        <v>0</v>
      </c>
      <c r="AA158" s="334"/>
      <c r="AD158" s="32">
        <f t="shared" si="2"/>
        <v>133</v>
      </c>
    </row>
    <row r="159" spans="1:30" ht="15" customHeight="1" thickBot="1" x14ac:dyDescent="0.3">
      <c r="A159" s="318"/>
      <c r="B159" s="331"/>
      <c r="C159" s="44" t="str">
        <f ca="1">OFFSET(СВОДНАЯ!$A$3,'Кабельный журнал'!AD159-1,0)</f>
        <v>КР4.8.1</v>
      </c>
      <c r="D159" s="45" t="str">
        <f ca="1">OFFSET(СВОДНАЯ!$A$3,'Кабельный журнал'!AD159-1,1)</f>
        <v>K4.8</v>
      </c>
      <c r="E159" s="46" t="str">
        <f ca="1">OFFSET(СВОДНАЯ!$A$3,'Кабельный журнал'!AD159-1,2)</f>
        <v>КР4.8.1</v>
      </c>
      <c r="F159" s="332" t="str">
        <f ca="1">OFFSET(СВОДНАЯ!$A$3,'Кабельный журнал'!AD159-1,3)</f>
        <v>КСПЭВПнг(А)-HF</v>
      </c>
      <c r="G159" s="333"/>
      <c r="H159" s="333"/>
      <c r="I159" s="333"/>
      <c r="J159" s="333"/>
      <c r="K159" s="334"/>
      <c r="L159" s="335" t="str">
        <f ca="1">OFFSET(СВОДНАЯ!$A$3,'Кабельный журнал'!AD159-1,4)</f>
        <v>1х2х0,97</v>
      </c>
      <c r="M159" s="336"/>
      <c r="N159" s="336"/>
      <c r="O159" s="336"/>
      <c r="P159" s="337"/>
      <c r="Q159" s="332">
        <f ca="1">OFFSET(СВОДНАЯ!$A$3,'Кабельный журнал'!AD159-1,5)</f>
        <v>4.8</v>
      </c>
      <c r="R159" s="334"/>
      <c r="S159" s="332">
        <f ca="1">OFFSET(СВОДНАЯ!$A$3,'Кабельный журнал'!AD159-1,6)</f>
        <v>0</v>
      </c>
      <c r="T159" s="333"/>
      <c r="U159" s="334"/>
      <c r="V159" s="332">
        <f ca="1">OFFSET(СВОДНАЯ!$A$3,'Кабельный журнал'!AD159-1,7)</f>
        <v>0</v>
      </c>
      <c r="W159" s="333"/>
      <c r="X159" s="333"/>
      <c r="Y159" s="334"/>
      <c r="Z159" s="332">
        <f ca="1">OFFSET(СВОДНАЯ!$A$3,'Кабельный журнал'!AD159-1,8)</f>
        <v>0</v>
      </c>
      <c r="AA159" s="334"/>
      <c r="AD159" s="32">
        <f t="shared" si="2"/>
        <v>134</v>
      </c>
    </row>
    <row r="160" spans="1:30" ht="15" customHeight="1" x14ac:dyDescent="0.25">
      <c r="A160" s="316" t="s">
        <v>15</v>
      </c>
      <c r="B160" s="329"/>
      <c r="C160" s="44" t="str">
        <f ca="1">OFFSET(СВОДНАЯ!$A$3,'Кабельный журнал'!AD160-1,0)</f>
        <v>UZ4.8.1</v>
      </c>
      <c r="D160" s="45" t="str">
        <f ca="1">OFFSET(СВОДНАЯ!$A$3,'Кабельный журнал'!AD160-1,1)</f>
        <v>КР 4.8.1</v>
      </c>
      <c r="E160" s="46" t="str">
        <f ca="1">OFFSET(СВОДНАЯ!$A$3,'Кабельный журнал'!AD160-1,2)</f>
        <v>ЭМЗ 4.8.1</v>
      </c>
      <c r="F160" s="332" t="str">
        <f ca="1">OFFSET(СВОДНАЯ!$A$3,'Кабельный журнал'!AD160-1,3)</f>
        <v>КСПЭВПнг(А)-HF</v>
      </c>
      <c r="G160" s="333"/>
      <c r="H160" s="333"/>
      <c r="I160" s="333"/>
      <c r="J160" s="333"/>
      <c r="K160" s="334"/>
      <c r="L160" s="335" t="str">
        <f ca="1">OFFSET(СВОДНАЯ!$A$3,'Кабельный журнал'!AD160-1,4)</f>
        <v>1х2х0,97</v>
      </c>
      <c r="M160" s="336"/>
      <c r="N160" s="336"/>
      <c r="O160" s="336"/>
      <c r="P160" s="337"/>
      <c r="Q160" s="332">
        <f ca="1">OFFSET(СВОДНАЯ!$A$3,'Кабельный журнал'!AD160-1,5)</f>
        <v>3.6</v>
      </c>
      <c r="R160" s="334"/>
      <c r="S160" s="332">
        <f ca="1">OFFSET(СВОДНАЯ!$A$3,'Кабельный журнал'!AD160-1,6)</f>
        <v>0</v>
      </c>
      <c r="T160" s="333"/>
      <c r="U160" s="334"/>
      <c r="V160" s="332">
        <f ca="1">OFFSET(СВОДНАЯ!$A$3,'Кабельный журнал'!AD160-1,7)</f>
        <v>0</v>
      </c>
      <c r="W160" s="333"/>
      <c r="X160" s="333"/>
      <c r="Y160" s="334"/>
      <c r="Z160" s="332">
        <f ca="1">OFFSET(СВОДНАЯ!$A$3,'Кабельный журнал'!AD160-1,8)</f>
        <v>0</v>
      </c>
      <c r="AA160" s="334"/>
      <c r="AD160" s="32">
        <f t="shared" si="2"/>
        <v>135</v>
      </c>
    </row>
    <row r="161" spans="1:78" ht="15" customHeight="1" x14ac:dyDescent="0.25">
      <c r="A161" s="317"/>
      <c r="B161" s="330"/>
      <c r="C161" s="44" t="str">
        <f ca="1">OFFSET(СВОДНАЯ!$A$3,'Кабельный журнал'!AD161-1,0)</f>
        <v>МK4.8.1</v>
      </c>
      <c r="D161" s="45" t="str">
        <f ca="1">OFFSET(СВОДНАЯ!$A$3,'Кабельный журнал'!AD161-1,1)</f>
        <v>BGB4.8.1</v>
      </c>
      <c r="E161" s="46" t="str">
        <f ca="1">OFFSET(СВОДНАЯ!$A$3,'Кабельный журнал'!AD161-1,2)</f>
        <v>K4.8</v>
      </c>
      <c r="F161" s="332" t="str">
        <f ca="1">OFFSET(СВОДНАЯ!$A$3,'Кабельный журнал'!AD161-1,3)</f>
        <v>КСПЭВПнг(А)-HF</v>
      </c>
      <c r="G161" s="333"/>
      <c r="H161" s="333"/>
      <c r="I161" s="333"/>
      <c r="J161" s="333"/>
      <c r="K161" s="334"/>
      <c r="L161" s="335" t="str">
        <f ca="1">OFFSET(СВОДНАЯ!$A$3,'Кабельный журнал'!AD161-1,4)</f>
        <v>1х2х0,8</v>
      </c>
      <c r="M161" s="336"/>
      <c r="N161" s="336"/>
      <c r="O161" s="336"/>
      <c r="P161" s="337"/>
      <c r="Q161" s="332">
        <f ca="1">OFFSET(СВОДНАЯ!$A$3,'Кабельный журнал'!AD161-1,5)</f>
        <v>4.8</v>
      </c>
      <c r="R161" s="334"/>
      <c r="S161" s="332">
        <f ca="1">OFFSET(СВОДНАЯ!$A$3,'Кабельный журнал'!AD161-1,6)</f>
        <v>0</v>
      </c>
      <c r="T161" s="333"/>
      <c r="U161" s="334"/>
      <c r="V161" s="332">
        <f ca="1">OFFSET(СВОДНАЯ!$A$3,'Кабельный журнал'!AD161-1,7)</f>
        <v>0</v>
      </c>
      <c r="W161" s="333"/>
      <c r="X161" s="333"/>
      <c r="Y161" s="334"/>
      <c r="Z161" s="332">
        <f ca="1">OFFSET(СВОДНАЯ!$A$3,'Кабельный журнал'!AD161-1,8)</f>
        <v>0</v>
      </c>
      <c r="AA161" s="334"/>
      <c r="AD161" s="32">
        <f t="shared" si="2"/>
        <v>136</v>
      </c>
    </row>
    <row r="162" spans="1:78" ht="15" customHeight="1" thickBot="1" x14ac:dyDescent="0.3">
      <c r="A162" s="317"/>
      <c r="B162" s="330"/>
      <c r="C162" s="47" t="str">
        <f ca="1">OFFSET(СВОДНАЯ!$A$3,'Кабельный журнал'!AD162-1,0)</f>
        <v>KB4.8.1</v>
      </c>
      <c r="D162" s="48" t="str">
        <f ca="1">OFFSET(СВОДНАЯ!$A$3,'Кабельный журнал'!AD162-1,1)</f>
        <v>KB4.8.1</v>
      </c>
      <c r="E162" s="49" t="str">
        <f ca="1">OFFSET(СВОДНАЯ!$A$3,'Кабельный журнал'!AD162-1,2)</f>
        <v>K4.8</v>
      </c>
      <c r="F162" s="302" t="str">
        <f ca="1">OFFSET(СВОДНАЯ!$A$3,'Кабельный журнал'!AD162-1,3)</f>
        <v>КСПЭВПнг(А)-HF</v>
      </c>
      <c r="G162" s="303"/>
      <c r="H162" s="303"/>
      <c r="I162" s="303"/>
      <c r="J162" s="303"/>
      <c r="K162" s="304"/>
      <c r="L162" s="322" t="str">
        <f ca="1">OFFSET(СВОДНАЯ!$A$3,'Кабельный журнал'!AD162-1,4)</f>
        <v>1х2х0,8</v>
      </c>
      <c r="M162" s="323"/>
      <c r="N162" s="323"/>
      <c r="O162" s="323"/>
      <c r="P162" s="324"/>
      <c r="Q162" s="302">
        <f ca="1">OFFSET(СВОДНАЯ!$A$3,'Кабельный журнал'!AD162-1,5)</f>
        <v>4.8</v>
      </c>
      <c r="R162" s="304"/>
      <c r="S162" s="302">
        <f ca="1">OFFSET(СВОДНАЯ!$A$3,'Кабельный журнал'!AD162-1,6)</f>
        <v>0</v>
      </c>
      <c r="T162" s="303"/>
      <c r="U162" s="304"/>
      <c r="V162" s="302">
        <f ca="1">OFFSET(СВОДНАЯ!$A$3,'Кабельный журнал'!AD162-1,7)</f>
        <v>0</v>
      </c>
      <c r="W162" s="303"/>
      <c r="X162" s="303"/>
      <c r="Y162" s="304"/>
      <c r="Z162" s="302">
        <f ca="1">OFFSET(СВОДНАЯ!$A$3,'Кабельный журнал'!AD162-1,8)</f>
        <v>0</v>
      </c>
      <c r="AA162" s="304"/>
      <c r="AD162" s="32">
        <f t="shared" si="2"/>
        <v>137</v>
      </c>
    </row>
    <row r="163" spans="1:78" ht="15" customHeight="1" thickBot="1" x14ac:dyDescent="0.3">
      <c r="A163" s="317"/>
      <c r="B163" s="330"/>
      <c r="C163" s="36"/>
      <c r="D163" s="37"/>
      <c r="E163" s="37"/>
      <c r="F163" s="64"/>
      <c r="G163" s="64"/>
      <c r="H163" s="64"/>
      <c r="I163" s="64"/>
      <c r="J163" s="64"/>
      <c r="K163" s="64"/>
      <c r="L163" s="50"/>
      <c r="M163" s="51"/>
      <c r="N163" s="51"/>
      <c r="O163" s="52"/>
      <c r="P163" s="52"/>
      <c r="Q163" s="51"/>
      <c r="R163" s="384" t="str">
        <f>R108</f>
        <v>ОДО-104-01.СКУД.3-4.КЖ1</v>
      </c>
      <c r="S163" s="385"/>
      <c r="T163" s="385"/>
      <c r="U163" s="385"/>
      <c r="V163" s="385"/>
      <c r="W163" s="385"/>
      <c r="X163" s="385"/>
      <c r="Y163" s="386"/>
      <c r="Z163" s="387" t="s">
        <v>2</v>
      </c>
      <c r="AA163" s="388"/>
    </row>
    <row r="164" spans="1:78" ht="15" customHeight="1" thickBot="1" x14ac:dyDescent="0.3">
      <c r="A164" s="317"/>
      <c r="B164" s="330"/>
      <c r="C164" s="36"/>
      <c r="D164" s="37"/>
      <c r="E164" s="37"/>
      <c r="F164" s="64"/>
      <c r="G164" s="64"/>
      <c r="H164" s="64"/>
      <c r="I164" s="64"/>
      <c r="J164" s="64"/>
      <c r="K164" s="64"/>
      <c r="L164" s="53"/>
      <c r="M164" s="54"/>
      <c r="N164" s="54"/>
      <c r="O164" s="55"/>
      <c r="P164" s="55"/>
      <c r="Q164" s="54"/>
      <c r="R164" s="305"/>
      <c r="S164" s="306"/>
      <c r="T164" s="306"/>
      <c r="U164" s="306"/>
      <c r="V164" s="306"/>
      <c r="W164" s="306"/>
      <c r="X164" s="306"/>
      <c r="Y164" s="307"/>
      <c r="Z164" s="452">
        <v>3</v>
      </c>
      <c r="AA164" s="453"/>
    </row>
    <row r="165" spans="1:78" ht="15" customHeight="1" thickBot="1" x14ac:dyDescent="0.3">
      <c r="A165" s="318"/>
      <c r="B165" s="331"/>
      <c r="C165" s="56"/>
      <c r="D165" s="39"/>
      <c r="E165" s="39"/>
      <c r="F165" s="65"/>
      <c r="G165" s="65"/>
      <c r="H165" s="65"/>
      <c r="I165" s="65"/>
      <c r="J165" s="65"/>
      <c r="K165" s="65"/>
      <c r="L165" s="57" t="s">
        <v>0</v>
      </c>
      <c r="M165" s="57" t="s">
        <v>10</v>
      </c>
      <c r="N165" s="57" t="s">
        <v>2</v>
      </c>
      <c r="O165" s="57" t="s">
        <v>11</v>
      </c>
      <c r="P165" s="57" t="s">
        <v>4</v>
      </c>
      <c r="Q165" s="57" t="s">
        <v>5</v>
      </c>
      <c r="R165" s="308"/>
      <c r="S165" s="309"/>
      <c r="T165" s="309"/>
      <c r="U165" s="309"/>
      <c r="V165" s="309"/>
      <c r="W165" s="309"/>
      <c r="X165" s="309"/>
      <c r="Y165" s="310"/>
      <c r="Z165" s="454"/>
      <c r="AA165" s="455"/>
    </row>
    <row r="166" spans="1:78" s="24" customFormat="1" ht="15" customHeight="1" thickBot="1" x14ac:dyDescent="0.25">
      <c r="C166" s="344" t="s">
        <v>18</v>
      </c>
      <c r="D166" s="347" t="s">
        <v>19</v>
      </c>
      <c r="E166" s="348"/>
      <c r="F166" s="351" t="s">
        <v>22</v>
      </c>
      <c r="G166" s="352"/>
      <c r="H166" s="352"/>
      <c r="I166" s="352"/>
      <c r="J166" s="352"/>
      <c r="K166" s="352"/>
      <c r="L166" s="352"/>
      <c r="M166" s="352"/>
      <c r="N166" s="352"/>
      <c r="O166" s="352"/>
      <c r="P166" s="352"/>
      <c r="Q166" s="352"/>
      <c r="R166" s="352"/>
      <c r="S166" s="352"/>
      <c r="T166" s="352"/>
      <c r="U166" s="352"/>
      <c r="V166" s="352"/>
      <c r="W166" s="352"/>
      <c r="X166" s="352"/>
      <c r="Y166" s="352"/>
      <c r="Z166" s="352"/>
      <c r="AA166" s="353"/>
      <c r="AC166" s="25"/>
      <c r="BS166" s="26"/>
      <c r="BT166" s="26"/>
      <c r="BU166" s="26"/>
      <c r="BV166" s="26"/>
      <c r="BW166" s="26"/>
      <c r="BX166" s="26"/>
      <c r="BY166" s="26"/>
      <c r="BZ166" s="26"/>
    </row>
    <row r="167" spans="1:78" s="24" customFormat="1" ht="15" customHeight="1" thickBot="1" x14ac:dyDescent="0.25">
      <c r="C167" s="345"/>
      <c r="D167" s="349"/>
      <c r="E167" s="350"/>
      <c r="F167" s="354" t="s">
        <v>23</v>
      </c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6"/>
      <c r="S167" s="351" t="s">
        <v>24</v>
      </c>
      <c r="T167" s="352"/>
      <c r="U167" s="352"/>
      <c r="V167" s="352"/>
      <c r="W167" s="352"/>
      <c r="X167" s="352"/>
      <c r="Y167" s="352"/>
      <c r="Z167" s="352"/>
      <c r="AA167" s="353"/>
      <c r="AC167" s="27">
        <f>SUM(AC170:AC223)</f>
        <v>0</v>
      </c>
      <c r="AD167" s="28"/>
      <c r="BS167" s="26"/>
      <c r="BT167" s="26"/>
      <c r="BU167" s="26"/>
      <c r="BV167" s="26"/>
      <c r="BW167" s="26"/>
      <c r="BX167" s="26"/>
      <c r="BY167" s="26"/>
      <c r="BZ167" s="26"/>
    </row>
    <row r="168" spans="1:78" s="24" customFormat="1" ht="15" customHeight="1" x14ac:dyDescent="0.2">
      <c r="C168" s="345"/>
      <c r="D168" s="372" t="s">
        <v>20</v>
      </c>
      <c r="E168" s="372" t="s">
        <v>21</v>
      </c>
      <c r="F168" s="347" t="s">
        <v>25</v>
      </c>
      <c r="G168" s="374"/>
      <c r="H168" s="374"/>
      <c r="I168" s="374"/>
      <c r="J168" s="374"/>
      <c r="K168" s="348"/>
      <c r="L168" s="376" t="s">
        <v>26</v>
      </c>
      <c r="M168" s="377"/>
      <c r="N168" s="377"/>
      <c r="O168" s="377"/>
      <c r="P168" s="378"/>
      <c r="Q168" s="376" t="s">
        <v>27</v>
      </c>
      <c r="R168" s="378"/>
      <c r="S168" s="376" t="s">
        <v>25</v>
      </c>
      <c r="T168" s="377"/>
      <c r="U168" s="378"/>
      <c r="V168" s="376" t="s">
        <v>26</v>
      </c>
      <c r="W168" s="377"/>
      <c r="X168" s="377"/>
      <c r="Y168" s="378"/>
      <c r="Z168" s="376" t="s">
        <v>27</v>
      </c>
      <c r="AA168" s="378"/>
      <c r="AC168" s="29"/>
      <c r="BS168" s="26"/>
      <c r="BT168" s="26"/>
      <c r="BU168" s="26"/>
      <c r="BV168" s="26"/>
      <c r="BW168" s="26"/>
      <c r="BX168" s="26"/>
      <c r="BY168" s="26"/>
      <c r="BZ168" s="26"/>
    </row>
    <row r="169" spans="1:78" s="24" customFormat="1" ht="15" customHeight="1" thickBot="1" x14ac:dyDescent="0.25">
      <c r="C169" s="346"/>
      <c r="D169" s="373"/>
      <c r="E169" s="373"/>
      <c r="F169" s="349"/>
      <c r="G169" s="375"/>
      <c r="H169" s="375"/>
      <c r="I169" s="375"/>
      <c r="J169" s="375"/>
      <c r="K169" s="350"/>
      <c r="L169" s="379"/>
      <c r="M169" s="380"/>
      <c r="N169" s="380"/>
      <c r="O169" s="380"/>
      <c r="P169" s="381"/>
      <c r="Q169" s="379"/>
      <c r="R169" s="381"/>
      <c r="S169" s="379"/>
      <c r="T169" s="380"/>
      <c r="U169" s="381"/>
      <c r="V169" s="379"/>
      <c r="W169" s="380"/>
      <c r="X169" s="380"/>
      <c r="Y169" s="381"/>
      <c r="Z169" s="379"/>
      <c r="AA169" s="381"/>
      <c r="AC169" s="29"/>
      <c r="BS169" s="26"/>
      <c r="BT169" s="26"/>
      <c r="BU169" s="26"/>
      <c r="BV169" s="26"/>
      <c r="BW169" s="26"/>
      <c r="BX169" s="26"/>
      <c r="BY169" s="26"/>
      <c r="BZ169" s="26"/>
    </row>
    <row r="170" spans="1:78" ht="15" customHeight="1" x14ac:dyDescent="0.25">
      <c r="C170" s="41" t="str">
        <f ca="1">OFFSET(СВОДНАЯ!$A$3,'Кабельный журнал'!AD170-1,0)</f>
        <v>КР4.8.2</v>
      </c>
      <c r="D170" s="42" t="str">
        <f ca="1">OFFSET(СВОДНАЯ!$A$3,'Кабельный журнал'!AD170-1,1)</f>
        <v>K4.8</v>
      </c>
      <c r="E170" s="43" t="str">
        <f ca="1">OFFSET(СВОДНАЯ!$A$3,'Кабельный журнал'!AD170-1,2)</f>
        <v>КР4.8.2</v>
      </c>
      <c r="F170" s="357" t="str">
        <f ca="1">OFFSET(СВОДНАЯ!$A$3,'Кабельный журнал'!AD170-1,3)</f>
        <v>КСПЭВПнг(А)-HF</v>
      </c>
      <c r="G170" s="358"/>
      <c r="H170" s="358"/>
      <c r="I170" s="358"/>
      <c r="J170" s="358"/>
      <c r="K170" s="359"/>
      <c r="L170" s="360" t="str">
        <f ca="1">OFFSET(СВОДНАЯ!$A$3,'Кабельный журнал'!AD170-1,4)</f>
        <v>1х2х0,97</v>
      </c>
      <c r="M170" s="361"/>
      <c r="N170" s="361"/>
      <c r="O170" s="361"/>
      <c r="P170" s="362"/>
      <c r="Q170" s="357">
        <f ca="1">OFFSET(СВОДНАЯ!$A$3,'Кабельный журнал'!AD170-1,5)</f>
        <v>4.8</v>
      </c>
      <c r="R170" s="359"/>
      <c r="S170" s="357">
        <f ca="1">OFFSET(СВОДНАЯ!$A$3,'Кабельный журнал'!AD170-1,6)</f>
        <v>0</v>
      </c>
      <c r="T170" s="358"/>
      <c r="U170" s="359"/>
      <c r="V170" s="357">
        <f ca="1">OFFSET(СВОДНАЯ!$A$3,'Кабельный журнал'!AD170-1,7)</f>
        <v>0</v>
      </c>
      <c r="W170" s="358"/>
      <c r="X170" s="358"/>
      <c r="Y170" s="359"/>
      <c r="Z170" s="357">
        <f ca="1">OFFSET(СВОДНАЯ!$A$3,'Кабельный журнал'!AD210-1,8)</f>
        <v>0</v>
      </c>
      <c r="AA170" s="359"/>
      <c r="AD170" s="32">
        <f>AD162+1</f>
        <v>138</v>
      </c>
    </row>
    <row r="171" spans="1:78" ht="15" customHeight="1" x14ac:dyDescent="0.25">
      <c r="C171" s="44" t="str">
        <f ca="1">OFFSET(СВОДНАЯ!$A$3,'Кабельный журнал'!AD171-1,0)</f>
        <v>UZ4.8.2</v>
      </c>
      <c r="D171" s="45" t="str">
        <f ca="1">OFFSET(СВОДНАЯ!$A$3,'Кабельный журнал'!AD171-1,1)</f>
        <v>КР4.8.2</v>
      </c>
      <c r="E171" s="46" t="str">
        <f ca="1">OFFSET(СВОДНАЯ!$A$3,'Кабельный журнал'!AD171-1,2)</f>
        <v>ЭМЗ 4.8.2</v>
      </c>
      <c r="F171" s="332" t="str">
        <f ca="1">OFFSET(СВОДНАЯ!$A$3,'Кабельный журнал'!AD171-1,3)</f>
        <v>КСПЭВПнг(А)-HF</v>
      </c>
      <c r="G171" s="333"/>
      <c r="H171" s="333"/>
      <c r="I171" s="333"/>
      <c r="J171" s="333"/>
      <c r="K171" s="334"/>
      <c r="L171" s="335" t="str">
        <f ca="1">OFFSET(СВОДНАЯ!$A$3,'Кабельный журнал'!AD171-1,4)</f>
        <v>1х2х0,97</v>
      </c>
      <c r="M171" s="336"/>
      <c r="N171" s="336"/>
      <c r="O171" s="336"/>
      <c r="P171" s="337"/>
      <c r="Q171" s="332">
        <f ca="1">OFFSET(СВОДНАЯ!$A$3,'Кабельный журнал'!AD171-1,5)</f>
        <v>3.6</v>
      </c>
      <c r="R171" s="334"/>
      <c r="S171" s="332">
        <f ca="1">OFFSET(СВОДНАЯ!$A$3,'Кабельный журнал'!AD171-1,6)</f>
        <v>0</v>
      </c>
      <c r="T171" s="333"/>
      <c r="U171" s="334"/>
      <c r="V171" s="332">
        <f ca="1">OFFSET(СВОДНАЯ!$A$3,'Кабельный журнал'!AD171-1,7)</f>
        <v>0</v>
      </c>
      <c r="W171" s="333"/>
      <c r="X171" s="333"/>
      <c r="Y171" s="334"/>
      <c r="Z171" s="332">
        <f ca="1">OFFSET(СВОДНАЯ!$A$3,'Кабельный журнал'!AD211-1,8)</f>
        <v>0</v>
      </c>
      <c r="AA171" s="334"/>
      <c r="AD171" s="32">
        <f t="shared" ref="AD171:AD217" si="3">AD170+1</f>
        <v>139</v>
      </c>
    </row>
    <row r="172" spans="1:78" ht="15" customHeight="1" x14ac:dyDescent="0.25">
      <c r="C172" s="44" t="str">
        <f ca="1">OFFSET(СВОДНАЯ!$A$3,'Кабельный журнал'!AD172-1,0)</f>
        <v>МK4.8.2</v>
      </c>
      <c r="D172" s="45" t="str">
        <f ca="1">OFFSET(СВОДНАЯ!$A$3,'Кабельный журнал'!AD172-1,1)</f>
        <v>BGB4.8.2</v>
      </c>
      <c r="E172" s="46" t="str">
        <f ca="1">OFFSET(СВОДНАЯ!$A$3,'Кабельный журнал'!AD172-1,2)</f>
        <v>K4.8</v>
      </c>
      <c r="F172" s="332" t="str">
        <f ca="1">OFFSET(СВОДНАЯ!$A$3,'Кабельный журнал'!AD172-1,3)</f>
        <v>КСПЭВПнг(А)-HF</v>
      </c>
      <c r="G172" s="333"/>
      <c r="H172" s="333"/>
      <c r="I172" s="333"/>
      <c r="J172" s="333"/>
      <c r="K172" s="334"/>
      <c r="L172" s="335" t="str">
        <f ca="1">OFFSET(СВОДНАЯ!$A$3,'Кабельный журнал'!AD172-1,4)</f>
        <v>1х2х0,8</v>
      </c>
      <c r="M172" s="336"/>
      <c r="N172" s="336"/>
      <c r="O172" s="336"/>
      <c r="P172" s="337"/>
      <c r="Q172" s="332">
        <f ca="1">OFFSET(СВОДНАЯ!$A$3,'Кабельный журнал'!AD172-1,5)</f>
        <v>4.8</v>
      </c>
      <c r="R172" s="334"/>
      <c r="S172" s="332">
        <f ca="1">OFFSET(СВОДНАЯ!$A$3,'Кабельный журнал'!AD172-1,6)</f>
        <v>0</v>
      </c>
      <c r="T172" s="333"/>
      <c r="U172" s="334"/>
      <c r="V172" s="332">
        <f ca="1">OFFSET(СВОДНАЯ!$A$3,'Кабельный журнал'!AD172-1,7)</f>
        <v>0</v>
      </c>
      <c r="W172" s="333"/>
      <c r="X172" s="333"/>
      <c r="Y172" s="334"/>
      <c r="Z172" s="332">
        <f ca="1">OFFSET(СВОДНАЯ!$A$3,'Кабельный журнал'!AD212-1,8)</f>
        <v>0</v>
      </c>
      <c r="AA172" s="334"/>
      <c r="AD172" s="32">
        <f t="shared" si="3"/>
        <v>140</v>
      </c>
    </row>
    <row r="173" spans="1:78" ht="15" customHeight="1" x14ac:dyDescent="0.25">
      <c r="C173" s="44" t="str">
        <f ca="1">OFFSET(СВОДНАЯ!$A$3,'Кабельный журнал'!AD173-1,0)</f>
        <v>KB4.8.2</v>
      </c>
      <c r="D173" s="45" t="str">
        <f ca="1">OFFSET(СВОДНАЯ!$A$3,'Кабельный журнал'!AD173-1,1)</f>
        <v>KB4.8.2</v>
      </c>
      <c r="E173" s="46" t="str">
        <f ca="1">OFFSET(СВОДНАЯ!$A$3,'Кабельный журнал'!AD173-1,2)</f>
        <v>K4.8</v>
      </c>
      <c r="F173" s="332" t="str">
        <f ca="1">OFFSET(СВОДНАЯ!$A$3,'Кабельный журнал'!AD173-1,3)</f>
        <v>КСПЭВПнг(А)-HF</v>
      </c>
      <c r="G173" s="333"/>
      <c r="H173" s="333"/>
      <c r="I173" s="333"/>
      <c r="J173" s="333"/>
      <c r="K173" s="334"/>
      <c r="L173" s="335" t="str">
        <f ca="1">OFFSET(СВОДНАЯ!$A$3,'Кабельный журнал'!AD173-1,4)</f>
        <v>1х2х0,8</v>
      </c>
      <c r="M173" s="336"/>
      <c r="N173" s="336"/>
      <c r="O173" s="336"/>
      <c r="P173" s="337"/>
      <c r="Q173" s="332">
        <f ca="1">OFFSET(СВОДНАЯ!$A$3,'Кабельный журнал'!AD173-1,5)</f>
        <v>4.8</v>
      </c>
      <c r="R173" s="334"/>
      <c r="S173" s="332">
        <f ca="1">OFFSET(СВОДНАЯ!$A$3,'Кабельный журнал'!AD173-1,6)</f>
        <v>0</v>
      </c>
      <c r="T173" s="333"/>
      <c r="U173" s="334"/>
      <c r="V173" s="332">
        <f ca="1">OFFSET(СВОДНАЯ!$A$3,'Кабельный журнал'!AD173-1,7)</f>
        <v>0</v>
      </c>
      <c r="W173" s="333"/>
      <c r="X173" s="333"/>
      <c r="Y173" s="334"/>
      <c r="Z173" s="332">
        <f ca="1">OFFSET(СВОДНАЯ!$A$3,'Кабельный журнал'!AD213-1,8)</f>
        <v>0</v>
      </c>
      <c r="AA173" s="334"/>
      <c r="AD173" s="32">
        <f t="shared" si="3"/>
        <v>141</v>
      </c>
    </row>
    <row r="174" spans="1:78" ht="15" customHeight="1" x14ac:dyDescent="0.25">
      <c r="C174" s="44" t="str">
        <f ca="1">OFFSET(СВОДНАЯ!$A$3,'Кабельный журнал'!AD174-1,0)</f>
        <v>RS4.8.1-RS4.8.3</v>
      </c>
      <c r="D174" s="45" t="str">
        <f ca="1">OFFSET(СВОДНАЯ!$A$3,'Кабельный журнал'!AD174-1,1)</f>
        <v>K4.8</v>
      </c>
      <c r="E174" s="46" t="str">
        <f ca="1">OFFSET(СВОДНАЯ!$A$3,'Кабельный журнал'!AD174-1,2)</f>
        <v>Сч.4.6.1, Сч.4.6.2, К4.7</v>
      </c>
      <c r="F174" s="332" t="str">
        <f ca="1">OFFSET(СВОДНАЯ!$A$3,'Кабельный журнал'!AD174-1,3)</f>
        <v>КИС-Пнг(А)-HF</v>
      </c>
      <c r="G174" s="333"/>
      <c r="H174" s="333"/>
      <c r="I174" s="333"/>
      <c r="J174" s="333"/>
      <c r="K174" s="334"/>
      <c r="L174" s="335" t="str">
        <f ca="1">OFFSET(СВОДНАЯ!$A$3,'Кабельный журнал'!AD174-1,4)</f>
        <v>2х2х0,9</v>
      </c>
      <c r="M174" s="336"/>
      <c r="N174" s="336"/>
      <c r="O174" s="336"/>
      <c r="P174" s="337"/>
      <c r="Q174" s="332">
        <f ca="1">OFFSET(СВОДНАЯ!$A$3,'Кабельный журнал'!AD174-1,5)</f>
        <v>9.6</v>
      </c>
      <c r="R174" s="334"/>
      <c r="S174" s="332">
        <f ca="1">OFFSET(СВОДНАЯ!$A$3,'Кабельный журнал'!AD174-1,6)</f>
        <v>0</v>
      </c>
      <c r="T174" s="333"/>
      <c r="U174" s="334"/>
      <c r="V174" s="332">
        <f ca="1">OFFSET(СВОДНАЯ!$A$3,'Кабельный журнал'!AD174-1,7)</f>
        <v>0</v>
      </c>
      <c r="W174" s="333"/>
      <c r="X174" s="333"/>
      <c r="Y174" s="334"/>
      <c r="Z174" s="332">
        <f ca="1">OFFSET(СВОДНАЯ!$A$3,'Кабельный журнал'!AD214-1,8)</f>
        <v>0</v>
      </c>
      <c r="AA174" s="334"/>
      <c r="AD174" s="32">
        <f t="shared" si="3"/>
        <v>142</v>
      </c>
    </row>
    <row r="175" spans="1:78" ht="15" customHeight="1" x14ac:dyDescent="0.25">
      <c r="C175" s="44">
        <f ca="1">OFFSET(СВОДНАЯ!$A$3,'Кабельный журнал'!AD175-1,0)</f>
        <v>0</v>
      </c>
      <c r="D175" s="45" t="str">
        <f ca="1">OFFSET(СВОДНАЯ!$A$3,'Кабельный журнал'!AD175-1,1)</f>
        <v>Контроллер K4.9</v>
      </c>
      <c r="E175" s="46">
        <f ca="1">OFFSET(СВОДНАЯ!$A$3,'Кабельный журнал'!AD175-1,2)</f>
        <v>0</v>
      </c>
      <c r="F175" s="332">
        <f ca="1">OFFSET(СВОДНАЯ!$A$3,'Кабельный журнал'!AD175-1,3)</f>
        <v>0</v>
      </c>
      <c r="G175" s="333"/>
      <c r="H175" s="333"/>
      <c r="I175" s="333"/>
      <c r="J175" s="333"/>
      <c r="K175" s="334"/>
      <c r="L175" s="335">
        <f ca="1">OFFSET(СВОДНАЯ!$A$3,'Кабельный журнал'!AD175-1,4)</f>
        <v>0</v>
      </c>
      <c r="M175" s="336"/>
      <c r="N175" s="336"/>
      <c r="O175" s="336"/>
      <c r="P175" s="337"/>
      <c r="Q175" s="332">
        <f ca="1">OFFSET(СВОДНАЯ!$A$3,'Кабельный журнал'!AD175-1,5)</f>
        <v>0</v>
      </c>
      <c r="R175" s="334"/>
      <c r="S175" s="332">
        <f ca="1">OFFSET(СВОДНАЯ!$A$3,'Кабельный журнал'!AD175-1,6)</f>
        <v>0</v>
      </c>
      <c r="T175" s="333"/>
      <c r="U175" s="334"/>
      <c r="V175" s="332">
        <f ca="1">OFFSET(СВОДНАЯ!$A$3,'Кабельный журнал'!AD175-1,7)</f>
        <v>0</v>
      </c>
      <c r="W175" s="333"/>
      <c r="X175" s="333"/>
      <c r="Y175" s="334"/>
      <c r="Z175" s="332">
        <f ca="1">OFFSET(СВОДНАЯ!$A$3,'Кабельный журнал'!AD215-1,8)</f>
        <v>0</v>
      </c>
      <c r="AA175" s="334"/>
      <c r="AD175" s="32">
        <f t="shared" si="3"/>
        <v>143</v>
      </c>
    </row>
    <row r="176" spans="1:78" ht="15" customHeight="1" x14ac:dyDescent="0.25">
      <c r="C176" s="44" t="str">
        <f ca="1">OFFSET(СВОДНАЯ!$A$3,'Кабельный журнал'!AD176-1,0)</f>
        <v>U4.9</v>
      </c>
      <c r="D176" s="45" t="str">
        <f ca="1">OFFSET(СВОДНАЯ!$A$3,'Кабельный журнал'!AD176-1,1)</f>
        <v>UG4.9</v>
      </c>
      <c r="E176" s="46" t="str">
        <f ca="1">OFFSET(СВОДНАЯ!$A$3,'Кабельный журнал'!AD176-1,2)</f>
        <v>K4.9</v>
      </c>
      <c r="F176" s="332" t="str">
        <f ca="1">OFFSET(СВОДНАЯ!$A$3,'Кабельный журнал'!AD176-1,3)</f>
        <v>КСПЭВПнг(А)-HF</v>
      </c>
      <c r="G176" s="333"/>
      <c r="H176" s="333"/>
      <c r="I176" s="333"/>
      <c r="J176" s="333"/>
      <c r="K176" s="334"/>
      <c r="L176" s="335" t="str">
        <f ca="1">OFFSET(СВОДНАЯ!$A$3,'Кабельный журнал'!AD176-1,4)</f>
        <v>1х2х0,97</v>
      </c>
      <c r="M176" s="336"/>
      <c r="N176" s="336"/>
      <c r="O176" s="336"/>
      <c r="P176" s="337"/>
      <c r="Q176" s="332">
        <f ca="1">OFFSET(СВОДНАЯ!$A$3,'Кабельный журнал'!AD176-1,5)</f>
        <v>3.6</v>
      </c>
      <c r="R176" s="334"/>
      <c r="S176" s="332">
        <f ca="1">OFFSET(СВОДНАЯ!$A$3,'Кабельный журнал'!AD176-1,6)</f>
        <v>0</v>
      </c>
      <c r="T176" s="333"/>
      <c r="U176" s="334"/>
      <c r="V176" s="332">
        <f ca="1">OFFSET(СВОДНАЯ!$A$3,'Кабельный журнал'!AD176-1,7)</f>
        <v>0</v>
      </c>
      <c r="W176" s="333"/>
      <c r="X176" s="333"/>
      <c r="Y176" s="334"/>
      <c r="Z176" s="332">
        <f ca="1">OFFSET(СВОДНАЯ!$A$3,'Кабельный журнал'!AD216-1,8)</f>
        <v>0</v>
      </c>
      <c r="AA176" s="334"/>
      <c r="AD176" s="32">
        <f t="shared" si="3"/>
        <v>144</v>
      </c>
    </row>
    <row r="177" spans="3:30" ht="15" customHeight="1" x14ac:dyDescent="0.25">
      <c r="C177" s="44" t="str">
        <f ca="1">OFFSET(СВОДНАЯ!$A$3,'Кабельный журнал'!AD177-1,0)</f>
        <v>КР4.9.1</v>
      </c>
      <c r="D177" s="45" t="str">
        <f ca="1">OFFSET(СВОДНАЯ!$A$3,'Кабельный журнал'!AD177-1,1)</f>
        <v>K4.9</v>
      </c>
      <c r="E177" s="46" t="str">
        <f ca="1">OFFSET(СВОДНАЯ!$A$3,'Кабельный журнал'!AD177-1,2)</f>
        <v>КР4.9.1</v>
      </c>
      <c r="F177" s="332" t="str">
        <f ca="1">OFFSET(СВОДНАЯ!$A$3,'Кабельный журнал'!AD177-1,3)</f>
        <v>КСПЭВПнг(А)-HF</v>
      </c>
      <c r="G177" s="333"/>
      <c r="H177" s="333"/>
      <c r="I177" s="333"/>
      <c r="J177" s="333"/>
      <c r="K177" s="334"/>
      <c r="L177" s="335" t="str">
        <f ca="1">OFFSET(СВОДНАЯ!$A$3,'Кабельный журнал'!AD177-1,4)</f>
        <v>1х2х0,97</v>
      </c>
      <c r="M177" s="336"/>
      <c r="N177" s="336"/>
      <c r="O177" s="336"/>
      <c r="P177" s="337"/>
      <c r="Q177" s="332">
        <f ca="1">OFFSET(СВОДНАЯ!$A$3,'Кабельный журнал'!AD177-1,5)</f>
        <v>4.8</v>
      </c>
      <c r="R177" s="334"/>
      <c r="S177" s="332">
        <f ca="1">OFFSET(СВОДНАЯ!$A$3,'Кабельный журнал'!AD177-1,6)</f>
        <v>0</v>
      </c>
      <c r="T177" s="333"/>
      <c r="U177" s="334"/>
      <c r="V177" s="332">
        <f ca="1">OFFSET(СВОДНАЯ!$A$3,'Кабельный журнал'!AD177-1,7)</f>
        <v>0</v>
      </c>
      <c r="W177" s="333"/>
      <c r="X177" s="333"/>
      <c r="Y177" s="334"/>
      <c r="Z177" s="332">
        <f ca="1">OFFSET(СВОДНАЯ!$A$3,'Кабельный журнал'!AD217-1,8)</f>
        <v>0</v>
      </c>
      <c r="AA177" s="334"/>
      <c r="AD177" s="32">
        <f t="shared" si="3"/>
        <v>145</v>
      </c>
    </row>
    <row r="178" spans="3:30" ht="15" customHeight="1" x14ac:dyDescent="0.25">
      <c r="C178" s="44" t="str">
        <f ca="1">OFFSET(СВОДНАЯ!$A$3,'Кабельный журнал'!AD178-1,0)</f>
        <v>UZ4.9.1</v>
      </c>
      <c r="D178" s="45" t="str">
        <f ca="1">OFFSET(СВОДНАЯ!$A$3,'Кабельный журнал'!AD178-1,1)</f>
        <v>КР 4.9.1</v>
      </c>
      <c r="E178" s="46" t="str">
        <f ca="1">OFFSET(СВОДНАЯ!$A$3,'Кабельный журнал'!AD178-1,2)</f>
        <v>ЭМЗ 4.9.1</v>
      </c>
      <c r="F178" s="332" t="str">
        <f ca="1">OFFSET(СВОДНАЯ!$A$3,'Кабельный журнал'!AD178-1,3)</f>
        <v>КСПЭВПнг(А)-HF</v>
      </c>
      <c r="G178" s="333"/>
      <c r="H178" s="333"/>
      <c r="I178" s="333"/>
      <c r="J178" s="333"/>
      <c r="K178" s="334"/>
      <c r="L178" s="335" t="str">
        <f ca="1">OFFSET(СВОДНАЯ!$A$3,'Кабельный журнал'!AD178-1,4)</f>
        <v>1х2х0,97</v>
      </c>
      <c r="M178" s="336"/>
      <c r="N178" s="336"/>
      <c r="O178" s="336"/>
      <c r="P178" s="337"/>
      <c r="Q178" s="332">
        <f ca="1">OFFSET(СВОДНАЯ!$A$3,'Кабельный журнал'!AD178-1,5)</f>
        <v>3.6</v>
      </c>
      <c r="R178" s="334"/>
      <c r="S178" s="332">
        <f ca="1">OFFSET(СВОДНАЯ!$A$3,'Кабельный журнал'!AD178-1,6)</f>
        <v>0</v>
      </c>
      <c r="T178" s="333"/>
      <c r="U178" s="334"/>
      <c r="V178" s="332">
        <f ca="1">OFFSET(СВОДНАЯ!$A$3,'Кабельный журнал'!AD178-1,7)</f>
        <v>0</v>
      </c>
      <c r="W178" s="333"/>
      <c r="X178" s="333"/>
      <c r="Y178" s="334"/>
      <c r="Z178" s="332">
        <f ca="1">OFFSET(СВОДНАЯ!$A$3,'Кабельный журнал'!AD218-1,8)</f>
        <v>0</v>
      </c>
      <c r="AA178" s="334"/>
      <c r="AD178" s="32">
        <f t="shared" si="3"/>
        <v>146</v>
      </c>
    </row>
    <row r="179" spans="3:30" ht="15" customHeight="1" x14ac:dyDescent="0.25">
      <c r="C179" s="44" t="str">
        <f ca="1">OFFSET(СВОДНАЯ!$A$3,'Кабельный журнал'!AD179-1,0)</f>
        <v>МK4.9.1</v>
      </c>
      <c r="D179" s="45" t="str">
        <f ca="1">OFFSET(СВОДНАЯ!$A$3,'Кабельный журнал'!AD179-1,1)</f>
        <v>BGB4.9.1</v>
      </c>
      <c r="E179" s="46" t="str">
        <f ca="1">OFFSET(СВОДНАЯ!$A$3,'Кабельный журнал'!AD179-1,2)</f>
        <v>K4.9</v>
      </c>
      <c r="F179" s="332" t="str">
        <f ca="1">OFFSET(СВОДНАЯ!$A$3,'Кабельный журнал'!AD179-1,3)</f>
        <v>КСПЭВПнг(А)-HF</v>
      </c>
      <c r="G179" s="333"/>
      <c r="H179" s="333"/>
      <c r="I179" s="333"/>
      <c r="J179" s="333"/>
      <c r="K179" s="334"/>
      <c r="L179" s="335" t="str">
        <f ca="1">OFFSET(СВОДНАЯ!$A$3,'Кабельный журнал'!AD179-1,4)</f>
        <v>1х2х0,8</v>
      </c>
      <c r="M179" s="336"/>
      <c r="N179" s="336"/>
      <c r="O179" s="336"/>
      <c r="P179" s="337"/>
      <c r="Q179" s="332">
        <f ca="1">OFFSET(СВОДНАЯ!$A$3,'Кабельный журнал'!AD179-1,5)</f>
        <v>4.8</v>
      </c>
      <c r="R179" s="334"/>
      <c r="S179" s="332">
        <f ca="1">OFFSET(СВОДНАЯ!$A$3,'Кабельный журнал'!AD179-1,6)</f>
        <v>0</v>
      </c>
      <c r="T179" s="333"/>
      <c r="U179" s="334"/>
      <c r="V179" s="332">
        <f ca="1">OFFSET(СВОДНАЯ!$A$3,'Кабельный журнал'!AD179-1,7)</f>
        <v>0</v>
      </c>
      <c r="W179" s="333"/>
      <c r="X179" s="333"/>
      <c r="Y179" s="334"/>
      <c r="Z179" s="332">
        <f ca="1">OFFSET(СВОДНАЯ!$A$3,'Кабельный журнал'!AD222-1,8)</f>
        <v>0</v>
      </c>
      <c r="AA179" s="334"/>
      <c r="AD179" s="32">
        <f t="shared" si="3"/>
        <v>147</v>
      </c>
    </row>
    <row r="180" spans="3:30" ht="15" customHeight="1" x14ac:dyDescent="0.25">
      <c r="C180" s="44" t="str">
        <f ca="1">OFFSET(СВОДНАЯ!$A$3,'Кабельный журнал'!AD180-1,0)</f>
        <v>KB4.9.1</v>
      </c>
      <c r="D180" s="45" t="str">
        <f ca="1">OFFSET(СВОДНАЯ!$A$3,'Кабельный журнал'!AD180-1,1)</f>
        <v>KB4.9.1</v>
      </c>
      <c r="E180" s="46" t="str">
        <f ca="1">OFFSET(СВОДНАЯ!$A$3,'Кабельный журнал'!AD180-1,2)</f>
        <v>K4.9</v>
      </c>
      <c r="F180" s="332" t="str">
        <f ca="1">OFFSET(СВОДНАЯ!$A$3,'Кабельный журнал'!AD180-1,3)</f>
        <v>КСПЭВПнг(А)-HF</v>
      </c>
      <c r="G180" s="333"/>
      <c r="H180" s="333"/>
      <c r="I180" s="333"/>
      <c r="J180" s="333"/>
      <c r="K180" s="334"/>
      <c r="L180" s="335" t="str">
        <f ca="1">OFFSET(СВОДНАЯ!$A$3,'Кабельный журнал'!AD180-1,4)</f>
        <v>1х2х0,8</v>
      </c>
      <c r="M180" s="336"/>
      <c r="N180" s="336"/>
      <c r="O180" s="336"/>
      <c r="P180" s="337"/>
      <c r="Q180" s="332">
        <f ca="1">OFFSET(СВОДНАЯ!$A$3,'Кабельный журнал'!AD180-1,5)</f>
        <v>4.8</v>
      </c>
      <c r="R180" s="334"/>
      <c r="S180" s="332">
        <f ca="1">OFFSET(СВОДНАЯ!$A$3,'Кабельный журнал'!AD180-1,6)</f>
        <v>0</v>
      </c>
      <c r="T180" s="333"/>
      <c r="U180" s="334"/>
      <c r="V180" s="332">
        <f ca="1">OFFSET(СВОДНАЯ!$A$3,'Кабельный журнал'!AD180-1,7)</f>
        <v>0</v>
      </c>
      <c r="W180" s="333"/>
      <c r="X180" s="333"/>
      <c r="Y180" s="334"/>
      <c r="Z180" s="332">
        <f ca="1">OFFSET(СВОДНАЯ!$A$3,'Кабельный журнал'!AD180-1,8)</f>
        <v>0</v>
      </c>
      <c r="AA180" s="334"/>
      <c r="AD180" s="32">
        <f t="shared" si="3"/>
        <v>148</v>
      </c>
    </row>
    <row r="181" spans="3:30" ht="15" customHeight="1" x14ac:dyDescent="0.25">
      <c r="C181" s="44" t="str">
        <f ca="1">OFFSET(СВОДНАЯ!$A$3,'Кабельный журнал'!AD181-1,0)</f>
        <v>КР4.9.2</v>
      </c>
      <c r="D181" s="45" t="str">
        <f ca="1">OFFSET(СВОДНАЯ!$A$3,'Кабельный журнал'!AD181-1,1)</f>
        <v>K4.9</v>
      </c>
      <c r="E181" s="46" t="str">
        <f ca="1">OFFSET(СВОДНАЯ!$A$3,'Кабельный журнал'!AD181-1,2)</f>
        <v>КР4.9.2</v>
      </c>
      <c r="F181" s="332" t="str">
        <f ca="1">OFFSET(СВОДНАЯ!$A$3,'Кабельный журнал'!AD181-1,3)</f>
        <v>КСПЭВПнг(А)-HF</v>
      </c>
      <c r="G181" s="333"/>
      <c r="H181" s="333"/>
      <c r="I181" s="333"/>
      <c r="J181" s="333"/>
      <c r="K181" s="334"/>
      <c r="L181" s="335" t="str">
        <f ca="1">OFFSET(СВОДНАЯ!$A$3,'Кабельный журнал'!AD181-1,4)</f>
        <v>1х2х0,97</v>
      </c>
      <c r="M181" s="336"/>
      <c r="N181" s="336"/>
      <c r="O181" s="336"/>
      <c r="P181" s="337"/>
      <c r="Q181" s="332">
        <f ca="1">OFFSET(СВОДНАЯ!$A$3,'Кабельный журнал'!AD181-1,5)</f>
        <v>9.6</v>
      </c>
      <c r="R181" s="334"/>
      <c r="S181" s="332">
        <f ca="1">OFFSET(СВОДНАЯ!$A$3,'Кабельный журнал'!AD181-1,6)</f>
        <v>0</v>
      </c>
      <c r="T181" s="333"/>
      <c r="U181" s="334"/>
      <c r="V181" s="332">
        <f ca="1">OFFSET(СВОДНАЯ!$A$3,'Кабельный журнал'!AD181-1,7)</f>
        <v>0</v>
      </c>
      <c r="W181" s="333"/>
      <c r="X181" s="333"/>
      <c r="Y181" s="334"/>
      <c r="Z181" s="332">
        <f ca="1">OFFSET(СВОДНАЯ!$A$3,'Кабельный журнал'!AD181-1,8)</f>
        <v>0</v>
      </c>
      <c r="AA181" s="334"/>
      <c r="AD181" s="32">
        <f t="shared" si="3"/>
        <v>149</v>
      </c>
    </row>
    <row r="182" spans="3:30" ht="15" customHeight="1" x14ac:dyDescent="0.25">
      <c r="C182" s="44" t="str">
        <f ca="1">OFFSET(СВОДНАЯ!$A$3,'Кабельный журнал'!AD182-1,0)</f>
        <v>UZ4.9.2</v>
      </c>
      <c r="D182" s="45" t="str">
        <f ca="1">OFFSET(СВОДНАЯ!$A$3,'Кабельный журнал'!AD182-1,1)</f>
        <v>КР4.9.2</v>
      </c>
      <c r="E182" s="46" t="str">
        <f ca="1">OFFSET(СВОДНАЯ!$A$3,'Кабельный журнал'!AD182-1,2)</f>
        <v>ЭМЗ 4.9.2</v>
      </c>
      <c r="F182" s="332" t="str">
        <f ca="1">OFFSET(СВОДНАЯ!$A$3,'Кабельный журнал'!AD182-1,3)</f>
        <v>КСПЭВПнг(А)-HF</v>
      </c>
      <c r="G182" s="333"/>
      <c r="H182" s="333"/>
      <c r="I182" s="333"/>
      <c r="J182" s="333"/>
      <c r="K182" s="334"/>
      <c r="L182" s="335" t="str">
        <f ca="1">OFFSET(СВОДНАЯ!$A$3,'Кабельный журнал'!AD182-1,4)</f>
        <v>1х2х0,97</v>
      </c>
      <c r="M182" s="336"/>
      <c r="N182" s="336"/>
      <c r="O182" s="336"/>
      <c r="P182" s="337"/>
      <c r="Q182" s="332">
        <f ca="1">OFFSET(СВОДНАЯ!$A$3,'Кабельный журнал'!AD182-1,5)</f>
        <v>3.6</v>
      </c>
      <c r="R182" s="334"/>
      <c r="S182" s="332">
        <f ca="1">OFFSET(СВОДНАЯ!$A$3,'Кабельный журнал'!AD182-1,6)</f>
        <v>0</v>
      </c>
      <c r="T182" s="333"/>
      <c r="U182" s="334"/>
      <c r="V182" s="332">
        <f ca="1">OFFSET(СВОДНАЯ!$A$3,'Кабельный журнал'!AD182-1,7)</f>
        <v>0</v>
      </c>
      <c r="W182" s="333"/>
      <c r="X182" s="333"/>
      <c r="Y182" s="334"/>
      <c r="Z182" s="332">
        <f ca="1">OFFSET(СВОДНАЯ!$A$3,'Кабельный журнал'!AD182-1,8)</f>
        <v>0</v>
      </c>
      <c r="AA182" s="334"/>
      <c r="AD182" s="32">
        <f t="shared" si="3"/>
        <v>150</v>
      </c>
    </row>
    <row r="183" spans="3:30" ht="15" customHeight="1" x14ac:dyDescent="0.25">
      <c r="C183" s="44" t="str">
        <f ca="1">OFFSET(СВОДНАЯ!$A$3,'Кабельный журнал'!AD183-1,0)</f>
        <v>МK4.9.2</v>
      </c>
      <c r="D183" s="45" t="str">
        <f ca="1">OFFSET(СВОДНАЯ!$A$3,'Кабельный журнал'!AD183-1,1)</f>
        <v>BGB4.9.2</v>
      </c>
      <c r="E183" s="46" t="str">
        <f ca="1">OFFSET(СВОДНАЯ!$A$3,'Кабельный журнал'!AD183-1,2)</f>
        <v>K4.9</v>
      </c>
      <c r="F183" s="332" t="str">
        <f ca="1">OFFSET(СВОДНАЯ!$A$3,'Кабельный журнал'!AD183-1,3)</f>
        <v>КСПЭВПнг(А)-HF</v>
      </c>
      <c r="G183" s="333"/>
      <c r="H183" s="333"/>
      <c r="I183" s="333"/>
      <c r="J183" s="333"/>
      <c r="K183" s="334"/>
      <c r="L183" s="335" t="str">
        <f ca="1">OFFSET(СВОДНАЯ!$A$3,'Кабельный журнал'!AD183-1,4)</f>
        <v>1х2х0,8</v>
      </c>
      <c r="M183" s="336"/>
      <c r="N183" s="336"/>
      <c r="O183" s="336"/>
      <c r="P183" s="337"/>
      <c r="Q183" s="332">
        <f ca="1">OFFSET(СВОДНАЯ!$A$3,'Кабельный журнал'!AD183-1,5)</f>
        <v>9.6</v>
      </c>
      <c r="R183" s="334"/>
      <c r="S183" s="332">
        <f ca="1">OFFSET(СВОДНАЯ!$A$3,'Кабельный журнал'!AD183-1,6)</f>
        <v>0</v>
      </c>
      <c r="T183" s="333"/>
      <c r="U183" s="334"/>
      <c r="V183" s="332">
        <f ca="1">OFFSET(СВОДНАЯ!$A$3,'Кабельный журнал'!AD183-1,7)</f>
        <v>0</v>
      </c>
      <c r="W183" s="333"/>
      <c r="X183" s="333"/>
      <c r="Y183" s="334"/>
      <c r="Z183" s="332">
        <f ca="1">OFFSET(СВОДНАЯ!$A$3,'Кабельный журнал'!AD183-1,8)</f>
        <v>0</v>
      </c>
      <c r="AA183" s="334"/>
      <c r="AD183" s="32">
        <f t="shared" si="3"/>
        <v>151</v>
      </c>
    </row>
    <row r="184" spans="3:30" ht="15" customHeight="1" x14ac:dyDescent="0.25">
      <c r="C184" s="44" t="str">
        <f ca="1">OFFSET(СВОДНАЯ!$A$3,'Кабельный журнал'!AD184-1,0)</f>
        <v>KB4.9.2</v>
      </c>
      <c r="D184" s="45" t="str">
        <f ca="1">OFFSET(СВОДНАЯ!$A$3,'Кабельный журнал'!AD184-1,1)</f>
        <v>KB4.9.2</v>
      </c>
      <c r="E184" s="46" t="str">
        <f ca="1">OFFSET(СВОДНАЯ!$A$3,'Кабельный журнал'!AD184-1,2)</f>
        <v>K4.9</v>
      </c>
      <c r="F184" s="332" t="str">
        <f ca="1">OFFSET(СВОДНАЯ!$A$3,'Кабельный журнал'!AD184-1,3)</f>
        <v>КСПЭВПнг(А)-HF</v>
      </c>
      <c r="G184" s="333"/>
      <c r="H184" s="333"/>
      <c r="I184" s="333"/>
      <c r="J184" s="333"/>
      <c r="K184" s="334"/>
      <c r="L184" s="335" t="str">
        <f ca="1">OFFSET(СВОДНАЯ!$A$3,'Кабельный журнал'!AD184-1,4)</f>
        <v>1х2х0,8</v>
      </c>
      <c r="M184" s="336"/>
      <c r="N184" s="336"/>
      <c r="O184" s="336"/>
      <c r="P184" s="337"/>
      <c r="Q184" s="332">
        <f ca="1">OFFSET(СВОДНАЯ!$A$3,'Кабельный журнал'!AD184-1,5)</f>
        <v>9.6</v>
      </c>
      <c r="R184" s="334"/>
      <c r="S184" s="332">
        <f ca="1">OFFSET(СВОДНАЯ!$A$3,'Кабельный журнал'!AD184-1,6)</f>
        <v>0</v>
      </c>
      <c r="T184" s="333"/>
      <c r="U184" s="334"/>
      <c r="V184" s="332">
        <f ca="1">OFFSET(СВОДНАЯ!$A$3,'Кабельный журнал'!AD184-1,7)</f>
        <v>0</v>
      </c>
      <c r="W184" s="333"/>
      <c r="X184" s="333"/>
      <c r="Y184" s="334"/>
      <c r="Z184" s="332">
        <f ca="1">OFFSET(СВОДНАЯ!$A$3,'Кабельный журнал'!AD184-1,8)</f>
        <v>0</v>
      </c>
      <c r="AA184" s="334"/>
      <c r="AD184" s="32">
        <f t="shared" si="3"/>
        <v>152</v>
      </c>
    </row>
    <row r="185" spans="3:30" ht="15" customHeight="1" x14ac:dyDescent="0.25">
      <c r="C185" s="44" t="str">
        <f ca="1">OFFSET(СВОДНАЯ!$A$3,'Кабельный журнал'!AD185-1,0)</f>
        <v>RS4.9.1-RS4.9.3</v>
      </c>
      <c r="D185" s="45" t="str">
        <f ca="1">OFFSET(СВОДНАЯ!$A$3,'Кабельный журнал'!AD185-1,1)</f>
        <v>K4.9</v>
      </c>
      <c r="E185" s="46" t="str">
        <f ca="1">OFFSET(СВОДНАЯ!$A$3,'Кабельный журнал'!AD185-1,2)</f>
        <v>Сч.4.9.1, Сч.4.9.2, К4.10</v>
      </c>
      <c r="F185" s="332" t="str">
        <f ca="1">OFFSET(СВОДНАЯ!$A$3,'Кабельный журнал'!AD185-1,3)</f>
        <v>КИС-Пнг(А)-HF</v>
      </c>
      <c r="G185" s="333"/>
      <c r="H185" s="333"/>
      <c r="I185" s="333"/>
      <c r="J185" s="333"/>
      <c r="K185" s="334"/>
      <c r="L185" s="335" t="str">
        <f ca="1">OFFSET(СВОДНАЯ!$A$3,'Кабельный журнал'!AD185-1,4)</f>
        <v>2х2х0,9</v>
      </c>
      <c r="M185" s="336"/>
      <c r="N185" s="336"/>
      <c r="O185" s="336"/>
      <c r="P185" s="337"/>
      <c r="Q185" s="332">
        <f ca="1">OFFSET(СВОДНАЯ!$A$3,'Кабельный журнал'!AD185-1,5)</f>
        <v>14.4</v>
      </c>
      <c r="R185" s="334"/>
      <c r="S185" s="332">
        <f ca="1">OFFSET(СВОДНАЯ!$A$3,'Кабельный журнал'!AD185-1,6)</f>
        <v>0</v>
      </c>
      <c r="T185" s="333"/>
      <c r="U185" s="334"/>
      <c r="V185" s="332">
        <f ca="1">OFFSET(СВОДНАЯ!$A$3,'Кабельный журнал'!AD185-1,7)</f>
        <v>0</v>
      </c>
      <c r="W185" s="333"/>
      <c r="X185" s="333"/>
      <c r="Y185" s="334"/>
      <c r="Z185" s="332">
        <f ca="1">OFFSET(СВОДНАЯ!$A$3,'Кабельный журнал'!AD185-1,8)</f>
        <v>0</v>
      </c>
      <c r="AA185" s="334"/>
      <c r="AD185" s="32">
        <f t="shared" si="3"/>
        <v>153</v>
      </c>
    </row>
    <row r="186" spans="3:30" ht="15" customHeight="1" x14ac:dyDescent="0.25">
      <c r="C186" s="44">
        <f ca="1">OFFSET(СВОДНАЯ!$A$3,'Кабельный журнал'!AD186-1,0)</f>
        <v>0</v>
      </c>
      <c r="D186" s="45" t="str">
        <f ca="1">OFFSET(СВОДНАЯ!$A$3,'Кабельный журнал'!AD186-1,1)</f>
        <v>Контроллер K4.10</v>
      </c>
      <c r="E186" s="46">
        <f ca="1">OFFSET(СВОДНАЯ!$A$3,'Кабельный журнал'!AD186-1,2)</f>
        <v>0</v>
      </c>
      <c r="F186" s="332">
        <f ca="1">OFFSET(СВОДНАЯ!$A$3,'Кабельный журнал'!AD186-1,3)</f>
        <v>0</v>
      </c>
      <c r="G186" s="333"/>
      <c r="H186" s="333"/>
      <c r="I186" s="333"/>
      <c r="J186" s="333"/>
      <c r="K186" s="334"/>
      <c r="L186" s="335">
        <f ca="1">OFFSET(СВОДНАЯ!$A$3,'Кабельный журнал'!AD186-1,4)</f>
        <v>0</v>
      </c>
      <c r="M186" s="336"/>
      <c r="N186" s="336"/>
      <c r="O186" s="336"/>
      <c r="P186" s="337"/>
      <c r="Q186" s="332">
        <f ca="1">OFFSET(СВОДНАЯ!$A$3,'Кабельный журнал'!AD186-1,5)</f>
        <v>0</v>
      </c>
      <c r="R186" s="334"/>
      <c r="S186" s="332">
        <f ca="1">OFFSET(СВОДНАЯ!$A$3,'Кабельный журнал'!AD186-1,6)</f>
        <v>0</v>
      </c>
      <c r="T186" s="333"/>
      <c r="U186" s="334"/>
      <c r="V186" s="332">
        <f ca="1">OFFSET(СВОДНАЯ!$A$3,'Кабельный журнал'!AD186-1,7)</f>
        <v>0</v>
      </c>
      <c r="W186" s="333"/>
      <c r="X186" s="333"/>
      <c r="Y186" s="334"/>
      <c r="Z186" s="332">
        <f ca="1">OFFSET(СВОДНАЯ!$A$3,'Кабельный журнал'!AD186-1,8)</f>
        <v>0</v>
      </c>
      <c r="AA186" s="334"/>
      <c r="AD186" s="32">
        <f t="shared" si="3"/>
        <v>154</v>
      </c>
    </row>
    <row r="187" spans="3:30" ht="15" customHeight="1" x14ac:dyDescent="0.25">
      <c r="C187" s="44" t="str">
        <f ca="1">OFFSET(СВОДНАЯ!$A$3,'Кабельный журнал'!AD187-1,0)</f>
        <v>U4.10</v>
      </c>
      <c r="D187" s="45" t="str">
        <f ca="1">OFFSET(СВОДНАЯ!$A$3,'Кабельный журнал'!AD187-1,1)</f>
        <v>UG4.10</v>
      </c>
      <c r="E187" s="46" t="str">
        <f ca="1">OFFSET(СВОДНАЯ!$A$3,'Кабельный журнал'!AD187-1,2)</f>
        <v>K4.10</v>
      </c>
      <c r="F187" s="332" t="str">
        <f ca="1">OFFSET(СВОДНАЯ!$A$3,'Кабельный журнал'!AD187-1,3)</f>
        <v>КСПЭВПнг(А)-HF</v>
      </c>
      <c r="G187" s="333"/>
      <c r="H187" s="333"/>
      <c r="I187" s="333"/>
      <c r="J187" s="333"/>
      <c r="K187" s="334"/>
      <c r="L187" s="335" t="str">
        <f ca="1">OFFSET(СВОДНАЯ!$A$3,'Кабельный журнал'!AD187-1,4)</f>
        <v>1х2х0,97</v>
      </c>
      <c r="M187" s="336"/>
      <c r="N187" s="336"/>
      <c r="O187" s="336"/>
      <c r="P187" s="337"/>
      <c r="Q187" s="332">
        <f ca="1">OFFSET(СВОДНАЯ!$A$3,'Кабельный журнал'!AD187-1,5)</f>
        <v>3.6</v>
      </c>
      <c r="R187" s="334"/>
      <c r="S187" s="332">
        <f ca="1">OFFSET(СВОДНАЯ!$A$3,'Кабельный журнал'!AD187-1,6)</f>
        <v>0</v>
      </c>
      <c r="T187" s="333"/>
      <c r="U187" s="334"/>
      <c r="V187" s="332">
        <f ca="1">OFFSET(СВОДНАЯ!$A$3,'Кабельный журнал'!AD187-1,7)</f>
        <v>0</v>
      </c>
      <c r="W187" s="333"/>
      <c r="X187" s="333"/>
      <c r="Y187" s="334"/>
      <c r="Z187" s="332">
        <f ca="1">OFFSET(СВОДНАЯ!$A$3,'Кабельный журнал'!AD187-1,8)</f>
        <v>0</v>
      </c>
      <c r="AA187" s="334"/>
      <c r="AD187" s="32">
        <f t="shared" si="3"/>
        <v>155</v>
      </c>
    </row>
    <row r="188" spans="3:30" ht="15" customHeight="1" x14ac:dyDescent="0.25">
      <c r="C188" s="44" t="str">
        <f ca="1">OFFSET(СВОДНАЯ!$A$3,'Кабельный журнал'!AD188-1,0)</f>
        <v>КР4.10.1</v>
      </c>
      <c r="D188" s="45" t="str">
        <f ca="1">OFFSET(СВОДНАЯ!$A$3,'Кабельный журнал'!AD188-1,1)</f>
        <v>K4.10</v>
      </c>
      <c r="E188" s="46" t="str">
        <f ca="1">OFFSET(СВОДНАЯ!$A$3,'Кабельный журнал'!AD188-1,2)</f>
        <v>КР4.10.1</v>
      </c>
      <c r="F188" s="332" t="str">
        <f ca="1">OFFSET(СВОДНАЯ!$A$3,'Кабельный журнал'!AD188-1,3)</f>
        <v>КСПЭВПнг(А)-HF</v>
      </c>
      <c r="G188" s="333"/>
      <c r="H188" s="333"/>
      <c r="I188" s="333"/>
      <c r="J188" s="333"/>
      <c r="K188" s="334"/>
      <c r="L188" s="335" t="str">
        <f ca="1">OFFSET(СВОДНАЯ!$A$3,'Кабельный журнал'!AD188-1,4)</f>
        <v>1х2х0,97</v>
      </c>
      <c r="M188" s="336"/>
      <c r="N188" s="336"/>
      <c r="O188" s="336"/>
      <c r="P188" s="337"/>
      <c r="Q188" s="332">
        <f ca="1">OFFSET(СВОДНАЯ!$A$3,'Кабельный журнал'!AD188-1,5)</f>
        <v>4.8</v>
      </c>
      <c r="R188" s="334"/>
      <c r="S188" s="332">
        <f ca="1">OFFSET(СВОДНАЯ!$A$3,'Кабельный журнал'!AD188-1,6)</f>
        <v>0</v>
      </c>
      <c r="T188" s="333"/>
      <c r="U188" s="334"/>
      <c r="V188" s="332">
        <f ca="1">OFFSET(СВОДНАЯ!$A$3,'Кабельный журнал'!AD188-1,7)</f>
        <v>0</v>
      </c>
      <c r="W188" s="333"/>
      <c r="X188" s="333"/>
      <c r="Y188" s="334"/>
      <c r="Z188" s="332">
        <f ca="1">OFFSET(СВОДНАЯ!$A$3,'Кабельный журнал'!AD188-1,8)</f>
        <v>0</v>
      </c>
      <c r="AA188" s="334"/>
      <c r="AD188" s="32">
        <f t="shared" si="3"/>
        <v>156</v>
      </c>
    </row>
    <row r="189" spans="3:30" ht="15" customHeight="1" x14ac:dyDescent="0.25">
      <c r="C189" s="44" t="str">
        <f ca="1">OFFSET(СВОДНАЯ!$A$3,'Кабельный журнал'!AD189-1,0)</f>
        <v>UZ4.10.1</v>
      </c>
      <c r="D189" s="45" t="str">
        <f ca="1">OFFSET(СВОДНАЯ!$A$3,'Кабельный журнал'!AD189-1,1)</f>
        <v>КР 4.10.1</v>
      </c>
      <c r="E189" s="46" t="str">
        <f ca="1">OFFSET(СВОДНАЯ!$A$3,'Кабельный журнал'!AD189-1,2)</f>
        <v>ЭМЗ 4.10.1</v>
      </c>
      <c r="F189" s="332" t="str">
        <f ca="1">OFFSET(СВОДНАЯ!$A$3,'Кабельный журнал'!AD189-1,3)</f>
        <v>КСПЭВПнг(А)-HF</v>
      </c>
      <c r="G189" s="333"/>
      <c r="H189" s="333"/>
      <c r="I189" s="333"/>
      <c r="J189" s="333"/>
      <c r="K189" s="334"/>
      <c r="L189" s="335" t="str">
        <f ca="1">OFFSET(СВОДНАЯ!$A$3,'Кабельный журнал'!AD189-1,4)</f>
        <v>1х2х0,97</v>
      </c>
      <c r="M189" s="336"/>
      <c r="N189" s="336"/>
      <c r="O189" s="336"/>
      <c r="P189" s="337"/>
      <c r="Q189" s="332">
        <f ca="1">OFFSET(СВОДНАЯ!$A$3,'Кабельный журнал'!AD189-1,5)</f>
        <v>3.6</v>
      </c>
      <c r="R189" s="334"/>
      <c r="S189" s="332">
        <f ca="1">OFFSET(СВОДНАЯ!$A$3,'Кабельный журнал'!AD189-1,6)</f>
        <v>0</v>
      </c>
      <c r="T189" s="333"/>
      <c r="U189" s="334"/>
      <c r="V189" s="332">
        <f ca="1">OFFSET(СВОДНАЯ!$A$3,'Кабельный журнал'!AD189-1,7)</f>
        <v>0</v>
      </c>
      <c r="W189" s="333"/>
      <c r="X189" s="333"/>
      <c r="Y189" s="334"/>
      <c r="Z189" s="332">
        <f ca="1">OFFSET(СВОДНАЯ!$A$3,'Кабельный журнал'!AD189-1,8)</f>
        <v>0</v>
      </c>
      <c r="AA189" s="334"/>
      <c r="AD189" s="32">
        <f t="shared" si="3"/>
        <v>157</v>
      </c>
    </row>
    <row r="190" spans="3:30" ht="15" customHeight="1" x14ac:dyDescent="0.25">
      <c r="C190" s="44" t="str">
        <f ca="1">OFFSET(СВОДНАЯ!$A$3,'Кабельный журнал'!AD190-1,0)</f>
        <v>МK4.10.1</v>
      </c>
      <c r="D190" s="45" t="str">
        <f ca="1">OFFSET(СВОДНАЯ!$A$3,'Кабельный журнал'!AD190-1,1)</f>
        <v>BGB4.10.1</v>
      </c>
      <c r="E190" s="46" t="str">
        <f ca="1">OFFSET(СВОДНАЯ!$A$3,'Кабельный журнал'!AD190-1,2)</f>
        <v>K4.10</v>
      </c>
      <c r="F190" s="332" t="str">
        <f ca="1">OFFSET(СВОДНАЯ!$A$3,'Кабельный журнал'!AD190-1,3)</f>
        <v>КСПЭВПнг(А)-HF</v>
      </c>
      <c r="G190" s="333"/>
      <c r="H190" s="333"/>
      <c r="I190" s="333"/>
      <c r="J190" s="333"/>
      <c r="K190" s="334"/>
      <c r="L190" s="335" t="str">
        <f ca="1">OFFSET(СВОДНАЯ!$A$3,'Кабельный журнал'!AD190-1,4)</f>
        <v>1х2х0,8</v>
      </c>
      <c r="M190" s="336"/>
      <c r="N190" s="336"/>
      <c r="O190" s="336"/>
      <c r="P190" s="337"/>
      <c r="Q190" s="332">
        <f ca="1">OFFSET(СВОДНАЯ!$A$3,'Кабельный журнал'!AD190-1,5)</f>
        <v>4.8</v>
      </c>
      <c r="R190" s="334"/>
      <c r="S190" s="332">
        <f ca="1">OFFSET(СВОДНАЯ!$A$3,'Кабельный журнал'!AD190-1,6)</f>
        <v>0</v>
      </c>
      <c r="T190" s="333"/>
      <c r="U190" s="334"/>
      <c r="V190" s="332">
        <f ca="1">OFFSET(СВОДНАЯ!$A$3,'Кабельный журнал'!AD190-1,7)</f>
        <v>0</v>
      </c>
      <c r="W190" s="333"/>
      <c r="X190" s="333"/>
      <c r="Y190" s="334"/>
      <c r="Z190" s="332">
        <f ca="1">OFFSET(СВОДНАЯ!$A$3,'Кабельный журнал'!AD190-1,8)</f>
        <v>0</v>
      </c>
      <c r="AA190" s="334"/>
      <c r="AD190" s="32">
        <f t="shared" si="3"/>
        <v>158</v>
      </c>
    </row>
    <row r="191" spans="3:30" ht="15" customHeight="1" x14ac:dyDescent="0.25">
      <c r="C191" s="44" t="str">
        <f ca="1">OFFSET(СВОДНАЯ!$A$3,'Кабельный журнал'!AD191-1,0)</f>
        <v>KB4.10.1</v>
      </c>
      <c r="D191" s="45" t="str">
        <f ca="1">OFFSET(СВОДНАЯ!$A$3,'Кабельный журнал'!AD191-1,1)</f>
        <v>KB4.10.1</v>
      </c>
      <c r="E191" s="46" t="str">
        <f ca="1">OFFSET(СВОДНАЯ!$A$3,'Кабельный журнал'!AD191-1,2)</f>
        <v>K4.10</v>
      </c>
      <c r="F191" s="332" t="str">
        <f ca="1">OFFSET(СВОДНАЯ!$A$3,'Кабельный журнал'!AD191-1,3)</f>
        <v>КСПЭВПнг(А)-HF</v>
      </c>
      <c r="G191" s="333"/>
      <c r="H191" s="333"/>
      <c r="I191" s="333"/>
      <c r="J191" s="333"/>
      <c r="K191" s="334"/>
      <c r="L191" s="335" t="str">
        <f ca="1">OFFSET(СВОДНАЯ!$A$3,'Кабельный журнал'!AD191-1,4)</f>
        <v>1х2х0,8</v>
      </c>
      <c r="M191" s="336"/>
      <c r="N191" s="336"/>
      <c r="O191" s="336"/>
      <c r="P191" s="337"/>
      <c r="Q191" s="332">
        <f ca="1">OFFSET(СВОДНАЯ!$A$3,'Кабельный журнал'!AD191-1,5)</f>
        <v>4.8</v>
      </c>
      <c r="R191" s="334"/>
      <c r="S191" s="332">
        <f ca="1">OFFSET(СВОДНАЯ!$A$3,'Кабельный журнал'!AD191-1,6)</f>
        <v>0</v>
      </c>
      <c r="T191" s="333"/>
      <c r="U191" s="334"/>
      <c r="V191" s="332">
        <f ca="1">OFFSET(СВОДНАЯ!$A$3,'Кабельный журнал'!AD191-1,7)</f>
        <v>0</v>
      </c>
      <c r="W191" s="333"/>
      <c r="X191" s="333"/>
      <c r="Y191" s="334"/>
      <c r="Z191" s="332">
        <f ca="1">OFFSET(СВОДНАЯ!$A$3,'Кабельный журнал'!AD191-1,8)</f>
        <v>0</v>
      </c>
      <c r="AA191" s="334"/>
      <c r="AD191" s="32">
        <f t="shared" si="3"/>
        <v>159</v>
      </c>
    </row>
    <row r="192" spans="3:30" ht="15" customHeight="1" x14ac:dyDescent="0.25">
      <c r="C192" s="44">
        <f ca="1">OFFSET(СВОДНАЯ!$A$3,'Кабельный журнал'!AD192-1,0)</f>
        <v>0</v>
      </c>
      <c r="D192" s="45" t="str">
        <f ca="1">OFFSET(СВОДНАЯ!$A$3,'Кабельный журнал'!AD192-1,1)</f>
        <v>Контроллер K4.11</v>
      </c>
      <c r="E192" s="46">
        <f ca="1">OFFSET(СВОДНАЯ!$A$3,'Кабельный журнал'!AD192-1,2)</f>
        <v>0</v>
      </c>
      <c r="F192" s="332">
        <f ca="1">OFFSET(СВОДНАЯ!$A$3,'Кабельный журнал'!AD192-1,3)</f>
        <v>0</v>
      </c>
      <c r="G192" s="333"/>
      <c r="H192" s="333"/>
      <c r="I192" s="333"/>
      <c r="J192" s="333"/>
      <c r="K192" s="334"/>
      <c r="L192" s="335">
        <f ca="1">OFFSET(СВОДНАЯ!$A$3,'Кабельный журнал'!AD192-1,4)</f>
        <v>0</v>
      </c>
      <c r="M192" s="336"/>
      <c r="N192" s="336"/>
      <c r="O192" s="336"/>
      <c r="P192" s="337"/>
      <c r="Q192" s="332">
        <f ca="1">OFFSET(СВОДНАЯ!$A$3,'Кабельный журнал'!AD192-1,5)</f>
        <v>0</v>
      </c>
      <c r="R192" s="334"/>
      <c r="S192" s="332">
        <f ca="1">OFFSET(СВОДНАЯ!$A$3,'Кабельный журнал'!AD192-1,6)</f>
        <v>0</v>
      </c>
      <c r="T192" s="333"/>
      <c r="U192" s="334"/>
      <c r="V192" s="332">
        <f ca="1">OFFSET(СВОДНАЯ!$A$3,'Кабельный журнал'!AD192-1,7)</f>
        <v>0</v>
      </c>
      <c r="W192" s="333"/>
      <c r="X192" s="333"/>
      <c r="Y192" s="334"/>
      <c r="Z192" s="332">
        <f ca="1">OFFSET(СВОДНАЯ!$A$3,'Кабельный журнал'!AD192-1,8)</f>
        <v>0</v>
      </c>
      <c r="AA192" s="334"/>
      <c r="AD192" s="32">
        <f t="shared" si="3"/>
        <v>160</v>
      </c>
    </row>
    <row r="193" spans="1:30" ht="15" customHeight="1" x14ac:dyDescent="0.25">
      <c r="C193" s="44" t="str">
        <f ca="1">OFFSET(СВОДНАЯ!$A$3,'Кабельный журнал'!AD193-1,0)</f>
        <v>U4.11</v>
      </c>
      <c r="D193" s="45" t="str">
        <f ca="1">OFFSET(СВОДНАЯ!$A$3,'Кабельный журнал'!AD193-1,1)</f>
        <v>UG4.11</v>
      </c>
      <c r="E193" s="46" t="str">
        <f ca="1">OFFSET(СВОДНАЯ!$A$3,'Кабельный журнал'!AD193-1,2)</f>
        <v>K4.11</v>
      </c>
      <c r="F193" s="332" t="str">
        <f ca="1">OFFSET(СВОДНАЯ!$A$3,'Кабельный журнал'!AD193-1,3)</f>
        <v>КСПЭВПнг(А)-HF</v>
      </c>
      <c r="G193" s="333"/>
      <c r="H193" s="333"/>
      <c r="I193" s="333"/>
      <c r="J193" s="333"/>
      <c r="K193" s="334"/>
      <c r="L193" s="335" t="str">
        <f ca="1">OFFSET(СВОДНАЯ!$A$3,'Кабельный журнал'!AD193-1,4)</f>
        <v>1х2х0,97</v>
      </c>
      <c r="M193" s="336"/>
      <c r="N193" s="336"/>
      <c r="O193" s="336"/>
      <c r="P193" s="337"/>
      <c r="Q193" s="332">
        <f ca="1">OFFSET(СВОДНАЯ!$A$3,'Кабельный журнал'!AD193-1,5)</f>
        <v>3.6</v>
      </c>
      <c r="R193" s="334"/>
      <c r="S193" s="332">
        <f ca="1">OFFSET(СВОДНАЯ!$A$3,'Кабельный журнал'!AD193-1,6)</f>
        <v>0</v>
      </c>
      <c r="T193" s="333"/>
      <c r="U193" s="334"/>
      <c r="V193" s="332">
        <f ca="1">OFFSET(СВОДНАЯ!$A$3,'Кабельный журнал'!AD193-1,7)</f>
        <v>0</v>
      </c>
      <c r="W193" s="333"/>
      <c r="X193" s="333"/>
      <c r="Y193" s="334"/>
      <c r="Z193" s="332">
        <f ca="1">OFFSET(СВОДНАЯ!$A$3,'Кабельный журнал'!AD193-1,8)</f>
        <v>0</v>
      </c>
      <c r="AA193" s="334"/>
      <c r="AD193" s="32">
        <f t="shared" si="3"/>
        <v>161</v>
      </c>
    </row>
    <row r="194" spans="1:30" ht="15" customHeight="1" x14ac:dyDescent="0.25">
      <c r="C194" s="44" t="str">
        <f ca="1">OFFSET(СВОДНАЯ!$A$3,'Кабельный журнал'!AD194-1,0)</f>
        <v>КР4.11.1</v>
      </c>
      <c r="D194" s="45" t="str">
        <f ca="1">OFFSET(СВОДНАЯ!$A$3,'Кабельный журнал'!AD194-1,1)</f>
        <v>K4.11</v>
      </c>
      <c r="E194" s="46" t="str">
        <f ca="1">OFFSET(СВОДНАЯ!$A$3,'Кабельный журнал'!AD194-1,2)</f>
        <v>КР4.11.1</v>
      </c>
      <c r="F194" s="332" t="str">
        <f ca="1">OFFSET(СВОДНАЯ!$A$3,'Кабельный журнал'!AD194-1,3)</f>
        <v>КСПЭВПнг(А)-HF</v>
      </c>
      <c r="G194" s="333"/>
      <c r="H194" s="333"/>
      <c r="I194" s="333"/>
      <c r="J194" s="333"/>
      <c r="K194" s="334"/>
      <c r="L194" s="335" t="str">
        <f ca="1">OFFSET(СВОДНАЯ!$A$3,'Кабельный журнал'!AD194-1,4)</f>
        <v>1х2х0,97</v>
      </c>
      <c r="M194" s="336"/>
      <c r="N194" s="336"/>
      <c r="O194" s="336"/>
      <c r="P194" s="337"/>
      <c r="Q194" s="332">
        <f ca="1">OFFSET(СВОДНАЯ!$A$3,'Кабельный журнал'!AD194-1,5)</f>
        <v>4.8</v>
      </c>
      <c r="R194" s="334"/>
      <c r="S194" s="332">
        <f ca="1">OFFSET(СВОДНАЯ!$A$3,'Кабельный журнал'!AD194-1,6)</f>
        <v>0</v>
      </c>
      <c r="T194" s="333"/>
      <c r="U194" s="334"/>
      <c r="V194" s="332">
        <f ca="1">OFFSET(СВОДНАЯ!$A$3,'Кабельный журнал'!AD194-1,7)</f>
        <v>0</v>
      </c>
      <c r="W194" s="333"/>
      <c r="X194" s="333"/>
      <c r="Y194" s="334"/>
      <c r="Z194" s="332">
        <f ca="1">OFFSET(СВОДНАЯ!$A$3,'Кабельный журнал'!AD194-1,8)</f>
        <v>0</v>
      </c>
      <c r="AA194" s="334"/>
      <c r="AD194" s="32">
        <f t="shared" si="3"/>
        <v>162</v>
      </c>
    </row>
    <row r="195" spans="1:30" ht="13.5" x14ac:dyDescent="0.25">
      <c r="C195" s="44" t="str">
        <f ca="1">OFFSET(СВОДНАЯ!$A$3,'Кабельный журнал'!AD195-1,0)</f>
        <v>UZ4.11.1</v>
      </c>
      <c r="D195" s="198" t="str">
        <f ca="1">OFFSET(СВОДНАЯ!$A$3,'Кабельный журнал'!AD195-1,1)</f>
        <v>КР 4.11.1</v>
      </c>
      <c r="E195" s="199" t="str">
        <f ca="1">OFFSET(СВОДНАЯ!$A$3,'Кабельный журнал'!AD195-1,2)</f>
        <v>ЭМЗ 4.11.1</v>
      </c>
      <c r="F195" s="332" t="str">
        <f ca="1">OFFSET(СВОДНАЯ!$A$3,'Кабельный журнал'!AD195-1,3)</f>
        <v>КСПЭВПнг(А)-HF</v>
      </c>
      <c r="G195" s="333"/>
      <c r="H195" s="333"/>
      <c r="I195" s="333"/>
      <c r="J195" s="333"/>
      <c r="K195" s="334"/>
      <c r="L195" s="430" t="str">
        <f ca="1">OFFSET(СВОДНАЯ!$A$3,'Кабельный журнал'!AD195-1,4)</f>
        <v>1х2х0,97</v>
      </c>
      <c r="M195" s="431"/>
      <c r="N195" s="431"/>
      <c r="O195" s="431"/>
      <c r="P195" s="432"/>
      <c r="Q195" s="332">
        <f ca="1">OFFSET(СВОДНАЯ!$A$3,'Кабельный журнал'!AD195-1,5)</f>
        <v>3.6</v>
      </c>
      <c r="R195" s="334"/>
      <c r="S195" s="332">
        <f ca="1">OFFSET(СВОДНАЯ!$A$3,'Кабельный журнал'!AD195-1,6)</f>
        <v>0</v>
      </c>
      <c r="T195" s="333"/>
      <c r="U195" s="334"/>
      <c r="V195" s="332">
        <f ca="1">OFFSET(СВОДНАЯ!$A$3,'Кабельный журнал'!AD195-1,7)</f>
        <v>0</v>
      </c>
      <c r="W195" s="333"/>
      <c r="X195" s="333"/>
      <c r="Y195" s="334"/>
      <c r="Z195" s="332">
        <f ca="1">OFFSET(СВОДНАЯ!$A$3,'Кабельный журнал'!AD195-1,8)</f>
        <v>0</v>
      </c>
      <c r="AA195" s="334"/>
      <c r="AD195" s="32">
        <f t="shared" si="3"/>
        <v>163</v>
      </c>
    </row>
    <row r="196" spans="1:30" ht="15" customHeight="1" x14ac:dyDescent="0.25">
      <c r="C196" s="44" t="str">
        <f ca="1">OFFSET(СВОДНАЯ!$A$3,'Кабельный журнал'!AD196-1,0)</f>
        <v>МK4.11.1</v>
      </c>
      <c r="D196" s="45" t="str">
        <f ca="1">OFFSET(СВОДНАЯ!$A$3,'Кабельный журнал'!AD196-1,1)</f>
        <v>BGB4.11.1</v>
      </c>
      <c r="E196" s="46" t="str">
        <f ca="1">OFFSET(СВОДНАЯ!$A$3,'Кабельный журнал'!AD196-1,2)</f>
        <v>K4.11</v>
      </c>
      <c r="F196" s="332" t="str">
        <f ca="1">OFFSET(СВОДНАЯ!$A$3,'Кабельный журнал'!AD196-1,3)</f>
        <v>КСПЭВПнг(А)-HF</v>
      </c>
      <c r="G196" s="333"/>
      <c r="H196" s="333"/>
      <c r="I196" s="333"/>
      <c r="J196" s="333"/>
      <c r="K196" s="334"/>
      <c r="L196" s="335" t="str">
        <f ca="1">OFFSET(СВОДНАЯ!$A$3,'Кабельный журнал'!AD196-1,4)</f>
        <v>1х2х0,8</v>
      </c>
      <c r="M196" s="336"/>
      <c r="N196" s="336"/>
      <c r="O196" s="336"/>
      <c r="P196" s="337"/>
      <c r="Q196" s="332">
        <f ca="1">OFFSET(СВОДНАЯ!$A$3,'Кабельный журнал'!AD196-1,5)</f>
        <v>4.8</v>
      </c>
      <c r="R196" s="334"/>
      <c r="S196" s="332">
        <f ca="1">OFFSET(СВОДНАЯ!$A$3,'Кабельный журнал'!AD196-1,6)</f>
        <v>0</v>
      </c>
      <c r="T196" s="333"/>
      <c r="U196" s="334"/>
      <c r="V196" s="332">
        <f ca="1">OFFSET(СВОДНАЯ!$A$3,'Кабельный журнал'!AD196-1,7)</f>
        <v>0</v>
      </c>
      <c r="W196" s="333"/>
      <c r="X196" s="333"/>
      <c r="Y196" s="334"/>
      <c r="Z196" s="332">
        <f ca="1">OFFSET(СВОДНАЯ!$A$3,'Кабельный журнал'!AD196-1,8)</f>
        <v>0</v>
      </c>
      <c r="AA196" s="334"/>
      <c r="AD196" s="32">
        <f t="shared" si="3"/>
        <v>164</v>
      </c>
    </row>
    <row r="197" spans="1:30" ht="15" customHeight="1" x14ac:dyDescent="0.25">
      <c r="C197" s="44" t="str">
        <f ca="1">OFFSET(СВОДНАЯ!$A$3,'Кабельный журнал'!AD197-1,0)</f>
        <v>KB4.11.1</v>
      </c>
      <c r="D197" s="45" t="str">
        <f ca="1">OFFSET(СВОДНАЯ!$A$3,'Кабельный журнал'!AD197-1,1)</f>
        <v>KB4.11.1</v>
      </c>
      <c r="E197" s="46" t="str">
        <f ca="1">OFFSET(СВОДНАЯ!$A$3,'Кабельный журнал'!AD197-1,2)</f>
        <v>K4.11</v>
      </c>
      <c r="F197" s="332" t="str">
        <f ca="1">OFFSET(СВОДНАЯ!$A$3,'Кабельный журнал'!AD197-1,3)</f>
        <v>КСПЭВПнг(А)-HF</v>
      </c>
      <c r="G197" s="333"/>
      <c r="H197" s="333"/>
      <c r="I197" s="333"/>
      <c r="J197" s="333"/>
      <c r="K197" s="334"/>
      <c r="L197" s="335" t="str">
        <f ca="1">OFFSET(СВОДНАЯ!$A$3,'Кабельный журнал'!AD197-1,4)</f>
        <v>1х2х0,8</v>
      </c>
      <c r="M197" s="336"/>
      <c r="N197" s="336"/>
      <c r="O197" s="336"/>
      <c r="P197" s="337"/>
      <c r="Q197" s="332">
        <f ca="1">OFFSET(СВОДНАЯ!$A$3,'Кабельный журнал'!AD197-1,5)</f>
        <v>4.8</v>
      </c>
      <c r="R197" s="334"/>
      <c r="S197" s="332">
        <f ca="1">OFFSET(СВОДНАЯ!$A$3,'Кабельный журнал'!AD197-1,6)</f>
        <v>0</v>
      </c>
      <c r="T197" s="333"/>
      <c r="U197" s="334"/>
      <c r="V197" s="332">
        <f ca="1">OFFSET(СВОДНАЯ!$A$3,'Кабельный журнал'!AD197-1,7)</f>
        <v>0</v>
      </c>
      <c r="W197" s="333"/>
      <c r="X197" s="333"/>
      <c r="Y197" s="334"/>
      <c r="Z197" s="332">
        <f ca="1">OFFSET(СВОДНАЯ!$A$3,'Кабельный журнал'!AD197-1,8)</f>
        <v>0</v>
      </c>
      <c r="AA197" s="334"/>
      <c r="AD197" s="32">
        <f t="shared" si="3"/>
        <v>165</v>
      </c>
    </row>
    <row r="198" spans="1:30" ht="15" customHeight="1" x14ac:dyDescent="0.25">
      <c r="C198" s="44" t="str">
        <f ca="1">OFFSET(СВОДНАЯ!$A$3,'Кабельный журнал'!AD198-1,0)</f>
        <v>RS4.11.1</v>
      </c>
      <c r="D198" s="45" t="str">
        <f ca="1">OFFSET(СВОДНАЯ!$A$3,'Кабельный журнал'!AD198-1,1)</f>
        <v>K4.11</v>
      </c>
      <c r="E198" s="46" t="str">
        <f ca="1">OFFSET(СВОДНАЯ!$A$3,'Кабельный журнал'!AD198-1,2)</f>
        <v>Сч.4.11.1</v>
      </c>
      <c r="F198" s="332" t="str">
        <f ca="1">OFFSET(СВОДНАЯ!$A$3,'Кабельный журнал'!AD198-1,3)</f>
        <v>КИС-Пнг(А)-HF</v>
      </c>
      <c r="G198" s="333"/>
      <c r="H198" s="333"/>
      <c r="I198" s="333"/>
      <c r="J198" s="333"/>
      <c r="K198" s="334"/>
      <c r="L198" s="335" t="str">
        <f ca="1">OFFSET(СВОДНАЯ!$A$3,'Кабельный журнал'!AD198-1,4)</f>
        <v>2х2х0,9</v>
      </c>
      <c r="M198" s="336"/>
      <c r="N198" s="336"/>
      <c r="O198" s="336"/>
      <c r="P198" s="337"/>
      <c r="Q198" s="332">
        <f ca="1">OFFSET(СВОДНАЯ!$A$3,'Кабельный журнал'!AD198-1,5)</f>
        <v>4.8</v>
      </c>
      <c r="R198" s="334"/>
      <c r="S198" s="332">
        <f ca="1">OFFSET(СВОДНАЯ!$A$3,'Кабельный журнал'!AD198-1,6)</f>
        <v>0</v>
      </c>
      <c r="T198" s="333"/>
      <c r="U198" s="334"/>
      <c r="V198" s="332">
        <f ca="1">OFFSET(СВОДНАЯ!$A$3,'Кабельный журнал'!AD198-1,7)</f>
        <v>0</v>
      </c>
      <c r="W198" s="333"/>
      <c r="X198" s="333"/>
      <c r="Y198" s="334"/>
      <c r="Z198" s="332">
        <f ca="1">OFFSET(СВОДНАЯ!$A$3,'Кабельный журнал'!AD198-1,8)</f>
        <v>0</v>
      </c>
      <c r="AA198" s="334"/>
      <c r="AD198" s="32">
        <f t="shared" si="3"/>
        <v>166</v>
      </c>
    </row>
    <row r="199" spans="1:30" ht="15" customHeight="1" x14ac:dyDescent="0.25">
      <c r="C199" s="44">
        <f ca="1">OFFSET(СВОДНАЯ!$A$3,'Кабельный журнал'!AD199-1,0)</f>
        <v>0</v>
      </c>
      <c r="D199" s="45" t="str">
        <f ca="1">OFFSET(СВОДНАЯ!$A$3,'Кабельный журнал'!AD199-1,1)</f>
        <v>Линия разблокировки</v>
      </c>
      <c r="E199" s="46">
        <f ca="1">OFFSET(СВОДНАЯ!$A$3,'Кабельный журнал'!AD199-1,2)</f>
        <v>0</v>
      </c>
      <c r="F199" s="332">
        <f ca="1">OFFSET(СВОДНАЯ!$A$3,'Кабельный журнал'!AD199-1,3)</f>
        <v>0</v>
      </c>
      <c r="G199" s="333"/>
      <c r="H199" s="333"/>
      <c r="I199" s="333"/>
      <c r="J199" s="333"/>
      <c r="K199" s="334"/>
      <c r="L199" s="335">
        <f ca="1">OFFSET(СВОДНАЯ!$A$3,'Кабельный журнал'!AD199-1,4)</f>
        <v>0</v>
      </c>
      <c r="M199" s="336"/>
      <c r="N199" s="336"/>
      <c r="O199" s="336"/>
      <c r="P199" s="337"/>
      <c r="Q199" s="332">
        <f ca="1">OFFSET(СВОДНАЯ!$A$3,'Кабельный журнал'!AD199-1,5)</f>
        <v>0</v>
      </c>
      <c r="R199" s="334"/>
      <c r="S199" s="332">
        <f ca="1">OFFSET(СВОДНАЯ!$A$3,'Кабельный журнал'!AD199-1,6)</f>
        <v>0</v>
      </c>
      <c r="T199" s="333"/>
      <c r="U199" s="334"/>
      <c r="V199" s="332">
        <f ca="1">OFFSET(СВОДНАЯ!$A$3,'Кабельный журнал'!AD199-1,7)</f>
        <v>0</v>
      </c>
      <c r="W199" s="333"/>
      <c r="X199" s="333"/>
      <c r="Y199" s="334"/>
      <c r="Z199" s="332">
        <f ca="1">OFFSET(СВОДНАЯ!$A$3,'Кабельный журнал'!AD199-1,8)</f>
        <v>0</v>
      </c>
      <c r="AA199" s="334"/>
      <c r="AD199" s="32">
        <f t="shared" si="3"/>
        <v>167</v>
      </c>
    </row>
    <row r="200" spans="1:30" ht="15" customHeight="1" x14ac:dyDescent="0.25">
      <c r="C200" s="44" t="str">
        <f ca="1">OFFSET(СВОДНАЯ!$A$3,'Кабельный журнал'!AD200-1,0)</f>
        <v>FA АПС 3.1</v>
      </c>
      <c r="D200" s="45" t="str">
        <f ca="1">OFFSET(СВОДНАЯ!$A$3,'Кабельный журнал'!AD200-1,1)</f>
        <v>РK3.1</v>
      </c>
      <c r="E200" s="46" t="str">
        <f ca="1">OFFSET(СВОДНАЯ!$A$3,'Кабельный журнал'!AD200-1,2)</f>
        <v>T3.1, T3.2</v>
      </c>
      <c r="F200" s="332" t="str">
        <f ca="1">OFFSET(СВОДНАЯ!$A$3,'Кабельный журнал'!AD200-1,3)</f>
        <v>КСПЭВПнг(А)-HF</v>
      </c>
      <c r="G200" s="333"/>
      <c r="H200" s="333"/>
      <c r="I200" s="333"/>
      <c r="J200" s="333"/>
      <c r="K200" s="334"/>
      <c r="L200" s="335" t="str">
        <f ca="1">OFFSET(СВОДНАЯ!$A$3,'Кабельный журнал'!AD200-1,4)</f>
        <v>1х2х0,8</v>
      </c>
      <c r="M200" s="336"/>
      <c r="N200" s="336"/>
      <c r="O200" s="336"/>
      <c r="P200" s="337"/>
      <c r="Q200" s="332">
        <f ca="1">OFFSET(СВОДНАЯ!$A$3,'Кабельный журнал'!AD200-1,5)</f>
        <v>8.4</v>
      </c>
      <c r="R200" s="334"/>
      <c r="S200" s="332">
        <f ca="1">OFFSET(СВОДНАЯ!$A$3,'Кабельный журнал'!AD200-1,6)</f>
        <v>0</v>
      </c>
      <c r="T200" s="333"/>
      <c r="U200" s="334"/>
      <c r="V200" s="332">
        <f ca="1">OFFSET(СВОДНАЯ!$A$3,'Кабельный журнал'!AD200-1,7)</f>
        <v>0</v>
      </c>
      <c r="W200" s="333"/>
      <c r="X200" s="333"/>
      <c r="Y200" s="334"/>
      <c r="Z200" s="332">
        <f ca="1">OFFSET(СВОДНАЯ!$A$3,'Кабельный журнал'!AD200-1,8)</f>
        <v>0</v>
      </c>
      <c r="AA200" s="334"/>
      <c r="AD200" s="32">
        <f t="shared" si="3"/>
        <v>168</v>
      </c>
    </row>
    <row r="201" spans="1:30" ht="15" customHeight="1" x14ac:dyDescent="0.25">
      <c r="C201" s="44" t="str">
        <f ca="1">OFFSET(СВОДНАЯ!$A$3,'Кабельный журнал'!AD201-1,0)</f>
        <v>FA АПС 3.2</v>
      </c>
      <c r="D201" s="45" t="str">
        <f ca="1">OFFSET(СВОДНАЯ!$A$3,'Кабельный журнал'!AD201-1,1)</f>
        <v>РK3.1</v>
      </c>
      <c r="E201" s="46" t="str">
        <f ca="1">OFFSET(СВОДНАЯ!$A$3,'Кабельный журнал'!AD201-1,2)</f>
        <v>К3.5,T3.3, T3.4, T3.5, T3.6</v>
      </c>
      <c r="F201" s="332" t="str">
        <f ca="1">OFFSET(СВОДНАЯ!$A$3,'Кабельный журнал'!AD201-1,3)</f>
        <v>КСПЭВПнг(А)-HF</v>
      </c>
      <c r="G201" s="333"/>
      <c r="H201" s="333"/>
      <c r="I201" s="333"/>
      <c r="J201" s="333"/>
      <c r="K201" s="334"/>
      <c r="L201" s="335" t="str">
        <f ca="1">OFFSET(СВОДНАЯ!$A$3,'Кабельный журнал'!AD201-1,4)</f>
        <v>1х2х0,8</v>
      </c>
      <c r="M201" s="336"/>
      <c r="N201" s="336"/>
      <c r="O201" s="336"/>
      <c r="P201" s="337"/>
      <c r="Q201" s="332">
        <f ca="1">OFFSET(СВОДНАЯ!$A$3,'Кабельный журнал'!AD201-1,5)</f>
        <v>48</v>
      </c>
      <c r="R201" s="334"/>
      <c r="S201" s="332">
        <f ca="1">OFFSET(СВОДНАЯ!$A$3,'Кабельный журнал'!AD201-1,6)</f>
        <v>0</v>
      </c>
      <c r="T201" s="333"/>
      <c r="U201" s="334"/>
      <c r="V201" s="332">
        <f ca="1">OFFSET(СВОДНАЯ!$A$3,'Кабельный журнал'!AD201-1,7)</f>
        <v>0</v>
      </c>
      <c r="W201" s="333"/>
      <c r="X201" s="333"/>
      <c r="Y201" s="334"/>
      <c r="Z201" s="332">
        <f ca="1">OFFSET(СВОДНАЯ!$A$3,'Кабельный журнал'!AD201-1,8)</f>
        <v>0</v>
      </c>
      <c r="AA201" s="334"/>
      <c r="AD201" s="32">
        <f t="shared" si="3"/>
        <v>169</v>
      </c>
    </row>
    <row r="202" spans="1:30" ht="15" customHeight="1" x14ac:dyDescent="0.25">
      <c r="C202" s="44" t="str">
        <f ca="1">OFFSET(СВОДНАЯ!$A$3,'Кабельный журнал'!AD202-1,0)</f>
        <v>FA АПС 3.3</v>
      </c>
      <c r="D202" s="45" t="str">
        <f ca="1">OFFSET(СВОДНАЯ!$A$3,'Кабельный журнал'!AD202-1,1)</f>
        <v>РK3.1</v>
      </c>
      <c r="E202" s="46" t="str">
        <f ca="1">OFFSET(СВОДНАЯ!$A$3,'Кабельный журнал'!AD202-1,2)</f>
        <v>K3.6</v>
      </c>
      <c r="F202" s="332" t="str">
        <f ca="1">OFFSET(СВОДНАЯ!$A$3,'Кабельный журнал'!AD202-1,3)</f>
        <v>КСПЭВПнг(А)-HF</v>
      </c>
      <c r="G202" s="333"/>
      <c r="H202" s="333"/>
      <c r="I202" s="333"/>
      <c r="J202" s="333"/>
      <c r="K202" s="334"/>
      <c r="L202" s="335" t="str">
        <f ca="1">OFFSET(СВОДНАЯ!$A$3,'Кабельный журнал'!AD202-1,4)</f>
        <v>1х2х0,8</v>
      </c>
      <c r="M202" s="336"/>
      <c r="N202" s="336"/>
      <c r="O202" s="336"/>
      <c r="P202" s="337"/>
      <c r="Q202" s="332">
        <f ca="1">OFFSET(СВОДНАЯ!$A$3,'Кабельный журнал'!AD202-1,5)</f>
        <v>259.2</v>
      </c>
      <c r="R202" s="334"/>
      <c r="S202" s="332">
        <f ca="1">OFFSET(СВОДНАЯ!$A$3,'Кабельный журнал'!AD202-1,6)</f>
        <v>0</v>
      </c>
      <c r="T202" s="333"/>
      <c r="U202" s="334"/>
      <c r="V202" s="332">
        <f ca="1">OFFSET(СВОДНАЯ!$A$3,'Кабельный журнал'!AD202-1,7)</f>
        <v>0</v>
      </c>
      <c r="W202" s="333"/>
      <c r="X202" s="333"/>
      <c r="Y202" s="334"/>
      <c r="Z202" s="332">
        <f ca="1">OFFSET(СВОДНАЯ!$A$3,'Кабельный журнал'!AD202-1,8)</f>
        <v>0</v>
      </c>
      <c r="AA202" s="334"/>
      <c r="AD202" s="32">
        <f t="shared" si="3"/>
        <v>170</v>
      </c>
    </row>
    <row r="203" spans="1:30" ht="15" customHeight="1" thickBot="1" x14ac:dyDescent="0.3">
      <c r="C203" s="44" t="str">
        <f ca="1">OFFSET(СВОДНАЯ!$A$3,'Кабельный журнал'!AD203-1,0)</f>
        <v>FA АПС 3.4</v>
      </c>
      <c r="D203" s="45" t="str">
        <f ca="1">OFFSET(СВОДНАЯ!$A$3,'Кабельный журнал'!AD203-1,1)</f>
        <v>РK3.1</v>
      </c>
      <c r="E203" s="46" t="str">
        <f ca="1">OFFSET(СВОДНАЯ!$A$3,'Кабельный журнал'!AD203-1,2)</f>
        <v>РK3.2</v>
      </c>
      <c r="F203" s="332" t="str">
        <f ca="1">OFFSET(СВОДНАЯ!$A$3,'Кабельный журнал'!AD203-1,3)</f>
        <v>КСПЭВПнг(А)-HF</v>
      </c>
      <c r="G203" s="333"/>
      <c r="H203" s="333"/>
      <c r="I203" s="333"/>
      <c r="J203" s="333"/>
      <c r="K203" s="334"/>
      <c r="L203" s="335" t="str">
        <f ca="1">OFFSET(СВОДНАЯ!$A$3,'Кабельный журнал'!AD203-1,4)</f>
        <v>1х2х0,8</v>
      </c>
      <c r="M203" s="336"/>
      <c r="N203" s="336"/>
      <c r="O203" s="336"/>
      <c r="P203" s="337"/>
      <c r="Q203" s="332">
        <f ca="1">OFFSET(СВОДНАЯ!$A$3,'Кабельный журнал'!AD203-1,5)</f>
        <v>14.4</v>
      </c>
      <c r="R203" s="334"/>
      <c r="S203" s="332">
        <f ca="1">OFFSET(СВОДНАЯ!$A$3,'Кабельный журнал'!AD203-1,6)</f>
        <v>0</v>
      </c>
      <c r="T203" s="333"/>
      <c r="U203" s="334"/>
      <c r="V203" s="332">
        <f ca="1">OFFSET(СВОДНАЯ!$A$3,'Кабельный журнал'!AD203-1,7)</f>
        <v>0</v>
      </c>
      <c r="W203" s="333"/>
      <c r="X203" s="333"/>
      <c r="Y203" s="334"/>
      <c r="Z203" s="332">
        <f ca="1">OFFSET(СВОДНАЯ!$A$3,'Кабельный журнал'!AD203-1,8)</f>
        <v>0</v>
      </c>
      <c r="AA203" s="334"/>
      <c r="AD203" s="32">
        <f t="shared" si="3"/>
        <v>171</v>
      </c>
    </row>
    <row r="204" spans="1:30" ht="15" customHeight="1" x14ac:dyDescent="0.25">
      <c r="A204" s="316" t="s">
        <v>13</v>
      </c>
      <c r="B204" s="329"/>
      <c r="C204" s="44" t="str">
        <f ca="1">OFFSET(СВОДНАЯ!$A$3,'Кабельный журнал'!AD204-1,0)</f>
        <v>FA АПС 3.5</v>
      </c>
      <c r="D204" s="45" t="str">
        <f ca="1">OFFSET(СВОДНАЯ!$A$3,'Кабельный журнал'!AD204-1,1)</f>
        <v>РK3.2</v>
      </c>
      <c r="E204" s="46" t="str">
        <f ca="1">OFFSET(СВОДНАЯ!$A$3,'Кабельный журнал'!AD204-1,2)</f>
        <v>K3.7</v>
      </c>
      <c r="F204" s="332" t="str">
        <f ca="1">OFFSET(СВОДНАЯ!$A$3,'Кабельный журнал'!AD204-1,3)</f>
        <v>КСПЭВПнг(А)-HF</v>
      </c>
      <c r="G204" s="333"/>
      <c r="H204" s="333"/>
      <c r="I204" s="333"/>
      <c r="J204" s="333"/>
      <c r="K204" s="334"/>
      <c r="L204" s="335" t="str">
        <f ca="1">OFFSET(СВОДНАЯ!$A$3,'Кабельный журнал'!AD204-1,4)</f>
        <v>1х2х0,8</v>
      </c>
      <c r="M204" s="336"/>
      <c r="N204" s="336"/>
      <c r="O204" s="336"/>
      <c r="P204" s="337"/>
      <c r="Q204" s="332">
        <f ca="1">OFFSET(СВОДНАЯ!$A$3,'Кабельный журнал'!AD204-1,5)</f>
        <v>14.4</v>
      </c>
      <c r="R204" s="334"/>
      <c r="S204" s="332">
        <f ca="1">OFFSET(СВОДНАЯ!$A$3,'Кабельный журнал'!AD204-1,6)</f>
        <v>0</v>
      </c>
      <c r="T204" s="333"/>
      <c r="U204" s="334"/>
      <c r="V204" s="332">
        <f ca="1">OFFSET(СВОДНАЯ!$A$3,'Кабельный журнал'!AD204-1,7)</f>
        <v>0</v>
      </c>
      <c r="W204" s="333"/>
      <c r="X204" s="333"/>
      <c r="Y204" s="334"/>
      <c r="Z204" s="332">
        <f ca="1">OFFSET(СВОДНАЯ!$A$3,'Кабельный журнал'!AD204-1,8)</f>
        <v>0</v>
      </c>
      <c r="AA204" s="334"/>
      <c r="AD204" s="32">
        <f t="shared" si="3"/>
        <v>172</v>
      </c>
    </row>
    <row r="205" spans="1:30" ht="15" customHeight="1" x14ac:dyDescent="0.25">
      <c r="A205" s="317"/>
      <c r="B205" s="330"/>
      <c r="C205" s="44" t="str">
        <f ca="1">OFFSET(СВОДНАЯ!$A$3,'Кабельный журнал'!AD205-1,0)</f>
        <v>FA АПС 3.6</v>
      </c>
      <c r="D205" s="45" t="str">
        <f ca="1">OFFSET(СВОДНАЯ!$A$3,'Кабельный журнал'!AD205-1,1)</f>
        <v>РK3.2</v>
      </c>
      <c r="E205" s="46" t="str">
        <f ca="1">OFFSET(СВОДНАЯ!$A$3,'Кабельный журнал'!AD205-1,2)</f>
        <v>K3.9</v>
      </c>
      <c r="F205" s="332" t="str">
        <f ca="1">OFFSET(СВОДНАЯ!$A$3,'Кабельный журнал'!AD205-1,3)</f>
        <v>КСПЭВПнг(А)-HF</v>
      </c>
      <c r="G205" s="333"/>
      <c r="H205" s="333"/>
      <c r="I205" s="333"/>
      <c r="J205" s="333"/>
      <c r="K205" s="334"/>
      <c r="L205" s="335" t="str">
        <f ca="1">OFFSET(СВОДНАЯ!$A$3,'Кабельный журнал'!AD205-1,4)</f>
        <v>1х2х0,8</v>
      </c>
      <c r="M205" s="336"/>
      <c r="N205" s="336"/>
      <c r="O205" s="336"/>
      <c r="P205" s="337"/>
      <c r="Q205" s="332">
        <f ca="1">OFFSET(СВОДНАЯ!$A$3,'Кабельный журнал'!AD205-1,5)</f>
        <v>26.4</v>
      </c>
      <c r="R205" s="334"/>
      <c r="S205" s="332">
        <f ca="1">OFFSET(СВОДНАЯ!$A$3,'Кабельный журнал'!AD205-1,6)</f>
        <v>0</v>
      </c>
      <c r="T205" s="333"/>
      <c r="U205" s="334"/>
      <c r="V205" s="332">
        <f ca="1">OFFSET(СВОДНАЯ!$A$3,'Кабельный журнал'!AD205-1,7)</f>
        <v>0</v>
      </c>
      <c r="W205" s="333"/>
      <c r="X205" s="333"/>
      <c r="Y205" s="334"/>
      <c r="Z205" s="332">
        <f ca="1">OFFSET(СВОДНАЯ!$A$3,'Кабельный журнал'!AD205-1,8)</f>
        <v>0</v>
      </c>
      <c r="AA205" s="334"/>
      <c r="AD205" s="32">
        <f t="shared" si="3"/>
        <v>173</v>
      </c>
    </row>
    <row r="206" spans="1:30" ht="15" customHeight="1" x14ac:dyDescent="0.25">
      <c r="A206" s="317"/>
      <c r="B206" s="330"/>
      <c r="C206" s="44" t="str">
        <f ca="1">OFFSET(СВОДНАЯ!$A$3,'Кабельный журнал'!AD206-1,0)</f>
        <v>FA АПС 4.1</v>
      </c>
      <c r="D206" s="45" t="str">
        <f ca="1">OFFSET(СВОДНАЯ!$A$3,'Кабельный журнал'!AD206-1,1)</f>
        <v>РK4.1</v>
      </c>
      <c r="E206" s="46" t="str">
        <f ca="1">OFFSET(СВОДНАЯ!$A$3,'Кабельный журнал'!AD206-1,2)</f>
        <v>T41, T4.2</v>
      </c>
      <c r="F206" s="332" t="str">
        <f ca="1">OFFSET(СВОДНАЯ!$A$3,'Кабельный журнал'!AD206-1,3)</f>
        <v>КСПЭВПнг(А)-HF</v>
      </c>
      <c r="G206" s="333"/>
      <c r="H206" s="333"/>
      <c r="I206" s="333"/>
      <c r="J206" s="333"/>
      <c r="K206" s="334"/>
      <c r="L206" s="335" t="str">
        <f ca="1">OFFSET(СВОДНАЯ!$A$3,'Кабельный журнал'!AD206-1,4)</f>
        <v>1х2х0,8</v>
      </c>
      <c r="M206" s="336"/>
      <c r="N206" s="336"/>
      <c r="O206" s="336"/>
      <c r="P206" s="337"/>
      <c r="Q206" s="332">
        <f ca="1">OFFSET(СВОДНАЯ!$A$3,'Кабельный журнал'!AD206-1,5)</f>
        <v>8.4</v>
      </c>
      <c r="R206" s="334"/>
      <c r="S206" s="332">
        <f ca="1">OFFSET(СВОДНАЯ!$A$3,'Кабельный журнал'!AD206-1,6)</f>
        <v>0</v>
      </c>
      <c r="T206" s="333"/>
      <c r="U206" s="334"/>
      <c r="V206" s="332">
        <f ca="1">OFFSET(СВОДНАЯ!$A$3,'Кабельный журнал'!AD206-1,7)</f>
        <v>0</v>
      </c>
      <c r="W206" s="333"/>
      <c r="X206" s="333"/>
      <c r="Y206" s="334"/>
      <c r="Z206" s="332">
        <f ca="1">OFFSET(СВОДНАЯ!$A$3,'Кабельный журнал'!AD206-1,8)</f>
        <v>0</v>
      </c>
      <c r="AA206" s="334"/>
      <c r="AD206" s="32">
        <f t="shared" si="3"/>
        <v>174</v>
      </c>
    </row>
    <row r="207" spans="1:30" ht="15" customHeight="1" x14ac:dyDescent="0.25">
      <c r="A207" s="317"/>
      <c r="B207" s="330"/>
      <c r="C207" s="44" t="str">
        <f ca="1">OFFSET(СВОДНАЯ!$A$3,'Кабельный журнал'!AD207-1,0)</f>
        <v>FA АПС 4.2</v>
      </c>
      <c r="D207" s="45" t="str">
        <f ca="1">OFFSET(СВОДНАЯ!$A$3,'Кабельный журнал'!AD207-1,1)</f>
        <v>РK4.1</v>
      </c>
      <c r="E207" s="46" t="str">
        <f ca="1">OFFSET(СВОДНАЯ!$A$3,'Кабельный журнал'!AD207-1,2)</f>
        <v>К4.5 ,К4.6</v>
      </c>
      <c r="F207" s="332" t="str">
        <f ca="1">OFFSET(СВОДНАЯ!$A$3,'Кабельный журнал'!AD207-1,3)</f>
        <v>КСПЭВПнг(А)-HF</v>
      </c>
      <c r="G207" s="333"/>
      <c r="H207" s="333"/>
      <c r="I207" s="333"/>
      <c r="J207" s="333"/>
      <c r="K207" s="334"/>
      <c r="L207" s="335" t="str">
        <f ca="1">OFFSET(СВОДНАЯ!$A$3,'Кабельный журнал'!AD207-1,4)</f>
        <v>1х2х0,8</v>
      </c>
      <c r="M207" s="336"/>
      <c r="N207" s="336"/>
      <c r="O207" s="336"/>
      <c r="P207" s="337"/>
      <c r="Q207" s="332">
        <f ca="1">OFFSET(СВОДНАЯ!$A$3,'Кабельный журнал'!AD207-1,5)</f>
        <v>144</v>
      </c>
      <c r="R207" s="334"/>
      <c r="S207" s="332">
        <f ca="1">OFFSET(СВОДНАЯ!$A$3,'Кабельный журнал'!AD207-1,6)</f>
        <v>0</v>
      </c>
      <c r="T207" s="333"/>
      <c r="U207" s="334"/>
      <c r="V207" s="332">
        <f ca="1">OFFSET(СВОДНАЯ!$A$3,'Кабельный журнал'!AD207-1,7)</f>
        <v>0</v>
      </c>
      <c r="W207" s="333"/>
      <c r="X207" s="333"/>
      <c r="Y207" s="334"/>
      <c r="Z207" s="332">
        <f ca="1">OFFSET(СВОДНАЯ!$A$3,'Кабельный журнал'!AD207-1,8)</f>
        <v>0</v>
      </c>
      <c r="AA207" s="334"/>
      <c r="AD207" s="32">
        <f t="shared" si="3"/>
        <v>175</v>
      </c>
    </row>
    <row r="208" spans="1:30" ht="15" customHeight="1" thickBot="1" x14ac:dyDescent="0.3">
      <c r="A208" s="318"/>
      <c r="B208" s="331"/>
      <c r="C208" s="44" t="str">
        <f ca="1">OFFSET(СВОДНАЯ!$A$3,'Кабельный журнал'!AD208-1,0)</f>
        <v>FA АПС 4.3</v>
      </c>
      <c r="D208" s="45" t="str">
        <f ca="1">OFFSET(СВОДНАЯ!$A$3,'Кабельный журнал'!AD208-1,1)</f>
        <v>РK4.1</v>
      </c>
      <c r="E208" s="46" t="str">
        <f ca="1">OFFSET(СВОДНАЯ!$A$3,'Кабельный журнал'!AD208-1,2)</f>
        <v>T4.3, T4.4, T4.5, T4.6</v>
      </c>
      <c r="F208" s="332" t="str">
        <f ca="1">OFFSET(СВОДНАЯ!$A$3,'Кабельный журнал'!AD208-1,3)</f>
        <v>КСПЭВПнг(А)-HF</v>
      </c>
      <c r="G208" s="333"/>
      <c r="H208" s="333"/>
      <c r="I208" s="333"/>
      <c r="J208" s="333"/>
      <c r="K208" s="334"/>
      <c r="L208" s="335" t="str">
        <f ca="1">OFFSET(СВОДНАЯ!$A$3,'Кабельный журнал'!AD208-1,4)</f>
        <v>1х2х0,8</v>
      </c>
      <c r="M208" s="336"/>
      <c r="N208" s="336"/>
      <c r="O208" s="336"/>
      <c r="P208" s="337"/>
      <c r="Q208" s="332">
        <f ca="1">OFFSET(СВОДНАЯ!$A$3,'Кабельный журнал'!AD208-1,5)</f>
        <v>55.2</v>
      </c>
      <c r="R208" s="334"/>
      <c r="S208" s="332">
        <f ca="1">OFFSET(СВОДНАЯ!$A$3,'Кабельный журнал'!AD208-1,6)</f>
        <v>0</v>
      </c>
      <c r="T208" s="333"/>
      <c r="U208" s="334"/>
      <c r="V208" s="332">
        <f ca="1">OFFSET(СВОДНАЯ!$A$3,'Кабельный журнал'!AD208-1,7)</f>
        <v>0</v>
      </c>
      <c r="W208" s="333"/>
      <c r="X208" s="333"/>
      <c r="Y208" s="334"/>
      <c r="Z208" s="332">
        <f ca="1">OFFSET(СВОДНАЯ!$A$3,'Кабельный журнал'!AD208-1,8)</f>
        <v>0</v>
      </c>
      <c r="AA208" s="334"/>
      <c r="AD208" s="32">
        <f t="shared" si="3"/>
        <v>176</v>
      </c>
    </row>
    <row r="209" spans="1:78" ht="15" customHeight="1" x14ac:dyDescent="0.25">
      <c r="A209" s="316" t="s">
        <v>14</v>
      </c>
      <c r="B209" s="329"/>
      <c r="C209" s="44" t="str">
        <f ca="1">OFFSET(СВОДНАЯ!$A$3,'Кабельный журнал'!AD209-1,0)</f>
        <v>FA АПС 4.4</v>
      </c>
      <c r="D209" s="45" t="str">
        <f ca="1">OFFSET(СВОДНАЯ!$A$3,'Кабельный журнал'!AD209-1,1)</f>
        <v>РK4.1</v>
      </c>
      <c r="E209" s="46" t="str">
        <f ca="1">OFFSET(СВОДНАЯ!$A$3,'Кабельный журнал'!AD209-1,2)</f>
        <v>РK4.2</v>
      </c>
      <c r="F209" s="332" t="str">
        <f ca="1">OFFSET(СВОДНАЯ!$A$3,'Кабельный журнал'!AD209-1,3)</f>
        <v>КСПЭВПнг(А)-HF</v>
      </c>
      <c r="G209" s="333"/>
      <c r="H209" s="333"/>
      <c r="I209" s="333"/>
      <c r="J209" s="333"/>
      <c r="K209" s="334"/>
      <c r="L209" s="335" t="str">
        <f ca="1">OFFSET(СВОДНАЯ!$A$3,'Кабельный журнал'!AD209-1,4)</f>
        <v>1х2х0,8</v>
      </c>
      <c r="M209" s="336"/>
      <c r="N209" s="336"/>
      <c r="O209" s="336"/>
      <c r="P209" s="337"/>
      <c r="Q209" s="332">
        <f ca="1">OFFSET(СВОДНАЯ!$A$3,'Кабельный журнал'!AD209-1,5)</f>
        <v>33.6</v>
      </c>
      <c r="R209" s="334"/>
      <c r="S209" s="332">
        <f ca="1">OFFSET(СВОДНАЯ!$A$3,'Кабельный журнал'!AD209-1,6)</f>
        <v>0</v>
      </c>
      <c r="T209" s="333"/>
      <c r="U209" s="334"/>
      <c r="V209" s="332">
        <f ca="1">OFFSET(СВОДНАЯ!$A$3,'Кабельный журнал'!AD209-1,7)</f>
        <v>0</v>
      </c>
      <c r="W209" s="333"/>
      <c r="X209" s="333"/>
      <c r="Y209" s="334"/>
      <c r="Z209" s="332">
        <f ca="1">OFFSET(СВОДНАЯ!$A$3,'Кабельный журнал'!AD209-1,8)</f>
        <v>0</v>
      </c>
      <c r="AA209" s="334"/>
      <c r="AD209" s="32">
        <f t="shared" si="3"/>
        <v>177</v>
      </c>
    </row>
    <row r="210" spans="1:78" ht="15" customHeight="1" x14ac:dyDescent="0.25">
      <c r="A210" s="317"/>
      <c r="B210" s="330"/>
      <c r="C210" s="44" t="str">
        <f ca="1">OFFSET(СВОДНАЯ!$A$3,'Кабельный журнал'!AD210-1,0)</f>
        <v>FA АПС 4.5</v>
      </c>
      <c r="D210" s="45" t="str">
        <f ca="1">OFFSET(СВОДНАЯ!$A$3,'Кабельный журнал'!AD210-1,1)</f>
        <v>РK4.2</v>
      </c>
      <c r="E210" s="46" t="str">
        <f ca="1">OFFSET(СВОДНАЯ!$A$3,'Кабельный журнал'!AD210-1,2)</f>
        <v>K4.8</v>
      </c>
      <c r="F210" s="332" t="str">
        <f ca="1">OFFSET(СВОДНАЯ!$A$3,'Кабельный журнал'!AD210-1,3)</f>
        <v>КСПЭВПнг(А)-HF</v>
      </c>
      <c r="G210" s="333"/>
      <c r="H210" s="333"/>
      <c r="I210" s="333"/>
      <c r="J210" s="333"/>
      <c r="K210" s="334"/>
      <c r="L210" s="335" t="str">
        <f ca="1">OFFSET(СВОДНАЯ!$A$3,'Кабельный журнал'!AD210-1,4)</f>
        <v>1х2х0,8</v>
      </c>
      <c r="M210" s="336"/>
      <c r="N210" s="336"/>
      <c r="O210" s="336"/>
      <c r="P210" s="337"/>
      <c r="Q210" s="332">
        <f ca="1">OFFSET(СВОДНАЯ!$A$3,'Кабельный журнал'!AD210-1,5)</f>
        <v>13.2</v>
      </c>
      <c r="R210" s="334"/>
      <c r="S210" s="332">
        <f ca="1">OFFSET(СВОДНАЯ!$A$3,'Кабельный журнал'!AD210-1,6)</f>
        <v>0</v>
      </c>
      <c r="T210" s="333"/>
      <c r="U210" s="334"/>
      <c r="V210" s="332">
        <f ca="1">OFFSET(СВОДНАЯ!$A$3,'Кабельный журнал'!AD210-1,7)</f>
        <v>0</v>
      </c>
      <c r="W210" s="333"/>
      <c r="X210" s="333"/>
      <c r="Y210" s="334"/>
      <c r="Z210" s="332">
        <f ca="1">OFFSET(СВОДНАЯ!$A$3,'Кабельный журнал'!AD210-1,8)</f>
        <v>0</v>
      </c>
      <c r="AA210" s="334"/>
      <c r="AD210" s="32">
        <f t="shared" si="3"/>
        <v>178</v>
      </c>
    </row>
    <row r="211" spans="1:78" ht="15" customHeight="1" x14ac:dyDescent="0.25">
      <c r="A211" s="317"/>
      <c r="B211" s="330"/>
      <c r="C211" s="44" t="str">
        <f ca="1">OFFSET(СВОДНАЯ!$A$3,'Кабельный журнал'!AD211-1,0)</f>
        <v>FA АПС 4.6</v>
      </c>
      <c r="D211" s="45" t="str">
        <f ca="1">OFFSET(СВОДНАЯ!$A$3,'Кабельный журнал'!AD211-1,1)</f>
        <v>РK4.2</v>
      </c>
      <c r="E211" s="46" t="str">
        <f ca="1">OFFSET(СВОДНАЯ!$A$3,'Кабельный журнал'!AD211-1,2)</f>
        <v>K4.10</v>
      </c>
      <c r="F211" s="332" t="str">
        <f ca="1">OFFSET(СВОДНАЯ!$A$3,'Кабельный журнал'!AD211-1,3)</f>
        <v>КСПЭВПнг(А)-HF</v>
      </c>
      <c r="G211" s="333"/>
      <c r="H211" s="333"/>
      <c r="I211" s="333"/>
      <c r="J211" s="333"/>
      <c r="K211" s="334"/>
      <c r="L211" s="335" t="str">
        <f ca="1">OFFSET(СВОДНАЯ!$A$3,'Кабельный журнал'!AD211-1,4)</f>
        <v>1х2х0,8</v>
      </c>
      <c r="M211" s="336"/>
      <c r="N211" s="336"/>
      <c r="O211" s="336"/>
      <c r="P211" s="337"/>
      <c r="Q211" s="332">
        <f ca="1">OFFSET(СВОДНАЯ!$A$3,'Кабельный журнал'!AD211-1,5)</f>
        <v>28.8</v>
      </c>
      <c r="R211" s="334"/>
      <c r="S211" s="332">
        <f ca="1">OFFSET(СВОДНАЯ!$A$3,'Кабельный журнал'!AD211-1,6)</f>
        <v>0</v>
      </c>
      <c r="T211" s="333"/>
      <c r="U211" s="334"/>
      <c r="V211" s="332">
        <f ca="1">OFFSET(СВОДНАЯ!$A$3,'Кабельный журнал'!AD211-1,7)</f>
        <v>0</v>
      </c>
      <c r="W211" s="333"/>
      <c r="X211" s="333"/>
      <c r="Y211" s="334"/>
      <c r="Z211" s="332">
        <f ca="1">OFFSET(СВОДНАЯ!$A$3,'Кабельный журнал'!AD211-1,8)</f>
        <v>0</v>
      </c>
      <c r="AA211" s="334"/>
      <c r="AD211" s="32">
        <f t="shared" si="3"/>
        <v>179</v>
      </c>
    </row>
    <row r="212" spans="1:78" ht="15" customHeight="1" x14ac:dyDescent="0.25">
      <c r="A212" s="317"/>
      <c r="B212" s="330"/>
      <c r="C212" s="44" t="str">
        <f ca="1">OFFSET(СВОДНАЯ!$A$3,'Кабельный журнал'!AD212-1,0)</f>
        <v>FA АПС 4.7</v>
      </c>
      <c r="D212" s="45" t="str">
        <f ca="1">OFFSET(СВОДНАЯ!$A$3,'Кабельный журнал'!AD212-1,1)</f>
        <v>РK4.2</v>
      </c>
      <c r="E212" s="46" t="str">
        <f ca="1">OFFSET(СВОДНАЯ!$A$3,'Кабельный журнал'!AD212-1,2)</f>
        <v>K4.11</v>
      </c>
      <c r="F212" s="332" t="str">
        <f ca="1">OFFSET(СВОДНАЯ!$A$3,'Кабельный журнал'!AD212-1,3)</f>
        <v>КСПЭВПнг(А)-HF</v>
      </c>
      <c r="G212" s="333"/>
      <c r="H212" s="333"/>
      <c r="I212" s="333"/>
      <c r="J212" s="333"/>
      <c r="K212" s="334"/>
      <c r="L212" s="335" t="str">
        <f ca="1">OFFSET(СВОДНАЯ!$A$3,'Кабельный журнал'!AD212-1,4)</f>
        <v>1х2х0,8</v>
      </c>
      <c r="M212" s="336"/>
      <c r="N212" s="336"/>
      <c r="O212" s="336"/>
      <c r="P212" s="337"/>
      <c r="Q212" s="332">
        <f ca="1">OFFSET(СВОДНАЯ!$A$3,'Кабельный журнал'!AD212-1,5)</f>
        <v>56.4</v>
      </c>
      <c r="R212" s="334"/>
      <c r="S212" s="332">
        <f ca="1">OFFSET(СВОДНАЯ!$A$3,'Кабельный журнал'!AD212-1,6)</f>
        <v>0</v>
      </c>
      <c r="T212" s="333"/>
      <c r="U212" s="334"/>
      <c r="V212" s="332">
        <f ca="1">OFFSET(СВОДНАЯ!$A$3,'Кабельный журнал'!AD212-1,7)</f>
        <v>0</v>
      </c>
      <c r="W212" s="333"/>
      <c r="X212" s="333"/>
      <c r="Y212" s="334"/>
      <c r="Z212" s="332">
        <f ca="1">OFFSET(СВОДНАЯ!$A$3,'Кабельный журнал'!AD212-1,8)</f>
        <v>0</v>
      </c>
      <c r="AA212" s="334"/>
      <c r="AD212" s="32">
        <f t="shared" si="3"/>
        <v>180</v>
      </c>
    </row>
    <row r="213" spans="1:78" ht="15" customHeight="1" x14ac:dyDescent="0.25">
      <c r="A213" s="317"/>
      <c r="B213" s="330"/>
      <c r="C213" s="44">
        <f ca="1">OFFSET(СВОДНАЯ!$A$3,'Кабельный журнал'!AD213-1,0)</f>
        <v>0</v>
      </c>
      <c r="D213" s="45">
        <f ca="1">OFFSET(СВОДНАЯ!$A$3,'Кабельный журнал'!AD213-1,1)</f>
        <v>0</v>
      </c>
      <c r="E213" s="46">
        <f ca="1">OFFSET(СВОДНАЯ!$A$3,'Кабельный журнал'!AD213-1,2)</f>
        <v>0</v>
      </c>
      <c r="F213" s="332">
        <f ca="1">OFFSET(СВОДНАЯ!$A$3,'Кабельный журнал'!AD213-1,3)</f>
        <v>0</v>
      </c>
      <c r="G213" s="333"/>
      <c r="H213" s="333"/>
      <c r="I213" s="333"/>
      <c r="J213" s="333"/>
      <c r="K213" s="334"/>
      <c r="L213" s="335">
        <f ca="1">OFFSET(СВОДНАЯ!$A$3,'Кабельный журнал'!AD213-1,4)</f>
        <v>0</v>
      </c>
      <c r="M213" s="336"/>
      <c r="N213" s="336"/>
      <c r="O213" s="336"/>
      <c r="P213" s="337"/>
      <c r="Q213" s="332">
        <f ca="1">OFFSET(СВОДНАЯ!$A$3,'Кабельный журнал'!AD213-1,5)</f>
        <v>0</v>
      </c>
      <c r="R213" s="334"/>
      <c r="S213" s="332">
        <f ca="1">OFFSET(СВОДНАЯ!$A$3,'Кабельный журнал'!AD213-1,6)</f>
        <v>0</v>
      </c>
      <c r="T213" s="333"/>
      <c r="U213" s="334"/>
      <c r="V213" s="332">
        <f ca="1">OFFSET(СВОДНАЯ!$A$3,'Кабельный журнал'!AD213-1,7)</f>
        <v>0</v>
      </c>
      <c r="W213" s="333"/>
      <c r="X213" s="333"/>
      <c r="Y213" s="334"/>
      <c r="Z213" s="332">
        <f ca="1">OFFSET(СВОДНАЯ!$A$3,'Кабельный журнал'!AD213-1,8)</f>
        <v>0</v>
      </c>
      <c r="AA213" s="334"/>
      <c r="AD213" s="32">
        <f t="shared" si="3"/>
        <v>181</v>
      </c>
    </row>
    <row r="214" spans="1:78" ht="15" customHeight="1" thickBot="1" x14ac:dyDescent="0.3">
      <c r="A214" s="318"/>
      <c r="B214" s="331"/>
      <c r="C214" s="44">
        <f ca="1">OFFSET(СВОДНАЯ!$A$3,'Кабельный журнал'!AD214-1,0)</f>
        <v>0</v>
      </c>
      <c r="D214" s="45">
        <f ca="1">OFFSET(СВОДНАЯ!$A$3,'Кабельный журнал'!AD214-1,1)</f>
        <v>0</v>
      </c>
      <c r="E214" s="46">
        <f ca="1">OFFSET(СВОДНАЯ!$A$3,'Кабельный журнал'!AD214-1,2)</f>
        <v>0</v>
      </c>
      <c r="F214" s="332">
        <f ca="1">OFFSET(СВОДНАЯ!$A$3,'Кабельный журнал'!AD214-1,3)</f>
        <v>0</v>
      </c>
      <c r="G214" s="333"/>
      <c r="H214" s="333"/>
      <c r="I214" s="333"/>
      <c r="J214" s="333"/>
      <c r="K214" s="334"/>
      <c r="L214" s="335">
        <f ca="1">OFFSET(СВОДНАЯ!$A$3,'Кабельный журнал'!AD214-1,4)</f>
        <v>0</v>
      </c>
      <c r="M214" s="336"/>
      <c r="N214" s="336"/>
      <c r="O214" s="336"/>
      <c r="P214" s="337"/>
      <c r="Q214" s="332">
        <f ca="1">OFFSET(СВОДНАЯ!$A$3,'Кабельный журнал'!AD214-1,5)</f>
        <v>0</v>
      </c>
      <c r="R214" s="334"/>
      <c r="S214" s="332">
        <f ca="1">OFFSET(СВОДНАЯ!$A$3,'Кабельный журнал'!AD214-1,6)</f>
        <v>0</v>
      </c>
      <c r="T214" s="333"/>
      <c r="U214" s="334"/>
      <c r="V214" s="332">
        <f ca="1">OFFSET(СВОДНАЯ!$A$3,'Кабельный журнал'!AD214-1,7)</f>
        <v>0</v>
      </c>
      <c r="W214" s="333"/>
      <c r="X214" s="333"/>
      <c r="Y214" s="334"/>
      <c r="Z214" s="332">
        <f ca="1">OFFSET(СВОДНАЯ!$A$3,'Кабельный журнал'!AD214-1,8)</f>
        <v>0</v>
      </c>
      <c r="AA214" s="334"/>
      <c r="AD214" s="32">
        <f t="shared" si="3"/>
        <v>182</v>
      </c>
    </row>
    <row r="215" spans="1:78" ht="17.25" customHeight="1" thickBot="1" x14ac:dyDescent="0.3">
      <c r="A215" s="316" t="s">
        <v>15</v>
      </c>
      <c r="B215" s="329"/>
      <c r="C215" s="47">
        <f ca="1">OFFSET(СВОДНАЯ!$A$3,'Кабельный журнал'!AD215-1,0)</f>
        <v>0</v>
      </c>
      <c r="D215" s="197">
        <f ca="1">OFFSET(СВОДНАЯ!$A$3,'Кабельный журнал'!AD215-1,1)</f>
        <v>0</v>
      </c>
      <c r="E215" s="49">
        <f ca="1">OFFSET(СВОДНАЯ!$A$3,'Кабельный журнал'!AD215-1,2)</f>
        <v>0</v>
      </c>
      <c r="F215" s="302">
        <f ca="1">OFFSET(СВОДНАЯ!$A$3,'Кабельный журнал'!AD215-1,3)</f>
        <v>0</v>
      </c>
      <c r="G215" s="303"/>
      <c r="H215" s="303"/>
      <c r="I215" s="303"/>
      <c r="J215" s="303"/>
      <c r="K215" s="304"/>
      <c r="L215" s="322">
        <f ca="1">OFFSET(СВОДНАЯ!$A$3,'Кабельный журнал'!AD215-1,4)</f>
        <v>0</v>
      </c>
      <c r="M215" s="323"/>
      <c r="N215" s="323"/>
      <c r="O215" s="323"/>
      <c r="P215" s="324"/>
      <c r="Q215" s="302">
        <f ca="1">OFFSET(СВОДНАЯ!$A$3,'Кабельный журнал'!AD215-1,5)</f>
        <v>0</v>
      </c>
      <c r="R215" s="304"/>
      <c r="S215" s="332">
        <f ca="1">OFFSET(СВОДНАЯ!$A$3,'Кабельный журнал'!AD215-1,6)</f>
        <v>0</v>
      </c>
      <c r="T215" s="333"/>
      <c r="U215" s="334"/>
      <c r="V215" s="332">
        <f ca="1">OFFSET(СВОДНАЯ!$A$3,'Кабельный журнал'!AD215-1,7)</f>
        <v>0</v>
      </c>
      <c r="W215" s="333"/>
      <c r="X215" s="333"/>
      <c r="Y215" s="334"/>
      <c r="Z215" s="332">
        <f ca="1">OFFSET(СВОДНАЯ!$A$3,'Кабельный журнал'!AD215-1,8)</f>
        <v>0</v>
      </c>
      <c r="AA215" s="334"/>
      <c r="AD215" s="32">
        <f t="shared" si="3"/>
        <v>183</v>
      </c>
    </row>
    <row r="216" spans="1:78" ht="8.25" hidden="1" customHeight="1" thickBot="1" x14ac:dyDescent="0.3">
      <c r="A216" s="317"/>
      <c r="B216" s="330"/>
      <c r="C216" s="1">
        <f ca="1">OFFSET(СВОДНАЯ!$A$3,'Кабельный журнал'!AD216-1,0)</f>
        <v>0</v>
      </c>
      <c r="D216" s="116">
        <f ca="1">OFFSET(СВОДНАЯ!$A$3,'Кабельный журнал'!AD216-1,1)</f>
        <v>0</v>
      </c>
      <c r="E216" s="200">
        <f ca="1">OFFSET(СВОДНАЯ!$A$3,'Кабельный журнал'!AD216-1,2)</f>
        <v>0</v>
      </c>
      <c r="F216" s="424">
        <f ca="1">OFFSET(СВОДНАЯ!$A$3,'Кабельный журнал'!AD216-1,3)</f>
        <v>0</v>
      </c>
      <c r="G216" s="426"/>
      <c r="H216" s="426"/>
      <c r="I216" s="426"/>
      <c r="J216" s="426"/>
      <c r="K216" s="425"/>
      <c r="L216" s="427">
        <f ca="1">OFFSET(СВОДНАЯ!$A$3,'Кабельный журнал'!AD216-1,4)</f>
        <v>0</v>
      </c>
      <c r="M216" s="428"/>
      <c r="N216" s="428"/>
      <c r="O216" s="428"/>
      <c r="P216" s="429"/>
      <c r="Q216" s="424">
        <f ca="1">OFFSET(СВОДНАЯ!$A$3,'Кабельный журнал'!AD216-1,5)</f>
        <v>0</v>
      </c>
      <c r="R216" s="425"/>
      <c r="S216" s="332">
        <f ca="1">OFFSET(СВОДНАЯ!$A$3,'Кабельный журнал'!AD216-1,6)</f>
        <v>0</v>
      </c>
      <c r="T216" s="333"/>
      <c r="U216" s="334"/>
      <c r="V216" s="332">
        <f ca="1">OFFSET(СВОДНАЯ!$A$3,'Кабельный журнал'!AD216-1,7)</f>
        <v>0</v>
      </c>
      <c r="W216" s="333"/>
      <c r="X216" s="333"/>
      <c r="Y216" s="334"/>
      <c r="Z216" s="332">
        <f ca="1">OFFSET(СВОДНАЯ!$A$3,'Кабельный журнал'!AD216-1,8)</f>
        <v>0</v>
      </c>
      <c r="AA216" s="334"/>
      <c r="AD216" s="32">
        <f t="shared" si="3"/>
        <v>184</v>
      </c>
    </row>
    <row r="217" spans="1:78" ht="2.25" hidden="1" customHeight="1" thickBot="1" x14ac:dyDescent="0.3">
      <c r="A217" s="317"/>
      <c r="B217" s="330"/>
      <c r="C217" s="47">
        <f ca="1">OFFSET(СВОДНАЯ!$A$3,'Кабельный журнал'!AD217-1,0)</f>
        <v>0</v>
      </c>
      <c r="D217" s="48">
        <f ca="1">OFFSET(СВОДНАЯ!$A$3,'Кабельный журнал'!AD217-1,1)</f>
        <v>0</v>
      </c>
      <c r="E217" s="49">
        <f ca="1">OFFSET(СВОДНАЯ!$A$3,'Кабельный журнал'!AD217-1,2)</f>
        <v>0</v>
      </c>
      <c r="F217" s="302">
        <f ca="1">OFFSET(СВОДНАЯ!$A$3,'Кабельный журнал'!AD217-1,3)</f>
        <v>0</v>
      </c>
      <c r="G217" s="303"/>
      <c r="H217" s="303"/>
      <c r="I217" s="303"/>
      <c r="J217" s="303"/>
      <c r="K217" s="304"/>
      <c r="L217" s="322">
        <f ca="1">OFFSET(СВОДНАЯ!$A$3,'Кабельный журнал'!AD217-1,4)</f>
        <v>0</v>
      </c>
      <c r="M217" s="323"/>
      <c r="N217" s="323"/>
      <c r="O217" s="323"/>
      <c r="P217" s="324"/>
      <c r="Q217" s="302">
        <f ca="1">OFFSET(СВОДНАЯ!$A$3,'Кабельный журнал'!AD217-1,5)</f>
        <v>0</v>
      </c>
      <c r="R217" s="304"/>
      <c r="S217" s="302">
        <f ca="1">OFFSET(СВОДНАЯ!$A$3,'Кабельный журнал'!AD217-1,6)</f>
        <v>0</v>
      </c>
      <c r="T217" s="303"/>
      <c r="U217" s="304"/>
      <c r="V217" s="302">
        <f ca="1">OFFSET(СВОДНАЯ!$A$3,'Кабельный журнал'!AD217-1,7)</f>
        <v>0</v>
      </c>
      <c r="W217" s="303"/>
      <c r="X217" s="303"/>
      <c r="Y217" s="304"/>
      <c r="Z217" s="302">
        <f ca="1">OFFSET(СВОДНАЯ!$A$3,'Кабельный журнал'!AD224-1,8)</f>
        <v>0</v>
      </c>
      <c r="AA217" s="304"/>
      <c r="AD217" s="32">
        <f t="shared" si="3"/>
        <v>185</v>
      </c>
    </row>
    <row r="218" spans="1:78" ht="15" customHeight="1" thickBot="1" x14ac:dyDescent="0.3">
      <c r="A218" s="317"/>
      <c r="B218" s="330"/>
      <c r="C218" s="47"/>
      <c r="D218" s="237"/>
      <c r="E218" s="49"/>
      <c r="F218" s="302"/>
      <c r="G218" s="303"/>
      <c r="H218" s="303"/>
      <c r="I218" s="303"/>
      <c r="J218" s="303"/>
      <c r="K218" s="304"/>
      <c r="L218" s="322"/>
      <c r="M218" s="323"/>
      <c r="N218" s="323"/>
      <c r="O218" s="323"/>
      <c r="P218" s="324"/>
      <c r="Q218" s="302"/>
      <c r="R218" s="304"/>
      <c r="S218" s="332"/>
      <c r="T218" s="333"/>
      <c r="U218" s="334"/>
      <c r="V218" s="332"/>
      <c r="W218" s="333"/>
      <c r="X218" s="333"/>
      <c r="Y218" s="334"/>
      <c r="Z218" s="332"/>
      <c r="AA218" s="334"/>
    </row>
    <row r="219" spans="1:78" ht="15" customHeight="1" thickBot="1" x14ac:dyDescent="0.3">
      <c r="A219" s="317"/>
      <c r="B219" s="330"/>
      <c r="C219" s="47"/>
      <c r="D219" s="237"/>
      <c r="E219" s="49"/>
      <c r="F219" s="302"/>
      <c r="G219" s="303"/>
      <c r="H219" s="303"/>
      <c r="I219" s="303"/>
      <c r="J219" s="303"/>
      <c r="K219" s="304"/>
      <c r="L219" s="322"/>
      <c r="M219" s="323"/>
      <c r="N219" s="323"/>
      <c r="O219" s="323"/>
      <c r="P219" s="324"/>
      <c r="Q219" s="302"/>
      <c r="R219" s="304"/>
      <c r="S219" s="332"/>
      <c r="T219" s="333"/>
      <c r="U219" s="334"/>
      <c r="V219" s="332"/>
      <c r="W219" s="333"/>
      <c r="X219" s="333"/>
      <c r="Y219" s="334"/>
      <c r="Z219" s="332"/>
      <c r="AA219" s="334"/>
    </row>
    <row r="220" spans="1:78" ht="15" customHeight="1" thickBot="1" x14ac:dyDescent="0.3">
      <c r="A220" s="317"/>
      <c r="B220" s="330"/>
      <c r="C220" s="47"/>
      <c r="D220" s="237"/>
      <c r="E220" s="49"/>
      <c r="F220" s="302"/>
      <c r="G220" s="303"/>
      <c r="H220" s="303"/>
      <c r="I220" s="303"/>
      <c r="J220" s="303"/>
      <c r="K220" s="304"/>
      <c r="L220" s="322"/>
      <c r="M220" s="323"/>
      <c r="N220" s="323"/>
      <c r="O220" s="323"/>
      <c r="P220" s="324"/>
      <c r="Q220" s="302"/>
      <c r="R220" s="304"/>
      <c r="S220" s="332"/>
      <c r="T220" s="333"/>
      <c r="U220" s="334"/>
      <c r="V220" s="332"/>
      <c r="W220" s="333"/>
      <c r="X220" s="333"/>
      <c r="Y220" s="334"/>
      <c r="Z220" s="332"/>
      <c r="AA220" s="334"/>
    </row>
    <row r="221" spans="1:78" ht="15" customHeight="1" thickBot="1" x14ac:dyDescent="0.3">
      <c r="A221" s="317"/>
      <c r="B221" s="330"/>
      <c r="C221" s="36"/>
      <c r="D221" s="37"/>
      <c r="E221" s="37"/>
      <c r="F221" s="64"/>
      <c r="G221" s="64"/>
      <c r="H221" s="64"/>
      <c r="I221" s="64"/>
      <c r="J221" s="64"/>
      <c r="K221" s="64"/>
      <c r="L221" s="238"/>
      <c r="M221" s="239"/>
      <c r="N221" s="239"/>
      <c r="O221" s="240"/>
      <c r="P221" s="240"/>
      <c r="Q221" s="239"/>
      <c r="R221" s="305" t="str">
        <f>R163</f>
        <v>ОДО-104-01.СКУД.3-4.КЖ1</v>
      </c>
      <c r="S221" s="306"/>
      <c r="T221" s="306"/>
      <c r="U221" s="306"/>
      <c r="V221" s="306"/>
      <c r="W221" s="306"/>
      <c r="X221" s="306"/>
      <c r="Y221" s="307"/>
      <c r="Z221" s="387" t="s">
        <v>2</v>
      </c>
      <c r="AA221" s="388"/>
    </row>
    <row r="222" spans="1:78" ht="15" customHeight="1" thickBot="1" x14ac:dyDescent="0.3">
      <c r="A222" s="317"/>
      <c r="B222" s="330"/>
      <c r="C222" s="36"/>
      <c r="D222" s="37"/>
      <c r="E222" s="37"/>
      <c r="F222" s="64"/>
      <c r="G222" s="64"/>
      <c r="H222" s="64"/>
      <c r="I222" s="64"/>
      <c r="J222" s="64"/>
      <c r="K222" s="64"/>
      <c r="L222" s="53"/>
      <c r="M222" s="54"/>
      <c r="N222" s="54"/>
      <c r="O222" s="55"/>
      <c r="P222" s="55"/>
      <c r="Q222" s="54"/>
      <c r="R222" s="305"/>
      <c r="S222" s="306"/>
      <c r="T222" s="306"/>
      <c r="U222" s="306"/>
      <c r="V222" s="306"/>
      <c r="W222" s="306"/>
      <c r="X222" s="306"/>
      <c r="Y222" s="307"/>
      <c r="Z222" s="452">
        <v>4</v>
      </c>
      <c r="AA222" s="453"/>
    </row>
    <row r="223" spans="1:78" ht="15" customHeight="1" thickBot="1" x14ac:dyDescent="0.3">
      <c r="A223" s="318"/>
      <c r="B223" s="331"/>
      <c r="C223" s="56"/>
      <c r="D223" s="39"/>
      <c r="E223" s="39"/>
      <c r="F223" s="65"/>
      <c r="G223" s="65"/>
      <c r="H223" s="65"/>
      <c r="I223" s="65"/>
      <c r="J223" s="65"/>
      <c r="K223" s="65"/>
      <c r="L223" s="57" t="s">
        <v>0</v>
      </c>
      <c r="M223" s="57" t="s">
        <v>10</v>
      </c>
      <c r="N223" s="57" t="s">
        <v>2</v>
      </c>
      <c r="O223" s="57" t="s">
        <v>11</v>
      </c>
      <c r="P223" s="57" t="s">
        <v>4</v>
      </c>
      <c r="Q223" s="57" t="s">
        <v>5</v>
      </c>
      <c r="R223" s="308"/>
      <c r="S223" s="309"/>
      <c r="T223" s="309"/>
      <c r="U223" s="309"/>
      <c r="V223" s="309"/>
      <c r="W223" s="309"/>
      <c r="X223" s="309"/>
      <c r="Y223" s="310"/>
      <c r="Z223" s="454"/>
      <c r="AA223" s="455"/>
    </row>
    <row r="224" spans="1:78" s="24" customFormat="1" ht="15" customHeight="1" thickBot="1" x14ac:dyDescent="0.25">
      <c r="C224" s="344" t="s">
        <v>18</v>
      </c>
      <c r="D224" s="347" t="s">
        <v>19</v>
      </c>
      <c r="E224" s="348"/>
      <c r="F224" s="351" t="s">
        <v>22</v>
      </c>
      <c r="G224" s="352"/>
      <c r="H224" s="352"/>
      <c r="I224" s="352"/>
      <c r="J224" s="352"/>
      <c r="K224" s="352"/>
      <c r="L224" s="352"/>
      <c r="M224" s="352"/>
      <c r="N224" s="352"/>
      <c r="O224" s="352"/>
      <c r="P224" s="352"/>
      <c r="Q224" s="352"/>
      <c r="R224" s="352"/>
      <c r="S224" s="352"/>
      <c r="T224" s="352"/>
      <c r="U224" s="352"/>
      <c r="V224" s="352"/>
      <c r="W224" s="352"/>
      <c r="X224" s="352"/>
      <c r="Y224" s="352"/>
      <c r="Z224" s="352"/>
      <c r="AA224" s="353"/>
      <c r="AC224" s="25"/>
      <c r="BS224" s="26"/>
      <c r="BT224" s="26"/>
      <c r="BU224" s="26"/>
      <c r="BV224" s="26"/>
      <c r="BW224" s="26"/>
      <c r="BX224" s="26"/>
      <c r="BY224" s="26"/>
      <c r="BZ224" s="26"/>
    </row>
    <row r="225" spans="3:78" s="24" customFormat="1" ht="15" customHeight="1" thickBot="1" x14ac:dyDescent="0.25">
      <c r="C225" s="345"/>
      <c r="D225" s="349"/>
      <c r="E225" s="350"/>
      <c r="F225" s="354" t="s">
        <v>23</v>
      </c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6"/>
      <c r="S225" s="351" t="s">
        <v>24</v>
      </c>
      <c r="T225" s="352"/>
      <c r="U225" s="352"/>
      <c r="V225" s="352"/>
      <c r="W225" s="352"/>
      <c r="X225" s="352"/>
      <c r="Y225" s="352"/>
      <c r="Z225" s="352"/>
      <c r="AA225" s="353"/>
      <c r="AC225" s="27">
        <f>SUM(AC228:AC278)</f>
        <v>0</v>
      </c>
      <c r="AD225" s="28"/>
      <c r="BS225" s="26"/>
      <c r="BT225" s="26"/>
      <c r="BU225" s="26"/>
      <c r="BV225" s="26"/>
      <c r="BW225" s="26"/>
      <c r="BX225" s="26"/>
      <c r="BY225" s="26"/>
      <c r="BZ225" s="26"/>
    </row>
    <row r="226" spans="3:78" s="24" customFormat="1" ht="15" customHeight="1" x14ac:dyDescent="0.2">
      <c r="C226" s="345"/>
      <c r="D226" s="372" t="s">
        <v>20</v>
      </c>
      <c r="E226" s="372" t="s">
        <v>21</v>
      </c>
      <c r="F226" s="347" t="s">
        <v>25</v>
      </c>
      <c r="G226" s="374"/>
      <c r="H226" s="374"/>
      <c r="I226" s="374"/>
      <c r="J226" s="374"/>
      <c r="K226" s="348"/>
      <c r="L226" s="376" t="s">
        <v>26</v>
      </c>
      <c r="M226" s="377"/>
      <c r="N226" s="377"/>
      <c r="O226" s="377"/>
      <c r="P226" s="378"/>
      <c r="Q226" s="376" t="s">
        <v>27</v>
      </c>
      <c r="R226" s="378"/>
      <c r="S226" s="376" t="s">
        <v>25</v>
      </c>
      <c r="T226" s="377"/>
      <c r="U226" s="378"/>
      <c r="V226" s="376" t="s">
        <v>26</v>
      </c>
      <c r="W226" s="377"/>
      <c r="X226" s="377"/>
      <c r="Y226" s="378"/>
      <c r="Z226" s="376" t="s">
        <v>27</v>
      </c>
      <c r="AA226" s="378"/>
      <c r="AC226" s="29"/>
      <c r="BS226" s="26"/>
      <c r="BT226" s="26"/>
      <c r="BU226" s="26"/>
      <c r="BV226" s="26"/>
      <c r="BW226" s="26"/>
      <c r="BX226" s="26"/>
      <c r="BY226" s="26"/>
      <c r="BZ226" s="26"/>
    </row>
    <row r="227" spans="3:78" s="24" customFormat="1" ht="15" customHeight="1" thickBot="1" x14ac:dyDescent="0.25">
      <c r="C227" s="346"/>
      <c r="D227" s="373"/>
      <c r="E227" s="373"/>
      <c r="F227" s="349"/>
      <c r="G227" s="375"/>
      <c r="H227" s="375"/>
      <c r="I227" s="375"/>
      <c r="J227" s="375"/>
      <c r="K227" s="350"/>
      <c r="L227" s="379"/>
      <c r="M227" s="380"/>
      <c r="N227" s="380"/>
      <c r="O227" s="380"/>
      <c r="P227" s="381"/>
      <c r="Q227" s="379"/>
      <c r="R227" s="381"/>
      <c r="S227" s="379"/>
      <c r="T227" s="380"/>
      <c r="U227" s="381"/>
      <c r="V227" s="379"/>
      <c r="W227" s="380"/>
      <c r="X227" s="380"/>
      <c r="Y227" s="381"/>
      <c r="Z227" s="379"/>
      <c r="AA227" s="381"/>
      <c r="AC227" s="29"/>
      <c r="BS227" s="26"/>
      <c r="BT227" s="26"/>
      <c r="BU227" s="26"/>
      <c r="BV227" s="26"/>
      <c r="BW227" s="26"/>
      <c r="BX227" s="26"/>
      <c r="BY227" s="26"/>
      <c r="BZ227" s="26"/>
    </row>
    <row r="228" spans="3:78" ht="15" customHeight="1" x14ac:dyDescent="0.25">
      <c r="C228" s="41">
        <f ca="1">OFFSET(СВОДНАЯ!$A$3,'Кабельный журнал'!AD228-1,0)</f>
        <v>0</v>
      </c>
      <c r="D228" s="42">
        <f ca="1">OFFSET(СВОДНАЯ!$A$3,'Кабельный журнал'!AD228-1,1)</f>
        <v>0</v>
      </c>
      <c r="E228" s="43">
        <f ca="1">OFFSET(СВОДНАЯ!$A$3,'Кабельный журнал'!AD228-1,2)</f>
        <v>0</v>
      </c>
      <c r="F228" s="357">
        <f ca="1">OFFSET(СВОДНАЯ!$A$3,'Кабельный журнал'!AD228-1,3)</f>
        <v>0</v>
      </c>
      <c r="G228" s="358"/>
      <c r="H228" s="358"/>
      <c r="I228" s="358"/>
      <c r="J228" s="358"/>
      <c r="K228" s="359"/>
      <c r="L228" s="360">
        <f ca="1">OFFSET(СВОДНАЯ!$A$3,'Кабельный журнал'!AD228-1,4)</f>
        <v>0</v>
      </c>
      <c r="M228" s="361"/>
      <c r="N228" s="361"/>
      <c r="O228" s="361"/>
      <c r="P228" s="362"/>
      <c r="Q228" s="357">
        <f ca="1">OFFSET(СВОДНАЯ!$A$3,'Кабельный журнал'!AD228-1,5)</f>
        <v>0</v>
      </c>
      <c r="R228" s="359"/>
      <c r="S228" s="357">
        <f ca="1">OFFSET(СВОДНАЯ!$A$3,'Кабельный журнал'!AD228-1,6)</f>
        <v>0</v>
      </c>
      <c r="T228" s="358"/>
      <c r="U228" s="359"/>
      <c r="V228" s="357">
        <f ca="1">OFFSET(СВОДНАЯ!$A$3,'Кабельный журнал'!AD228-1,7)</f>
        <v>0</v>
      </c>
      <c r="W228" s="358"/>
      <c r="X228" s="358"/>
      <c r="Y228" s="359"/>
      <c r="Z228" s="357">
        <f ca="1">OFFSET(СВОДНАЯ!$A$3,'Кабельный журнал'!AD228-1,8)</f>
        <v>0</v>
      </c>
      <c r="AA228" s="359"/>
      <c r="AD228" s="32">
        <f>AD217+1</f>
        <v>186</v>
      </c>
    </row>
    <row r="229" spans="3:78" ht="15" customHeight="1" x14ac:dyDescent="0.25">
      <c r="C229" s="44">
        <f ca="1">OFFSET(СВОДНАЯ!$A$3,'Кабельный журнал'!AD229-1,0)</f>
        <v>0</v>
      </c>
      <c r="D229" s="45">
        <f ca="1">OFFSET(СВОДНАЯ!$A$3,'Кабельный журнал'!AD229-1,1)</f>
        <v>0</v>
      </c>
      <c r="E229" s="46">
        <f ca="1">OFFSET(СВОДНАЯ!$A$3,'Кабельный журнал'!AD229-1,2)</f>
        <v>0</v>
      </c>
      <c r="F229" s="332">
        <f ca="1">OFFSET(СВОДНАЯ!$A$3,'Кабельный журнал'!AD229-1,3)</f>
        <v>0</v>
      </c>
      <c r="G229" s="333"/>
      <c r="H229" s="333"/>
      <c r="I229" s="333"/>
      <c r="J229" s="333"/>
      <c r="K229" s="334"/>
      <c r="L229" s="335">
        <f ca="1">OFFSET(СВОДНАЯ!$A$3,'Кабельный журнал'!AD229-1,4)</f>
        <v>0</v>
      </c>
      <c r="M229" s="336"/>
      <c r="N229" s="336"/>
      <c r="O229" s="336"/>
      <c r="P229" s="337"/>
      <c r="Q229" s="332">
        <f ca="1">OFFSET(СВОДНАЯ!$A$3,'Кабельный журнал'!AD229-1,5)</f>
        <v>0</v>
      </c>
      <c r="R229" s="334"/>
      <c r="S229" s="332">
        <f ca="1">OFFSET(СВОДНАЯ!$A$3,'Кабельный журнал'!AD229-1,6)</f>
        <v>0</v>
      </c>
      <c r="T229" s="333"/>
      <c r="U229" s="334"/>
      <c r="V229" s="332">
        <f ca="1">OFFSET(СВОДНАЯ!$A$3,'Кабельный журнал'!AD229-1,7)</f>
        <v>0</v>
      </c>
      <c r="W229" s="333"/>
      <c r="X229" s="333"/>
      <c r="Y229" s="334"/>
      <c r="Z229" s="332">
        <f ca="1">OFFSET(СВОДНАЯ!$A$3,'Кабельный журнал'!AD229-1,8)</f>
        <v>0</v>
      </c>
      <c r="AA229" s="334"/>
      <c r="AD229" s="32">
        <f t="shared" ref="AD229:AD275" si="4">AD228+1</f>
        <v>187</v>
      </c>
    </row>
    <row r="230" spans="3:78" ht="15" customHeight="1" x14ac:dyDescent="0.25">
      <c r="C230" s="44">
        <f ca="1">OFFSET(СВОДНАЯ!$A$3,'Кабельный журнал'!AD230-1,0)</f>
        <v>0</v>
      </c>
      <c r="D230" s="45">
        <f ca="1">OFFSET(СВОДНАЯ!$A$3,'Кабельный журнал'!AD230-1,1)</f>
        <v>0</v>
      </c>
      <c r="E230" s="46">
        <f ca="1">OFFSET(СВОДНАЯ!$A$3,'Кабельный журнал'!AD230-1,2)</f>
        <v>0</v>
      </c>
      <c r="F230" s="332">
        <f ca="1">OFFSET(СВОДНАЯ!$A$3,'Кабельный журнал'!AD230-1,3)</f>
        <v>0</v>
      </c>
      <c r="G230" s="333"/>
      <c r="H230" s="333"/>
      <c r="I230" s="333"/>
      <c r="J230" s="333"/>
      <c r="K230" s="334"/>
      <c r="L230" s="335">
        <f ca="1">OFFSET(СВОДНАЯ!$A$3,'Кабельный журнал'!AD230-1,4)</f>
        <v>0</v>
      </c>
      <c r="M230" s="336"/>
      <c r="N230" s="336"/>
      <c r="O230" s="336"/>
      <c r="P230" s="337"/>
      <c r="Q230" s="332">
        <f ca="1">OFFSET(СВОДНАЯ!$A$3,'Кабельный журнал'!AD230-1,5)</f>
        <v>0</v>
      </c>
      <c r="R230" s="334"/>
      <c r="S230" s="332">
        <f ca="1">OFFSET(СВОДНАЯ!$A$3,'Кабельный журнал'!AD230-1,6)</f>
        <v>0</v>
      </c>
      <c r="T230" s="333"/>
      <c r="U230" s="334"/>
      <c r="V230" s="332">
        <f ca="1">OFFSET(СВОДНАЯ!$A$3,'Кабельный журнал'!AD230-1,7)</f>
        <v>0</v>
      </c>
      <c r="W230" s="333"/>
      <c r="X230" s="333"/>
      <c r="Y230" s="334"/>
      <c r="Z230" s="332">
        <f ca="1">OFFSET(СВОДНАЯ!$A$3,'Кабельный журнал'!AD224-1,8)</f>
        <v>0</v>
      </c>
      <c r="AA230" s="334"/>
      <c r="AD230" s="32">
        <f t="shared" si="4"/>
        <v>188</v>
      </c>
    </row>
    <row r="231" spans="3:78" ht="15" customHeight="1" x14ac:dyDescent="0.25">
      <c r="C231" s="44">
        <f ca="1">OFFSET(СВОДНАЯ!$A$3,'Кабельный журнал'!AD231-1,0)</f>
        <v>0</v>
      </c>
      <c r="D231" s="45">
        <f ca="1">OFFSET(СВОДНАЯ!$A$3,'Кабельный журнал'!AD231-1,1)</f>
        <v>0</v>
      </c>
      <c r="E231" s="46">
        <f ca="1">OFFSET(СВОДНАЯ!$A$3,'Кабельный журнал'!AD231-1,2)</f>
        <v>0</v>
      </c>
      <c r="F231" s="332">
        <f ca="1">OFFSET(СВОДНАЯ!$A$3,'Кабельный журнал'!AD231-1,3)</f>
        <v>0</v>
      </c>
      <c r="G231" s="333"/>
      <c r="H231" s="333"/>
      <c r="I231" s="333"/>
      <c r="J231" s="333"/>
      <c r="K231" s="334"/>
      <c r="L231" s="335">
        <f ca="1">OFFSET(СВОДНАЯ!$A$3,'Кабельный журнал'!AD231-1,4)</f>
        <v>0</v>
      </c>
      <c r="M231" s="336"/>
      <c r="N231" s="336"/>
      <c r="O231" s="336"/>
      <c r="P231" s="337"/>
      <c r="Q231" s="332">
        <f ca="1">OFFSET(СВОДНАЯ!$A$3,'Кабельный журнал'!AD231-1,5)</f>
        <v>0</v>
      </c>
      <c r="R231" s="334"/>
      <c r="S231" s="332">
        <f ca="1">OFFSET(СВОДНАЯ!$A$3,'Кабельный журнал'!AD231-1,6)</f>
        <v>0</v>
      </c>
      <c r="T231" s="333"/>
      <c r="U231" s="334"/>
      <c r="V231" s="332">
        <f ca="1">OFFSET(СВОДНАЯ!$A$3,'Кабельный журнал'!AD231-1,7)</f>
        <v>0</v>
      </c>
      <c r="W231" s="333"/>
      <c r="X231" s="333"/>
      <c r="Y231" s="334"/>
      <c r="Z231" s="332">
        <f ca="1">OFFSET(СВОДНАЯ!$A$3,'Кабельный журнал'!AD231-1,8)</f>
        <v>0</v>
      </c>
      <c r="AA231" s="334"/>
      <c r="AD231" s="32">
        <f t="shared" si="4"/>
        <v>189</v>
      </c>
    </row>
    <row r="232" spans="3:78" ht="15" customHeight="1" x14ac:dyDescent="0.25">
      <c r="C232" s="44">
        <f ca="1">OFFSET(СВОДНАЯ!$A$3,'Кабельный журнал'!AD232-1,0)</f>
        <v>0</v>
      </c>
      <c r="D232" s="45">
        <f ca="1">OFFSET(СВОДНАЯ!$A$3,'Кабельный журнал'!AD232-1,1)</f>
        <v>0</v>
      </c>
      <c r="E232" s="46">
        <f ca="1">OFFSET(СВОДНАЯ!$A$3,'Кабельный журнал'!AD232-1,2)</f>
        <v>0</v>
      </c>
      <c r="F232" s="332">
        <f ca="1">OFFSET(СВОДНАЯ!$A$3,'Кабельный журнал'!AD232-1,3)</f>
        <v>0</v>
      </c>
      <c r="G232" s="333"/>
      <c r="H232" s="333"/>
      <c r="I232" s="333"/>
      <c r="J232" s="333"/>
      <c r="K232" s="334"/>
      <c r="L232" s="335">
        <f ca="1">OFFSET(СВОДНАЯ!$A$3,'Кабельный журнал'!AD232-1,4)</f>
        <v>0</v>
      </c>
      <c r="M232" s="336"/>
      <c r="N232" s="336"/>
      <c r="O232" s="336"/>
      <c r="P232" s="337"/>
      <c r="Q232" s="332">
        <f ca="1">OFFSET(СВОДНАЯ!$A$3,'Кабельный журнал'!AD232-1,5)</f>
        <v>0</v>
      </c>
      <c r="R232" s="334"/>
      <c r="S232" s="332">
        <f ca="1">OFFSET(СВОДНАЯ!$A$3,'Кабельный журнал'!AD232-1,6)</f>
        <v>0</v>
      </c>
      <c r="T232" s="333"/>
      <c r="U232" s="334"/>
      <c r="V232" s="332">
        <f ca="1">OFFSET(СВОДНАЯ!$A$3,'Кабельный журнал'!AD232-1,7)</f>
        <v>0</v>
      </c>
      <c r="W232" s="333"/>
      <c r="X232" s="333"/>
      <c r="Y232" s="334"/>
      <c r="Z232" s="332">
        <f ca="1">OFFSET(СВОДНАЯ!$A$3,'Кабельный журнал'!AD232-1,8)</f>
        <v>0</v>
      </c>
      <c r="AA232" s="334"/>
      <c r="AD232" s="32">
        <f t="shared" si="4"/>
        <v>190</v>
      </c>
    </row>
    <row r="233" spans="3:78" ht="15" customHeight="1" x14ac:dyDescent="0.25">
      <c r="C233" s="44">
        <f ca="1">OFFSET(СВОДНАЯ!$A$3,'Кабельный журнал'!AD233-1,0)</f>
        <v>0</v>
      </c>
      <c r="D233" s="45">
        <f ca="1">OFFSET(СВОДНАЯ!$A$3,'Кабельный журнал'!AD233-1,1)</f>
        <v>0</v>
      </c>
      <c r="E233" s="46">
        <f ca="1">OFFSET(СВОДНАЯ!$A$3,'Кабельный журнал'!AD233-1,2)</f>
        <v>0</v>
      </c>
      <c r="F233" s="332">
        <f ca="1">OFFSET(СВОДНАЯ!$A$3,'Кабельный журнал'!AD233-1,3)</f>
        <v>0</v>
      </c>
      <c r="G233" s="333"/>
      <c r="H233" s="333"/>
      <c r="I233" s="333"/>
      <c r="J233" s="333"/>
      <c r="K233" s="334"/>
      <c r="L233" s="335">
        <f ca="1">OFFSET(СВОДНАЯ!$A$3,'Кабельный журнал'!AD233-1,4)</f>
        <v>0</v>
      </c>
      <c r="M233" s="336"/>
      <c r="N233" s="336"/>
      <c r="O233" s="336"/>
      <c r="P233" s="337"/>
      <c r="Q233" s="332">
        <f ca="1">OFFSET(СВОДНАЯ!$A$3,'Кабельный журнал'!AD233-1,5)</f>
        <v>0</v>
      </c>
      <c r="R233" s="334"/>
      <c r="S233" s="332">
        <f ca="1">OFFSET(СВОДНАЯ!$A$3,'Кабельный журнал'!AD233-1,6)</f>
        <v>0</v>
      </c>
      <c r="T233" s="333"/>
      <c r="U233" s="334"/>
      <c r="V233" s="332">
        <f ca="1">OFFSET(СВОДНАЯ!$A$3,'Кабельный журнал'!AD233-1,7)</f>
        <v>0</v>
      </c>
      <c r="W233" s="333"/>
      <c r="X233" s="333"/>
      <c r="Y233" s="334"/>
      <c r="Z233" s="332">
        <f ca="1">OFFSET(СВОДНАЯ!$A$3,'Кабельный журнал'!AD233-1,8)</f>
        <v>0</v>
      </c>
      <c r="AA233" s="334"/>
      <c r="AD233" s="32">
        <f t="shared" si="4"/>
        <v>191</v>
      </c>
    </row>
    <row r="234" spans="3:78" ht="15" customHeight="1" x14ac:dyDescent="0.25">
      <c r="C234" s="44">
        <f ca="1">OFFSET(СВОДНАЯ!$A$3,'Кабельный журнал'!AD234-1,0)</f>
        <v>0</v>
      </c>
      <c r="D234" s="45">
        <f ca="1">OFFSET(СВОДНАЯ!$A$3,'Кабельный журнал'!AD234-1,1)</f>
        <v>0</v>
      </c>
      <c r="E234" s="46">
        <f ca="1">OFFSET(СВОДНАЯ!$A$3,'Кабельный журнал'!AD234-1,2)</f>
        <v>0</v>
      </c>
      <c r="F234" s="332">
        <f ca="1">OFFSET(СВОДНАЯ!$A$3,'Кабельный журнал'!AD234-1,3)</f>
        <v>0</v>
      </c>
      <c r="G234" s="333"/>
      <c r="H234" s="333"/>
      <c r="I234" s="333"/>
      <c r="J234" s="333"/>
      <c r="K234" s="334"/>
      <c r="L234" s="335">
        <f ca="1">OFFSET(СВОДНАЯ!$A$3,'Кабельный журнал'!AD234-1,4)</f>
        <v>0</v>
      </c>
      <c r="M234" s="336"/>
      <c r="N234" s="336"/>
      <c r="O234" s="336"/>
      <c r="P234" s="337"/>
      <c r="Q234" s="332">
        <f ca="1">OFFSET(СВОДНАЯ!$A$3,'Кабельный журнал'!AD234-1,5)</f>
        <v>0</v>
      </c>
      <c r="R234" s="334"/>
      <c r="S234" s="332">
        <f ca="1">OFFSET(СВОДНАЯ!$A$3,'Кабельный журнал'!AD234-1,6)</f>
        <v>0</v>
      </c>
      <c r="T234" s="333"/>
      <c r="U234" s="334"/>
      <c r="V234" s="332">
        <f ca="1">OFFSET(СВОДНАЯ!$A$3,'Кабельный журнал'!AD234-1,7)</f>
        <v>0</v>
      </c>
      <c r="W234" s="333"/>
      <c r="X234" s="333"/>
      <c r="Y234" s="334"/>
      <c r="Z234" s="332">
        <f ca="1">OFFSET(СВОДНАЯ!$A$3,'Кабельный журнал'!AD234-1,8)</f>
        <v>0</v>
      </c>
      <c r="AA234" s="334"/>
      <c r="AD234" s="32">
        <f t="shared" si="4"/>
        <v>192</v>
      </c>
    </row>
    <row r="235" spans="3:78" ht="15" customHeight="1" x14ac:dyDescent="0.25">
      <c r="C235" s="44">
        <f ca="1">OFFSET(СВОДНАЯ!$A$3,'Кабельный журнал'!AD235-1,0)</f>
        <v>0</v>
      </c>
      <c r="D235" s="45">
        <f ca="1">OFFSET(СВОДНАЯ!$A$3,'Кабельный журнал'!AD235-1,1)</f>
        <v>0</v>
      </c>
      <c r="E235" s="46">
        <f ca="1">OFFSET(СВОДНАЯ!$A$3,'Кабельный журнал'!AD235-1,2)</f>
        <v>0</v>
      </c>
      <c r="F235" s="332">
        <f ca="1">OFFSET(СВОДНАЯ!$A$3,'Кабельный журнал'!AD235-1,3)</f>
        <v>0</v>
      </c>
      <c r="G235" s="333"/>
      <c r="H235" s="333"/>
      <c r="I235" s="333"/>
      <c r="J235" s="333"/>
      <c r="K235" s="334"/>
      <c r="L235" s="335">
        <f ca="1">OFFSET(СВОДНАЯ!$A$3,'Кабельный журнал'!AD235-1,4)</f>
        <v>0</v>
      </c>
      <c r="M235" s="336"/>
      <c r="N235" s="336"/>
      <c r="O235" s="336"/>
      <c r="P235" s="337"/>
      <c r="Q235" s="332">
        <f ca="1">OFFSET(СВОДНАЯ!$A$3,'Кабельный журнал'!AD235-1,5)</f>
        <v>0</v>
      </c>
      <c r="R235" s="334"/>
      <c r="S235" s="332">
        <f ca="1">OFFSET(СВОДНАЯ!$A$3,'Кабельный журнал'!AD235-1,6)</f>
        <v>0</v>
      </c>
      <c r="T235" s="333"/>
      <c r="U235" s="334"/>
      <c r="V235" s="332">
        <f ca="1">OFFSET(СВОДНАЯ!$A$3,'Кабельный журнал'!AD235-1,7)</f>
        <v>0</v>
      </c>
      <c r="W235" s="333"/>
      <c r="X235" s="333"/>
      <c r="Y235" s="334"/>
      <c r="Z235" s="332">
        <f ca="1">OFFSET(СВОДНАЯ!$A$3,'Кабельный журнал'!AD235-1,8)</f>
        <v>0</v>
      </c>
      <c r="AA235" s="334"/>
      <c r="AD235" s="32">
        <f t="shared" si="4"/>
        <v>193</v>
      </c>
    </row>
    <row r="236" spans="3:78" ht="15" customHeight="1" x14ac:dyDescent="0.25">
      <c r="C236" s="44">
        <f ca="1">OFFSET(СВОДНАЯ!$A$3,'Кабельный журнал'!AD236-1,0)</f>
        <v>0</v>
      </c>
      <c r="D236" s="45">
        <f ca="1">OFFSET(СВОДНАЯ!$A$3,'Кабельный журнал'!AD236-1,1)</f>
        <v>0</v>
      </c>
      <c r="E236" s="46">
        <f ca="1">OFFSET(СВОДНАЯ!$A$3,'Кабельный журнал'!AD236-1,2)</f>
        <v>0</v>
      </c>
      <c r="F236" s="332" t="str">
        <f ca="1">OFFSET(СВОДНАЯ!$A$3,'Кабельный журнал'!AD236-1,3)</f>
        <v>КИС-Пнг(А)-HF</v>
      </c>
      <c r="G236" s="333"/>
      <c r="H236" s="333"/>
      <c r="I236" s="333"/>
      <c r="J236" s="333"/>
      <c r="K236" s="334"/>
      <c r="L236" s="335" t="str">
        <f ca="1">OFFSET(СВОДНАЯ!$A$3,'Кабельный журнал'!AD236-1,4)</f>
        <v>2х2х0,9</v>
      </c>
      <c r="M236" s="336"/>
      <c r="N236" s="336"/>
      <c r="O236" s="336"/>
      <c r="P236" s="337"/>
      <c r="Q236" s="332">
        <f ca="1">OFFSET(СВОДНАЯ!$A$3,'Кабельный журнал'!AD236-1,5)</f>
        <v>229.20000000000002</v>
      </c>
      <c r="R236" s="334"/>
      <c r="S236" s="332">
        <f ca="1">OFFSET(СВОДНАЯ!$A$3,'Кабельный журнал'!AD236-1,6)</f>
        <v>0</v>
      </c>
      <c r="T236" s="333"/>
      <c r="U236" s="334"/>
      <c r="V236" s="332">
        <f ca="1">OFFSET(СВОДНАЯ!$A$3,'Кабельный журнал'!AD236-1,7)</f>
        <v>0</v>
      </c>
      <c r="W236" s="333"/>
      <c r="X236" s="333"/>
      <c r="Y236" s="334"/>
      <c r="Z236" s="332">
        <f ca="1">OFFSET(СВОДНАЯ!$A$3,'Кабельный журнал'!AD236-1,8)</f>
        <v>0</v>
      </c>
      <c r="AA236" s="334"/>
      <c r="AD236" s="32">
        <f t="shared" si="4"/>
        <v>194</v>
      </c>
    </row>
    <row r="237" spans="3:78" ht="15" customHeight="1" x14ac:dyDescent="0.25">
      <c r="C237" s="44">
        <f ca="1">OFFSET(СВОДНАЯ!$A$3,'Кабельный журнал'!AD237-1,0)</f>
        <v>0</v>
      </c>
      <c r="D237" s="45">
        <f ca="1">OFFSET(СВОДНАЯ!$A$3,'Кабельный журнал'!AD237-1,1)</f>
        <v>0</v>
      </c>
      <c r="E237" s="46">
        <f ca="1">OFFSET(СВОДНАЯ!$A$3,'Кабельный журнал'!AD237-1,2)</f>
        <v>0</v>
      </c>
      <c r="F237" s="332" t="str">
        <f ca="1">OFFSET(СВОДНАЯ!$A$3,'Кабельный журнал'!AD237-1,3)</f>
        <v>КСПЭВПнг(А)-HF</v>
      </c>
      <c r="G237" s="333"/>
      <c r="H237" s="333"/>
      <c r="I237" s="333"/>
      <c r="J237" s="333"/>
      <c r="K237" s="334"/>
      <c r="L237" s="335" t="str">
        <f ca="1">OFFSET(СВОДНАЯ!$A$3,'Кабельный журнал'!AD237-1,4)</f>
        <v>1х2х0,8</v>
      </c>
      <c r="M237" s="336"/>
      <c r="N237" s="336"/>
      <c r="O237" s="336"/>
      <c r="P237" s="337"/>
      <c r="Q237" s="332">
        <f ca="1">OFFSET(СВОДНАЯ!$A$3,'Кабельный журнал'!AD237-1,5)</f>
        <v>968.4</v>
      </c>
      <c r="R237" s="334"/>
      <c r="S237" s="332">
        <f ca="1">OFFSET(СВОДНАЯ!$A$3,'Кабельный журнал'!AD237-1,6)</f>
        <v>0</v>
      </c>
      <c r="T237" s="333"/>
      <c r="U237" s="334"/>
      <c r="V237" s="332">
        <f ca="1">OFFSET(СВОДНАЯ!$A$3,'Кабельный журнал'!AD237-1,7)</f>
        <v>0</v>
      </c>
      <c r="W237" s="333"/>
      <c r="X237" s="333"/>
      <c r="Y237" s="334"/>
      <c r="Z237" s="332">
        <f ca="1">OFFSET(СВОДНАЯ!$A$3,'Кабельный журнал'!AD237-1,8)</f>
        <v>0</v>
      </c>
      <c r="AA237" s="334"/>
      <c r="AD237" s="32">
        <f t="shared" si="4"/>
        <v>195</v>
      </c>
    </row>
    <row r="238" spans="3:78" ht="15" customHeight="1" x14ac:dyDescent="0.25">
      <c r="C238" s="44">
        <f ca="1">OFFSET(СВОДНАЯ!$A$3,'Кабельный журнал'!AD238-1,0)</f>
        <v>0</v>
      </c>
      <c r="D238" s="45">
        <f ca="1">OFFSET(СВОДНАЯ!$A$3,'Кабельный журнал'!AD238-1,1)</f>
        <v>0</v>
      </c>
      <c r="E238" s="46">
        <f ca="1">OFFSET(СВОДНАЯ!$A$3,'Кабельный журнал'!AD238-1,2)</f>
        <v>0</v>
      </c>
      <c r="F238" s="332" t="str">
        <f ca="1">OFFSET(СВОДНАЯ!$A$3,'Кабельный журнал'!AD238-1,3)</f>
        <v>КСПЭВПнг(А)-HF</v>
      </c>
      <c r="G238" s="333"/>
      <c r="H238" s="333"/>
      <c r="I238" s="333"/>
      <c r="J238" s="333"/>
      <c r="K238" s="334"/>
      <c r="L238" s="335" t="str">
        <f ca="1">OFFSET(СВОДНАЯ!$A$3,'Кабельный журнал'!AD238-1,4)</f>
        <v>1х2х0,97</v>
      </c>
      <c r="M238" s="336"/>
      <c r="N238" s="336"/>
      <c r="O238" s="336"/>
      <c r="P238" s="337"/>
      <c r="Q238" s="332">
        <f ca="1">OFFSET(СВОДНАЯ!$A$3,'Кабельный журнал'!AD238-1,5)</f>
        <v>268.79999999999995</v>
      </c>
      <c r="R238" s="334"/>
      <c r="S238" s="332">
        <f ca="1">OFFSET(СВОДНАЯ!$A$3,'Кабельный журнал'!AD238-1,6)</f>
        <v>0</v>
      </c>
      <c r="T238" s="333"/>
      <c r="U238" s="334"/>
      <c r="V238" s="332">
        <f ca="1">OFFSET(СВОДНАЯ!$A$3,'Кабельный журнал'!AD238-1,7)</f>
        <v>0</v>
      </c>
      <c r="W238" s="333"/>
      <c r="X238" s="333"/>
      <c r="Y238" s="334"/>
      <c r="Z238" s="332">
        <f ca="1">OFFSET(СВОДНАЯ!$A$3,'Кабельный журнал'!AD238-1,8)</f>
        <v>0</v>
      </c>
      <c r="AA238" s="334"/>
      <c r="AD238" s="32">
        <f t="shared" si="4"/>
        <v>196</v>
      </c>
    </row>
    <row r="239" spans="3:78" ht="15" customHeight="1" x14ac:dyDescent="0.25">
      <c r="C239" s="44">
        <f ca="1">OFFSET(СВОДНАЯ!$A$3,'Кабельный журнал'!AD239-1,0)</f>
        <v>0</v>
      </c>
      <c r="D239" s="45">
        <f ca="1">OFFSET(СВОДНАЯ!$A$3,'Кабельный журнал'!AD239-1,1)</f>
        <v>0</v>
      </c>
      <c r="E239" s="46">
        <f ca="1">OFFSET(СВОДНАЯ!$A$3,'Кабельный журнал'!AD239-1,2)</f>
        <v>0</v>
      </c>
      <c r="F239" s="332" t="str">
        <f ca="1">OFFSET(СВОДНАЯ!$A$3,'Кабельный журнал'!AD239-1,3)</f>
        <v>КСПЭВПнг(А)-HF</v>
      </c>
      <c r="G239" s="333"/>
      <c r="H239" s="333"/>
      <c r="I239" s="333"/>
      <c r="J239" s="333"/>
      <c r="K239" s="334"/>
      <c r="L239" s="335" t="str">
        <f ca="1">OFFSET(СВОДНАЯ!$A$3,'Кабельный журнал'!AD239-1,4)</f>
        <v>1х2х1,78</v>
      </c>
      <c r="M239" s="336"/>
      <c r="N239" s="336"/>
      <c r="O239" s="336"/>
      <c r="P239" s="337"/>
      <c r="Q239" s="332">
        <f ca="1">OFFSET(СВОДНАЯ!$A$3,'Кабельный журнал'!AD239-1,5)</f>
        <v>211.20000000000002</v>
      </c>
      <c r="R239" s="334"/>
      <c r="S239" s="332">
        <f ca="1">OFFSET(СВОДНАЯ!$A$3,'Кабельный журнал'!AD239-1,6)</f>
        <v>0</v>
      </c>
      <c r="T239" s="333"/>
      <c r="U239" s="334"/>
      <c r="V239" s="332">
        <f ca="1">OFFSET(СВОДНАЯ!$A$3,'Кабельный журнал'!AD239-1,7)</f>
        <v>0</v>
      </c>
      <c r="W239" s="333"/>
      <c r="X239" s="333"/>
      <c r="Y239" s="334"/>
      <c r="Z239" s="332">
        <f ca="1">OFFSET(СВОДНАЯ!$A$3,'Кабельный журнал'!AD239-1,8)</f>
        <v>0</v>
      </c>
      <c r="AA239" s="334"/>
      <c r="AD239" s="32">
        <f t="shared" si="4"/>
        <v>197</v>
      </c>
    </row>
    <row r="240" spans="3:78" ht="15" customHeight="1" x14ac:dyDescent="0.25">
      <c r="C240" s="44">
        <f ca="1">OFFSET(СВОДНАЯ!$A$3,'Кабельный журнал'!AD240-1,0)</f>
        <v>0</v>
      </c>
      <c r="D240" s="45">
        <f ca="1">OFFSET(СВОДНАЯ!$A$3,'Кабельный журнал'!AD240-1,1)</f>
        <v>0</v>
      </c>
      <c r="E240" s="46">
        <f ca="1">OFFSET(СВОДНАЯ!$A$3,'Кабельный журнал'!AD240-1,2)</f>
        <v>0</v>
      </c>
      <c r="F240" s="332" t="str">
        <f ca="1">OFFSET(СВОДНАЯ!$A$3,'Кабельный журнал'!AD240-1,3)</f>
        <v>КСПЭВПнг(А)-HF</v>
      </c>
      <c r="G240" s="333"/>
      <c r="H240" s="333"/>
      <c r="I240" s="333"/>
      <c r="J240" s="333"/>
      <c r="K240" s="334"/>
      <c r="L240" s="335" t="str">
        <f ca="1">OFFSET(СВОДНАЯ!$A$3,'Кабельный журнал'!AD240-1,4)</f>
        <v>4х2х0,8</v>
      </c>
      <c r="M240" s="336"/>
      <c r="N240" s="336"/>
      <c r="O240" s="336"/>
      <c r="P240" s="337"/>
      <c r="Q240" s="332">
        <f ca="1">OFFSET(СВОДНАЯ!$A$3,'Кабельный журнал'!AD240-1,5)</f>
        <v>254.4</v>
      </c>
      <c r="R240" s="334"/>
      <c r="S240" s="332">
        <f ca="1">OFFSET(СВОДНАЯ!$A$3,'Кабельный журнал'!AD240-1,6)</f>
        <v>0</v>
      </c>
      <c r="T240" s="333"/>
      <c r="U240" s="334"/>
      <c r="V240" s="332">
        <f ca="1">OFFSET(СВОДНАЯ!$A$3,'Кабельный журнал'!AD240-1,7)</f>
        <v>0</v>
      </c>
      <c r="W240" s="333"/>
      <c r="X240" s="333"/>
      <c r="Y240" s="334"/>
      <c r="Z240" s="332">
        <f ca="1">OFFSET(СВОДНАЯ!$A$3,'Кабельный журнал'!AD240-1,8)</f>
        <v>0</v>
      </c>
      <c r="AA240" s="334"/>
      <c r="AD240" s="32">
        <f t="shared" si="4"/>
        <v>198</v>
      </c>
    </row>
    <row r="241" spans="3:30" ht="15" customHeight="1" x14ac:dyDescent="0.25">
      <c r="C241" s="44">
        <f ca="1">OFFSET(СВОДНАЯ!$A$3,'Кабельный журнал'!AD241-1,0)</f>
        <v>0</v>
      </c>
      <c r="D241" s="45">
        <f ca="1">OFFSET(СВОДНАЯ!$A$3,'Кабельный журнал'!AD241-1,1)</f>
        <v>0</v>
      </c>
      <c r="E241" s="46">
        <f ca="1">OFFSET(СВОДНАЯ!$A$3,'Кабельный журнал'!AD241-1,2)</f>
        <v>0</v>
      </c>
      <c r="F241" s="332">
        <f ca="1">OFFSET(СВОДНАЯ!$A$3,'Кабельный журнал'!AD241-1,3)</f>
        <v>0</v>
      </c>
      <c r="G241" s="333"/>
      <c r="H241" s="333"/>
      <c r="I241" s="333"/>
      <c r="J241" s="333"/>
      <c r="K241" s="334"/>
      <c r="L241" s="335">
        <f ca="1">OFFSET(СВОДНАЯ!$A$3,'Кабельный журнал'!AD241-1,4)</f>
        <v>0</v>
      </c>
      <c r="M241" s="336"/>
      <c r="N241" s="336"/>
      <c r="O241" s="336"/>
      <c r="P241" s="337"/>
      <c r="Q241" s="332">
        <f ca="1">OFFSET(СВОДНАЯ!$A$3,'Кабельный журнал'!AD241-1,5)</f>
        <v>0</v>
      </c>
      <c r="R241" s="334"/>
      <c r="S241" s="332">
        <f ca="1">OFFSET(СВОДНАЯ!$A$3,'Кабельный журнал'!AD241-1,6)</f>
        <v>0</v>
      </c>
      <c r="T241" s="333"/>
      <c r="U241" s="334"/>
      <c r="V241" s="332">
        <f ca="1">OFFSET(СВОДНАЯ!$A$3,'Кабельный журнал'!AD241-1,7)</f>
        <v>0</v>
      </c>
      <c r="W241" s="333"/>
      <c r="X241" s="333"/>
      <c r="Y241" s="334"/>
      <c r="Z241" s="332">
        <f ca="1">OFFSET(СВОДНАЯ!$A$3,'Кабельный журнал'!AD241-1,8)</f>
        <v>0</v>
      </c>
      <c r="AA241" s="334"/>
      <c r="AD241" s="32">
        <f t="shared" si="4"/>
        <v>199</v>
      </c>
    </row>
    <row r="242" spans="3:30" ht="15" customHeight="1" x14ac:dyDescent="0.25">
      <c r="C242" s="44">
        <f ca="1">OFFSET(СВОДНАЯ!$A$3,'Кабельный журнал'!AD242-1,0)</f>
        <v>0</v>
      </c>
      <c r="D242" s="45">
        <f ca="1">OFFSET(СВОДНАЯ!$A$3,'Кабельный журнал'!AD242-1,1)</f>
        <v>0</v>
      </c>
      <c r="E242" s="46">
        <f ca="1">OFFSET(СВОДНАЯ!$A$3,'Кабельный журнал'!AD242-1,2)</f>
        <v>0</v>
      </c>
      <c r="F242" s="332">
        <f ca="1">OFFSET(СВОДНАЯ!$A$3,'Кабельный журнал'!AD242-1,3)</f>
        <v>0</v>
      </c>
      <c r="G242" s="333"/>
      <c r="H242" s="333"/>
      <c r="I242" s="333"/>
      <c r="J242" s="333"/>
      <c r="K242" s="334"/>
      <c r="L242" s="335">
        <f ca="1">OFFSET(СВОДНАЯ!$A$3,'Кабельный журнал'!AD242-1,4)</f>
        <v>0</v>
      </c>
      <c r="M242" s="336"/>
      <c r="N242" s="336"/>
      <c r="O242" s="336"/>
      <c r="P242" s="337"/>
      <c r="Q242" s="332">
        <f ca="1">OFFSET(СВОДНАЯ!$A$3,'Кабельный журнал'!AD242-1,5)</f>
        <v>0</v>
      </c>
      <c r="R242" s="334"/>
      <c r="S242" s="332">
        <f ca="1">OFFSET(СВОДНАЯ!$A$3,'Кабельный журнал'!AD242-1,6)</f>
        <v>0</v>
      </c>
      <c r="T242" s="333"/>
      <c r="U242" s="334"/>
      <c r="V242" s="332">
        <f ca="1">OFFSET(СВОДНАЯ!$A$3,'Кабельный журнал'!AD242-1,7)</f>
        <v>0</v>
      </c>
      <c r="W242" s="333"/>
      <c r="X242" s="333"/>
      <c r="Y242" s="334"/>
      <c r="Z242" s="332">
        <f ca="1">OFFSET(СВОДНАЯ!$A$3,'Кабельный журнал'!AD242-1,8)</f>
        <v>0</v>
      </c>
      <c r="AA242" s="334"/>
      <c r="AD242" s="32">
        <f t="shared" si="4"/>
        <v>200</v>
      </c>
    </row>
    <row r="243" spans="3:30" ht="15" customHeight="1" x14ac:dyDescent="0.25">
      <c r="C243" s="44">
        <f ca="1">OFFSET(СВОДНАЯ!$A$3,'Кабельный журнал'!AD243-1,0)</f>
        <v>0</v>
      </c>
      <c r="D243" s="45">
        <f ca="1">OFFSET(СВОДНАЯ!$A$3,'Кабельный журнал'!AD243-1,1)</f>
        <v>0</v>
      </c>
      <c r="E243" s="46">
        <f ca="1">OFFSET(СВОДНАЯ!$A$3,'Кабельный журнал'!AD243-1,2)</f>
        <v>0</v>
      </c>
      <c r="F243" s="332">
        <f ca="1">OFFSET(СВОДНАЯ!$A$3,'Кабельный журнал'!AD243-1,3)</f>
        <v>0</v>
      </c>
      <c r="G243" s="333"/>
      <c r="H243" s="333"/>
      <c r="I243" s="333"/>
      <c r="J243" s="333"/>
      <c r="K243" s="334"/>
      <c r="L243" s="335">
        <f ca="1">OFFSET(СВОДНАЯ!$A$3,'Кабельный журнал'!AD243-1,4)</f>
        <v>0</v>
      </c>
      <c r="M243" s="336"/>
      <c r="N243" s="336"/>
      <c r="O243" s="336"/>
      <c r="P243" s="337"/>
      <c r="Q243" s="332">
        <f ca="1">OFFSET(СВОДНАЯ!$A$3,'Кабельный журнал'!AD243-1,5)</f>
        <v>0</v>
      </c>
      <c r="R243" s="334"/>
      <c r="S243" s="332">
        <f ca="1">OFFSET(СВОДНАЯ!$A$3,'Кабельный журнал'!AD243-1,6)</f>
        <v>0</v>
      </c>
      <c r="T243" s="333"/>
      <c r="U243" s="334"/>
      <c r="V243" s="332">
        <f ca="1">OFFSET(СВОДНАЯ!$A$3,'Кабельный журнал'!AD243-1,7)</f>
        <v>0</v>
      </c>
      <c r="W243" s="333"/>
      <c r="X243" s="333"/>
      <c r="Y243" s="334"/>
      <c r="Z243" s="332">
        <f ca="1">OFFSET(СВОДНАЯ!$A$3,'Кабельный журнал'!AD243-1,8)</f>
        <v>0</v>
      </c>
      <c r="AA243" s="334"/>
      <c r="AD243" s="32">
        <f t="shared" si="4"/>
        <v>201</v>
      </c>
    </row>
    <row r="244" spans="3:30" ht="15" customHeight="1" x14ac:dyDescent="0.25">
      <c r="C244" s="44">
        <f ca="1">OFFSET(СВОДНАЯ!$A$3,'Кабельный журнал'!AD244-1,0)</f>
        <v>0</v>
      </c>
      <c r="D244" s="45">
        <f ca="1">OFFSET(СВОДНАЯ!$A$3,'Кабельный журнал'!AD244-1,1)</f>
        <v>0</v>
      </c>
      <c r="E244" s="46">
        <f ca="1">OFFSET(СВОДНАЯ!$A$3,'Кабельный журнал'!AD244-1,2)</f>
        <v>0</v>
      </c>
      <c r="F244" s="332">
        <f ca="1">OFFSET(СВОДНАЯ!$A$3,'Кабельный журнал'!AD244-1,3)</f>
        <v>0</v>
      </c>
      <c r="G244" s="333"/>
      <c r="H244" s="333"/>
      <c r="I244" s="333"/>
      <c r="J244" s="333"/>
      <c r="K244" s="334"/>
      <c r="L244" s="335">
        <f ca="1">OFFSET(СВОДНАЯ!$A$3,'Кабельный журнал'!AD244-1,4)</f>
        <v>0</v>
      </c>
      <c r="M244" s="336"/>
      <c r="N244" s="336"/>
      <c r="O244" s="336"/>
      <c r="P244" s="337"/>
      <c r="Q244" s="332">
        <f ca="1">OFFSET(СВОДНАЯ!$A$3,'Кабельный журнал'!AD244-1,5)</f>
        <v>0</v>
      </c>
      <c r="R244" s="334"/>
      <c r="S244" s="332">
        <f ca="1">OFFSET(СВОДНАЯ!$A$3,'Кабельный журнал'!AD244-1,6)</f>
        <v>0</v>
      </c>
      <c r="T244" s="333"/>
      <c r="U244" s="334"/>
      <c r="V244" s="332">
        <f ca="1">OFFSET(СВОДНАЯ!$A$3,'Кабельный журнал'!AD244-1,7)</f>
        <v>0</v>
      </c>
      <c r="W244" s="333"/>
      <c r="X244" s="333"/>
      <c r="Y244" s="334"/>
      <c r="Z244" s="332">
        <f ca="1">OFFSET(СВОДНАЯ!$A$3,'Кабельный журнал'!AD244-1,8)</f>
        <v>0</v>
      </c>
      <c r="AA244" s="334"/>
      <c r="AD244" s="32">
        <f t="shared" si="4"/>
        <v>202</v>
      </c>
    </row>
    <row r="245" spans="3:30" ht="15" customHeight="1" x14ac:dyDescent="0.25">
      <c r="C245" s="44">
        <f ca="1">OFFSET(СВОДНАЯ!$A$3,'Кабельный журнал'!AD245-1,0)</f>
        <v>0</v>
      </c>
      <c r="D245" s="45">
        <f ca="1">OFFSET(СВОДНАЯ!$A$3,'Кабельный журнал'!AD245-1,1)</f>
        <v>0</v>
      </c>
      <c r="E245" s="46">
        <f ca="1">OFFSET(СВОДНАЯ!$A$3,'Кабельный журнал'!AD245-1,2)</f>
        <v>0</v>
      </c>
      <c r="F245" s="332">
        <f ca="1">OFFSET(СВОДНАЯ!$A$3,'Кабельный журнал'!AD245-1,3)</f>
        <v>0</v>
      </c>
      <c r="G245" s="333"/>
      <c r="H245" s="333"/>
      <c r="I245" s="333"/>
      <c r="J245" s="333"/>
      <c r="K245" s="334"/>
      <c r="L245" s="335">
        <f ca="1">OFFSET(СВОДНАЯ!$A$3,'Кабельный журнал'!AD245-1,4)</f>
        <v>0</v>
      </c>
      <c r="M245" s="336"/>
      <c r="N245" s="336"/>
      <c r="O245" s="336"/>
      <c r="P245" s="337"/>
      <c r="Q245" s="332">
        <f ca="1">OFFSET(СВОДНАЯ!$A$3,'Кабельный журнал'!AD245-1,5)</f>
        <v>0</v>
      </c>
      <c r="R245" s="334"/>
      <c r="S245" s="332">
        <f ca="1">OFFSET(СВОДНАЯ!$A$3,'Кабельный журнал'!AD245-1,6)</f>
        <v>0</v>
      </c>
      <c r="T245" s="333"/>
      <c r="U245" s="334"/>
      <c r="V245" s="332">
        <f ca="1">OFFSET(СВОДНАЯ!$A$3,'Кабельный журнал'!AD245-1,7)</f>
        <v>0</v>
      </c>
      <c r="W245" s="333"/>
      <c r="X245" s="333"/>
      <c r="Y245" s="334"/>
      <c r="Z245" s="332">
        <f ca="1">OFFSET(СВОДНАЯ!$A$3,'Кабельный журнал'!AD245-1,8)</f>
        <v>0</v>
      </c>
      <c r="AA245" s="334"/>
      <c r="AD245" s="32">
        <f t="shared" si="4"/>
        <v>203</v>
      </c>
    </row>
    <row r="246" spans="3:30" ht="15" customHeight="1" x14ac:dyDescent="0.25">
      <c r="C246" s="44">
        <f ca="1">OFFSET(СВОДНАЯ!$A$3,'Кабельный журнал'!AD246-1,0)</f>
        <v>0</v>
      </c>
      <c r="D246" s="45">
        <f ca="1">OFFSET(СВОДНАЯ!$A$3,'Кабельный журнал'!AD246-1,1)</f>
        <v>0</v>
      </c>
      <c r="E246" s="46">
        <f ca="1">OFFSET(СВОДНАЯ!$A$3,'Кабельный журнал'!AD246-1,2)</f>
        <v>0</v>
      </c>
      <c r="F246" s="332">
        <f ca="1">OFFSET(СВОДНАЯ!$A$3,'Кабельный журнал'!AD246-1,3)</f>
        <v>0</v>
      </c>
      <c r="G246" s="333"/>
      <c r="H246" s="333"/>
      <c r="I246" s="333"/>
      <c r="J246" s="333"/>
      <c r="K246" s="334"/>
      <c r="L246" s="335">
        <f ca="1">OFFSET(СВОДНАЯ!$A$3,'Кабельный журнал'!AD246-1,4)</f>
        <v>0</v>
      </c>
      <c r="M246" s="336"/>
      <c r="N246" s="336"/>
      <c r="O246" s="336"/>
      <c r="P246" s="337"/>
      <c r="Q246" s="332">
        <f ca="1">OFFSET(СВОДНАЯ!$A$3,'Кабельный журнал'!AD246-1,5)</f>
        <v>0</v>
      </c>
      <c r="R246" s="334"/>
      <c r="S246" s="332">
        <f ca="1">OFFSET(СВОДНАЯ!$A$3,'Кабельный журнал'!AD246-1,6)</f>
        <v>0</v>
      </c>
      <c r="T246" s="333"/>
      <c r="U246" s="334"/>
      <c r="V246" s="332">
        <f ca="1">OFFSET(СВОДНАЯ!$A$3,'Кабельный журнал'!AD246-1,7)</f>
        <v>0</v>
      </c>
      <c r="W246" s="333"/>
      <c r="X246" s="333"/>
      <c r="Y246" s="334"/>
      <c r="Z246" s="332">
        <f ca="1">OFFSET(СВОДНАЯ!$A$3,'Кабельный журнал'!AD246-1,8)</f>
        <v>0</v>
      </c>
      <c r="AA246" s="334"/>
      <c r="AD246" s="32">
        <f t="shared" si="4"/>
        <v>204</v>
      </c>
    </row>
    <row r="247" spans="3:30" ht="15" customHeight="1" x14ac:dyDescent="0.25">
      <c r="C247" s="44">
        <f ca="1">OFFSET(СВОДНАЯ!$A$3,'Кабельный журнал'!AD247-1,0)</f>
        <v>0</v>
      </c>
      <c r="D247" s="45">
        <f ca="1">OFFSET(СВОДНАЯ!$A$3,'Кабельный журнал'!AD247-1,1)</f>
        <v>0</v>
      </c>
      <c r="E247" s="46">
        <f ca="1">OFFSET(СВОДНАЯ!$A$3,'Кабельный журнал'!AD247-1,2)</f>
        <v>0</v>
      </c>
      <c r="F247" s="332">
        <f ca="1">OFFSET(СВОДНАЯ!$A$3,'Кабельный журнал'!AD247-1,3)</f>
        <v>0</v>
      </c>
      <c r="G247" s="333"/>
      <c r="H247" s="333"/>
      <c r="I247" s="333"/>
      <c r="J247" s="333"/>
      <c r="K247" s="334"/>
      <c r="L247" s="335">
        <f ca="1">OFFSET(СВОДНАЯ!$A$3,'Кабельный журнал'!AD247-1,4)</f>
        <v>0</v>
      </c>
      <c r="M247" s="336"/>
      <c r="N247" s="336"/>
      <c r="O247" s="336"/>
      <c r="P247" s="337"/>
      <c r="Q247" s="332">
        <f ca="1">OFFSET(СВОДНАЯ!$A$3,'Кабельный журнал'!AD247-1,5)</f>
        <v>0</v>
      </c>
      <c r="R247" s="334"/>
      <c r="S247" s="332">
        <f ca="1">OFFSET(СВОДНАЯ!$A$3,'Кабельный журнал'!AD247-1,6)</f>
        <v>0</v>
      </c>
      <c r="T247" s="333"/>
      <c r="U247" s="334"/>
      <c r="V247" s="332">
        <f ca="1">OFFSET(СВОДНАЯ!$A$3,'Кабельный журнал'!AD247-1,7)</f>
        <v>0</v>
      </c>
      <c r="W247" s="333"/>
      <c r="X247" s="333"/>
      <c r="Y247" s="334"/>
      <c r="Z247" s="332">
        <f ca="1">OFFSET(СВОДНАЯ!$A$3,'Кабельный журнал'!AD247-1,8)</f>
        <v>0</v>
      </c>
      <c r="AA247" s="334"/>
      <c r="AD247" s="32">
        <f t="shared" si="4"/>
        <v>205</v>
      </c>
    </row>
    <row r="248" spans="3:30" ht="15" customHeight="1" x14ac:dyDescent="0.25">
      <c r="C248" s="44">
        <f ca="1">OFFSET(СВОДНАЯ!$A$3,'Кабельный журнал'!AD248-1,0)</f>
        <v>0</v>
      </c>
      <c r="D248" s="45">
        <f ca="1">OFFSET(СВОДНАЯ!$A$3,'Кабельный журнал'!AD248-1,1)</f>
        <v>0</v>
      </c>
      <c r="E248" s="46">
        <f ca="1">OFFSET(СВОДНАЯ!$A$3,'Кабельный журнал'!AD248-1,2)</f>
        <v>0</v>
      </c>
      <c r="F248" s="332">
        <f ca="1">OFFSET(СВОДНАЯ!$A$3,'Кабельный журнал'!AD248-1,3)</f>
        <v>0</v>
      </c>
      <c r="G248" s="333"/>
      <c r="H248" s="333"/>
      <c r="I248" s="333"/>
      <c r="J248" s="333"/>
      <c r="K248" s="334"/>
      <c r="L248" s="335">
        <f ca="1">OFFSET(СВОДНАЯ!$A$3,'Кабельный журнал'!AD248-1,4)</f>
        <v>0</v>
      </c>
      <c r="M248" s="336"/>
      <c r="N248" s="336"/>
      <c r="O248" s="336"/>
      <c r="P248" s="337"/>
      <c r="Q248" s="332">
        <f ca="1">OFFSET(СВОДНАЯ!$A$3,'Кабельный журнал'!AD248-1,5)</f>
        <v>0</v>
      </c>
      <c r="R248" s="334"/>
      <c r="S248" s="332">
        <f ca="1">OFFSET(СВОДНАЯ!$A$3,'Кабельный журнал'!AD248-1,6)</f>
        <v>0</v>
      </c>
      <c r="T248" s="333"/>
      <c r="U248" s="334"/>
      <c r="V248" s="332">
        <f ca="1">OFFSET(СВОДНАЯ!$A$3,'Кабельный журнал'!AD248-1,7)</f>
        <v>0</v>
      </c>
      <c r="W248" s="333"/>
      <c r="X248" s="333"/>
      <c r="Y248" s="334"/>
      <c r="Z248" s="332">
        <f ca="1">OFFSET(СВОДНАЯ!$A$3,'Кабельный журнал'!AD248-1,8)</f>
        <v>0</v>
      </c>
      <c r="AA248" s="334"/>
      <c r="AD248" s="32">
        <f t="shared" si="4"/>
        <v>206</v>
      </c>
    </row>
    <row r="249" spans="3:30" ht="15" customHeight="1" x14ac:dyDescent="0.25">
      <c r="C249" s="44">
        <f ca="1">OFFSET(СВОДНАЯ!$A$3,'Кабельный журнал'!AD249-1,0)</f>
        <v>0</v>
      </c>
      <c r="D249" s="45">
        <f ca="1">OFFSET(СВОДНАЯ!$A$3,'Кабельный журнал'!AD249-1,1)</f>
        <v>0</v>
      </c>
      <c r="E249" s="46">
        <f ca="1">OFFSET(СВОДНАЯ!$A$3,'Кабельный журнал'!AD249-1,2)</f>
        <v>0</v>
      </c>
      <c r="F249" s="332">
        <f ca="1">OFFSET(СВОДНАЯ!$A$3,'Кабельный журнал'!AD249-1,3)</f>
        <v>0</v>
      </c>
      <c r="G249" s="333"/>
      <c r="H249" s="333"/>
      <c r="I249" s="333"/>
      <c r="J249" s="333"/>
      <c r="K249" s="334"/>
      <c r="L249" s="335">
        <f ca="1">OFFSET(СВОДНАЯ!$A$3,'Кабельный журнал'!AD249-1,4)</f>
        <v>0</v>
      </c>
      <c r="M249" s="336"/>
      <c r="N249" s="336"/>
      <c r="O249" s="336"/>
      <c r="P249" s="337"/>
      <c r="Q249" s="332">
        <f ca="1">OFFSET(СВОДНАЯ!$A$3,'Кабельный журнал'!AD249-1,5)</f>
        <v>0</v>
      </c>
      <c r="R249" s="334"/>
      <c r="S249" s="332">
        <f ca="1">OFFSET(СВОДНАЯ!$A$3,'Кабельный журнал'!AD249-1,6)</f>
        <v>0</v>
      </c>
      <c r="T249" s="333"/>
      <c r="U249" s="334"/>
      <c r="V249" s="332">
        <f ca="1">OFFSET(СВОДНАЯ!$A$3,'Кабельный журнал'!AD249-1,7)</f>
        <v>0</v>
      </c>
      <c r="W249" s="333"/>
      <c r="X249" s="333"/>
      <c r="Y249" s="334"/>
      <c r="Z249" s="332">
        <f ca="1">OFFSET(СВОДНАЯ!$A$3,'Кабельный журнал'!AD249-1,8)</f>
        <v>0</v>
      </c>
      <c r="AA249" s="334"/>
      <c r="AD249" s="32">
        <f t="shared" si="4"/>
        <v>207</v>
      </c>
    </row>
    <row r="250" spans="3:30" ht="15" customHeight="1" x14ac:dyDescent="0.25">
      <c r="C250" s="44">
        <f ca="1">OFFSET(СВОДНАЯ!$A$3,'Кабельный журнал'!AD250-1,0)</f>
        <v>0</v>
      </c>
      <c r="D250" s="45">
        <f ca="1">OFFSET(СВОДНАЯ!$A$3,'Кабельный журнал'!AD250-1,1)</f>
        <v>0</v>
      </c>
      <c r="E250" s="46">
        <f ca="1">OFFSET(СВОДНАЯ!$A$3,'Кабельный журнал'!AD250-1,2)</f>
        <v>0</v>
      </c>
      <c r="F250" s="332">
        <f ca="1">OFFSET(СВОДНАЯ!$A$3,'Кабельный журнал'!AD250-1,3)</f>
        <v>0</v>
      </c>
      <c r="G250" s="333"/>
      <c r="H250" s="333"/>
      <c r="I250" s="333"/>
      <c r="J250" s="333"/>
      <c r="K250" s="334"/>
      <c r="L250" s="335">
        <f ca="1">OFFSET(СВОДНАЯ!$A$3,'Кабельный журнал'!AD250-1,4)</f>
        <v>0</v>
      </c>
      <c r="M250" s="336"/>
      <c r="N250" s="336"/>
      <c r="O250" s="336"/>
      <c r="P250" s="337"/>
      <c r="Q250" s="332">
        <f ca="1">OFFSET(СВОДНАЯ!$A$3,'Кабельный журнал'!AD250-1,5)</f>
        <v>0</v>
      </c>
      <c r="R250" s="334"/>
      <c r="S250" s="332">
        <f ca="1">OFFSET(СВОДНАЯ!$A$3,'Кабельный журнал'!AD250-1,6)</f>
        <v>0</v>
      </c>
      <c r="T250" s="333"/>
      <c r="U250" s="334"/>
      <c r="V250" s="332">
        <f ca="1">OFFSET(СВОДНАЯ!$A$3,'Кабельный журнал'!AD250-1,7)</f>
        <v>0</v>
      </c>
      <c r="W250" s="333"/>
      <c r="X250" s="333"/>
      <c r="Y250" s="334"/>
      <c r="Z250" s="332">
        <f ca="1">OFFSET(СВОДНАЯ!$A$3,'Кабельный журнал'!AD250-1,8)</f>
        <v>0</v>
      </c>
      <c r="AA250" s="334"/>
      <c r="AD250" s="32">
        <f t="shared" si="4"/>
        <v>208</v>
      </c>
    </row>
    <row r="251" spans="3:30" ht="15" customHeight="1" x14ac:dyDescent="0.25">
      <c r="C251" s="44">
        <f ca="1">OFFSET(СВОДНАЯ!$A$3,'Кабельный журнал'!AD251-1,0)</f>
        <v>0</v>
      </c>
      <c r="D251" s="45">
        <f ca="1">OFFSET(СВОДНАЯ!$A$3,'Кабельный журнал'!AD251-1,1)</f>
        <v>0</v>
      </c>
      <c r="E251" s="46">
        <f ca="1">OFFSET(СВОДНАЯ!$A$3,'Кабельный журнал'!AD251-1,2)</f>
        <v>0</v>
      </c>
      <c r="F251" s="332">
        <f ca="1">OFFSET(СВОДНАЯ!$A$3,'Кабельный журнал'!AD251-1,3)</f>
        <v>0</v>
      </c>
      <c r="G251" s="333"/>
      <c r="H251" s="333"/>
      <c r="I251" s="333"/>
      <c r="J251" s="333"/>
      <c r="K251" s="334"/>
      <c r="L251" s="335">
        <f ca="1">OFFSET(СВОДНАЯ!$A$3,'Кабельный журнал'!AD251-1,4)</f>
        <v>0</v>
      </c>
      <c r="M251" s="336"/>
      <c r="N251" s="336"/>
      <c r="O251" s="336"/>
      <c r="P251" s="337"/>
      <c r="Q251" s="332">
        <f ca="1">OFFSET(СВОДНАЯ!$A$3,'Кабельный журнал'!AD251-1,5)</f>
        <v>0</v>
      </c>
      <c r="R251" s="334"/>
      <c r="S251" s="332">
        <f ca="1">OFFSET(СВОДНАЯ!$A$3,'Кабельный журнал'!AD251-1,6)</f>
        <v>0</v>
      </c>
      <c r="T251" s="333"/>
      <c r="U251" s="334"/>
      <c r="V251" s="332">
        <f ca="1">OFFSET(СВОДНАЯ!$A$3,'Кабельный журнал'!AD251-1,7)</f>
        <v>0</v>
      </c>
      <c r="W251" s="333"/>
      <c r="X251" s="333"/>
      <c r="Y251" s="334"/>
      <c r="Z251" s="332">
        <f ca="1">OFFSET(СВОДНАЯ!$A$3,'Кабельный журнал'!AD251-1,8)</f>
        <v>0</v>
      </c>
      <c r="AA251" s="334"/>
      <c r="AD251" s="32">
        <f t="shared" si="4"/>
        <v>209</v>
      </c>
    </row>
    <row r="252" spans="3:30" ht="15" customHeight="1" x14ac:dyDescent="0.25">
      <c r="C252" s="44">
        <f ca="1">OFFSET(СВОДНАЯ!$A$3,'Кабельный журнал'!AD252-1,0)</f>
        <v>0</v>
      </c>
      <c r="D252" s="45">
        <f ca="1">OFFSET(СВОДНАЯ!$A$3,'Кабельный журнал'!AD252-1,1)</f>
        <v>0</v>
      </c>
      <c r="E252" s="46">
        <f ca="1">OFFSET(СВОДНАЯ!$A$3,'Кабельный журнал'!AD252-1,2)</f>
        <v>0</v>
      </c>
      <c r="F252" s="332">
        <f ca="1">OFFSET(СВОДНАЯ!$A$3,'Кабельный журнал'!AD252-1,3)</f>
        <v>0</v>
      </c>
      <c r="G252" s="333"/>
      <c r="H252" s="333"/>
      <c r="I252" s="333"/>
      <c r="J252" s="333"/>
      <c r="K252" s="334"/>
      <c r="L252" s="335">
        <f ca="1">OFFSET(СВОДНАЯ!$A$3,'Кабельный журнал'!AD252-1,4)</f>
        <v>0</v>
      </c>
      <c r="M252" s="336"/>
      <c r="N252" s="336"/>
      <c r="O252" s="336"/>
      <c r="P252" s="337"/>
      <c r="Q252" s="332">
        <f ca="1">OFFSET(СВОДНАЯ!$A$3,'Кабельный журнал'!AD252-1,5)</f>
        <v>0</v>
      </c>
      <c r="R252" s="334"/>
      <c r="S252" s="332">
        <f ca="1">OFFSET(СВОДНАЯ!$A$3,'Кабельный журнал'!AD252-1,6)</f>
        <v>0</v>
      </c>
      <c r="T252" s="333"/>
      <c r="U252" s="334"/>
      <c r="V252" s="332">
        <f ca="1">OFFSET(СВОДНАЯ!$A$3,'Кабельный журнал'!AD252-1,7)</f>
        <v>0</v>
      </c>
      <c r="W252" s="333"/>
      <c r="X252" s="333"/>
      <c r="Y252" s="334"/>
      <c r="Z252" s="332">
        <f ca="1">OFFSET(СВОДНАЯ!$A$3,'Кабельный журнал'!AD252-1,8)</f>
        <v>0</v>
      </c>
      <c r="AA252" s="334"/>
      <c r="AD252" s="32">
        <f t="shared" si="4"/>
        <v>210</v>
      </c>
    </row>
    <row r="253" spans="3:30" ht="15" customHeight="1" x14ac:dyDescent="0.25">
      <c r="C253" s="44">
        <f ca="1">OFFSET(СВОДНАЯ!$A$3,'Кабельный журнал'!AD253-1,0)</f>
        <v>0</v>
      </c>
      <c r="D253" s="45">
        <f ca="1">OFFSET(СВОДНАЯ!$A$3,'Кабельный журнал'!AD253-1,1)</f>
        <v>0</v>
      </c>
      <c r="E253" s="46">
        <f ca="1">OFFSET(СВОДНАЯ!$A$3,'Кабельный журнал'!AD253-1,2)</f>
        <v>0</v>
      </c>
      <c r="F253" s="332">
        <f ca="1">OFFSET(СВОДНАЯ!$A$3,'Кабельный журнал'!AD253-1,3)</f>
        <v>0</v>
      </c>
      <c r="G253" s="333"/>
      <c r="H253" s="333"/>
      <c r="I253" s="333"/>
      <c r="J253" s="333"/>
      <c r="K253" s="334"/>
      <c r="L253" s="335">
        <f ca="1">OFFSET(СВОДНАЯ!$A$3,'Кабельный журнал'!AD253-1,4)</f>
        <v>0</v>
      </c>
      <c r="M253" s="336"/>
      <c r="N253" s="336"/>
      <c r="O253" s="336"/>
      <c r="P253" s="337"/>
      <c r="Q253" s="332">
        <f ca="1">OFFSET(СВОДНАЯ!$A$3,'Кабельный журнал'!AD253-1,5)</f>
        <v>0</v>
      </c>
      <c r="R253" s="334"/>
      <c r="S253" s="332">
        <f ca="1">OFFSET(СВОДНАЯ!$A$3,'Кабельный журнал'!AD253-1,6)</f>
        <v>0</v>
      </c>
      <c r="T253" s="333"/>
      <c r="U253" s="334"/>
      <c r="V253" s="332">
        <f ca="1">OFFSET(СВОДНАЯ!$A$3,'Кабельный журнал'!AD253-1,7)</f>
        <v>0</v>
      </c>
      <c r="W253" s="333"/>
      <c r="X253" s="333"/>
      <c r="Y253" s="334"/>
      <c r="Z253" s="332">
        <f ca="1">OFFSET(СВОДНАЯ!$A$3,'Кабельный журнал'!AD253-1,8)</f>
        <v>0</v>
      </c>
      <c r="AA253" s="334"/>
      <c r="AD253" s="32">
        <f t="shared" si="4"/>
        <v>211</v>
      </c>
    </row>
    <row r="254" spans="3:30" ht="15" customHeight="1" x14ac:dyDescent="0.25">
      <c r="C254" s="44">
        <f ca="1">OFFSET(СВОДНАЯ!$A$3,'Кабельный журнал'!AD254-1,0)</f>
        <v>0</v>
      </c>
      <c r="D254" s="45">
        <f ca="1">OFFSET(СВОДНАЯ!$A$3,'Кабельный журнал'!AD254-1,1)</f>
        <v>0</v>
      </c>
      <c r="E254" s="46">
        <f ca="1">OFFSET(СВОДНАЯ!$A$3,'Кабельный журнал'!AD254-1,2)</f>
        <v>0</v>
      </c>
      <c r="F254" s="332">
        <f ca="1">OFFSET(СВОДНАЯ!$A$3,'Кабельный журнал'!AD254-1,3)</f>
        <v>0</v>
      </c>
      <c r="G254" s="333"/>
      <c r="H254" s="333"/>
      <c r="I254" s="333"/>
      <c r="J254" s="333"/>
      <c r="K254" s="334"/>
      <c r="L254" s="335">
        <f ca="1">OFFSET(СВОДНАЯ!$A$3,'Кабельный журнал'!AD254-1,4)</f>
        <v>0</v>
      </c>
      <c r="M254" s="336"/>
      <c r="N254" s="336"/>
      <c r="O254" s="336"/>
      <c r="P254" s="337"/>
      <c r="Q254" s="332">
        <f ca="1">OFFSET(СВОДНАЯ!$A$3,'Кабельный журнал'!AD254-1,5)</f>
        <v>0</v>
      </c>
      <c r="R254" s="334"/>
      <c r="S254" s="332">
        <f ca="1">OFFSET(СВОДНАЯ!$A$3,'Кабельный журнал'!AD254-1,6)</f>
        <v>0</v>
      </c>
      <c r="T254" s="333"/>
      <c r="U254" s="334"/>
      <c r="V254" s="332">
        <f ca="1">OFFSET(СВОДНАЯ!$A$3,'Кабельный журнал'!AD254-1,7)</f>
        <v>0</v>
      </c>
      <c r="W254" s="333"/>
      <c r="X254" s="333"/>
      <c r="Y254" s="334"/>
      <c r="Z254" s="332">
        <f ca="1">OFFSET(СВОДНАЯ!$A$3,'Кабельный журнал'!AD254-1,8)</f>
        <v>0</v>
      </c>
      <c r="AA254" s="334"/>
      <c r="AD254" s="32">
        <f t="shared" si="4"/>
        <v>212</v>
      </c>
    </row>
    <row r="255" spans="3:30" ht="15" customHeight="1" x14ac:dyDescent="0.25">
      <c r="C255" s="44">
        <f ca="1">OFFSET(СВОДНАЯ!$A$3,'Кабельный журнал'!AD255-1,0)</f>
        <v>0</v>
      </c>
      <c r="D255" s="45">
        <f ca="1">OFFSET(СВОДНАЯ!$A$3,'Кабельный журнал'!AD255-1,1)</f>
        <v>0</v>
      </c>
      <c r="E255" s="46">
        <f ca="1">OFFSET(СВОДНАЯ!$A$3,'Кабельный журнал'!AD255-1,2)</f>
        <v>0</v>
      </c>
      <c r="F255" s="332">
        <f ca="1">OFFSET(СВОДНАЯ!$A$3,'Кабельный журнал'!AD255-1,3)</f>
        <v>0</v>
      </c>
      <c r="G255" s="333"/>
      <c r="H255" s="333"/>
      <c r="I255" s="333"/>
      <c r="J255" s="333"/>
      <c r="K255" s="334"/>
      <c r="L255" s="335">
        <f ca="1">OFFSET(СВОДНАЯ!$A$3,'Кабельный журнал'!AD255-1,4)</f>
        <v>0</v>
      </c>
      <c r="M255" s="336"/>
      <c r="N255" s="336"/>
      <c r="O255" s="336"/>
      <c r="P255" s="337"/>
      <c r="Q255" s="332">
        <f ca="1">OFFSET(СВОДНАЯ!$A$3,'Кабельный журнал'!AD255-1,5)</f>
        <v>0</v>
      </c>
      <c r="R255" s="334"/>
      <c r="S255" s="332">
        <f ca="1">OFFSET(СВОДНАЯ!$A$3,'Кабельный журнал'!AD255-1,6)</f>
        <v>0</v>
      </c>
      <c r="T255" s="333"/>
      <c r="U255" s="334"/>
      <c r="V255" s="332">
        <f ca="1">OFFSET(СВОДНАЯ!$A$3,'Кабельный журнал'!AD255-1,7)</f>
        <v>0</v>
      </c>
      <c r="W255" s="333"/>
      <c r="X255" s="333"/>
      <c r="Y255" s="334"/>
      <c r="Z255" s="332">
        <f ca="1">OFFSET(СВОДНАЯ!$A$3,'Кабельный журнал'!AD255-1,8)</f>
        <v>0</v>
      </c>
      <c r="AA255" s="334"/>
      <c r="AD255" s="32">
        <f t="shared" si="4"/>
        <v>213</v>
      </c>
    </row>
    <row r="256" spans="3:30" ht="15" customHeight="1" x14ac:dyDescent="0.25">
      <c r="C256" s="44">
        <f ca="1">OFFSET(СВОДНАЯ!$A$3,'Кабельный журнал'!AD256-1,0)</f>
        <v>0</v>
      </c>
      <c r="D256" s="45">
        <f ca="1">OFFSET(СВОДНАЯ!$A$3,'Кабельный журнал'!AD256-1,1)</f>
        <v>0</v>
      </c>
      <c r="E256" s="46">
        <f ca="1">OFFSET(СВОДНАЯ!$A$3,'Кабельный журнал'!AD256-1,2)</f>
        <v>0</v>
      </c>
      <c r="F256" s="332">
        <f ca="1">OFFSET(СВОДНАЯ!$A$3,'Кабельный журнал'!AD256-1,3)</f>
        <v>0</v>
      </c>
      <c r="G256" s="333"/>
      <c r="H256" s="333"/>
      <c r="I256" s="333"/>
      <c r="J256" s="333"/>
      <c r="K256" s="334"/>
      <c r="L256" s="335">
        <f ca="1">OFFSET(СВОДНАЯ!$A$3,'Кабельный журнал'!AD256-1,4)</f>
        <v>0</v>
      </c>
      <c r="M256" s="336"/>
      <c r="N256" s="336"/>
      <c r="O256" s="336"/>
      <c r="P256" s="337"/>
      <c r="Q256" s="332">
        <f ca="1">OFFSET(СВОДНАЯ!$A$3,'Кабельный журнал'!AD256-1,5)</f>
        <v>0</v>
      </c>
      <c r="R256" s="334"/>
      <c r="S256" s="332">
        <f ca="1">OFFSET(СВОДНАЯ!$A$3,'Кабельный журнал'!AD256-1,6)</f>
        <v>0</v>
      </c>
      <c r="T256" s="333"/>
      <c r="U256" s="334"/>
      <c r="V256" s="332">
        <f ca="1">OFFSET(СВОДНАЯ!$A$3,'Кабельный журнал'!AD256-1,7)</f>
        <v>0</v>
      </c>
      <c r="W256" s="333"/>
      <c r="X256" s="333"/>
      <c r="Y256" s="334"/>
      <c r="Z256" s="332">
        <f ca="1">OFFSET(СВОДНАЯ!$A$3,'Кабельный журнал'!AD256-1,8)</f>
        <v>0</v>
      </c>
      <c r="AA256" s="334"/>
      <c r="AD256" s="32">
        <f t="shared" si="4"/>
        <v>214</v>
      </c>
    </row>
    <row r="257" spans="1:30" ht="15" customHeight="1" x14ac:dyDescent="0.25">
      <c r="C257" s="44">
        <f ca="1">OFFSET(СВОДНАЯ!$A$3,'Кабельный журнал'!AD257-1,0)</f>
        <v>0</v>
      </c>
      <c r="D257" s="45">
        <f ca="1">OFFSET(СВОДНАЯ!$A$3,'Кабельный журнал'!AD257-1,1)</f>
        <v>0</v>
      </c>
      <c r="E257" s="46">
        <f ca="1">OFFSET(СВОДНАЯ!$A$3,'Кабельный журнал'!AD257-1,2)</f>
        <v>0</v>
      </c>
      <c r="F257" s="332">
        <f ca="1">OFFSET(СВОДНАЯ!$A$3,'Кабельный журнал'!AD257-1,3)</f>
        <v>0</v>
      </c>
      <c r="G257" s="333"/>
      <c r="H257" s="333"/>
      <c r="I257" s="333"/>
      <c r="J257" s="333"/>
      <c r="K257" s="334"/>
      <c r="L257" s="335">
        <f ca="1">OFFSET(СВОДНАЯ!$A$3,'Кабельный журнал'!AD257-1,4)</f>
        <v>0</v>
      </c>
      <c r="M257" s="336"/>
      <c r="N257" s="336"/>
      <c r="O257" s="336"/>
      <c r="P257" s="337"/>
      <c r="Q257" s="332">
        <f ca="1">OFFSET(СВОДНАЯ!$A$3,'Кабельный журнал'!AD257-1,5)</f>
        <v>0</v>
      </c>
      <c r="R257" s="334"/>
      <c r="S257" s="332">
        <f ca="1">OFFSET(СВОДНАЯ!$A$3,'Кабельный журнал'!AD257-1,6)</f>
        <v>0</v>
      </c>
      <c r="T257" s="333"/>
      <c r="U257" s="334"/>
      <c r="V257" s="332">
        <f ca="1">OFFSET(СВОДНАЯ!$A$3,'Кабельный журнал'!AD257-1,7)</f>
        <v>0</v>
      </c>
      <c r="W257" s="333"/>
      <c r="X257" s="333"/>
      <c r="Y257" s="334"/>
      <c r="Z257" s="332">
        <f ca="1">OFFSET(СВОДНАЯ!$A$3,'Кабельный журнал'!AD257-1,8)</f>
        <v>0</v>
      </c>
      <c r="AA257" s="334"/>
      <c r="AD257" s="32">
        <f t="shared" si="4"/>
        <v>215</v>
      </c>
    </row>
    <row r="258" spans="1:30" ht="15" customHeight="1" x14ac:dyDescent="0.25">
      <c r="C258" s="44">
        <f ca="1">OFFSET(СВОДНАЯ!$A$3,'Кабельный журнал'!AD258-1,0)</f>
        <v>0</v>
      </c>
      <c r="D258" s="45">
        <f ca="1">OFFSET(СВОДНАЯ!$A$3,'Кабельный журнал'!AD258-1,1)</f>
        <v>0</v>
      </c>
      <c r="E258" s="46">
        <f ca="1">OFFSET(СВОДНАЯ!$A$3,'Кабельный журнал'!AD258-1,2)</f>
        <v>0</v>
      </c>
      <c r="F258" s="332">
        <f ca="1">OFFSET(СВОДНАЯ!$A$3,'Кабельный журнал'!AD258-1,3)</f>
        <v>0</v>
      </c>
      <c r="G258" s="333"/>
      <c r="H258" s="333"/>
      <c r="I258" s="333"/>
      <c r="J258" s="333"/>
      <c r="K258" s="334"/>
      <c r="L258" s="335">
        <f ca="1">OFFSET(СВОДНАЯ!$A$3,'Кабельный журнал'!AD258-1,4)</f>
        <v>0</v>
      </c>
      <c r="M258" s="336"/>
      <c r="N258" s="336"/>
      <c r="O258" s="336"/>
      <c r="P258" s="337"/>
      <c r="Q258" s="332">
        <f ca="1">OFFSET(СВОДНАЯ!$A$3,'Кабельный журнал'!AD258-1,5)</f>
        <v>0</v>
      </c>
      <c r="R258" s="334"/>
      <c r="S258" s="332">
        <f ca="1">OFFSET(СВОДНАЯ!$A$3,'Кабельный журнал'!AD258-1,6)</f>
        <v>0</v>
      </c>
      <c r="T258" s="333"/>
      <c r="U258" s="334"/>
      <c r="V258" s="332">
        <f ca="1">OFFSET(СВОДНАЯ!$A$3,'Кабельный журнал'!AD258-1,7)</f>
        <v>0</v>
      </c>
      <c r="W258" s="333"/>
      <c r="X258" s="333"/>
      <c r="Y258" s="334"/>
      <c r="Z258" s="332">
        <f ca="1">OFFSET(СВОДНАЯ!$A$3,'Кабельный журнал'!AD258-1,8)</f>
        <v>0</v>
      </c>
      <c r="AA258" s="334"/>
      <c r="AD258" s="32">
        <f t="shared" si="4"/>
        <v>216</v>
      </c>
    </row>
    <row r="259" spans="1:30" ht="15" customHeight="1" x14ac:dyDescent="0.25">
      <c r="C259" s="44">
        <f ca="1">OFFSET(СВОДНАЯ!$A$3,'Кабельный журнал'!AD259-1,0)</f>
        <v>0</v>
      </c>
      <c r="D259" s="45">
        <f ca="1">OFFSET(СВОДНАЯ!$A$3,'Кабельный журнал'!AD259-1,1)</f>
        <v>0</v>
      </c>
      <c r="E259" s="46">
        <f ca="1">OFFSET(СВОДНАЯ!$A$3,'Кабельный журнал'!AD259-1,2)</f>
        <v>0</v>
      </c>
      <c r="F259" s="332">
        <f ca="1">OFFSET(СВОДНАЯ!$A$3,'Кабельный журнал'!AD259-1,3)</f>
        <v>0</v>
      </c>
      <c r="G259" s="333"/>
      <c r="H259" s="333"/>
      <c r="I259" s="333"/>
      <c r="J259" s="333"/>
      <c r="K259" s="334"/>
      <c r="L259" s="335">
        <f ca="1">OFFSET(СВОДНАЯ!$A$3,'Кабельный журнал'!AD259-1,4)</f>
        <v>0</v>
      </c>
      <c r="M259" s="336"/>
      <c r="N259" s="336"/>
      <c r="O259" s="336"/>
      <c r="P259" s="337"/>
      <c r="Q259" s="332">
        <f ca="1">OFFSET(СВОДНАЯ!$A$3,'Кабельный журнал'!AD259-1,5)</f>
        <v>0</v>
      </c>
      <c r="R259" s="334"/>
      <c r="S259" s="332">
        <f ca="1">OFFSET(СВОДНАЯ!$A$3,'Кабельный журнал'!AD259-1,6)</f>
        <v>0</v>
      </c>
      <c r="T259" s="333"/>
      <c r="U259" s="334"/>
      <c r="V259" s="332">
        <f ca="1">OFFSET(СВОДНАЯ!$A$3,'Кабельный журнал'!AD259-1,7)</f>
        <v>0</v>
      </c>
      <c r="W259" s="333"/>
      <c r="X259" s="333"/>
      <c r="Y259" s="334"/>
      <c r="Z259" s="332">
        <f ca="1">OFFSET(СВОДНАЯ!$A$3,'Кабельный журнал'!AD259-1,8)</f>
        <v>0</v>
      </c>
      <c r="AA259" s="334"/>
      <c r="AD259" s="32">
        <f t="shared" si="4"/>
        <v>217</v>
      </c>
    </row>
    <row r="260" spans="1:30" ht="15" customHeight="1" x14ac:dyDescent="0.25">
      <c r="C260" s="44">
        <f ca="1">OFFSET(СВОДНАЯ!$A$3,'Кабельный журнал'!AD260-1,0)</f>
        <v>0</v>
      </c>
      <c r="D260" s="45">
        <f ca="1">OFFSET(СВОДНАЯ!$A$3,'Кабельный журнал'!AD260-1,1)</f>
        <v>0</v>
      </c>
      <c r="E260" s="46">
        <f ca="1">OFFSET(СВОДНАЯ!$A$3,'Кабельный журнал'!AD260-1,2)</f>
        <v>0</v>
      </c>
      <c r="F260" s="332">
        <f ca="1">OFFSET(СВОДНАЯ!$A$3,'Кабельный журнал'!AD260-1,3)</f>
        <v>0</v>
      </c>
      <c r="G260" s="333"/>
      <c r="H260" s="333"/>
      <c r="I260" s="333"/>
      <c r="J260" s="333"/>
      <c r="K260" s="334"/>
      <c r="L260" s="335">
        <f ca="1">OFFSET(СВОДНАЯ!$A$3,'Кабельный журнал'!AD260-1,4)</f>
        <v>0</v>
      </c>
      <c r="M260" s="336"/>
      <c r="N260" s="336"/>
      <c r="O260" s="336"/>
      <c r="P260" s="337"/>
      <c r="Q260" s="332">
        <f ca="1">OFFSET(СВОДНАЯ!$A$3,'Кабельный журнал'!AD260-1,5)</f>
        <v>0</v>
      </c>
      <c r="R260" s="334"/>
      <c r="S260" s="332">
        <f ca="1">OFFSET(СВОДНАЯ!$A$3,'Кабельный журнал'!AD260-1,6)</f>
        <v>0</v>
      </c>
      <c r="T260" s="333"/>
      <c r="U260" s="334"/>
      <c r="V260" s="332">
        <f ca="1">OFFSET(СВОДНАЯ!$A$3,'Кабельный журнал'!AD260-1,7)</f>
        <v>0</v>
      </c>
      <c r="W260" s="333"/>
      <c r="X260" s="333"/>
      <c r="Y260" s="334"/>
      <c r="Z260" s="332">
        <f ca="1">OFFSET(СВОДНАЯ!$A$3,'Кабельный журнал'!AD260-1,8)</f>
        <v>0</v>
      </c>
      <c r="AA260" s="334"/>
      <c r="AD260" s="32">
        <f t="shared" si="4"/>
        <v>218</v>
      </c>
    </row>
    <row r="261" spans="1:30" ht="15" customHeight="1" thickBot="1" x14ac:dyDescent="0.3">
      <c r="C261" s="44">
        <f ca="1">OFFSET(СВОДНАЯ!$A$3,'Кабельный журнал'!AD261-1,0)</f>
        <v>0</v>
      </c>
      <c r="D261" s="45">
        <f ca="1">OFFSET(СВОДНАЯ!$A$3,'Кабельный журнал'!AD261-1,1)</f>
        <v>0</v>
      </c>
      <c r="E261" s="46">
        <f ca="1">OFFSET(СВОДНАЯ!$A$3,'Кабельный журнал'!AD261-1,2)</f>
        <v>0</v>
      </c>
      <c r="F261" s="332">
        <f ca="1">OFFSET(СВОДНАЯ!$A$3,'Кабельный журнал'!AD261-1,3)</f>
        <v>0</v>
      </c>
      <c r="G261" s="333"/>
      <c r="H261" s="333"/>
      <c r="I261" s="333"/>
      <c r="J261" s="333"/>
      <c r="K261" s="334"/>
      <c r="L261" s="335">
        <f ca="1">OFFSET(СВОДНАЯ!$A$3,'Кабельный журнал'!AD261-1,4)</f>
        <v>0</v>
      </c>
      <c r="M261" s="336"/>
      <c r="N261" s="336"/>
      <c r="O261" s="336"/>
      <c r="P261" s="337"/>
      <c r="Q261" s="332">
        <f ca="1">OFFSET(СВОДНАЯ!$A$3,'Кабельный журнал'!AD261-1,5)</f>
        <v>0</v>
      </c>
      <c r="R261" s="334"/>
      <c r="S261" s="332">
        <f ca="1">OFFSET(СВОДНАЯ!$A$3,'Кабельный журнал'!AD261-1,6)</f>
        <v>0</v>
      </c>
      <c r="T261" s="333"/>
      <c r="U261" s="334"/>
      <c r="V261" s="332">
        <f ca="1">OFFSET(СВОДНАЯ!$A$3,'Кабельный журнал'!AD261-1,7)</f>
        <v>0</v>
      </c>
      <c r="W261" s="333"/>
      <c r="X261" s="333"/>
      <c r="Y261" s="334"/>
      <c r="Z261" s="332">
        <f ca="1">OFFSET(СВОДНАЯ!$A$3,'Кабельный журнал'!AD261-1,8)</f>
        <v>0</v>
      </c>
      <c r="AA261" s="334"/>
      <c r="AD261" s="32">
        <f t="shared" si="4"/>
        <v>219</v>
      </c>
    </row>
    <row r="262" spans="1:30" ht="15" customHeight="1" x14ac:dyDescent="0.25">
      <c r="A262" s="316" t="s">
        <v>13</v>
      </c>
      <c r="B262" s="329"/>
      <c r="C262" s="44">
        <f ca="1">OFFSET(СВОДНАЯ!$A$3,'Кабельный журнал'!AD262-1,0)</f>
        <v>0</v>
      </c>
      <c r="D262" s="45">
        <f ca="1">OFFSET(СВОДНАЯ!$A$3,'Кабельный журнал'!AD262-1,1)</f>
        <v>0</v>
      </c>
      <c r="E262" s="46">
        <f ca="1">OFFSET(СВОДНАЯ!$A$3,'Кабельный журнал'!AD262-1,2)</f>
        <v>0</v>
      </c>
      <c r="F262" s="332">
        <f ca="1">OFFSET(СВОДНАЯ!$A$3,'Кабельный журнал'!AD262-1,3)</f>
        <v>0</v>
      </c>
      <c r="G262" s="333"/>
      <c r="H262" s="333"/>
      <c r="I262" s="333"/>
      <c r="J262" s="333"/>
      <c r="K262" s="334"/>
      <c r="L262" s="335">
        <f ca="1">OFFSET(СВОДНАЯ!$A$3,'Кабельный журнал'!AD262-1,4)</f>
        <v>0</v>
      </c>
      <c r="M262" s="336"/>
      <c r="N262" s="336"/>
      <c r="O262" s="336"/>
      <c r="P262" s="337"/>
      <c r="Q262" s="332">
        <f ca="1">OFFSET(СВОДНАЯ!$A$3,'Кабельный журнал'!AD262-1,5)</f>
        <v>0</v>
      </c>
      <c r="R262" s="334"/>
      <c r="S262" s="332">
        <f ca="1">OFFSET(СВОДНАЯ!$A$3,'Кабельный журнал'!AD262-1,6)</f>
        <v>0</v>
      </c>
      <c r="T262" s="333"/>
      <c r="U262" s="334"/>
      <c r="V262" s="332">
        <f ca="1">OFFSET(СВОДНАЯ!$A$3,'Кабельный журнал'!AD262-1,7)</f>
        <v>0</v>
      </c>
      <c r="W262" s="333"/>
      <c r="X262" s="333"/>
      <c r="Y262" s="334"/>
      <c r="Z262" s="332">
        <f ca="1">OFFSET(СВОДНАЯ!$A$3,'Кабельный журнал'!AD262-1,8)</f>
        <v>0</v>
      </c>
      <c r="AA262" s="334"/>
      <c r="AD262" s="32">
        <f t="shared" si="4"/>
        <v>220</v>
      </c>
    </row>
    <row r="263" spans="1:30" ht="15" customHeight="1" x14ac:dyDescent="0.25">
      <c r="A263" s="317"/>
      <c r="B263" s="330"/>
      <c r="C263" s="44">
        <f ca="1">OFFSET(СВОДНАЯ!$A$3,'Кабельный журнал'!AD263-1,0)</f>
        <v>0</v>
      </c>
      <c r="D263" s="45">
        <f ca="1">OFFSET(СВОДНАЯ!$A$3,'Кабельный журнал'!AD263-1,1)</f>
        <v>0</v>
      </c>
      <c r="E263" s="46">
        <f ca="1">OFFSET(СВОДНАЯ!$A$3,'Кабельный журнал'!AD263-1,2)</f>
        <v>0</v>
      </c>
      <c r="F263" s="332">
        <f ca="1">OFFSET(СВОДНАЯ!$A$3,'Кабельный журнал'!AD263-1,3)</f>
        <v>0</v>
      </c>
      <c r="G263" s="333"/>
      <c r="H263" s="333"/>
      <c r="I263" s="333"/>
      <c r="J263" s="333"/>
      <c r="K263" s="334"/>
      <c r="L263" s="335">
        <f ca="1">OFFSET(СВОДНАЯ!$A$3,'Кабельный журнал'!AD263-1,4)</f>
        <v>0</v>
      </c>
      <c r="M263" s="336"/>
      <c r="N263" s="336"/>
      <c r="O263" s="336"/>
      <c r="P263" s="337"/>
      <c r="Q263" s="332">
        <f ca="1">OFFSET(СВОДНАЯ!$A$3,'Кабельный журнал'!AD263-1,5)</f>
        <v>0</v>
      </c>
      <c r="R263" s="334"/>
      <c r="S263" s="332">
        <f ca="1">OFFSET(СВОДНАЯ!$A$3,'Кабельный журнал'!AD263-1,6)</f>
        <v>0</v>
      </c>
      <c r="T263" s="333"/>
      <c r="U263" s="334"/>
      <c r="V263" s="332">
        <f ca="1">OFFSET(СВОДНАЯ!$A$3,'Кабельный журнал'!AD263-1,7)</f>
        <v>0</v>
      </c>
      <c r="W263" s="333"/>
      <c r="X263" s="333"/>
      <c r="Y263" s="334"/>
      <c r="Z263" s="332">
        <f ca="1">OFFSET(СВОДНАЯ!$A$3,'Кабельный журнал'!AD263-1,8)</f>
        <v>0</v>
      </c>
      <c r="AA263" s="334"/>
      <c r="AD263" s="32">
        <f t="shared" si="4"/>
        <v>221</v>
      </c>
    </row>
    <row r="264" spans="1:30" ht="15" customHeight="1" x14ac:dyDescent="0.25">
      <c r="A264" s="317"/>
      <c r="B264" s="330"/>
      <c r="C264" s="44">
        <f ca="1">OFFSET(СВОДНАЯ!$A$3,'Кабельный журнал'!AD264-1,0)</f>
        <v>0</v>
      </c>
      <c r="D264" s="45">
        <f ca="1">OFFSET(СВОДНАЯ!$A$3,'Кабельный журнал'!AD264-1,1)</f>
        <v>0</v>
      </c>
      <c r="E264" s="46">
        <f ca="1">OFFSET(СВОДНАЯ!$A$3,'Кабельный журнал'!AD264-1,2)</f>
        <v>0</v>
      </c>
      <c r="F264" s="332">
        <f ca="1">OFFSET(СВОДНАЯ!$A$3,'Кабельный журнал'!AD264-1,3)</f>
        <v>0</v>
      </c>
      <c r="G264" s="333"/>
      <c r="H264" s="333"/>
      <c r="I264" s="333"/>
      <c r="J264" s="333"/>
      <c r="K264" s="334"/>
      <c r="L264" s="335">
        <f ca="1">OFFSET(СВОДНАЯ!$A$3,'Кабельный журнал'!AD264-1,4)</f>
        <v>0</v>
      </c>
      <c r="M264" s="336"/>
      <c r="N264" s="336"/>
      <c r="O264" s="336"/>
      <c r="P264" s="337"/>
      <c r="Q264" s="332">
        <f ca="1">OFFSET(СВОДНАЯ!$A$3,'Кабельный журнал'!AD264-1,5)</f>
        <v>0</v>
      </c>
      <c r="R264" s="334"/>
      <c r="S264" s="332">
        <f ca="1">OFFSET(СВОДНАЯ!$A$3,'Кабельный журнал'!AD264-1,6)</f>
        <v>0</v>
      </c>
      <c r="T264" s="333"/>
      <c r="U264" s="334"/>
      <c r="V264" s="332">
        <f ca="1">OFFSET(СВОДНАЯ!$A$3,'Кабельный журнал'!AD264-1,7)</f>
        <v>0</v>
      </c>
      <c r="W264" s="333"/>
      <c r="X264" s="333"/>
      <c r="Y264" s="334"/>
      <c r="Z264" s="332">
        <f ca="1">OFFSET(СВОДНАЯ!$A$3,'Кабельный журнал'!AD264-1,8)</f>
        <v>0</v>
      </c>
      <c r="AA264" s="334"/>
      <c r="AD264" s="32">
        <f t="shared" si="4"/>
        <v>222</v>
      </c>
    </row>
    <row r="265" spans="1:30" ht="15" customHeight="1" x14ac:dyDescent="0.25">
      <c r="A265" s="317"/>
      <c r="B265" s="330"/>
      <c r="C265" s="44">
        <f ca="1">OFFSET(СВОДНАЯ!$A$3,'Кабельный журнал'!AD265-1,0)</f>
        <v>0</v>
      </c>
      <c r="D265" s="45">
        <f ca="1">OFFSET(СВОДНАЯ!$A$3,'Кабельный журнал'!AD265-1,1)</f>
        <v>0</v>
      </c>
      <c r="E265" s="46">
        <f ca="1">OFFSET(СВОДНАЯ!$A$3,'Кабельный журнал'!AD265-1,2)</f>
        <v>0</v>
      </c>
      <c r="F265" s="332">
        <f ca="1">OFFSET(СВОДНАЯ!$A$3,'Кабельный журнал'!AD265-1,3)</f>
        <v>0</v>
      </c>
      <c r="G265" s="333"/>
      <c r="H265" s="333"/>
      <c r="I265" s="333"/>
      <c r="J265" s="333"/>
      <c r="K265" s="334"/>
      <c r="L265" s="335">
        <f ca="1">OFFSET(СВОДНАЯ!$A$3,'Кабельный журнал'!AD265-1,4)</f>
        <v>0</v>
      </c>
      <c r="M265" s="336"/>
      <c r="N265" s="336"/>
      <c r="O265" s="336"/>
      <c r="P265" s="337"/>
      <c r="Q265" s="332">
        <f ca="1">OFFSET(СВОДНАЯ!$A$3,'Кабельный журнал'!AD265-1,5)</f>
        <v>0</v>
      </c>
      <c r="R265" s="334"/>
      <c r="S265" s="332">
        <f ca="1">OFFSET(СВОДНАЯ!$A$3,'Кабельный журнал'!AD265-1,6)</f>
        <v>0</v>
      </c>
      <c r="T265" s="333"/>
      <c r="U265" s="334"/>
      <c r="V265" s="332">
        <f ca="1">OFFSET(СВОДНАЯ!$A$3,'Кабельный журнал'!AD265-1,7)</f>
        <v>0</v>
      </c>
      <c r="W265" s="333"/>
      <c r="X265" s="333"/>
      <c r="Y265" s="334"/>
      <c r="Z265" s="332">
        <f ca="1">OFFSET(СВОДНАЯ!$A$3,'Кабельный журнал'!AD265-1,8)</f>
        <v>0</v>
      </c>
      <c r="AA265" s="334"/>
      <c r="AD265" s="32">
        <f t="shared" si="4"/>
        <v>223</v>
      </c>
    </row>
    <row r="266" spans="1:30" ht="15" customHeight="1" thickBot="1" x14ac:dyDescent="0.3">
      <c r="A266" s="318"/>
      <c r="B266" s="331"/>
      <c r="C266" s="44">
        <f ca="1">OFFSET(СВОДНАЯ!$A$3,'Кабельный журнал'!AD266-1,0)</f>
        <v>0</v>
      </c>
      <c r="D266" s="45">
        <f ca="1">OFFSET(СВОДНАЯ!$A$3,'Кабельный журнал'!AD266-1,1)</f>
        <v>0</v>
      </c>
      <c r="E266" s="46">
        <f ca="1">OFFSET(СВОДНАЯ!$A$3,'Кабельный журнал'!AD266-1,2)</f>
        <v>0</v>
      </c>
      <c r="F266" s="332">
        <f ca="1">OFFSET(СВОДНАЯ!$A$3,'Кабельный журнал'!AD266-1,3)</f>
        <v>0</v>
      </c>
      <c r="G266" s="333"/>
      <c r="H266" s="333"/>
      <c r="I266" s="333"/>
      <c r="J266" s="333"/>
      <c r="K266" s="334"/>
      <c r="L266" s="335">
        <f ca="1">OFFSET(СВОДНАЯ!$A$3,'Кабельный журнал'!AD266-1,4)</f>
        <v>0</v>
      </c>
      <c r="M266" s="336"/>
      <c r="N266" s="336"/>
      <c r="O266" s="336"/>
      <c r="P266" s="337"/>
      <c r="Q266" s="332">
        <f ca="1">OFFSET(СВОДНАЯ!$A$3,'Кабельный журнал'!AD266-1,5)</f>
        <v>0</v>
      </c>
      <c r="R266" s="334"/>
      <c r="S266" s="332">
        <f ca="1">OFFSET(СВОДНАЯ!$A$3,'Кабельный журнал'!AD266-1,6)</f>
        <v>0</v>
      </c>
      <c r="T266" s="333"/>
      <c r="U266" s="334"/>
      <c r="V266" s="332">
        <f ca="1">OFFSET(СВОДНАЯ!$A$3,'Кабельный журнал'!AD266-1,7)</f>
        <v>0</v>
      </c>
      <c r="W266" s="333"/>
      <c r="X266" s="333"/>
      <c r="Y266" s="334"/>
      <c r="Z266" s="332">
        <f ca="1">OFFSET(СВОДНАЯ!$A$3,'Кабельный журнал'!AD266-1,8)</f>
        <v>0</v>
      </c>
      <c r="AA266" s="334"/>
      <c r="AD266" s="32">
        <f t="shared" si="4"/>
        <v>224</v>
      </c>
    </row>
    <row r="267" spans="1:30" ht="15" customHeight="1" x14ac:dyDescent="0.25">
      <c r="A267" s="316" t="s">
        <v>14</v>
      </c>
      <c r="B267" s="329"/>
      <c r="C267" s="44">
        <f ca="1">OFFSET(СВОДНАЯ!$A$3,'Кабельный журнал'!AD267-1,0)</f>
        <v>0</v>
      </c>
      <c r="D267" s="45">
        <f ca="1">OFFSET(СВОДНАЯ!$A$3,'Кабельный журнал'!AD267-1,1)</f>
        <v>0</v>
      </c>
      <c r="E267" s="46">
        <f ca="1">OFFSET(СВОДНАЯ!$A$3,'Кабельный журнал'!AD267-1,2)</f>
        <v>0</v>
      </c>
      <c r="F267" s="332">
        <f ca="1">OFFSET(СВОДНАЯ!$A$3,'Кабельный журнал'!AD267-1,3)</f>
        <v>0</v>
      </c>
      <c r="G267" s="333"/>
      <c r="H267" s="333"/>
      <c r="I267" s="333"/>
      <c r="J267" s="333"/>
      <c r="K267" s="334"/>
      <c r="L267" s="335">
        <f ca="1">OFFSET(СВОДНАЯ!$A$3,'Кабельный журнал'!AD267-1,4)</f>
        <v>0</v>
      </c>
      <c r="M267" s="336"/>
      <c r="N267" s="336"/>
      <c r="O267" s="336"/>
      <c r="P267" s="337"/>
      <c r="Q267" s="332">
        <f ca="1">OFFSET(СВОДНАЯ!$A$3,'Кабельный журнал'!AD267-1,5)</f>
        <v>0</v>
      </c>
      <c r="R267" s="334"/>
      <c r="S267" s="332">
        <f ca="1">OFFSET(СВОДНАЯ!$A$3,'Кабельный журнал'!AD267-1,6)</f>
        <v>0</v>
      </c>
      <c r="T267" s="333"/>
      <c r="U267" s="334"/>
      <c r="V267" s="332">
        <f ca="1">OFFSET(СВОДНАЯ!$A$3,'Кабельный журнал'!AD267-1,7)</f>
        <v>0</v>
      </c>
      <c r="W267" s="333"/>
      <c r="X267" s="333"/>
      <c r="Y267" s="334"/>
      <c r="Z267" s="332">
        <f ca="1">OFFSET(СВОДНАЯ!$A$3,'Кабельный журнал'!AD267-1,8)</f>
        <v>0</v>
      </c>
      <c r="AA267" s="334"/>
      <c r="AD267" s="32">
        <f t="shared" si="4"/>
        <v>225</v>
      </c>
    </row>
    <row r="268" spans="1:30" ht="15" customHeight="1" x14ac:dyDescent="0.25">
      <c r="A268" s="317"/>
      <c r="B268" s="330"/>
      <c r="C268" s="44">
        <f ca="1">OFFSET(СВОДНАЯ!$A$3,'Кабельный журнал'!AD268-1,0)</f>
        <v>0</v>
      </c>
      <c r="D268" s="45">
        <f ca="1">OFFSET(СВОДНАЯ!$A$3,'Кабельный журнал'!AD268-1,1)</f>
        <v>0</v>
      </c>
      <c r="E268" s="46">
        <f ca="1">OFFSET(СВОДНАЯ!$A$3,'Кабельный журнал'!AD268-1,2)</f>
        <v>0</v>
      </c>
      <c r="F268" s="332">
        <f ca="1">OFFSET(СВОДНАЯ!$A$3,'Кабельный журнал'!AD268-1,3)</f>
        <v>0</v>
      </c>
      <c r="G268" s="333"/>
      <c r="H268" s="333"/>
      <c r="I268" s="333"/>
      <c r="J268" s="333"/>
      <c r="K268" s="334"/>
      <c r="L268" s="335">
        <f ca="1">OFFSET(СВОДНАЯ!$A$3,'Кабельный журнал'!AD268-1,4)</f>
        <v>0</v>
      </c>
      <c r="M268" s="336"/>
      <c r="N268" s="336"/>
      <c r="O268" s="336"/>
      <c r="P268" s="337"/>
      <c r="Q268" s="332">
        <f ca="1">OFFSET(СВОДНАЯ!$A$3,'Кабельный журнал'!AD268-1,5)</f>
        <v>0</v>
      </c>
      <c r="R268" s="334"/>
      <c r="S268" s="332">
        <f ca="1">OFFSET(СВОДНАЯ!$A$3,'Кабельный журнал'!AD268-1,6)</f>
        <v>0</v>
      </c>
      <c r="T268" s="333"/>
      <c r="U268" s="334"/>
      <c r="V268" s="332">
        <f ca="1">OFFSET(СВОДНАЯ!$A$3,'Кабельный журнал'!AD268-1,7)</f>
        <v>0</v>
      </c>
      <c r="W268" s="333"/>
      <c r="X268" s="333"/>
      <c r="Y268" s="334"/>
      <c r="Z268" s="332">
        <f ca="1">OFFSET(СВОДНАЯ!$A$3,'Кабельный журнал'!AD268-1,8)</f>
        <v>0</v>
      </c>
      <c r="AA268" s="334"/>
      <c r="AD268" s="32">
        <f t="shared" si="4"/>
        <v>226</v>
      </c>
    </row>
    <row r="269" spans="1:30" ht="15" customHeight="1" x14ac:dyDescent="0.25">
      <c r="A269" s="317"/>
      <c r="B269" s="330"/>
      <c r="C269" s="44">
        <f ca="1">OFFSET(СВОДНАЯ!$A$3,'Кабельный журнал'!AD269-1,0)</f>
        <v>0</v>
      </c>
      <c r="D269" s="45">
        <f ca="1">OFFSET(СВОДНАЯ!$A$3,'Кабельный журнал'!AD269-1,1)</f>
        <v>0</v>
      </c>
      <c r="E269" s="46">
        <f ca="1">OFFSET(СВОДНАЯ!$A$3,'Кабельный журнал'!AD269-1,2)</f>
        <v>0</v>
      </c>
      <c r="F269" s="332">
        <f ca="1">OFFSET(СВОДНАЯ!$A$3,'Кабельный журнал'!AD269-1,3)</f>
        <v>0</v>
      </c>
      <c r="G269" s="333"/>
      <c r="H269" s="333"/>
      <c r="I269" s="333"/>
      <c r="J269" s="333"/>
      <c r="K269" s="334"/>
      <c r="L269" s="335">
        <f ca="1">OFFSET(СВОДНАЯ!$A$3,'Кабельный журнал'!AD269-1,4)</f>
        <v>0</v>
      </c>
      <c r="M269" s="336"/>
      <c r="N269" s="336"/>
      <c r="O269" s="336"/>
      <c r="P269" s="337"/>
      <c r="Q269" s="332">
        <f ca="1">OFFSET(СВОДНАЯ!$A$3,'Кабельный журнал'!AD269-1,5)</f>
        <v>0</v>
      </c>
      <c r="R269" s="334"/>
      <c r="S269" s="332">
        <f ca="1">OFFSET(СВОДНАЯ!$A$3,'Кабельный журнал'!AD269-1,6)</f>
        <v>0</v>
      </c>
      <c r="T269" s="333"/>
      <c r="U269" s="334"/>
      <c r="V269" s="332">
        <f ca="1">OFFSET(СВОДНАЯ!$A$3,'Кабельный журнал'!AD269-1,7)</f>
        <v>0</v>
      </c>
      <c r="W269" s="333"/>
      <c r="X269" s="333"/>
      <c r="Y269" s="334"/>
      <c r="Z269" s="332">
        <f ca="1">OFFSET(СВОДНАЯ!$A$3,'Кабельный журнал'!AD269-1,8)</f>
        <v>0</v>
      </c>
      <c r="AA269" s="334"/>
      <c r="AD269" s="32">
        <f t="shared" si="4"/>
        <v>227</v>
      </c>
    </row>
    <row r="270" spans="1:30" ht="15" customHeight="1" x14ac:dyDescent="0.25">
      <c r="A270" s="317"/>
      <c r="B270" s="330"/>
      <c r="C270" s="44">
        <f ca="1">OFFSET(СВОДНАЯ!$A$3,'Кабельный журнал'!AD270-1,0)</f>
        <v>0</v>
      </c>
      <c r="D270" s="45">
        <f ca="1">OFFSET(СВОДНАЯ!$A$3,'Кабельный журнал'!AD270-1,1)</f>
        <v>0</v>
      </c>
      <c r="E270" s="46">
        <f ca="1">OFFSET(СВОДНАЯ!$A$3,'Кабельный журнал'!AD270-1,2)</f>
        <v>0</v>
      </c>
      <c r="F270" s="332">
        <f ca="1">OFFSET(СВОДНАЯ!$A$3,'Кабельный журнал'!AD270-1,3)</f>
        <v>0</v>
      </c>
      <c r="G270" s="333"/>
      <c r="H270" s="333"/>
      <c r="I270" s="333"/>
      <c r="J270" s="333"/>
      <c r="K270" s="334"/>
      <c r="L270" s="335">
        <f ca="1">OFFSET(СВОДНАЯ!$A$3,'Кабельный журнал'!AD270-1,4)</f>
        <v>0</v>
      </c>
      <c r="M270" s="336"/>
      <c r="N270" s="336"/>
      <c r="O270" s="336"/>
      <c r="P270" s="337"/>
      <c r="Q270" s="332">
        <f ca="1">OFFSET(СВОДНАЯ!$A$3,'Кабельный журнал'!AD270-1,5)</f>
        <v>0</v>
      </c>
      <c r="R270" s="334"/>
      <c r="S270" s="332">
        <f ca="1">OFFSET(СВОДНАЯ!$A$3,'Кабельный журнал'!AD270-1,6)</f>
        <v>0</v>
      </c>
      <c r="T270" s="333"/>
      <c r="U270" s="334"/>
      <c r="V270" s="332">
        <f ca="1">OFFSET(СВОДНАЯ!$A$3,'Кабельный журнал'!AD270-1,7)</f>
        <v>0</v>
      </c>
      <c r="W270" s="333"/>
      <c r="X270" s="333"/>
      <c r="Y270" s="334"/>
      <c r="Z270" s="332">
        <f ca="1">OFFSET(СВОДНАЯ!$A$3,'Кабельный журнал'!AD270-1,8)</f>
        <v>0</v>
      </c>
      <c r="AA270" s="334"/>
      <c r="AD270" s="32">
        <f t="shared" si="4"/>
        <v>228</v>
      </c>
    </row>
    <row r="271" spans="1:30" ht="15" customHeight="1" x14ac:dyDescent="0.25">
      <c r="A271" s="317"/>
      <c r="B271" s="330"/>
      <c r="C271" s="44">
        <f ca="1">OFFSET(СВОДНАЯ!$A$3,'Кабельный журнал'!AD271-1,0)</f>
        <v>0</v>
      </c>
      <c r="D271" s="45">
        <f ca="1">OFFSET(СВОДНАЯ!$A$3,'Кабельный журнал'!AD271-1,1)</f>
        <v>0</v>
      </c>
      <c r="E271" s="46">
        <f ca="1">OFFSET(СВОДНАЯ!$A$3,'Кабельный журнал'!AD271-1,2)</f>
        <v>0</v>
      </c>
      <c r="F271" s="332">
        <f ca="1">OFFSET(СВОДНАЯ!$A$3,'Кабельный журнал'!AD271-1,3)</f>
        <v>0</v>
      </c>
      <c r="G271" s="333"/>
      <c r="H271" s="333"/>
      <c r="I271" s="333"/>
      <c r="J271" s="333"/>
      <c r="K271" s="334"/>
      <c r="L271" s="335">
        <f ca="1">OFFSET(СВОДНАЯ!$A$3,'Кабельный журнал'!AD271-1,4)</f>
        <v>0</v>
      </c>
      <c r="M271" s="336"/>
      <c r="N271" s="336"/>
      <c r="O271" s="336"/>
      <c r="P271" s="337"/>
      <c r="Q271" s="332">
        <f ca="1">OFFSET(СВОДНАЯ!$A$3,'Кабельный журнал'!AD271-1,5)</f>
        <v>0</v>
      </c>
      <c r="R271" s="334"/>
      <c r="S271" s="332">
        <f ca="1">OFFSET(СВОДНАЯ!$A$3,'Кабельный журнал'!AD271-1,6)</f>
        <v>0</v>
      </c>
      <c r="T271" s="333"/>
      <c r="U271" s="334"/>
      <c r="V271" s="332">
        <f ca="1">OFFSET(СВОДНАЯ!$A$3,'Кабельный журнал'!AD271-1,7)</f>
        <v>0</v>
      </c>
      <c r="W271" s="333"/>
      <c r="X271" s="333"/>
      <c r="Y271" s="334"/>
      <c r="Z271" s="332">
        <f ca="1">OFFSET(СВОДНАЯ!$A$3,'Кабельный журнал'!AD271-1,8)</f>
        <v>0</v>
      </c>
      <c r="AA271" s="334"/>
      <c r="AD271" s="32">
        <f t="shared" si="4"/>
        <v>229</v>
      </c>
    </row>
    <row r="272" spans="1:30" ht="15" customHeight="1" thickBot="1" x14ac:dyDescent="0.3">
      <c r="A272" s="318"/>
      <c r="B272" s="331"/>
      <c r="C272" s="44">
        <f ca="1">OFFSET(СВОДНАЯ!$A$3,'Кабельный журнал'!AD272-1,0)</f>
        <v>0</v>
      </c>
      <c r="D272" s="45">
        <f ca="1">OFFSET(СВОДНАЯ!$A$3,'Кабельный журнал'!AD272-1,1)</f>
        <v>0</v>
      </c>
      <c r="E272" s="46">
        <f ca="1">OFFSET(СВОДНАЯ!$A$3,'Кабельный журнал'!AD272-1,2)</f>
        <v>0</v>
      </c>
      <c r="F272" s="332">
        <f ca="1">OFFSET(СВОДНАЯ!$A$3,'Кабельный журнал'!AD272-1,3)</f>
        <v>0</v>
      </c>
      <c r="G272" s="333"/>
      <c r="H272" s="333"/>
      <c r="I272" s="333"/>
      <c r="J272" s="333"/>
      <c r="K272" s="334"/>
      <c r="L272" s="335">
        <f ca="1">OFFSET(СВОДНАЯ!$A$3,'Кабельный журнал'!AD272-1,4)</f>
        <v>0</v>
      </c>
      <c r="M272" s="336"/>
      <c r="N272" s="336"/>
      <c r="O272" s="336"/>
      <c r="P272" s="337"/>
      <c r="Q272" s="332">
        <f ca="1">OFFSET(СВОДНАЯ!$A$3,'Кабельный журнал'!AD272-1,5)</f>
        <v>0</v>
      </c>
      <c r="R272" s="334"/>
      <c r="S272" s="332">
        <f ca="1">OFFSET(СВОДНАЯ!$A$3,'Кабельный журнал'!AD272-1,6)</f>
        <v>0</v>
      </c>
      <c r="T272" s="333"/>
      <c r="U272" s="334"/>
      <c r="V272" s="332">
        <f ca="1">OFFSET(СВОДНАЯ!$A$3,'Кабельный журнал'!AD272-1,7)</f>
        <v>0</v>
      </c>
      <c r="W272" s="333"/>
      <c r="X272" s="333"/>
      <c r="Y272" s="334"/>
      <c r="Z272" s="332">
        <f ca="1">OFFSET(СВОДНАЯ!$A$3,'Кабельный журнал'!AD272-1,8)</f>
        <v>0</v>
      </c>
      <c r="AA272" s="334"/>
      <c r="AD272" s="32">
        <f t="shared" si="4"/>
        <v>230</v>
      </c>
    </row>
    <row r="273" spans="1:78" ht="15" customHeight="1" x14ac:dyDescent="0.25">
      <c r="A273" s="316" t="s">
        <v>15</v>
      </c>
      <c r="B273" s="329"/>
      <c r="C273" s="44">
        <f ca="1">OFFSET(СВОДНАЯ!$A$3,'Кабельный журнал'!AD273-1,0)</f>
        <v>0</v>
      </c>
      <c r="D273" s="45">
        <f ca="1">OFFSET(СВОДНАЯ!$A$3,'Кабельный журнал'!AD273-1,1)</f>
        <v>0</v>
      </c>
      <c r="E273" s="46">
        <f ca="1">OFFSET(СВОДНАЯ!$A$3,'Кабельный журнал'!AD273-1,2)</f>
        <v>0</v>
      </c>
      <c r="F273" s="332">
        <f ca="1">OFFSET(СВОДНАЯ!$A$3,'Кабельный журнал'!AD273-1,3)</f>
        <v>0</v>
      </c>
      <c r="G273" s="333"/>
      <c r="H273" s="333"/>
      <c r="I273" s="333"/>
      <c r="J273" s="333"/>
      <c r="K273" s="334"/>
      <c r="L273" s="335">
        <f ca="1">OFFSET(СВОДНАЯ!$A$3,'Кабельный журнал'!AD273-1,4)</f>
        <v>0</v>
      </c>
      <c r="M273" s="336"/>
      <c r="N273" s="336"/>
      <c r="O273" s="336"/>
      <c r="P273" s="337"/>
      <c r="Q273" s="332">
        <f ca="1">OFFSET(СВОДНАЯ!$A$3,'Кабельный журнал'!AD273-1,5)</f>
        <v>0</v>
      </c>
      <c r="R273" s="334"/>
      <c r="S273" s="332">
        <f ca="1">OFFSET(СВОДНАЯ!$A$3,'Кабельный журнал'!AD273-1,6)</f>
        <v>0</v>
      </c>
      <c r="T273" s="333"/>
      <c r="U273" s="334"/>
      <c r="V273" s="332">
        <f ca="1">OFFSET(СВОДНАЯ!$A$3,'Кабельный журнал'!AD273-1,7)</f>
        <v>0</v>
      </c>
      <c r="W273" s="333"/>
      <c r="X273" s="333"/>
      <c r="Y273" s="334"/>
      <c r="Z273" s="332">
        <f ca="1">OFFSET(СВОДНАЯ!$A$3,'Кабельный журнал'!AD210-1,8)</f>
        <v>0</v>
      </c>
      <c r="AA273" s="334"/>
      <c r="AD273" s="32">
        <f t="shared" si="4"/>
        <v>231</v>
      </c>
    </row>
    <row r="274" spans="1:78" ht="15" customHeight="1" x14ac:dyDescent="0.25">
      <c r="A274" s="317"/>
      <c r="B274" s="330"/>
      <c r="C274" s="44">
        <f ca="1">OFFSET(СВОДНАЯ!$A$3,'Кабельный журнал'!AD274-1,0)</f>
        <v>0</v>
      </c>
      <c r="D274" s="45">
        <f ca="1">OFFSET(СВОДНАЯ!$A$3,'Кабельный журнал'!AD274-1,1)</f>
        <v>0</v>
      </c>
      <c r="E274" s="46">
        <f ca="1">OFFSET(СВОДНАЯ!$A$3,'Кабельный журнал'!AD274-1,2)</f>
        <v>0</v>
      </c>
      <c r="F274" s="332">
        <f ca="1">OFFSET(СВОДНАЯ!$A$3,'Кабельный журнал'!AD274-1,3)</f>
        <v>0</v>
      </c>
      <c r="G274" s="333"/>
      <c r="H274" s="333"/>
      <c r="I274" s="333"/>
      <c r="J274" s="333"/>
      <c r="K274" s="334"/>
      <c r="L274" s="335">
        <f ca="1">OFFSET(СВОДНАЯ!$A$3,'Кабельный журнал'!AD274-1,4)</f>
        <v>0</v>
      </c>
      <c r="M274" s="336"/>
      <c r="N274" s="336"/>
      <c r="O274" s="336"/>
      <c r="P274" s="337"/>
      <c r="Q274" s="332">
        <f ca="1">OFFSET(СВОДНАЯ!$A$3,'Кабельный журнал'!AD274-1,5)</f>
        <v>0</v>
      </c>
      <c r="R274" s="334"/>
      <c r="S274" s="332">
        <f ca="1">OFFSET(СВОДНАЯ!$A$3,'Кабельный журнал'!AD274-1,6)</f>
        <v>0</v>
      </c>
      <c r="T274" s="333"/>
      <c r="U274" s="334"/>
      <c r="V274" s="332">
        <f ca="1">OFFSET(СВОДНАЯ!$A$3,'Кабельный журнал'!AD274-1,7)</f>
        <v>0</v>
      </c>
      <c r="W274" s="333"/>
      <c r="X274" s="333"/>
      <c r="Y274" s="334"/>
      <c r="Z274" s="332">
        <f ca="1">OFFSET(СВОДНАЯ!$A$3,'Кабельный журнал'!AD211-1,8)</f>
        <v>0</v>
      </c>
      <c r="AA274" s="334"/>
      <c r="AD274" s="32">
        <f t="shared" si="4"/>
        <v>232</v>
      </c>
    </row>
    <row r="275" spans="1:78" ht="15" customHeight="1" thickBot="1" x14ac:dyDescent="0.3">
      <c r="A275" s="317"/>
      <c r="B275" s="330"/>
      <c r="C275" s="47">
        <f ca="1">OFFSET(СВОДНАЯ!$A$3,'Кабельный журнал'!AD275-1,0)</f>
        <v>0</v>
      </c>
      <c r="D275" s="48">
        <f ca="1">OFFSET(СВОДНАЯ!$A$3,'Кабельный журнал'!AD275-1,1)</f>
        <v>0</v>
      </c>
      <c r="E275" s="49">
        <f ca="1">OFFSET(СВОДНАЯ!$A$3,'Кабельный журнал'!AD275-1,2)</f>
        <v>0</v>
      </c>
      <c r="F275" s="302">
        <f ca="1">OFFSET(СВОДНАЯ!$A$3,'Кабельный журнал'!AD275-1,3)</f>
        <v>0</v>
      </c>
      <c r="G275" s="303"/>
      <c r="H275" s="303"/>
      <c r="I275" s="303"/>
      <c r="J275" s="303"/>
      <c r="K275" s="304"/>
      <c r="L275" s="322">
        <f ca="1">OFFSET(СВОДНАЯ!$A$3,'Кабельный журнал'!AD275-1,4)</f>
        <v>0</v>
      </c>
      <c r="M275" s="323"/>
      <c r="N275" s="323"/>
      <c r="O275" s="323"/>
      <c r="P275" s="324"/>
      <c r="Q275" s="302">
        <f ca="1">OFFSET(СВОДНАЯ!$A$3,'Кабельный журнал'!AD275-1,5)</f>
        <v>0</v>
      </c>
      <c r="R275" s="304"/>
      <c r="S275" s="302">
        <f ca="1">OFFSET(СВОДНАЯ!$A$3,'Кабельный журнал'!AD275-1,6)</f>
        <v>0</v>
      </c>
      <c r="T275" s="303"/>
      <c r="U275" s="304"/>
      <c r="V275" s="302">
        <f ca="1">OFFSET(СВОДНАЯ!$A$3,'Кабельный журнал'!AD275-1,7)</f>
        <v>0</v>
      </c>
      <c r="W275" s="303"/>
      <c r="X275" s="303"/>
      <c r="Y275" s="304"/>
      <c r="Z275" s="302">
        <f ca="1">OFFSET(СВОДНАЯ!$A$3,'Кабельный журнал'!AD212-1,8)</f>
        <v>0</v>
      </c>
      <c r="AA275" s="304"/>
      <c r="AD275" s="32">
        <f t="shared" si="4"/>
        <v>233</v>
      </c>
    </row>
    <row r="276" spans="1:78" ht="15" customHeight="1" thickBot="1" x14ac:dyDescent="0.3">
      <c r="A276" s="317"/>
      <c r="B276" s="330"/>
      <c r="C276" s="36"/>
      <c r="D276" s="37"/>
      <c r="E276" s="37"/>
      <c r="F276" s="64"/>
      <c r="G276" s="64"/>
      <c r="H276" s="64"/>
      <c r="I276" s="64"/>
      <c r="J276" s="64"/>
      <c r="K276" s="64"/>
      <c r="L276" s="50"/>
      <c r="M276" s="51"/>
      <c r="N276" s="51"/>
      <c r="O276" s="52"/>
      <c r="P276" s="52"/>
      <c r="Q276" s="51"/>
      <c r="R276" s="384" t="str">
        <f>R163</f>
        <v>ОДО-104-01.СКУД.3-4.КЖ1</v>
      </c>
      <c r="S276" s="385"/>
      <c r="T276" s="385"/>
      <c r="U276" s="385"/>
      <c r="V276" s="385"/>
      <c r="W276" s="385"/>
      <c r="X276" s="385"/>
      <c r="Y276" s="386"/>
      <c r="Z276" s="387" t="s">
        <v>2</v>
      </c>
      <c r="AA276" s="388"/>
    </row>
    <row r="277" spans="1:78" ht="15" customHeight="1" thickBot="1" x14ac:dyDescent="0.3">
      <c r="A277" s="317"/>
      <c r="B277" s="330"/>
      <c r="C277" s="36"/>
      <c r="D277" s="37"/>
      <c r="E277" s="37"/>
      <c r="F277" s="64"/>
      <c r="G277" s="64"/>
      <c r="H277" s="64"/>
      <c r="I277" s="64"/>
      <c r="J277" s="64"/>
      <c r="K277" s="64"/>
      <c r="L277" s="53"/>
      <c r="M277" s="54"/>
      <c r="N277" s="54"/>
      <c r="O277" s="55"/>
      <c r="P277" s="55"/>
      <c r="Q277" s="54"/>
      <c r="R277" s="305"/>
      <c r="S277" s="306"/>
      <c r="T277" s="306"/>
      <c r="U277" s="306"/>
      <c r="V277" s="306"/>
      <c r="W277" s="306"/>
      <c r="X277" s="306"/>
      <c r="Y277" s="307"/>
      <c r="Z277" s="452">
        <v>5</v>
      </c>
      <c r="AA277" s="453"/>
    </row>
    <row r="278" spans="1:78" ht="15" customHeight="1" thickBot="1" x14ac:dyDescent="0.3">
      <c r="A278" s="318"/>
      <c r="B278" s="331"/>
      <c r="C278" s="56"/>
      <c r="D278" s="39"/>
      <c r="E278" s="39"/>
      <c r="F278" s="65"/>
      <c r="G278" s="65"/>
      <c r="H278" s="65"/>
      <c r="I278" s="65"/>
      <c r="J278" s="65"/>
      <c r="K278" s="65"/>
      <c r="L278" s="57" t="s">
        <v>0</v>
      </c>
      <c r="M278" s="57" t="s">
        <v>10</v>
      </c>
      <c r="N278" s="57" t="s">
        <v>2</v>
      </c>
      <c r="O278" s="57" t="s">
        <v>11</v>
      </c>
      <c r="P278" s="57" t="s">
        <v>4</v>
      </c>
      <c r="Q278" s="57" t="s">
        <v>5</v>
      </c>
      <c r="R278" s="308"/>
      <c r="S278" s="309"/>
      <c r="T278" s="309"/>
      <c r="U278" s="309"/>
      <c r="V278" s="309"/>
      <c r="W278" s="309"/>
      <c r="X278" s="309"/>
      <c r="Y278" s="310"/>
      <c r="Z278" s="454"/>
      <c r="AA278" s="455"/>
    </row>
    <row r="279" spans="1:78" s="24" customFormat="1" ht="15" customHeight="1" thickBot="1" x14ac:dyDescent="0.25">
      <c r="C279" s="344" t="s">
        <v>18</v>
      </c>
      <c r="D279" s="347" t="s">
        <v>19</v>
      </c>
      <c r="E279" s="348"/>
      <c r="F279" s="351" t="s">
        <v>22</v>
      </c>
      <c r="G279" s="352"/>
      <c r="H279" s="352"/>
      <c r="I279" s="352"/>
      <c r="J279" s="352"/>
      <c r="K279" s="352"/>
      <c r="L279" s="352"/>
      <c r="M279" s="352"/>
      <c r="N279" s="352"/>
      <c r="O279" s="352"/>
      <c r="P279" s="352"/>
      <c r="Q279" s="352"/>
      <c r="R279" s="352"/>
      <c r="S279" s="352"/>
      <c r="T279" s="352"/>
      <c r="U279" s="352"/>
      <c r="V279" s="352"/>
      <c r="W279" s="352"/>
      <c r="X279" s="352"/>
      <c r="Y279" s="352"/>
      <c r="Z279" s="352"/>
      <c r="AA279" s="353"/>
      <c r="AC279" s="25"/>
      <c r="BS279" s="26"/>
      <c r="BT279" s="26"/>
      <c r="BU279" s="26"/>
      <c r="BV279" s="26"/>
      <c r="BW279" s="26"/>
      <c r="BX279" s="26"/>
      <c r="BY279" s="26"/>
      <c r="BZ279" s="26"/>
    </row>
    <row r="280" spans="1:78" s="24" customFormat="1" ht="15" customHeight="1" thickBot="1" x14ac:dyDescent="0.25">
      <c r="C280" s="345"/>
      <c r="D280" s="349"/>
      <c r="E280" s="350"/>
      <c r="F280" s="354" t="s">
        <v>23</v>
      </c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6"/>
      <c r="S280" s="351" t="s">
        <v>24</v>
      </c>
      <c r="T280" s="352"/>
      <c r="U280" s="352"/>
      <c r="V280" s="352"/>
      <c r="W280" s="352"/>
      <c r="X280" s="352"/>
      <c r="Y280" s="352"/>
      <c r="Z280" s="352"/>
      <c r="AA280" s="353"/>
      <c r="AC280" s="27">
        <f>SUM(AC283:AC333)</f>
        <v>0</v>
      </c>
      <c r="AD280" s="28"/>
      <c r="BS280" s="26"/>
      <c r="BT280" s="26"/>
      <c r="BU280" s="26"/>
      <c r="BV280" s="26"/>
      <c r="BW280" s="26"/>
      <c r="BX280" s="26"/>
      <c r="BY280" s="26"/>
      <c r="BZ280" s="26"/>
    </row>
    <row r="281" spans="1:78" s="24" customFormat="1" ht="15" customHeight="1" x14ac:dyDescent="0.2">
      <c r="C281" s="345"/>
      <c r="D281" s="372" t="s">
        <v>20</v>
      </c>
      <c r="E281" s="372" t="s">
        <v>21</v>
      </c>
      <c r="F281" s="347" t="s">
        <v>25</v>
      </c>
      <c r="G281" s="374"/>
      <c r="H281" s="374"/>
      <c r="I281" s="374"/>
      <c r="J281" s="374"/>
      <c r="K281" s="348"/>
      <c r="L281" s="376" t="s">
        <v>26</v>
      </c>
      <c r="M281" s="377"/>
      <c r="N281" s="377"/>
      <c r="O281" s="377"/>
      <c r="P281" s="378"/>
      <c r="Q281" s="376" t="s">
        <v>27</v>
      </c>
      <c r="R281" s="378"/>
      <c r="S281" s="376" t="s">
        <v>25</v>
      </c>
      <c r="T281" s="377"/>
      <c r="U281" s="378"/>
      <c r="V281" s="376" t="s">
        <v>26</v>
      </c>
      <c r="W281" s="377"/>
      <c r="X281" s="377"/>
      <c r="Y281" s="378"/>
      <c r="Z281" s="376" t="s">
        <v>27</v>
      </c>
      <c r="AA281" s="378"/>
      <c r="AC281" s="29"/>
      <c r="BS281" s="26"/>
      <c r="BT281" s="26"/>
      <c r="BU281" s="26"/>
      <c r="BV281" s="26"/>
      <c r="BW281" s="26"/>
      <c r="BX281" s="26"/>
      <c r="BY281" s="26"/>
      <c r="BZ281" s="26"/>
    </row>
    <row r="282" spans="1:78" s="24" customFormat="1" ht="15" customHeight="1" thickBot="1" x14ac:dyDescent="0.25">
      <c r="C282" s="346"/>
      <c r="D282" s="373"/>
      <c r="E282" s="373"/>
      <c r="F282" s="349"/>
      <c r="G282" s="375"/>
      <c r="H282" s="375"/>
      <c r="I282" s="375"/>
      <c r="J282" s="375"/>
      <c r="K282" s="350"/>
      <c r="L282" s="379"/>
      <c r="M282" s="380"/>
      <c r="N282" s="380"/>
      <c r="O282" s="380"/>
      <c r="P282" s="381"/>
      <c r="Q282" s="379"/>
      <c r="R282" s="381"/>
      <c r="S282" s="379"/>
      <c r="T282" s="380"/>
      <c r="U282" s="381"/>
      <c r="V282" s="379"/>
      <c r="W282" s="380"/>
      <c r="X282" s="380"/>
      <c r="Y282" s="381"/>
      <c r="Z282" s="379"/>
      <c r="AA282" s="381"/>
      <c r="AC282" s="29"/>
      <c r="BS282" s="26"/>
      <c r="BT282" s="26"/>
      <c r="BU282" s="26"/>
      <c r="BV282" s="26"/>
      <c r="BW282" s="26"/>
      <c r="BX282" s="26"/>
      <c r="BY282" s="26"/>
      <c r="BZ282" s="26"/>
    </row>
    <row r="283" spans="1:78" ht="15" customHeight="1" x14ac:dyDescent="0.25">
      <c r="C283" s="41">
        <f ca="1">OFFSET(СВОДНАЯ!$A$3,'Кабельный журнал'!AD283-1,0)</f>
        <v>0</v>
      </c>
      <c r="D283" s="42">
        <f ca="1">OFFSET(СВОДНАЯ!$A$3,'Кабельный журнал'!AD283-1,1)</f>
        <v>0</v>
      </c>
      <c r="E283" s="43">
        <f ca="1">OFFSET(СВОДНАЯ!$A$3,'Кабельный журнал'!AD283-1,2)</f>
        <v>0</v>
      </c>
      <c r="F283" s="357">
        <f ca="1">OFFSET(СВОДНАЯ!$A$3,'Кабельный журнал'!AD283-1,3)</f>
        <v>0</v>
      </c>
      <c r="G283" s="358"/>
      <c r="H283" s="358"/>
      <c r="I283" s="358"/>
      <c r="J283" s="358"/>
      <c r="K283" s="359"/>
      <c r="L283" s="360">
        <f ca="1">OFFSET(СВОДНАЯ!$A$3,'Кабельный журнал'!AD283-1,4)</f>
        <v>0</v>
      </c>
      <c r="M283" s="361"/>
      <c r="N283" s="361"/>
      <c r="O283" s="361"/>
      <c r="P283" s="362"/>
      <c r="Q283" s="357">
        <f ca="1">OFFSET(СВОДНАЯ!$A$3,'Кабельный журнал'!AD283-1,5)</f>
        <v>0</v>
      </c>
      <c r="R283" s="359"/>
      <c r="S283" s="357">
        <f ca="1">OFFSET(СВОДНАЯ!$A$3,'Кабельный журнал'!AD283-1,6)</f>
        <v>0</v>
      </c>
      <c r="T283" s="358"/>
      <c r="U283" s="359"/>
      <c r="V283" s="357">
        <f ca="1">OFFSET(СВОДНАЯ!$A$3,'Кабельный журнал'!AD283-1,7)</f>
        <v>0</v>
      </c>
      <c r="W283" s="358"/>
      <c r="X283" s="358"/>
      <c r="Y283" s="359"/>
      <c r="Z283" s="357">
        <f ca="1">OFFSET(СВОДНАЯ!$A$3,'Кабельный журнал'!AD283-1,8)</f>
        <v>0</v>
      </c>
      <c r="AA283" s="359"/>
      <c r="AD283" s="32">
        <f>AD275+1</f>
        <v>234</v>
      </c>
    </row>
    <row r="284" spans="1:78" ht="15" customHeight="1" x14ac:dyDescent="0.25">
      <c r="C284" s="44">
        <f ca="1">OFFSET(СВОДНАЯ!$A$3,'Кабельный журнал'!AD284-1,0)</f>
        <v>0</v>
      </c>
      <c r="D284" s="45">
        <f ca="1">OFFSET(СВОДНАЯ!$A$3,'Кабельный журнал'!AD284-1,1)</f>
        <v>0</v>
      </c>
      <c r="E284" s="46">
        <f ca="1">OFFSET(СВОДНАЯ!$A$3,'Кабельный журнал'!AD284-1,2)</f>
        <v>0</v>
      </c>
      <c r="F284" s="332">
        <f ca="1">OFFSET(СВОДНАЯ!$A$3,'Кабельный журнал'!AD284-1,3)</f>
        <v>0</v>
      </c>
      <c r="G284" s="333"/>
      <c r="H284" s="333"/>
      <c r="I284" s="333"/>
      <c r="J284" s="333"/>
      <c r="K284" s="334"/>
      <c r="L284" s="335">
        <f ca="1">OFFSET(СВОДНАЯ!$A$3,'Кабельный журнал'!AD284-1,4)</f>
        <v>0</v>
      </c>
      <c r="M284" s="336"/>
      <c r="N284" s="336"/>
      <c r="O284" s="336"/>
      <c r="P284" s="337"/>
      <c r="Q284" s="332">
        <f ca="1">OFFSET(СВОДНАЯ!$A$3,'Кабельный журнал'!AD284-1,5)</f>
        <v>0</v>
      </c>
      <c r="R284" s="334"/>
      <c r="S284" s="332">
        <f ca="1">OFFSET(СВОДНАЯ!$A$3,'Кабельный журнал'!AD284-1,6)</f>
        <v>0</v>
      </c>
      <c r="T284" s="333"/>
      <c r="U284" s="334"/>
      <c r="V284" s="332">
        <f ca="1">OFFSET(СВОДНАЯ!$A$3,'Кабельный журнал'!AD284-1,7)</f>
        <v>0</v>
      </c>
      <c r="W284" s="333"/>
      <c r="X284" s="333"/>
      <c r="Y284" s="334"/>
      <c r="Z284" s="332">
        <f ca="1">OFFSET(СВОДНАЯ!$A$3,'Кабельный журнал'!AD284-1,8)</f>
        <v>0</v>
      </c>
      <c r="AA284" s="334"/>
      <c r="AD284" s="32">
        <f t="shared" ref="AD284:AD330" si="5">AD283+1</f>
        <v>235</v>
      </c>
    </row>
    <row r="285" spans="1:78" ht="15" customHeight="1" x14ac:dyDescent="0.25">
      <c r="C285" s="44">
        <f ca="1">OFFSET(СВОДНАЯ!$A$3,'Кабельный журнал'!AD285-1,0)</f>
        <v>0</v>
      </c>
      <c r="D285" s="45">
        <f ca="1">OFFSET(СВОДНАЯ!$A$3,'Кабельный журнал'!AD285-1,1)</f>
        <v>0</v>
      </c>
      <c r="E285" s="46">
        <f ca="1">OFFSET(СВОДНАЯ!$A$3,'Кабельный журнал'!AD285-1,2)</f>
        <v>0</v>
      </c>
      <c r="F285" s="332">
        <f ca="1">OFFSET(СВОДНАЯ!$A$3,'Кабельный журнал'!AD285-1,3)</f>
        <v>0</v>
      </c>
      <c r="G285" s="333"/>
      <c r="H285" s="333"/>
      <c r="I285" s="333"/>
      <c r="J285" s="333"/>
      <c r="K285" s="334"/>
      <c r="L285" s="335">
        <f ca="1">OFFSET(СВОДНАЯ!$A$3,'Кабельный журнал'!AD285-1,4)</f>
        <v>0</v>
      </c>
      <c r="M285" s="336"/>
      <c r="N285" s="336"/>
      <c r="O285" s="336"/>
      <c r="P285" s="337"/>
      <c r="Q285" s="332">
        <f ca="1">OFFSET(СВОДНАЯ!$A$3,'Кабельный журнал'!AD285-1,5)</f>
        <v>0</v>
      </c>
      <c r="R285" s="334"/>
      <c r="S285" s="332">
        <f ca="1">OFFSET(СВОДНАЯ!$A$3,'Кабельный журнал'!AD285-1,6)</f>
        <v>0</v>
      </c>
      <c r="T285" s="333"/>
      <c r="U285" s="334"/>
      <c r="V285" s="332">
        <f ca="1">OFFSET(СВОДНАЯ!$A$3,'Кабельный журнал'!AD285-1,7)</f>
        <v>0</v>
      </c>
      <c r="W285" s="333"/>
      <c r="X285" s="333"/>
      <c r="Y285" s="334"/>
      <c r="Z285" s="332">
        <f ca="1">OFFSET(СВОДНАЯ!$A$3,'Кабельный журнал'!AD285-1,8)</f>
        <v>0</v>
      </c>
      <c r="AA285" s="334"/>
      <c r="AD285" s="32">
        <f t="shared" si="5"/>
        <v>236</v>
      </c>
    </row>
    <row r="286" spans="1:78" ht="15" customHeight="1" x14ac:dyDescent="0.25">
      <c r="C286" s="44">
        <f ca="1">OFFSET(СВОДНАЯ!$A$3,'Кабельный журнал'!AD286-1,0)</f>
        <v>0</v>
      </c>
      <c r="D286" s="45">
        <f ca="1">OFFSET(СВОДНАЯ!$A$3,'Кабельный журнал'!AD286-1,1)</f>
        <v>0</v>
      </c>
      <c r="E286" s="46">
        <f ca="1">OFFSET(СВОДНАЯ!$A$3,'Кабельный журнал'!AD286-1,2)</f>
        <v>0</v>
      </c>
      <c r="F286" s="332">
        <f ca="1">OFFSET(СВОДНАЯ!$A$3,'Кабельный журнал'!AD286-1,3)</f>
        <v>0</v>
      </c>
      <c r="G286" s="333"/>
      <c r="H286" s="333"/>
      <c r="I286" s="333"/>
      <c r="J286" s="333"/>
      <c r="K286" s="334"/>
      <c r="L286" s="335">
        <f ca="1">OFFSET(СВОДНАЯ!$A$3,'Кабельный журнал'!AD286-1,4)</f>
        <v>0</v>
      </c>
      <c r="M286" s="336"/>
      <c r="N286" s="336"/>
      <c r="O286" s="336"/>
      <c r="P286" s="337"/>
      <c r="Q286" s="332">
        <f ca="1">OFFSET(СВОДНАЯ!$A$3,'Кабельный журнал'!AD286-1,5)</f>
        <v>0</v>
      </c>
      <c r="R286" s="334"/>
      <c r="S286" s="332">
        <f ca="1">OFFSET(СВОДНАЯ!$A$3,'Кабельный журнал'!AD286-1,6)</f>
        <v>0</v>
      </c>
      <c r="T286" s="333"/>
      <c r="U286" s="334"/>
      <c r="V286" s="332">
        <f ca="1">OFFSET(СВОДНАЯ!$A$3,'Кабельный журнал'!AD286-1,7)</f>
        <v>0</v>
      </c>
      <c r="W286" s="333"/>
      <c r="X286" s="333"/>
      <c r="Y286" s="334"/>
      <c r="Z286" s="332">
        <f ca="1">OFFSET(СВОДНАЯ!$A$3,'Кабельный журнал'!AD286-1,8)</f>
        <v>0</v>
      </c>
      <c r="AA286" s="334"/>
      <c r="AD286" s="32">
        <f t="shared" si="5"/>
        <v>237</v>
      </c>
    </row>
    <row r="287" spans="1:78" ht="15" customHeight="1" x14ac:dyDescent="0.25">
      <c r="C287" s="44">
        <f ca="1">OFFSET(СВОДНАЯ!$A$3,'Кабельный журнал'!AD287-1,0)</f>
        <v>0</v>
      </c>
      <c r="D287" s="45">
        <f ca="1">OFFSET(СВОДНАЯ!$A$3,'Кабельный журнал'!AD287-1,1)</f>
        <v>0</v>
      </c>
      <c r="E287" s="46">
        <f ca="1">OFFSET(СВОДНАЯ!$A$3,'Кабельный журнал'!AD287-1,2)</f>
        <v>0</v>
      </c>
      <c r="F287" s="332">
        <f ca="1">OFFSET(СВОДНАЯ!$A$3,'Кабельный журнал'!AD287-1,3)</f>
        <v>0</v>
      </c>
      <c r="G287" s="333"/>
      <c r="H287" s="333"/>
      <c r="I287" s="333"/>
      <c r="J287" s="333"/>
      <c r="K287" s="334"/>
      <c r="L287" s="335">
        <f ca="1">OFFSET(СВОДНАЯ!$A$3,'Кабельный журнал'!AD287-1,4)</f>
        <v>0</v>
      </c>
      <c r="M287" s="336"/>
      <c r="N287" s="336"/>
      <c r="O287" s="336"/>
      <c r="P287" s="337"/>
      <c r="Q287" s="332">
        <f ca="1">OFFSET(СВОДНАЯ!$A$3,'Кабельный журнал'!AD287-1,5)</f>
        <v>0</v>
      </c>
      <c r="R287" s="334"/>
      <c r="S287" s="332">
        <f ca="1">OFFSET(СВОДНАЯ!$A$3,'Кабельный журнал'!AD287-1,6)</f>
        <v>0</v>
      </c>
      <c r="T287" s="333"/>
      <c r="U287" s="334"/>
      <c r="V287" s="332">
        <f ca="1">OFFSET(СВОДНАЯ!$A$3,'Кабельный журнал'!AD287-1,7)</f>
        <v>0</v>
      </c>
      <c r="W287" s="333"/>
      <c r="X287" s="333"/>
      <c r="Y287" s="334"/>
      <c r="Z287" s="332">
        <f ca="1">OFFSET(СВОДНАЯ!$A$3,'Кабельный журнал'!AD287-1,8)</f>
        <v>0</v>
      </c>
      <c r="AA287" s="334"/>
      <c r="AD287" s="32">
        <f t="shared" si="5"/>
        <v>238</v>
      </c>
    </row>
    <row r="288" spans="1:78" ht="15" customHeight="1" x14ac:dyDescent="0.25">
      <c r="C288" s="44">
        <f ca="1">OFFSET(СВОДНАЯ!$A$3,'Кабельный журнал'!AD288-1,0)</f>
        <v>0</v>
      </c>
      <c r="D288" s="45">
        <f ca="1">OFFSET(СВОДНАЯ!$A$3,'Кабельный журнал'!AD288-1,1)</f>
        <v>0</v>
      </c>
      <c r="E288" s="46">
        <f ca="1">OFFSET(СВОДНАЯ!$A$3,'Кабельный журнал'!AD288-1,2)</f>
        <v>0</v>
      </c>
      <c r="F288" s="332">
        <f ca="1">OFFSET(СВОДНАЯ!$A$3,'Кабельный журнал'!AD288-1,3)</f>
        <v>0</v>
      </c>
      <c r="G288" s="333"/>
      <c r="H288" s="333"/>
      <c r="I288" s="333"/>
      <c r="J288" s="333"/>
      <c r="K288" s="334"/>
      <c r="L288" s="335">
        <f ca="1">OFFSET(СВОДНАЯ!$A$3,'Кабельный журнал'!AD288-1,4)</f>
        <v>0</v>
      </c>
      <c r="M288" s="336"/>
      <c r="N288" s="336"/>
      <c r="O288" s="336"/>
      <c r="P288" s="337"/>
      <c r="Q288" s="332">
        <f ca="1">OFFSET(СВОДНАЯ!$A$3,'Кабельный журнал'!AD288-1,5)</f>
        <v>0</v>
      </c>
      <c r="R288" s="334"/>
      <c r="S288" s="332">
        <f ca="1">OFFSET(СВОДНАЯ!$A$3,'Кабельный журнал'!AD288-1,6)</f>
        <v>0</v>
      </c>
      <c r="T288" s="333"/>
      <c r="U288" s="334"/>
      <c r="V288" s="332">
        <f ca="1">OFFSET(СВОДНАЯ!$A$3,'Кабельный журнал'!AD288-1,7)</f>
        <v>0</v>
      </c>
      <c r="W288" s="333"/>
      <c r="X288" s="333"/>
      <c r="Y288" s="334"/>
      <c r="Z288" s="332">
        <f ca="1">OFFSET(СВОДНАЯ!$A$3,'Кабельный журнал'!AD288-1,8)</f>
        <v>0</v>
      </c>
      <c r="AA288" s="334"/>
      <c r="AD288" s="32">
        <f t="shared" si="5"/>
        <v>239</v>
      </c>
    </row>
    <row r="289" spans="3:30" ht="15" customHeight="1" x14ac:dyDescent="0.25">
      <c r="C289" s="44">
        <f ca="1">OFFSET(СВОДНАЯ!$A$3,'Кабельный журнал'!AD289-1,0)</f>
        <v>0</v>
      </c>
      <c r="D289" s="45">
        <f ca="1">OFFSET(СВОДНАЯ!$A$3,'Кабельный журнал'!AD289-1,1)</f>
        <v>0</v>
      </c>
      <c r="E289" s="46">
        <f ca="1">OFFSET(СВОДНАЯ!$A$3,'Кабельный журнал'!AD289-1,2)</f>
        <v>0</v>
      </c>
      <c r="F289" s="332">
        <f ca="1">OFFSET(СВОДНАЯ!$A$3,'Кабельный журнал'!AD289-1,3)</f>
        <v>0</v>
      </c>
      <c r="G289" s="333"/>
      <c r="H289" s="333"/>
      <c r="I289" s="333"/>
      <c r="J289" s="333"/>
      <c r="K289" s="334"/>
      <c r="L289" s="335">
        <f ca="1">OFFSET(СВОДНАЯ!$A$3,'Кабельный журнал'!AD289-1,4)</f>
        <v>0</v>
      </c>
      <c r="M289" s="336"/>
      <c r="N289" s="336"/>
      <c r="O289" s="336"/>
      <c r="P289" s="337"/>
      <c r="Q289" s="332">
        <f ca="1">OFFSET(СВОДНАЯ!$A$3,'Кабельный журнал'!AD289-1,5)</f>
        <v>0</v>
      </c>
      <c r="R289" s="334"/>
      <c r="S289" s="332">
        <f ca="1">OFFSET(СВОДНАЯ!$A$3,'Кабельный журнал'!AD289-1,6)</f>
        <v>0</v>
      </c>
      <c r="T289" s="333"/>
      <c r="U289" s="334"/>
      <c r="V289" s="332">
        <f ca="1">OFFSET(СВОДНАЯ!$A$3,'Кабельный журнал'!AD289-1,7)</f>
        <v>0</v>
      </c>
      <c r="W289" s="333"/>
      <c r="X289" s="333"/>
      <c r="Y289" s="334"/>
      <c r="Z289" s="332">
        <f ca="1">OFFSET(СВОДНАЯ!$A$3,'Кабельный журнал'!AD289-1,8)</f>
        <v>0</v>
      </c>
      <c r="AA289" s="334"/>
      <c r="AD289" s="32">
        <f t="shared" si="5"/>
        <v>240</v>
      </c>
    </row>
    <row r="290" spans="3:30" ht="15" customHeight="1" x14ac:dyDescent="0.25">
      <c r="C290" s="44">
        <f ca="1">OFFSET(СВОДНАЯ!$A$3,'Кабельный журнал'!AD290-1,0)</f>
        <v>0</v>
      </c>
      <c r="D290" s="45">
        <f ca="1">OFFSET(СВОДНАЯ!$A$3,'Кабельный журнал'!AD290-1,1)</f>
        <v>0</v>
      </c>
      <c r="E290" s="46">
        <f ca="1">OFFSET(СВОДНАЯ!$A$3,'Кабельный журнал'!AD290-1,2)</f>
        <v>0</v>
      </c>
      <c r="F290" s="332">
        <f ca="1">OFFSET(СВОДНАЯ!$A$3,'Кабельный журнал'!AD290-1,3)</f>
        <v>0</v>
      </c>
      <c r="G290" s="333"/>
      <c r="H290" s="333"/>
      <c r="I290" s="333"/>
      <c r="J290" s="333"/>
      <c r="K290" s="334"/>
      <c r="L290" s="335">
        <f ca="1">OFFSET(СВОДНАЯ!$A$3,'Кабельный журнал'!AD290-1,4)</f>
        <v>0</v>
      </c>
      <c r="M290" s="336"/>
      <c r="N290" s="336"/>
      <c r="O290" s="336"/>
      <c r="P290" s="337"/>
      <c r="Q290" s="332">
        <f ca="1">OFFSET(СВОДНАЯ!$A$3,'Кабельный журнал'!AD290-1,5)</f>
        <v>0</v>
      </c>
      <c r="R290" s="334"/>
      <c r="S290" s="332">
        <f ca="1">OFFSET(СВОДНАЯ!$A$3,'Кабельный журнал'!AD290-1,6)</f>
        <v>0</v>
      </c>
      <c r="T290" s="333"/>
      <c r="U290" s="334"/>
      <c r="V290" s="332">
        <f ca="1">OFFSET(СВОДНАЯ!$A$3,'Кабельный журнал'!AD290-1,7)</f>
        <v>0</v>
      </c>
      <c r="W290" s="333"/>
      <c r="X290" s="333"/>
      <c r="Y290" s="334"/>
      <c r="Z290" s="332">
        <f ca="1">OFFSET(СВОДНАЯ!$A$3,'Кабельный журнал'!AD290-1,8)</f>
        <v>0</v>
      </c>
      <c r="AA290" s="334"/>
      <c r="AD290" s="32">
        <f t="shared" si="5"/>
        <v>241</v>
      </c>
    </row>
    <row r="291" spans="3:30" ht="15" customHeight="1" x14ac:dyDescent="0.25">
      <c r="C291" s="44">
        <f ca="1">OFFSET(СВОДНАЯ!$A$3,'Кабельный журнал'!AD291-1,0)</f>
        <v>0</v>
      </c>
      <c r="D291" s="45">
        <f ca="1">OFFSET(СВОДНАЯ!$A$3,'Кабельный журнал'!AD291-1,1)</f>
        <v>0</v>
      </c>
      <c r="E291" s="46">
        <f ca="1">OFFSET(СВОДНАЯ!$A$3,'Кабельный журнал'!AD291-1,2)</f>
        <v>0</v>
      </c>
      <c r="F291" s="332">
        <f ca="1">OFFSET(СВОДНАЯ!$A$3,'Кабельный журнал'!AD291-1,3)</f>
        <v>0</v>
      </c>
      <c r="G291" s="333"/>
      <c r="H291" s="333"/>
      <c r="I291" s="333"/>
      <c r="J291" s="333"/>
      <c r="K291" s="334"/>
      <c r="L291" s="335">
        <f ca="1">OFFSET(СВОДНАЯ!$A$3,'Кабельный журнал'!AD291-1,4)</f>
        <v>0</v>
      </c>
      <c r="M291" s="336"/>
      <c r="N291" s="336"/>
      <c r="O291" s="336"/>
      <c r="P291" s="337"/>
      <c r="Q291" s="332">
        <f ca="1">OFFSET(СВОДНАЯ!$A$3,'Кабельный журнал'!AD291-1,5)</f>
        <v>0</v>
      </c>
      <c r="R291" s="334"/>
      <c r="S291" s="332">
        <f ca="1">OFFSET(СВОДНАЯ!$A$3,'Кабельный журнал'!AD291-1,6)</f>
        <v>0</v>
      </c>
      <c r="T291" s="333"/>
      <c r="U291" s="334"/>
      <c r="V291" s="332">
        <f ca="1">OFFSET(СВОДНАЯ!$A$3,'Кабельный журнал'!AD291-1,7)</f>
        <v>0</v>
      </c>
      <c r="W291" s="333"/>
      <c r="X291" s="333"/>
      <c r="Y291" s="334"/>
      <c r="Z291" s="332">
        <f ca="1">OFFSET(СВОДНАЯ!$A$3,'Кабельный журнал'!AD291-1,8)</f>
        <v>0</v>
      </c>
      <c r="AA291" s="334"/>
      <c r="AD291" s="32">
        <f t="shared" si="5"/>
        <v>242</v>
      </c>
    </row>
    <row r="292" spans="3:30" ht="15" customHeight="1" x14ac:dyDescent="0.25">
      <c r="C292" s="44">
        <f ca="1">OFFSET(СВОДНАЯ!$A$3,'Кабельный журнал'!AD292-1,0)</f>
        <v>0</v>
      </c>
      <c r="D292" s="45">
        <f ca="1">OFFSET(СВОДНАЯ!$A$3,'Кабельный журнал'!AD292-1,1)</f>
        <v>0</v>
      </c>
      <c r="E292" s="46">
        <f ca="1">OFFSET(СВОДНАЯ!$A$3,'Кабельный журнал'!AD292-1,2)</f>
        <v>0</v>
      </c>
      <c r="F292" s="332">
        <f ca="1">OFFSET(СВОДНАЯ!$A$3,'Кабельный журнал'!AD292-1,3)</f>
        <v>0</v>
      </c>
      <c r="G292" s="333"/>
      <c r="H292" s="333"/>
      <c r="I292" s="333"/>
      <c r="J292" s="333"/>
      <c r="K292" s="334"/>
      <c r="L292" s="335">
        <f ca="1">OFFSET(СВОДНАЯ!$A$3,'Кабельный журнал'!AD292-1,4)</f>
        <v>0</v>
      </c>
      <c r="M292" s="336"/>
      <c r="N292" s="336"/>
      <c r="O292" s="336"/>
      <c r="P292" s="337"/>
      <c r="Q292" s="332">
        <f ca="1">OFFSET(СВОДНАЯ!$A$3,'Кабельный журнал'!AD292-1,5)</f>
        <v>0</v>
      </c>
      <c r="R292" s="334"/>
      <c r="S292" s="332">
        <f ca="1">OFFSET(СВОДНАЯ!$A$3,'Кабельный журнал'!AD292-1,6)</f>
        <v>0</v>
      </c>
      <c r="T292" s="333"/>
      <c r="U292" s="334"/>
      <c r="V292" s="332">
        <f ca="1">OFFSET(СВОДНАЯ!$A$3,'Кабельный журнал'!AD292-1,7)</f>
        <v>0</v>
      </c>
      <c r="W292" s="333"/>
      <c r="X292" s="333"/>
      <c r="Y292" s="334"/>
      <c r="Z292" s="332">
        <f ca="1">OFFSET(СВОДНАЯ!$A$3,'Кабельный журнал'!AD292-1,8)</f>
        <v>0</v>
      </c>
      <c r="AA292" s="334"/>
      <c r="AD292" s="32">
        <f t="shared" si="5"/>
        <v>243</v>
      </c>
    </row>
    <row r="293" spans="3:30" ht="15" customHeight="1" x14ac:dyDescent="0.25">
      <c r="C293" s="44">
        <f ca="1">OFFSET(СВОДНАЯ!$A$3,'Кабельный журнал'!AD293-1,0)</f>
        <v>0</v>
      </c>
      <c r="D293" s="45">
        <f ca="1">OFFSET(СВОДНАЯ!$A$3,'Кабельный журнал'!AD293-1,1)</f>
        <v>0</v>
      </c>
      <c r="E293" s="46">
        <f ca="1">OFFSET(СВОДНАЯ!$A$3,'Кабельный журнал'!AD293-1,2)</f>
        <v>0</v>
      </c>
      <c r="F293" s="332">
        <f ca="1">OFFSET(СВОДНАЯ!$A$3,'Кабельный журнал'!AD293-1,3)</f>
        <v>0</v>
      </c>
      <c r="G293" s="333"/>
      <c r="H293" s="333"/>
      <c r="I293" s="333"/>
      <c r="J293" s="333"/>
      <c r="K293" s="334"/>
      <c r="L293" s="335">
        <f ca="1">OFFSET(СВОДНАЯ!$A$3,'Кабельный журнал'!AD293-1,4)</f>
        <v>0</v>
      </c>
      <c r="M293" s="336"/>
      <c r="N293" s="336"/>
      <c r="O293" s="336"/>
      <c r="P293" s="337"/>
      <c r="Q293" s="332">
        <f ca="1">OFFSET(СВОДНАЯ!$A$3,'Кабельный журнал'!AD293-1,5)</f>
        <v>0</v>
      </c>
      <c r="R293" s="334"/>
      <c r="S293" s="332">
        <f ca="1">OFFSET(СВОДНАЯ!$A$3,'Кабельный журнал'!AD293-1,6)</f>
        <v>0</v>
      </c>
      <c r="T293" s="333"/>
      <c r="U293" s="334"/>
      <c r="V293" s="332">
        <f ca="1">OFFSET(СВОДНАЯ!$A$3,'Кабельный журнал'!AD293-1,7)</f>
        <v>0</v>
      </c>
      <c r="W293" s="333"/>
      <c r="X293" s="333"/>
      <c r="Y293" s="334"/>
      <c r="Z293" s="332">
        <f ca="1">OFFSET(СВОДНАЯ!$A$3,'Кабельный журнал'!AD293-1,8)</f>
        <v>0</v>
      </c>
      <c r="AA293" s="334"/>
      <c r="AD293" s="32">
        <f t="shared" si="5"/>
        <v>244</v>
      </c>
    </row>
    <row r="294" spans="3:30" ht="15" customHeight="1" x14ac:dyDescent="0.25">
      <c r="C294" s="44">
        <f ca="1">OFFSET(СВОДНАЯ!$A$3,'Кабельный журнал'!AD294-1,0)</f>
        <v>0</v>
      </c>
      <c r="D294" s="45">
        <f ca="1">OFFSET(СВОДНАЯ!$A$3,'Кабельный журнал'!AD294-1,1)</f>
        <v>0</v>
      </c>
      <c r="E294" s="46">
        <f ca="1">OFFSET(СВОДНАЯ!$A$3,'Кабельный журнал'!AD294-1,2)</f>
        <v>0</v>
      </c>
      <c r="F294" s="332">
        <f ca="1">OFFSET(СВОДНАЯ!$A$3,'Кабельный журнал'!AD294-1,3)</f>
        <v>0</v>
      </c>
      <c r="G294" s="333"/>
      <c r="H294" s="333"/>
      <c r="I294" s="333"/>
      <c r="J294" s="333"/>
      <c r="K294" s="334"/>
      <c r="L294" s="335">
        <f ca="1">OFFSET(СВОДНАЯ!$A$3,'Кабельный журнал'!AD294-1,4)</f>
        <v>0</v>
      </c>
      <c r="M294" s="336"/>
      <c r="N294" s="336"/>
      <c r="O294" s="336"/>
      <c r="P294" s="337"/>
      <c r="Q294" s="332">
        <f ca="1">OFFSET(СВОДНАЯ!$A$3,'Кабельный журнал'!AD294-1,5)</f>
        <v>0</v>
      </c>
      <c r="R294" s="334"/>
      <c r="S294" s="332">
        <f ca="1">OFFSET(СВОДНАЯ!$A$3,'Кабельный журнал'!AD294-1,6)</f>
        <v>0</v>
      </c>
      <c r="T294" s="333"/>
      <c r="U294" s="334"/>
      <c r="V294" s="332">
        <f ca="1">OFFSET(СВОДНАЯ!$A$3,'Кабельный журнал'!AD294-1,7)</f>
        <v>0</v>
      </c>
      <c r="W294" s="333"/>
      <c r="X294" s="333"/>
      <c r="Y294" s="334"/>
      <c r="Z294" s="332">
        <f ca="1">OFFSET(СВОДНАЯ!$A$3,'Кабельный журнал'!AD294-1,8)</f>
        <v>0</v>
      </c>
      <c r="AA294" s="334"/>
      <c r="AD294" s="32">
        <f t="shared" si="5"/>
        <v>245</v>
      </c>
    </row>
    <row r="295" spans="3:30" ht="15" customHeight="1" x14ac:dyDescent="0.25">
      <c r="C295" s="44">
        <f ca="1">OFFSET(СВОДНАЯ!$A$3,'Кабельный журнал'!AD295-1,0)</f>
        <v>0</v>
      </c>
      <c r="D295" s="45">
        <f ca="1">OFFSET(СВОДНАЯ!$A$3,'Кабельный журнал'!AD295-1,1)</f>
        <v>0</v>
      </c>
      <c r="E295" s="46">
        <f ca="1">OFFSET(СВОДНАЯ!$A$3,'Кабельный журнал'!AD295-1,2)</f>
        <v>0</v>
      </c>
      <c r="F295" s="332">
        <f ca="1">OFFSET(СВОДНАЯ!$A$3,'Кабельный журнал'!AD295-1,3)</f>
        <v>0</v>
      </c>
      <c r="G295" s="333"/>
      <c r="H295" s="333"/>
      <c r="I295" s="333"/>
      <c r="J295" s="333"/>
      <c r="K295" s="334"/>
      <c r="L295" s="335">
        <f ca="1">OFFSET(СВОДНАЯ!$A$3,'Кабельный журнал'!AD295-1,4)</f>
        <v>0</v>
      </c>
      <c r="M295" s="336"/>
      <c r="N295" s="336"/>
      <c r="O295" s="336"/>
      <c r="P295" s="337"/>
      <c r="Q295" s="332">
        <f ca="1">OFFSET(СВОДНАЯ!$A$3,'Кабельный журнал'!AD295-1,5)</f>
        <v>0</v>
      </c>
      <c r="R295" s="334"/>
      <c r="S295" s="332">
        <f ca="1">OFFSET(СВОДНАЯ!$A$3,'Кабельный журнал'!AD295-1,6)</f>
        <v>0</v>
      </c>
      <c r="T295" s="333"/>
      <c r="U295" s="334"/>
      <c r="V295" s="332">
        <f ca="1">OFFSET(СВОДНАЯ!$A$3,'Кабельный журнал'!AD295-1,7)</f>
        <v>0</v>
      </c>
      <c r="W295" s="333"/>
      <c r="X295" s="333"/>
      <c r="Y295" s="334"/>
      <c r="Z295" s="332">
        <f ca="1">OFFSET(СВОДНАЯ!$A$3,'Кабельный журнал'!AD295-1,8)</f>
        <v>0</v>
      </c>
      <c r="AA295" s="334"/>
      <c r="AD295" s="32">
        <f t="shared" si="5"/>
        <v>246</v>
      </c>
    </row>
    <row r="296" spans="3:30" ht="15" customHeight="1" x14ac:dyDescent="0.25">
      <c r="C296" s="44">
        <f ca="1">OFFSET(СВОДНАЯ!$A$3,'Кабельный журнал'!AD296-1,0)</f>
        <v>0</v>
      </c>
      <c r="D296" s="45">
        <f ca="1">OFFSET(СВОДНАЯ!$A$3,'Кабельный журнал'!AD296-1,1)</f>
        <v>0</v>
      </c>
      <c r="E296" s="46">
        <f ca="1">OFFSET(СВОДНАЯ!$A$3,'Кабельный журнал'!AD296-1,2)</f>
        <v>0</v>
      </c>
      <c r="F296" s="332">
        <f ca="1">OFFSET(СВОДНАЯ!$A$3,'Кабельный журнал'!AD296-1,3)</f>
        <v>0</v>
      </c>
      <c r="G296" s="333"/>
      <c r="H296" s="333"/>
      <c r="I296" s="333"/>
      <c r="J296" s="333"/>
      <c r="K296" s="334"/>
      <c r="L296" s="335">
        <f ca="1">OFFSET(СВОДНАЯ!$A$3,'Кабельный журнал'!AD296-1,4)</f>
        <v>0</v>
      </c>
      <c r="M296" s="336"/>
      <c r="N296" s="336"/>
      <c r="O296" s="336"/>
      <c r="P296" s="337"/>
      <c r="Q296" s="332">
        <f ca="1">OFFSET(СВОДНАЯ!$A$3,'Кабельный журнал'!AD296-1,5)</f>
        <v>0</v>
      </c>
      <c r="R296" s="334"/>
      <c r="S296" s="332">
        <f ca="1">OFFSET(СВОДНАЯ!$A$3,'Кабельный журнал'!AD296-1,6)</f>
        <v>0</v>
      </c>
      <c r="T296" s="333"/>
      <c r="U296" s="334"/>
      <c r="V296" s="332">
        <f ca="1">OFFSET(СВОДНАЯ!$A$3,'Кабельный журнал'!AD296-1,7)</f>
        <v>0</v>
      </c>
      <c r="W296" s="333"/>
      <c r="X296" s="333"/>
      <c r="Y296" s="334"/>
      <c r="Z296" s="332">
        <f ca="1">OFFSET(СВОДНАЯ!$A$3,'Кабельный журнал'!AD296-1,8)</f>
        <v>0</v>
      </c>
      <c r="AA296" s="334"/>
      <c r="AD296" s="32">
        <f t="shared" si="5"/>
        <v>247</v>
      </c>
    </row>
    <row r="297" spans="3:30" ht="15" customHeight="1" x14ac:dyDescent="0.25">
      <c r="C297" s="44">
        <f ca="1">OFFSET(СВОДНАЯ!$A$3,'Кабельный журнал'!AD297-1,0)</f>
        <v>0</v>
      </c>
      <c r="D297" s="45">
        <f ca="1">OFFSET(СВОДНАЯ!$A$3,'Кабельный журнал'!AD297-1,1)</f>
        <v>0</v>
      </c>
      <c r="E297" s="46">
        <f ca="1">OFFSET(СВОДНАЯ!$A$3,'Кабельный журнал'!AD297-1,2)</f>
        <v>0</v>
      </c>
      <c r="F297" s="332">
        <f ca="1">OFFSET(СВОДНАЯ!$A$3,'Кабельный журнал'!AD297-1,3)</f>
        <v>0</v>
      </c>
      <c r="G297" s="333"/>
      <c r="H297" s="333"/>
      <c r="I297" s="333"/>
      <c r="J297" s="333"/>
      <c r="K297" s="334"/>
      <c r="L297" s="335">
        <f ca="1">OFFSET(СВОДНАЯ!$A$3,'Кабельный журнал'!AD297-1,4)</f>
        <v>0</v>
      </c>
      <c r="M297" s="336"/>
      <c r="N297" s="336"/>
      <c r="O297" s="336"/>
      <c r="P297" s="337"/>
      <c r="Q297" s="332">
        <f ca="1">OFFSET(СВОДНАЯ!$A$3,'Кабельный журнал'!AD297-1,5)</f>
        <v>0</v>
      </c>
      <c r="R297" s="334"/>
      <c r="S297" s="332">
        <f ca="1">OFFSET(СВОДНАЯ!$A$3,'Кабельный журнал'!AD297-1,6)</f>
        <v>0</v>
      </c>
      <c r="T297" s="333"/>
      <c r="U297" s="334"/>
      <c r="V297" s="332">
        <f ca="1">OFFSET(СВОДНАЯ!$A$3,'Кабельный журнал'!AD297-1,7)</f>
        <v>0</v>
      </c>
      <c r="W297" s="333"/>
      <c r="X297" s="333"/>
      <c r="Y297" s="334"/>
      <c r="Z297" s="332">
        <f ca="1">OFFSET(СВОДНАЯ!$A$3,'Кабельный журнал'!AD297-1,8)</f>
        <v>0</v>
      </c>
      <c r="AA297" s="334"/>
      <c r="AD297" s="32">
        <f t="shared" si="5"/>
        <v>248</v>
      </c>
    </row>
    <row r="298" spans="3:30" ht="15" customHeight="1" x14ac:dyDescent="0.25">
      <c r="C298" s="44">
        <f ca="1">OFFSET(СВОДНАЯ!$A$3,'Кабельный журнал'!AD298-1,0)</f>
        <v>0</v>
      </c>
      <c r="D298" s="45">
        <f ca="1">OFFSET(СВОДНАЯ!$A$3,'Кабельный журнал'!AD298-1,1)</f>
        <v>0</v>
      </c>
      <c r="E298" s="46">
        <f ca="1">OFFSET(СВОДНАЯ!$A$3,'Кабельный журнал'!AD298-1,2)</f>
        <v>0</v>
      </c>
      <c r="F298" s="332">
        <f ca="1">OFFSET(СВОДНАЯ!$A$3,'Кабельный журнал'!AD298-1,3)</f>
        <v>0</v>
      </c>
      <c r="G298" s="333"/>
      <c r="H298" s="333"/>
      <c r="I298" s="333"/>
      <c r="J298" s="333"/>
      <c r="K298" s="334"/>
      <c r="L298" s="335">
        <f ca="1">OFFSET(СВОДНАЯ!$A$3,'Кабельный журнал'!AD298-1,4)</f>
        <v>0</v>
      </c>
      <c r="M298" s="336"/>
      <c r="N298" s="336"/>
      <c r="O298" s="336"/>
      <c r="P298" s="337"/>
      <c r="Q298" s="332">
        <f ca="1">OFFSET(СВОДНАЯ!$A$3,'Кабельный журнал'!AD298-1,5)</f>
        <v>0</v>
      </c>
      <c r="R298" s="334"/>
      <c r="S298" s="332">
        <f ca="1">OFFSET(СВОДНАЯ!$A$3,'Кабельный журнал'!AD298-1,6)</f>
        <v>0</v>
      </c>
      <c r="T298" s="333"/>
      <c r="U298" s="334"/>
      <c r="V298" s="332">
        <f ca="1">OFFSET(СВОДНАЯ!$A$3,'Кабельный журнал'!AD298-1,7)</f>
        <v>0</v>
      </c>
      <c r="W298" s="333"/>
      <c r="X298" s="333"/>
      <c r="Y298" s="334"/>
      <c r="Z298" s="332">
        <f ca="1">OFFSET(СВОДНАЯ!$A$3,'Кабельный журнал'!AD298-1,8)</f>
        <v>0</v>
      </c>
      <c r="AA298" s="334"/>
      <c r="AD298" s="32">
        <f t="shared" si="5"/>
        <v>249</v>
      </c>
    </row>
    <row r="299" spans="3:30" ht="15" customHeight="1" x14ac:dyDescent="0.25">
      <c r="C299" s="44">
        <f ca="1">OFFSET(СВОДНАЯ!$A$3,'Кабельный журнал'!AD299-1,0)</f>
        <v>0</v>
      </c>
      <c r="D299" s="45">
        <f ca="1">OFFSET(СВОДНАЯ!$A$3,'Кабельный журнал'!AD299-1,1)</f>
        <v>0</v>
      </c>
      <c r="E299" s="46">
        <f ca="1">OFFSET(СВОДНАЯ!$A$3,'Кабельный журнал'!AD299-1,2)</f>
        <v>0</v>
      </c>
      <c r="F299" s="332">
        <f ca="1">OFFSET(СВОДНАЯ!$A$3,'Кабельный журнал'!AD299-1,3)</f>
        <v>0</v>
      </c>
      <c r="G299" s="333"/>
      <c r="H299" s="333"/>
      <c r="I299" s="333"/>
      <c r="J299" s="333"/>
      <c r="K299" s="334"/>
      <c r="L299" s="335">
        <f ca="1">OFFSET(СВОДНАЯ!$A$3,'Кабельный журнал'!AD299-1,4)</f>
        <v>0</v>
      </c>
      <c r="M299" s="336"/>
      <c r="N299" s="336"/>
      <c r="O299" s="336"/>
      <c r="P299" s="337"/>
      <c r="Q299" s="332">
        <f ca="1">OFFSET(СВОДНАЯ!$A$3,'Кабельный журнал'!AD299-1,5)</f>
        <v>0</v>
      </c>
      <c r="R299" s="334"/>
      <c r="S299" s="332">
        <f ca="1">OFFSET(СВОДНАЯ!$A$3,'Кабельный журнал'!AD299-1,6)</f>
        <v>0</v>
      </c>
      <c r="T299" s="333"/>
      <c r="U299" s="334"/>
      <c r="V299" s="332">
        <f ca="1">OFFSET(СВОДНАЯ!$A$3,'Кабельный журнал'!AD299-1,7)</f>
        <v>0</v>
      </c>
      <c r="W299" s="333"/>
      <c r="X299" s="333"/>
      <c r="Y299" s="334"/>
      <c r="Z299" s="332">
        <f ca="1">OFFSET(СВОДНАЯ!$A$3,'Кабельный журнал'!AD299-1,8)</f>
        <v>0</v>
      </c>
      <c r="AA299" s="334"/>
      <c r="AD299" s="32">
        <f t="shared" si="5"/>
        <v>250</v>
      </c>
    </row>
    <row r="300" spans="3:30" ht="15" customHeight="1" x14ac:dyDescent="0.25">
      <c r="C300" s="44">
        <f ca="1">OFFSET(СВОДНАЯ!$A$3,'Кабельный журнал'!AD300-1,0)</f>
        <v>0</v>
      </c>
      <c r="D300" s="45">
        <f ca="1">OFFSET(СВОДНАЯ!$A$3,'Кабельный журнал'!AD300-1,1)</f>
        <v>0</v>
      </c>
      <c r="E300" s="46">
        <f ca="1">OFFSET(СВОДНАЯ!$A$3,'Кабельный журнал'!AD300-1,2)</f>
        <v>0</v>
      </c>
      <c r="F300" s="332">
        <f ca="1">OFFSET(СВОДНАЯ!$A$3,'Кабельный журнал'!AD300-1,3)</f>
        <v>0</v>
      </c>
      <c r="G300" s="333"/>
      <c r="H300" s="333"/>
      <c r="I300" s="333"/>
      <c r="J300" s="333"/>
      <c r="K300" s="334"/>
      <c r="L300" s="335">
        <f ca="1">OFFSET(СВОДНАЯ!$A$3,'Кабельный журнал'!AD300-1,4)</f>
        <v>0</v>
      </c>
      <c r="M300" s="336"/>
      <c r="N300" s="336"/>
      <c r="O300" s="336"/>
      <c r="P300" s="337"/>
      <c r="Q300" s="332">
        <f ca="1">OFFSET(СВОДНАЯ!$A$3,'Кабельный журнал'!AD300-1,5)</f>
        <v>0</v>
      </c>
      <c r="R300" s="334"/>
      <c r="S300" s="332">
        <f ca="1">OFFSET(СВОДНАЯ!$A$3,'Кабельный журнал'!AD300-1,6)</f>
        <v>0</v>
      </c>
      <c r="T300" s="333"/>
      <c r="U300" s="334"/>
      <c r="V300" s="332">
        <f ca="1">OFFSET(СВОДНАЯ!$A$3,'Кабельный журнал'!AD300-1,7)</f>
        <v>0</v>
      </c>
      <c r="W300" s="333"/>
      <c r="X300" s="333"/>
      <c r="Y300" s="334"/>
      <c r="Z300" s="332">
        <f ca="1">OFFSET(СВОДНАЯ!$A$3,'Кабельный журнал'!AD300-1,8)</f>
        <v>0</v>
      </c>
      <c r="AA300" s="334"/>
      <c r="AD300" s="32">
        <f t="shared" si="5"/>
        <v>251</v>
      </c>
    </row>
    <row r="301" spans="3:30" ht="15" customHeight="1" x14ac:dyDescent="0.25">
      <c r="C301" s="44">
        <f ca="1">OFFSET(СВОДНАЯ!$A$3,'Кабельный журнал'!AD301-1,0)</f>
        <v>0</v>
      </c>
      <c r="D301" s="45">
        <f ca="1">OFFSET(СВОДНАЯ!$A$3,'Кабельный журнал'!AD301-1,1)</f>
        <v>0</v>
      </c>
      <c r="E301" s="46">
        <f ca="1">OFFSET(СВОДНАЯ!$A$3,'Кабельный журнал'!AD301-1,2)</f>
        <v>0</v>
      </c>
      <c r="F301" s="332">
        <f ca="1">OFFSET(СВОДНАЯ!$A$3,'Кабельный журнал'!AD301-1,3)</f>
        <v>0</v>
      </c>
      <c r="G301" s="333"/>
      <c r="H301" s="333"/>
      <c r="I301" s="333"/>
      <c r="J301" s="333"/>
      <c r="K301" s="334"/>
      <c r="L301" s="335">
        <f ca="1">OFFSET(СВОДНАЯ!$A$3,'Кабельный журнал'!AD301-1,4)</f>
        <v>0</v>
      </c>
      <c r="M301" s="336"/>
      <c r="N301" s="336"/>
      <c r="O301" s="336"/>
      <c r="P301" s="337"/>
      <c r="Q301" s="332">
        <f ca="1">OFFSET(СВОДНАЯ!$A$3,'Кабельный журнал'!AD301-1,5)</f>
        <v>0</v>
      </c>
      <c r="R301" s="334"/>
      <c r="S301" s="332">
        <f ca="1">OFFSET(СВОДНАЯ!$A$3,'Кабельный журнал'!AD301-1,6)</f>
        <v>0</v>
      </c>
      <c r="T301" s="333"/>
      <c r="U301" s="334"/>
      <c r="V301" s="332">
        <f ca="1">OFFSET(СВОДНАЯ!$A$3,'Кабельный журнал'!AD301-1,7)</f>
        <v>0</v>
      </c>
      <c r="W301" s="333"/>
      <c r="X301" s="333"/>
      <c r="Y301" s="334"/>
      <c r="Z301" s="332">
        <f ca="1">OFFSET(СВОДНАЯ!$A$3,'Кабельный журнал'!AD301-1,8)</f>
        <v>0</v>
      </c>
      <c r="AA301" s="334"/>
      <c r="AD301" s="32">
        <f t="shared" si="5"/>
        <v>252</v>
      </c>
    </row>
    <row r="302" spans="3:30" ht="15" customHeight="1" x14ac:dyDescent="0.25">
      <c r="C302" s="44">
        <f ca="1">OFFSET(СВОДНАЯ!$A$3,'Кабельный журнал'!AD302-1,0)</f>
        <v>0</v>
      </c>
      <c r="D302" s="45">
        <f ca="1">OFFSET(СВОДНАЯ!$A$3,'Кабельный журнал'!AD302-1,1)</f>
        <v>0</v>
      </c>
      <c r="E302" s="46">
        <f ca="1">OFFSET(СВОДНАЯ!$A$3,'Кабельный журнал'!AD302-1,2)</f>
        <v>0</v>
      </c>
      <c r="F302" s="332">
        <f ca="1">OFFSET(СВОДНАЯ!$A$3,'Кабельный журнал'!AD302-1,3)</f>
        <v>0</v>
      </c>
      <c r="G302" s="333"/>
      <c r="H302" s="333"/>
      <c r="I302" s="333"/>
      <c r="J302" s="333"/>
      <c r="K302" s="334"/>
      <c r="L302" s="335">
        <f ca="1">OFFSET(СВОДНАЯ!$A$3,'Кабельный журнал'!AD302-1,4)</f>
        <v>0</v>
      </c>
      <c r="M302" s="336"/>
      <c r="N302" s="336"/>
      <c r="O302" s="336"/>
      <c r="P302" s="337"/>
      <c r="Q302" s="332">
        <f ca="1">OFFSET(СВОДНАЯ!$A$3,'Кабельный журнал'!AD302-1,5)</f>
        <v>0</v>
      </c>
      <c r="R302" s="334"/>
      <c r="S302" s="332">
        <f ca="1">OFFSET(СВОДНАЯ!$A$3,'Кабельный журнал'!AD302-1,6)</f>
        <v>0</v>
      </c>
      <c r="T302" s="333"/>
      <c r="U302" s="334"/>
      <c r="V302" s="332">
        <f ca="1">OFFSET(СВОДНАЯ!$A$3,'Кабельный журнал'!AD302-1,7)</f>
        <v>0</v>
      </c>
      <c r="W302" s="333"/>
      <c r="X302" s="333"/>
      <c r="Y302" s="334"/>
      <c r="Z302" s="332">
        <f ca="1">OFFSET(СВОДНАЯ!$A$3,'Кабельный журнал'!AD302-1,8)</f>
        <v>0</v>
      </c>
      <c r="AA302" s="334"/>
      <c r="AD302" s="32">
        <f t="shared" si="5"/>
        <v>253</v>
      </c>
    </row>
    <row r="303" spans="3:30" ht="15" customHeight="1" x14ac:dyDescent="0.25">
      <c r="C303" s="44">
        <f ca="1">OFFSET(СВОДНАЯ!$A$3,'Кабельный журнал'!AD303-1,0)</f>
        <v>0</v>
      </c>
      <c r="D303" s="45">
        <f ca="1">OFFSET(СВОДНАЯ!$A$3,'Кабельный журнал'!AD303-1,1)</f>
        <v>0</v>
      </c>
      <c r="E303" s="46">
        <f ca="1">OFFSET(СВОДНАЯ!$A$3,'Кабельный журнал'!AD303-1,2)</f>
        <v>0</v>
      </c>
      <c r="F303" s="332">
        <f ca="1">OFFSET(СВОДНАЯ!$A$3,'Кабельный журнал'!AD303-1,3)</f>
        <v>0</v>
      </c>
      <c r="G303" s="333"/>
      <c r="H303" s="333"/>
      <c r="I303" s="333"/>
      <c r="J303" s="333"/>
      <c r="K303" s="334"/>
      <c r="L303" s="335">
        <f ca="1">OFFSET(СВОДНАЯ!$A$3,'Кабельный журнал'!AD303-1,4)</f>
        <v>0</v>
      </c>
      <c r="M303" s="336"/>
      <c r="N303" s="336"/>
      <c r="O303" s="336"/>
      <c r="P303" s="337"/>
      <c r="Q303" s="332">
        <f ca="1">OFFSET(СВОДНАЯ!$A$3,'Кабельный журнал'!AD303-1,5)</f>
        <v>0</v>
      </c>
      <c r="R303" s="334"/>
      <c r="S303" s="332">
        <f ca="1">OFFSET(СВОДНАЯ!$A$3,'Кабельный журнал'!AD303-1,6)</f>
        <v>0</v>
      </c>
      <c r="T303" s="333"/>
      <c r="U303" s="334"/>
      <c r="V303" s="332">
        <f ca="1">OFFSET(СВОДНАЯ!$A$3,'Кабельный журнал'!AD303-1,7)</f>
        <v>0</v>
      </c>
      <c r="W303" s="333"/>
      <c r="X303" s="333"/>
      <c r="Y303" s="334"/>
      <c r="Z303" s="332">
        <f ca="1">OFFSET(СВОДНАЯ!$A$3,'Кабельный журнал'!AD303-1,8)</f>
        <v>0</v>
      </c>
      <c r="AA303" s="334"/>
      <c r="AD303" s="32">
        <f t="shared" si="5"/>
        <v>254</v>
      </c>
    </row>
    <row r="304" spans="3:30" ht="15" customHeight="1" x14ac:dyDescent="0.25">
      <c r="C304" s="44">
        <f ca="1">OFFSET(СВОДНАЯ!$A$3,'Кабельный журнал'!AD304-1,0)</f>
        <v>0</v>
      </c>
      <c r="D304" s="45">
        <f ca="1">OFFSET(СВОДНАЯ!$A$3,'Кабельный журнал'!AD304-1,1)</f>
        <v>0</v>
      </c>
      <c r="E304" s="46">
        <f ca="1">OFFSET(СВОДНАЯ!$A$3,'Кабельный журнал'!AD304-1,2)</f>
        <v>0</v>
      </c>
      <c r="F304" s="332">
        <f ca="1">OFFSET(СВОДНАЯ!$A$3,'Кабельный журнал'!AD304-1,3)</f>
        <v>0</v>
      </c>
      <c r="G304" s="333"/>
      <c r="H304" s="333"/>
      <c r="I304" s="333"/>
      <c r="J304" s="333"/>
      <c r="K304" s="334"/>
      <c r="L304" s="335">
        <f ca="1">OFFSET(СВОДНАЯ!$A$3,'Кабельный журнал'!AD304-1,4)</f>
        <v>0</v>
      </c>
      <c r="M304" s="336"/>
      <c r="N304" s="336"/>
      <c r="O304" s="336"/>
      <c r="P304" s="337"/>
      <c r="Q304" s="332">
        <f ca="1">OFFSET(СВОДНАЯ!$A$3,'Кабельный журнал'!AD304-1,5)</f>
        <v>0</v>
      </c>
      <c r="R304" s="334"/>
      <c r="S304" s="332">
        <f ca="1">OFFSET(СВОДНАЯ!$A$3,'Кабельный журнал'!AD304-1,6)</f>
        <v>0</v>
      </c>
      <c r="T304" s="333"/>
      <c r="U304" s="334"/>
      <c r="V304" s="332">
        <f ca="1">OFFSET(СВОДНАЯ!$A$3,'Кабельный журнал'!AD304-1,7)</f>
        <v>0</v>
      </c>
      <c r="W304" s="333"/>
      <c r="X304" s="333"/>
      <c r="Y304" s="334"/>
      <c r="Z304" s="332">
        <f ca="1">OFFSET(СВОДНАЯ!$A$3,'Кабельный журнал'!AD304-1,8)</f>
        <v>0</v>
      </c>
      <c r="AA304" s="334"/>
      <c r="AD304" s="32">
        <f t="shared" si="5"/>
        <v>255</v>
      </c>
    </row>
    <row r="305" spans="1:30" ht="15" customHeight="1" x14ac:dyDescent="0.25">
      <c r="C305" s="44">
        <f ca="1">OFFSET(СВОДНАЯ!$A$3,'Кабельный журнал'!AD305-1,0)</f>
        <v>0</v>
      </c>
      <c r="D305" s="45">
        <f ca="1">OFFSET(СВОДНАЯ!$A$3,'Кабельный журнал'!AD305-1,1)</f>
        <v>0</v>
      </c>
      <c r="E305" s="46">
        <f ca="1">OFFSET(СВОДНАЯ!$A$3,'Кабельный журнал'!AD305-1,2)</f>
        <v>0</v>
      </c>
      <c r="F305" s="332">
        <f ca="1">OFFSET(СВОДНАЯ!$A$3,'Кабельный журнал'!AD305-1,3)</f>
        <v>0</v>
      </c>
      <c r="G305" s="333"/>
      <c r="H305" s="333"/>
      <c r="I305" s="333"/>
      <c r="J305" s="333"/>
      <c r="K305" s="334"/>
      <c r="L305" s="335">
        <f ca="1">OFFSET(СВОДНАЯ!$A$3,'Кабельный журнал'!AD305-1,4)</f>
        <v>0</v>
      </c>
      <c r="M305" s="336"/>
      <c r="N305" s="336"/>
      <c r="O305" s="336"/>
      <c r="P305" s="337"/>
      <c r="Q305" s="332">
        <f ca="1">OFFSET(СВОДНАЯ!$A$3,'Кабельный журнал'!AD305-1,5)</f>
        <v>0</v>
      </c>
      <c r="R305" s="334"/>
      <c r="S305" s="332"/>
      <c r="T305" s="333"/>
      <c r="U305" s="334"/>
      <c r="V305" s="332">
        <f ca="1">OFFSET(СВОДНАЯ!$A$3,'Кабельный журнал'!AD305-1,7)</f>
        <v>0</v>
      </c>
      <c r="W305" s="333"/>
      <c r="X305" s="333"/>
      <c r="Y305" s="334"/>
      <c r="Z305" s="332">
        <f ca="1">OFFSET(СВОДНАЯ!$A$3,'Кабельный журнал'!AD305-1,8)</f>
        <v>0</v>
      </c>
      <c r="AA305" s="334"/>
      <c r="AD305" s="32">
        <f t="shared" si="5"/>
        <v>256</v>
      </c>
    </row>
    <row r="306" spans="1:30" ht="15" customHeight="1" x14ac:dyDescent="0.25">
      <c r="C306" s="44">
        <f ca="1">OFFSET(СВОДНАЯ!$A$3,'Кабельный журнал'!AD306-1,0)</f>
        <v>0</v>
      </c>
      <c r="D306" s="45">
        <f ca="1">OFFSET(СВОДНАЯ!$A$3,'Кабельный журнал'!AD306-1,1)</f>
        <v>0</v>
      </c>
      <c r="E306" s="46">
        <f ca="1">OFFSET(СВОДНАЯ!$A$3,'Кабельный журнал'!AD306-1,2)</f>
        <v>0</v>
      </c>
      <c r="F306" s="332">
        <f ca="1">OFFSET(СВОДНАЯ!$A$3,'Кабельный журнал'!AD306-1,3)</f>
        <v>0</v>
      </c>
      <c r="G306" s="333"/>
      <c r="H306" s="333"/>
      <c r="I306" s="333"/>
      <c r="J306" s="333"/>
      <c r="K306" s="334"/>
      <c r="L306" s="335">
        <f ca="1">OFFSET(СВОДНАЯ!$A$3,'Кабельный журнал'!AD306-1,4)</f>
        <v>0</v>
      </c>
      <c r="M306" s="336"/>
      <c r="N306" s="336"/>
      <c r="O306" s="336"/>
      <c r="P306" s="337"/>
      <c r="Q306" s="332">
        <f ca="1">OFFSET(СВОДНАЯ!$A$3,'Кабельный журнал'!AD306-1,5)</f>
        <v>0</v>
      </c>
      <c r="R306" s="334"/>
      <c r="S306" s="332"/>
      <c r="T306" s="333"/>
      <c r="U306" s="334"/>
      <c r="V306" s="332">
        <f ca="1">OFFSET(СВОДНАЯ!$A$3,'Кабельный журнал'!AD306-1,7)</f>
        <v>0</v>
      </c>
      <c r="W306" s="333"/>
      <c r="X306" s="333"/>
      <c r="Y306" s="334"/>
      <c r="Z306" s="332">
        <f ca="1">OFFSET(СВОДНАЯ!$A$3,'Кабельный журнал'!AD306-1,8)</f>
        <v>0</v>
      </c>
      <c r="AA306" s="334"/>
      <c r="AD306" s="32">
        <f t="shared" si="5"/>
        <v>257</v>
      </c>
    </row>
    <row r="307" spans="1:30" ht="15" customHeight="1" x14ac:dyDescent="0.25">
      <c r="C307" s="44">
        <f ca="1">OFFSET(СВОДНАЯ!$A$3,'Кабельный журнал'!AD307-1,0)</f>
        <v>0</v>
      </c>
      <c r="D307" s="45">
        <f ca="1">OFFSET(СВОДНАЯ!$A$3,'Кабельный журнал'!AD307-1,1)</f>
        <v>0</v>
      </c>
      <c r="E307" s="46">
        <f ca="1">OFFSET(СВОДНАЯ!$A$3,'Кабельный журнал'!AD307-1,2)</f>
        <v>0</v>
      </c>
      <c r="F307" s="332">
        <f ca="1">OFFSET(СВОДНАЯ!$A$3,'Кабельный журнал'!AD307-1,3)</f>
        <v>0</v>
      </c>
      <c r="G307" s="333"/>
      <c r="H307" s="333"/>
      <c r="I307" s="333"/>
      <c r="J307" s="333"/>
      <c r="K307" s="334"/>
      <c r="L307" s="335">
        <f ca="1">OFFSET(СВОДНАЯ!$A$3,'Кабельный журнал'!AD307-1,4)</f>
        <v>0</v>
      </c>
      <c r="M307" s="336"/>
      <c r="N307" s="336"/>
      <c r="O307" s="336"/>
      <c r="P307" s="337"/>
      <c r="Q307" s="332">
        <f ca="1">OFFSET(СВОДНАЯ!$A$3,'Кабельный журнал'!AD307-1,5)</f>
        <v>0</v>
      </c>
      <c r="R307" s="334"/>
      <c r="S307" s="332"/>
      <c r="T307" s="333"/>
      <c r="U307" s="334"/>
      <c r="V307" s="332">
        <f ca="1">OFFSET(СВОДНАЯ!$A$3,'Кабельный журнал'!AD307-1,7)</f>
        <v>0</v>
      </c>
      <c r="W307" s="333"/>
      <c r="X307" s="333"/>
      <c r="Y307" s="334"/>
      <c r="Z307" s="332">
        <f ca="1">OFFSET(СВОДНАЯ!$A$3,'Кабельный журнал'!AD307-1,8)</f>
        <v>0</v>
      </c>
      <c r="AA307" s="334"/>
      <c r="AD307" s="32">
        <f t="shared" si="5"/>
        <v>258</v>
      </c>
    </row>
    <row r="308" spans="1:30" ht="15" customHeight="1" x14ac:dyDescent="0.25">
      <c r="C308" s="44">
        <f ca="1">OFFSET(СВОДНАЯ!$A$3,'Кабельный журнал'!AD308-1,0)</f>
        <v>0</v>
      </c>
      <c r="D308" s="45">
        <f ca="1">OFFSET(СВОДНАЯ!$A$3,'Кабельный журнал'!AD308-1,1)</f>
        <v>0</v>
      </c>
      <c r="E308" s="46">
        <f ca="1">OFFSET(СВОДНАЯ!$A$3,'Кабельный журнал'!AD308-1,2)</f>
        <v>0</v>
      </c>
      <c r="F308" s="332">
        <f ca="1">OFFSET(СВОДНАЯ!$A$3,'Кабельный журнал'!AD308-1,3)</f>
        <v>0</v>
      </c>
      <c r="G308" s="333"/>
      <c r="H308" s="333"/>
      <c r="I308" s="333"/>
      <c r="J308" s="333"/>
      <c r="K308" s="334"/>
      <c r="L308" s="335">
        <f ca="1">OFFSET(СВОДНАЯ!$A$3,'Кабельный журнал'!AD308-1,4)</f>
        <v>0</v>
      </c>
      <c r="M308" s="336"/>
      <c r="N308" s="336"/>
      <c r="O308" s="336"/>
      <c r="P308" s="337"/>
      <c r="Q308" s="332">
        <f ca="1">OFFSET(СВОДНАЯ!$A$3,'Кабельный журнал'!AD308-1,5)</f>
        <v>0</v>
      </c>
      <c r="R308" s="334"/>
      <c r="S308" s="332"/>
      <c r="T308" s="333"/>
      <c r="U308" s="334"/>
      <c r="V308" s="332">
        <f ca="1">OFFSET(СВОДНАЯ!$A$3,'Кабельный журнал'!AD308-1,7)</f>
        <v>0</v>
      </c>
      <c r="W308" s="333"/>
      <c r="X308" s="333"/>
      <c r="Y308" s="334"/>
      <c r="Z308" s="332">
        <f ca="1">OFFSET(СВОДНАЯ!$A$3,'Кабельный журнал'!AD308-1,8)</f>
        <v>0</v>
      </c>
      <c r="AA308" s="334"/>
      <c r="AD308" s="32">
        <f t="shared" si="5"/>
        <v>259</v>
      </c>
    </row>
    <row r="309" spans="1:30" ht="15" customHeight="1" x14ac:dyDescent="0.25">
      <c r="C309" s="44">
        <f ca="1">OFFSET(СВОДНАЯ!$A$3,'Кабельный журнал'!AD309-1,0)</f>
        <v>0</v>
      </c>
      <c r="D309" s="45">
        <f ca="1">OFFSET(СВОДНАЯ!$A$3,'Кабельный журнал'!AD309-1,1)</f>
        <v>0</v>
      </c>
      <c r="E309" s="46">
        <f ca="1">OFFSET(СВОДНАЯ!$A$3,'Кабельный журнал'!AD309-1,2)</f>
        <v>0</v>
      </c>
      <c r="F309" s="332">
        <f ca="1">OFFSET(СВОДНАЯ!$A$3,'Кабельный журнал'!AD309-1,3)</f>
        <v>0</v>
      </c>
      <c r="G309" s="333"/>
      <c r="H309" s="333"/>
      <c r="I309" s="333"/>
      <c r="J309" s="333"/>
      <c r="K309" s="334"/>
      <c r="L309" s="335">
        <f ca="1">OFFSET(СВОДНАЯ!$A$3,'Кабельный журнал'!AD309-1,4)</f>
        <v>0</v>
      </c>
      <c r="M309" s="336"/>
      <c r="N309" s="336"/>
      <c r="O309" s="336"/>
      <c r="P309" s="337"/>
      <c r="Q309" s="332">
        <f ca="1">OFFSET(СВОДНАЯ!$A$3,'Кабельный журнал'!AD309-1,5)</f>
        <v>0</v>
      </c>
      <c r="R309" s="334"/>
      <c r="S309" s="332"/>
      <c r="T309" s="333"/>
      <c r="U309" s="334"/>
      <c r="V309" s="332">
        <f ca="1">OFFSET(СВОДНАЯ!$A$3,'Кабельный журнал'!AD309-1,7)</f>
        <v>0</v>
      </c>
      <c r="W309" s="333"/>
      <c r="X309" s="333"/>
      <c r="Y309" s="334"/>
      <c r="Z309" s="332">
        <f ca="1">OFFSET(СВОДНАЯ!$A$3,'Кабельный журнал'!AD309-1,8)</f>
        <v>0</v>
      </c>
      <c r="AA309" s="334"/>
      <c r="AD309" s="32">
        <f t="shared" si="5"/>
        <v>260</v>
      </c>
    </row>
    <row r="310" spans="1:30" ht="15" customHeight="1" x14ac:dyDescent="0.25">
      <c r="C310" s="44">
        <f ca="1">OFFSET(СВОДНАЯ!$A$3,'Кабельный журнал'!AD310-1,0)</f>
        <v>0</v>
      </c>
      <c r="D310" s="45">
        <f ca="1">OFFSET(СВОДНАЯ!$A$3,'Кабельный журнал'!AD310-1,1)</f>
        <v>0</v>
      </c>
      <c r="E310" s="46">
        <f ca="1">OFFSET(СВОДНАЯ!$A$3,'Кабельный журнал'!AD310-1,2)</f>
        <v>0</v>
      </c>
      <c r="F310" s="332">
        <f ca="1">OFFSET(СВОДНАЯ!$A$3,'Кабельный журнал'!AD310-1,3)</f>
        <v>0</v>
      </c>
      <c r="G310" s="333"/>
      <c r="H310" s="333"/>
      <c r="I310" s="333"/>
      <c r="J310" s="333"/>
      <c r="K310" s="334"/>
      <c r="L310" s="335">
        <f ca="1">OFFSET(СВОДНАЯ!$A$3,'Кабельный журнал'!AD310-1,4)</f>
        <v>0</v>
      </c>
      <c r="M310" s="336"/>
      <c r="N310" s="336"/>
      <c r="O310" s="336"/>
      <c r="P310" s="337"/>
      <c r="Q310" s="332">
        <f ca="1">OFFSET(СВОДНАЯ!$A$3,'Кабельный журнал'!AD310-1,5)</f>
        <v>0</v>
      </c>
      <c r="R310" s="334"/>
      <c r="S310" s="332"/>
      <c r="T310" s="333"/>
      <c r="U310" s="334"/>
      <c r="V310" s="332">
        <f ca="1">OFFSET(СВОДНАЯ!$A$3,'Кабельный журнал'!AD310-1,7)</f>
        <v>0</v>
      </c>
      <c r="W310" s="333"/>
      <c r="X310" s="333"/>
      <c r="Y310" s="334"/>
      <c r="Z310" s="332">
        <f ca="1">OFFSET(СВОДНАЯ!$A$3,'Кабельный журнал'!AD310-1,8)</f>
        <v>0</v>
      </c>
      <c r="AA310" s="334"/>
      <c r="AD310" s="32">
        <f t="shared" si="5"/>
        <v>261</v>
      </c>
    </row>
    <row r="311" spans="1:30" ht="15" customHeight="1" x14ac:dyDescent="0.25">
      <c r="C311" s="44">
        <f ca="1">OFFSET(СВОДНАЯ!$A$3,'Кабельный журнал'!AD311-1,0)</f>
        <v>0</v>
      </c>
      <c r="D311" s="45">
        <f ca="1">OFFSET(СВОДНАЯ!$A$3,'Кабельный журнал'!AD311-1,1)</f>
        <v>0</v>
      </c>
      <c r="E311" s="46">
        <f ca="1">OFFSET(СВОДНАЯ!$A$3,'Кабельный журнал'!AD311-1,2)</f>
        <v>0</v>
      </c>
      <c r="F311" s="332">
        <f ca="1">OFFSET(СВОДНАЯ!$A$3,'Кабельный журнал'!AD311-1,3)</f>
        <v>0</v>
      </c>
      <c r="G311" s="333"/>
      <c r="H311" s="333"/>
      <c r="I311" s="333"/>
      <c r="J311" s="333"/>
      <c r="K311" s="334"/>
      <c r="L311" s="335">
        <f ca="1">OFFSET(СВОДНАЯ!$A$3,'Кабельный журнал'!AD311-1,4)</f>
        <v>0</v>
      </c>
      <c r="M311" s="336"/>
      <c r="N311" s="336"/>
      <c r="O311" s="336"/>
      <c r="P311" s="337"/>
      <c r="Q311" s="332">
        <f ca="1">OFFSET(СВОДНАЯ!$A$3,'Кабельный журнал'!AD311-1,5)</f>
        <v>0</v>
      </c>
      <c r="R311" s="334"/>
      <c r="S311" s="332">
        <f ca="1">OFFSET(СВОДНАЯ!$A$3,'Кабельный журнал'!AD311-1,6)</f>
        <v>0</v>
      </c>
      <c r="T311" s="333"/>
      <c r="U311" s="334"/>
      <c r="V311" s="332">
        <f ca="1">OFFSET(СВОДНАЯ!$A$3,'Кабельный журнал'!AD311-1,7)</f>
        <v>0</v>
      </c>
      <c r="W311" s="333"/>
      <c r="X311" s="333"/>
      <c r="Y311" s="334"/>
      <c r="Z311" s="332">
        <f ca="1">OFFSET(СВОДНАЯ!$A$3,'Кабельный журнал'!AD311-1,8)</f>
        <v>0</v>
      </c>
      <c r="AA311" s="334"/>
      <c r="AD311" s="32">
        <f t="shared" si="5"/>
        <v>262</v>
      </c>
    </row>
    <row r="312" spans="1:30" ht="15" customHeight="1" x14ac:dyDescent="0.25">
      <c r="C312" s="44">
        <f ca="1">OFFSET(СВОДНАЯ!$A$3,'Кабельный журнал'!AD312-1,0)</f>
        <v>0</v>
      </c>
      <c r="D312" s="45">
        <f ca="1">OFFSET(СВОДНАЯ!$A$3,'Кабельный журнал'!AD312-1,1)</f>
        <v>0</v>
      </c>
      <c r="E312" s="46">
        <f ca="1">OFFSET(СВОДНАЯ!$A$3,'Кабельный журнал'!AD312-1,2)</f>
        <v>0</v>
      </c>
      <c r="F312" s="332">
        <f ca="1">OFFSET(СВОДНАЯ!$A$3,'Кабельный журнал'!AD312-1,3)</f>
        <v>0</v>
      </c>
      <c r="G312" s="333"/>
      <c r="H312" s="333"/>
      <c r="I312" s="333"/>
      <c r="J312" s="333"/>
      <c r="K312" s="334"/>
      <c r="L312" s="335">
        <f ca="1">OFFSET(СВОДНАЯ!$A$3,'Кабельный журнал'!AD312-1,4)</f>
        <v>0</v>
      </c>
      <c r="M312" s="336"/>
      <c r="N312" s="336"/>
      <c r="O312" s="336"/>
      <c r="P312" s="337"/>
      <c r="Q312" s="332">
        <f ca="1">OFFSET(СВОДНАЯ!$A$3,'Кабельный журнал'!AD312-1,5)</f>
        <v>0</v>
      </c>
      <c r="R312" s="334"/>
      <c r="S312" s="332">
        <f ca="1">OFFSET(СВОДНАЯ!$A$3,'Кабельный журнал'!AD312-1,6)</f>
        <v>0</v>
      </c>
      <c r="T312" s="333"/>
      <c r="U312" s="334"/>
      <c r="V312" s="332">
        <f ca="1">OFFSET(СВОДНАЯ!$A$3,'Кабельный журнал'!AD312-1,7)</f>
        <v>0</v>
      </c>
      <c r="W312" s="333"/>
      <c r="X312" s="333"/>
      <c r="Y312" s="334"/>
      <c r="Z312" s="332">
        <f ca="1">OFFSET(СВОДНАЯ!$A$3,'Кабельный журнал'!AD312-1,8)</f>
        <v>0</v>
      </c>
      <c r="AA312" s="334"/>
      <c r="AD312" s="32">
        <f t="shared" si="5"/>
        <v>263</v>
      </c>
    </row>
    <row r="313" spans="1:30" ht="15" customHeight="1" x14ac:dyDescent="0.25">
      <c r="C313" s="44">
        <f ca="1">OFFSET(СВОДНАЯ!$A$3,'Кабельный журнал'!AD313-1,0)</f>
        <v>0</v>
      </c>
      <c r="D313" s="45">
        <f ca="1">OFFSET(СВОДНАЯ!$A$3,'Кабельный журнал'!AD313-1,1)</f>
        <v>0</v>
      </c>
      <c r="E313" s="46">
        <f ca="1">OFFSET(СВОДНАЯ!$A$3,'Кабельный журнал'!AD313-1,2)</f>
        <v>0</v>
      </c>
      <c r="F313" s="332">
        <f ca="1">OFFSET(СВОДНАЯ!$A$3,'Кабельный журнал'!AD313-1,3)</f>
        <v>0</v>
      </c>
      <c r="G313" s="333"/>
      <c r="H313" s="333"/>
      <c r="I313" s="333"/>
      <c r="J313" s="333"/>
      <c r="K313" s="334"/>
      <c r="L313" s="335">
        <f ca="1">OFFSET(СВОДНАЯ!$A$3,'Кабельный журнал'!AD313-1,4)</f>
        <v>0</v>
      </c>
      <c r="M313" s="336"/>
      <c r="N313" s="336"/>
      <c r="O313" s="336"/>
      <c r="P313" s="337"/>
      <c r="Q313" s="332">
        <f ca="1">OFFSET(СВОДНАЯ!$A$3,'Кабельный журнал'!AD313-1,5)</f>
        <v>0</v>
      </c>
      <c r="R313" s="334"/>
      <c r="S313" s="332">
        <f ca="1">OFFSET(СВОДНАЯ!$A$3,'Кабельный журнал'!AD313-1,6)</f>
        <v>0</v>
      </c>
      <c r="T313" s="333"/>
      <c r="U313" s="334"/>
      <c r="V313" s="332">
        <f ca="1">OFFSET(СВОДНАЯ!$A$3,'Кабельный журнал'!AD313-1,7)</f>
        <v>0</v>
      </c>
      <c r="W313" s="333"/>
      <c r="X313" s="333"/>
      <c r="Y313" s="334"/>
      <c r="Z313" s="332">
        <f ca="1">OFFSET(СВОДНАЯ!$A$3,'Кабельный журнал'!AD313-1,8)</f>
        <v>0</v>
      </c>
      <c r="AA313" s="334"/>
      <c r="AD313" s="32">
        <f t="shared" si="5"/>
        <v>264</v>
      </c>
    </row>
    <row r="314" spans="1:30" ht="15" customHeight="1" x14ac:dyDescent="0.25">
      <c r="C314" s="44">
        <f ca="1">OFFSET(СВОДНАЯ!$A$3,'Кабельный журнал'!AD314-1,0)</f>
        <v>0</v>
      </c>
      <c r="D314" s="45">
        <f ca="1">OFFSET(СВОДНАЯ!$A$3,'Кабельный журнал'!AD314-1,1)</f>
        <v>0</v>
      </c>
      <c r="E314" s="46">
        <f ca="1">OFFSET(СВОДНАЯ!$A$3,'Кабельный журнал'!AD314-1,2)</f>
        <v>0</v>
      </c>
      <c r="F314" s="332">
        <f ca="1">OFFSET(СВОДНАЯ!$A$3,'Кабельный журнал'!AD314-1,3)</f>
        <v>0</v>
      </c>
      <c r="G314" s="333"/>
      <c r="H314" s="333"/>
      <c r="I314" s="333"/>
      <c r="J314" s="333"/>
      <c r="K314" s="334"/>
      <c r="L314" s="335">
        <f ca="1">OFFSET(СВОДНАЯ!$A$3,'Кабельный журнал'!AD314-1,4)</f>
        <v>0</v>
      </c>
      <c r="M314" s="336"/>
      <c r="N314" s="336"/>
      <c r="O314" s="336"/>
      <c r="P314" s="337"/>
      <c r="Q314" s="332">
        <f ca="1">OFFSET(СВОДНАЯ!$A$3,'Кабельный журнал'!AD314-1,5)</f>
        <v>0</v>
      </c>
      <c r="R314" s="334"/>
      <c r="S314" s="332">
        <f ca="1">OFFSET(СВОДНАЯ!$A$3,'Кабельный журнал'!AD314-1,6)</f>
        <v>0</v>
      </c>
      <c r="T314" s="333"/>
      <c r="U314" s="334"/>
      <c r="V314" s="332">
        <f ca="1">OFFSET(СВОДНАЯ!$A$3,'Кабельный журнал'!AD314-1,7)</f>
        <v>0</v>
      </c>
      <c r="W314" s="333"/>
      <c r="X314" s="333"/>
      <c r="Y314" s="334"/>
      <c r="Z314" s="332">
        <f ca="1">OFFSET(СВОДНАЯ!$A$3,'Кабельный журнал'!AD314-1,8)</f>
        <v>0</v>
      </c>
      <c r="AA314" s="334"/>
      <c r="AD314" s="32">
        <f t="shared" si="5"/>
        <v>265</v>
      </c>
    </row>
    <row r="315" spans="1:30" ht="15" customHeight="1" x14ac:dyDescent="0.25">
      <c r="C315" s="44">
        <f ca="1">OFFSET(СВОДНАЯ!$A$3,'Кабельный журнал'!AD315-1,0)</f>
        <v>0</v>
      </c>
      <c r="D315" s="45">
        <f ca="1">OFFSET(СВОДНАЯ!$A$3,'Кабельный журнал'!AD315-1,1)</f>
        <v>0</v>
      </c>
      <c r="E315" s="46">
        <f ca="1">OFFSET(СВОДНАЯ!$A$3,'Кабельный журнал'!AD315-1,2)</f>
        <v>0</v>
      </c>
      <c r="F315" s="332">
        <f ca="1">OFFSET(СВОДНАЯ!$A$3,'Кабельный журнал'!AD315-1,3)</f>
        <v>0</v>
      </c>
      <c r="G315" s="333"/>
      <c r="H315" s="333"/>
      <c r="I315" s="333"/>
      <c r="J315" s="333"/>
      <c r="K315" s="334"/>
      <c r="L315" s="335">
        <f ca="1">OFFSET(СВОДНАЯ!$A$3,'Кабельный журнал'!AD315-1,4)</f>
        <v>0</v>
      </c>
      <c r="M315" s="336"/>
      <c r="N315" s="336"/>
      <c r="O315" s="336"/>
      <c r="P315" s="337"/>
      <c r="Q315" s="332">
        <f ca="1">OFFSET(СВОДНАЯ!$A$3,'Кабельный журнал'!AD315-1,5)</f>
        <v>0</v>
      </c>
      <c r="R315" s="334"/>
      <c r="S315" s="332">
        <f ca="1">OFFSET(СВОДНАЯ!$A$3,'Кабельный журнал'!AD315-1,6)</f>
        <v>0</v>
      </c>
      <c r="T315" s="333"/>
      <c r="U315" s="334"/>
      <c r="V315" s="332">
        <f ca="1">OFFSET(СВОДНАЯ!$A$3,'Кабельный журнал'!AD315-1,7)</f>
        <v>0</v>
      </c>
      <c r="W315" s="333"/>
      <c r="X315" s="333"/>
      <c r="Y315" s="334"/>
      <c r="Z315" s="332">
        <f ca="1">OFFSET(СВОДНАЯ!$A$3,'Кабельный журнал'!AD315-1,8)</f>
        <v>0</v>
      </c>
      <c r="AA315" s="334"/>
      <c r="AD315" s="32">
        <f t="shared" si="5"/>
        <v>266</v>
      </c>
    </row>
    <row r="316" spans="1:30" ht="15" customHeight="1" thickBot="1" x14ac:dyDescent="0.3">
      <c r="C316" s="44">
        <f ca="1">OFFSET(СВОДНАЯ!$A$3,'Кабельный журнал'!AD316-1,0)</f>
        <v>0</v>
      </c>
      <c r="D316" s="45">
        <f ca="1">OFFSET(СВОДНАЯ!$A$3,'Кабельный журнал'!AD316-1,1)</f>
        <v>0</v>
      </c>
      <c r="E316" s="46">
        <f ca="1">OFFSET(СВОДНАЯ!$A$3,'Кабельный журнал'!AD316-1,2)</f>
        <v>0</v>
      </c>
      <c r="F316" s="332">
        <f ca="1">OFFSET(СВОДНАЯ!$A$3,'Кабельный журнал'!AD316-1,3)</f>
        <v>0</v>
      </c>
      <c r="G316" s="333"/>
      <c r="H316" s="333"/>
      <c r="I316" s="333"/>
      <c r="J316" s="333"/>
      <c r="K316" s="334"/>
      <c r="L316" s="335">
        <f ca="1">OFFSET(СВОДНАЯ!$A$3,'Кабельный журнал'!AD316-1,4)</f>
        <v>0</v>
      </c>
      <c r="M316" s="336"/>
      <c r="N316" s="336"/>
      <c r="O316" s="336"/>
      <c r="P316" s="337"/>
      <c r="Q316" s="332">
        <f ca="1">OFFSET(СВОДНАЯ!$A$3,'Кабельный журнал'!AD316-1,5)</f>
        <v>0</v>
      </c>
      <c r="R316" s="334"/>
      <c r="S316" s="332">
        <f ca="1">OFFSET(СВОДНАЯ!$A$3,'Кабельный журнал'!AD316-1,6)</f>
        <v>0</v>
      </c>
      <c r="T316" s="333"/>
      <c r="U316" s="334"/>
      <c r="V316" s="332">
        <f ca="1">OFFSET(СВОДНАЯ!$A$3,'Кабельный журнал'!AD316-1,7)</f>
        <v>0</v>
      </c>
      <c r="W316" s="333"/>
      <c r="X316" s="333"/>
      <c r="Y316" s="334"/>
      <c r="Z316" s="332">
        <f ca="1">OFFSET(СВОДНАЯ!$A$3,'Кабельный журнал'!AD316-1,8)</f>
        <v>0</v>
      </c>
      <c r="AA316" s="334"/>
      <c r="AD316" s="32">
        <f t="shared" si="5"/>
        <v>267</v>
      </c>
    </row>
    <row r="317" spans="1:30" ht="15" customHeight="1" x14ac:dyDescent="0.25">
      <c r="A317" s="316" t="s">
        <v>13</v>
      </c>
      <c r="B317" s="329"/>
      <c r="C317" s="44">
        <f ca="1">OFFSET(СВОДНАЯ!$A$3,'Кабельный журнал'!AD317-1,0)</f>
        <v>0</v>
      </c>
      <c r="D317" s="45">
        <f ca="1">OFFSET(СВОДНАЯ!$A$3,'Кабельный журнал'!AD317-1,1)</f>
        <v>0</v>
      </c>
      <c r="E317" s="46">
        <f ca="1">OFFSET(СВОДНАЯ!$A$3,'Кабельный журнал'!AD317-1,2)</f>
        <v>0</v>
      </c>
      <c r="F317" s="332">
        <f ca="1">OFFSET(СВОДНАЯ!$A$3,'Кабельный журнал'!AD317-1,3)</f>
        <v>0</v>
      </c>
      <c r="G317" s="333"/>
      <c r="H317" s="333"/>
      <c r="I317" s="333"/>
      <c r="J317" s="333"/>
      <c r="K317" s="334"/>
      <c r="L317" s="335">
        <f ca="1">OFFSET(СВОДНАЯ!$A$3,'Кабельный журнал'!AD317-1,4)</f>
        <v>0</v>
      </c>
      <c r="M317" s="336"/>
      <c r="N317" s="336"/>
      <c r="O317" s="336"/>
      <c r="P317" s="337"/>
      <c r="Q317" s="332">
        <f ca="1">OFFSET(СВОДНАЯ!$A$3,'Кабельный журнал'!AD317-1,5)</f>
        <v>0</v>
      </c>
      <c r="R317" s="334"/>
      <c r="S317" s="332">
        <f ca="1">OFFSET(СВОДНАЯ!$A$3,'Кабельный журнал'!AD317-1,6)</f>
        <v>0</v>
      </c>
      <c r="T317" s="333"/>
      <c r="U317" s="334"/>
      <c r="V317" s="332">
        <f ca="1">OFFSET(СВОДНАЯ!$A$3,'Кабельный журнал'!AD317-1,7)</f>
        <v>0</v>
      </c>
      <c r="W317" s="333"/>
      <c r="X317" s="333"/>
      <c r="Y317" s="334"/>
      <c r="Z317" s="332">
        <f ca="1">OFFSET(СВОДНАЯ!$A$3,'Кабельный журнал'!AD317-1,8)</f>
        <v>0</v>
      </c>
      <c r="AA317" s="334"/>
      <c r="AD317" s="32">
        <f t="shared" si="5"/>
        <v>268</v>
      </c>
    </row>
    <row r="318" spans="1:30" ht="15" customHeight="1" x14ac:dyDescent="0.25">
      <c r="A318" s="317"/>
      <c r="B318" s="330"/>
      <c r="C318" s="44">
        <f ca="1">OFFSET(СВОДНАЯ!$A$3,'Кабельный журнал'!AD318-1,0)</f>
        <v>0</v>
      </c>
      <c r="D318" s="45">
        <f ca="1">OFFSET(СВОДНАЯ!$A$3,'Кабельный журнал'!AD318-1,1)</f>
        <v>0</v>
      </c>
      <c r="E318" s="46">
        <f ca="1">OFFSET(СВОДНАЯ!$A$3,'Кабельный журнал'!AD318-1,2)</f>
        <v>0</v>
      </c>
      <c r="F318" s="332">
        <f ca="1">OFFSET(СВОДНАЯ!$A$3,'Кабельный журнал'!AD318-1,3)</f>
        <v>0</v>
      </c>
      <c r="G318" s="333"/>
      <c r="H318" s="333"/>
      <c r="I318" s="333"/>
      <c r="J318" s="333"/>
      <c r="K318" s="334"/>
      <c r="L318" s="335">
        <f ca="1">OFFSET(СВОДНАЯ!$A$3,'Кабельный журнал'!AD318-1,4)</f>
        <v>0</v>
      </c>
      <c r="M318" s="336"/>
      <c r="N318" s="336"/>
      <c r="O318" s="336"/>
      <c r="P318" s="337"/>
      <c r="Q318" s="332">
        <f ca="1">OFFSET(СВОДНАЯ!$A$3,'Кабельный журнал'!AD318-1,5)</f>
        <v>0</v>
      </c>
      <c r="R318" s="334"/>
      <c r="S318" s="332">
        <f ca="1">OFFSET(СВОДНАЯ!$A$3,'Кабельный журнал'!AD318-1,6)</f>
        <v>0</v>
      </c>
      <c r="T318" s="333"/>
      <c r="U318" s="334"/>
      <c r="V318" s="332">
        <f ca="1">OFFSET(СВОДНАЯ!$A$3,'Кабельный журнал'!AD318-1,7)</f>
        <v>0</v>
      </c>
      <c r="W318" s="333"/>
      <c r="X318" s="333"/>
      <c r="Y318" s="334"/>
      <c r="Z318" s="332">
        <f ca="1">OFFSET(СВОДНАЯ!$A$3,'Кабельный журнал'!AD318-1,8)</f>
        <v>0</v>
      </c>
      <c r="AA318" s="334"/>
      <c r="AD318" s="32">
        <f t="shared" si="5"/>
        <v>269</v>
      </c>
    </row>
    <row r="319" spans="1:30" ht="15" customHeight="1" x14ac:dyDescent="0.25">
      <c r="A319" s="317"/>
      <c r="B319" s="330"/>
      <c r="C319" s="44">
        <f ca="1">OFFSET(СВОДНАЯ!$A$3,'Кабельный журнал'!AD319-1,0)</f>
        <v>0</v>
      </c>
      <c r="D319" s="45">
        <f ca="1">OFFSET(СВОДНАЯ!$A$3,'Кабельный журнал'!AD319-1,1)</f>
        <v>0</v>
      </c>
      <c r="E319" s="46">
        <f ca="1">OFFSET(СВОДНАЯ!$A$3,'Кабельный журнал'!AD319-1,2)</f>
        <v>0</v>
      </c>
      <c r="F319" s="332">
        <f ca="1">OFFSET(СВОДНАЯ!$A$3,'Кабельный журнал'!AD319-1,3)</f>
        <v>0</v>
      </c>
      <c r="G319" s="333"/>
      <c r="H319" s="333"/>
      <c r="I319" s="333"/>
      <c r="J319" s="333"/>
      <c r="K319" s="334"/>
      <c r="L319" s="335">
        <f ca="1">OFFSET(СВОДНАЯ!$A$3,'Кабельный журнал'!AD319-1,4)</f>
        <v>0</v>
      </c>
      <c r="M319" s="336"/>
      <c r="N319" s="336"/>
      <c r="O319" s="336"/>
      <c r="P319" s="337"/>
      <c r="Q319" s="332">
        <f ca="1">OFFSET(СВОДНАЯ!$A$3,'Кабельный журнал'!AD319-1,5)</f>
        <v>0</v>
      </c>
      <c r="R319" s="334"/>
      <c r="S319" s="332">
        <f ca="1">OFFSET(СВОДНАЯ!$A$3,'Кабельный журнал'!AD319-1,6)</f>
        <v>0</v>
      </c>
      <c r="T319" s="333"/>
      <c r="U319" s="334"/>
      <c r="V319" s="332">
        <f ca="1">OFFSET(СВОДНАЯ!$A$3,'Кабельный журнал'!AD319-1,7)</f>
        <v>0</v>
      </c>
      <c r="W319" s="333"/>
      <c r="X319" s="333"/>
      <c r="Y319" s="334"/>
      <c r="Z319" s="332">
        <f ca="1">OFFSET(СВОДНАЯ!$A$3,'Кабельный журнал'!AD319-1,8)</f>
        <v>0</v>
      </c>
      <c r="AA319" s="334"/>
      <c r="AD319" s="32">
        <f t="shared" si="5"/>
        <v>270</v>
      </c>
    </row>
    <row r="320" spans="1:30" ht="15" customHeight="1" x14ac:dyDescent="0.25">
      <c r="A320" s="317"/>
      <c r="B320" s="330"/>
      <c r="C320" s="44">
        <f ca="1">OFFSET(СВОДНАЯ!$A$3,'Кабельный журнал'!AD320-1,0)</f>
        <v>0</v>
      </c>
      <c r="D320" s="45">
        <f ca="1">OFFSET(СВОДНАЯ!$A$3,'Кабельный журнал'!AD320-1,1)</f>
        <v>0</v>
      </c>
      <c r="E320" s="46">
        <f ca="1">OFFSET(СВОДНАЯ!$A$3,'Кабельный журнал'!AD320-1,2)</f>
        <v>0</v>
      </c>
      <c r="F320" s="332">
        <f ca="1">OFFSET(СВОДНАЯ!$A$3,'Кабельный журнал'!AD320-1,3)</f>
        <v>0</v>
      </c>
      <c r="G320" s="333"/>
      <c r="H320" s="333"/>
      <c r="I320" s="333"/>
      <c r="J320" s="333"/>
      <c r="K320" s="334"/>
      <c r="L320" s="335">
        <f ca="1">OFFSET(СВОДНАЯ!$A$3,'Кабельный журнал'!AD320-1,4)</f>
        <v>0</v>
      </c>
      <c r="M320" s="336"/>
      <c r="N320" s="336"/>
      <c r="O320" s="336"/>
      <c r="P320" s="337"/>
      <c r="Q320" s="332">
        <f ca="1">OFFSET(СВОДНАЯ!$A$3,'Кабельный журнал'!AD320-1,5)</f>
        <v>0</v>
      </c>
      <c r="R320" s="334"/>
      <c r="S320" s="332">
        <f ca="1">OFFSET(СВОДНАЯ!$A$3,'Кабельный журнал'!AD320-1,6)</f>
        <v>0</v>
      </c>
      <c r="T320" s="333"/>
      <c r="U320" s="334"/>
      <c r="V320" s="332">
        <f ca="1">OFFSET(СВОДНАЯ!$A$3,'Кабельный журнал'!AD320-1,7)</f>
        <v>0</v>
      </c>
      <c r="W320" s="333"/>
      <c r="X320" s="333"/>
      <c r="Y320" s="334"/>
      <c r="Z320" s="332">
        <f ca="1">OFFSET(СВОДНАЯ!$A$3,'Кабельный журнал'!AD324-1,8)</f>
        <v>0</v>
      </c>
      <c r="AA320" s="334"/>
      <c r="AD320" s="32">
        <f t="shared" si="5"/>
        <v>271</v>
      </c>
    </row>
    <row r="321" spans="1:78" ht="15" customHeight="1" thickBot="1" x14ac:dyDescent="0.3">
      <c r="A321" s="318"/>
      <c r="B321" s="331"/>
      <c r="C321" s="44">
        <f ca="1">OFFSET(СВОДНАЯ!$A$3,'Кабельный журнал'!AD321-1,0)</f>
        <v>0</v>
      </c>
      <c r="D321" s="45">
        <f ca="1">OFFSET(СВОДНАЯ!$A$3,'Кабельный журнал'!AD321-1,1)</f>
        <v>0</v>
      </c>
      <c r="E321" s="46">
        <f ca="1">OFFSET(СВОДНАЯ!$A$3,'Кабельный журнал'!AD321-1,2)</f>
        <v>0</v>
      </c>
      <c r="F321" s="332">
        <f ca="1">OFFSET(СВОДНАЯ!$A$3,'Кабельный журнал'!AD321-1,3)</f>
        <v>0</v>
      </c>
      <c r="G321" s="333"/>
      <c r="H321" s="333"/>
      <c r="I321" s="333"/>
      <c r="J321" s="333"/>
      <c r="K321" s="334"/>
      <c r="L321" s="335">
        <f ca="1">OFFSET(СВОДНАЯ!$A$3,'Кабельный журнал'!AD321-1,4)</f>
        <v>0</v>
      </c>
      <c r="M321" s="336"/>
      <c r="N321" s="336"/>
      <c r="O321" s="336"/>
      <c r="P321" s="337"/>
      <c r="Q321" s="332">
        <f ca="1">OFFSET(СВОДНАЯ!$A$3,'Кабельный журнал'!AD321-1,5)</f>
        <v>0</v>
      </c>
      <c r="R321" s="334"/>
      <c r="S321" s="332">
        <f ca="1">OFFSET(СВОДНАЯ!$A$3,'Кабельный журнал'!AD321-1,6)</f>
        <v>0</v>
      </c>
      <c r="T321" s="333"/>
      <c r="U321" s="334"/>
      <c r="V321" s="332">
        <f ca="1">OFFSET(СВОДНАЯ!$A$3,'Кабельный журнал'!AD321-1,7)</f>
        <v>0</v>
      </c>
      <c r="W321" s="333"/>
      <c r="X321" s="333"/>
      <c r="Y321" s="334"/>
      <c r="Z321" s="332">
        <f ca="1">OFFSET(СВОДНАЯ!$A$3,'Кабельный журнал'!AD321-1,8)</f>
        <v>0</v>
      </c>
      <c r="AA321" s="334"/>
      <c r="AD321" s="32">
        <f t="shared" si="5"/>
        <v>272</v>
      </c>
    </row>
    <row r="322" spans="1:78" ht="15" customHeight="1" x14ac:dyDescent="0.25">
      <c r="A322" s="316" t="s">
        <v>14</v>
      </c>
      <c r="B322" s="329"/>
      <c r="C322" s="44">
        <f ca="1">OFFSET(СВОДНАЯ!$A$3,'Кабельный журнал'!AD322-1,0)</f>
        <v>0</v>
      </c>
      <c r="D322" s="45">
        <f ca="1">OFFSET(СВОДНАЯ!$A$3,'Кабельный журнал'!AD322-1,1)</f>
        <v>0</v>
      </c>
      <c r="E322" s="46">
        <f ca="1">OFFSET(СВОДНАЯ!$A$3,'Кабельный журнал'!AD322-1,2)</f>
        <v>0</v>
      </c>
      <c r="F322" s="332">
        <f ca="1">OFFSET(СВОДНАЯ!$A$3,'Кабельный журнал'!AD322-1,3)</f>
        <v>0</v>
      </c>
      <c r="G322" s="333"/>
      <c r="H322" s="333"/>
      <c r="I322" s="333"/>
      <c r="J322" s="333"/>
      <c r="K322" s="334"/>
      <c r="L322" s="335">
        <f ca="1">OFFSET(СВОДНАЯ!$A$3,'Кабельный журнал'!AD322-1,4)</f>
        <v>0</v>
      </c>
      <c r="M322" s="336"/>
      <c r="N322" s="336"/>
      <c r="O322" s="336"/>
      <c r="P322" s="337"/>
      <c r="Q322" s="332">
        <f ca="1">OFFSET(СВОДНАЯ!$A$3,'Кабельный журнал'!AD322-1,5)</f>
        <v>0</v>
      </c>
      <c r="R322" s="334"/>
      <c r="S322" s="332">
        <f ca="1">OFFSET(СВОДНАЯ!$A$3,'Кабельный журнал'!AD322-1,6)</f>
        <v>0</v>
      </c>
      <c r="T322" s="333"/>
      <c r="U322" s="334"/>
      <c r="V322" s="332">
        <f ca="1">OFFSET(СВОДНАЯ!$A$3,'Кабельный журнал'!AD322-1,7)</f>
        <v>0</v>
      </c>
      <c r="W322" s="333"/>
      <c r="X322" s="333"/>
      <c r="Y322" s="334"/>
      <c r="Z322" s="332">
        <f ca="1">OFFSET(СВОДНАЯ!$A$3,'Кабельный журнал'!AD322-1,8)</f>
        <v>0</v>
      </c>
      <c r="AA322" s="334"/>
      <c r="AD322" s="32">
        <f t="shared" si="5"/>
        <v>273</v>
      </c>
    </row>
    <row r="323" spans="1:78" ht="15" customHeight="1" x14ac:dyDescent="0.25">
      <c r="A323" s="317"/>
      <c r="B323" s="330"/>
      <c r="C323" s="44">
        <f ca="1">OFFSET(СВОДНАЯ!$A$3,'Кабельный журнал'!AD323-1,0)</f>
        <v>0</v>
      </c>
      <c r="D323" s="45">
        <f ca="1">OFFSET(СВОДНАЯ!$A$3,'Кабельный журнал'!AD323-1,1)</f>
        <v>0</v>
      </c>
      <c r="E323" s="46">
        <f ca="1">OFFSET(СВОДНАЯ!$A$3,'Кабельный журнал'!AD323-1,2)</f>
        <v>0</v>
      </c>
      <c r="F323" s="332">
        <f ca="1">OFFSET(СВОДНАЯ!$A$3,'Кабельный журнал'!AD323-1,3)</f>
        <v>0</v>
      </c>
      <c r="G323" s="333"/>
      <c r="H323" s="333"/>
      <c r="I323" s="333"/>
      <c r="J323" s="333"/>
      <c r="K323" s="334"/>
      <c r="L323" s="335">
        <f ca="1">OFFSET(СВОДНАЯ!$A$3,'Кабельный журнал'!AD323-1,4)</f>
        <v>0</v>
      </c>
      <c r="M323" s="336"/>
      <c r="N323" s="336"/>
      <c r="O323" s="336"/>
      <c r="P323" s="337"/>
      <c r="Q323" s="332">
        <f ca="1">OFFSET(СВОДНАЯ!$A$3,'Кабельный журнал'!AD323-1,5)</f>
        <v>0</v>
      </c>
      <c r="R323" s="334"/>
      <c r="S323" s="332">
        <f ca="1">OFFSET(СВОДНАЯ!$A$3,'Кабельный журнал'!AD323-1,6)</f>
        <v>0</v>
      </c>
      <c r="T323" s="333"/>
      <c r="U323" s="334"/>
      <c r="V323" s="332">
        <f ca="1">OFFSET(СВОДНАЯ!$A$3,'Кабельный журнал'!AD323-1,7)</f>
        <v>0</v>
      </c>
      <c r="W323" s="333"/>
      <c r="X323" s="333"/>
      <c r="Y323" s="334"/>
      <c r="Z323" s="332">
        <f ca="1">OFFSET(СВОДНАЯ!$A$3,'Кабельный журнал'!AD323-1,8)</f>
        <v>0</v>
      </c>
      <c r="AA323" s="334"/>
      <c r="AD323" s="32">
        <f t="shared" si="5"/>
        <v>274</v>
      </c>
    </row>
    <row r="324" spans="1:78" ht="15" customHeight="1" x14ac:dyDescent="0.25">
      <c r="A324" s="317"/>
      <c r="B324" s="330"/>
      <c r="C324" s="44">
        <f ca="1">OFFSET(СВОДНАЯ!$A$3,'Кабельный журнал'!AD324-1,0)</f>
        <v>0</v>
      </c>
      <c r="D324" s="45">
        <f ca="1">OFFSET(СВОДНАЯ!$A$3,'Кабельный журнал'!AD324-1,1)</f>
        <v>0</v>
      </c>
      <c r="E324" s="46">
        <f ca="1">OFFSET(СВОДНАЯ!$A$3,'Кабельный журнал'!AD324-1,2)</f>
        <v>0</v>
      </c>
      <c r="F324" s="332">
        <f ca="1">OFFSET(СВОДНАЯ!$A$3,'Кабельный журнал'!AD324-1,3)</f>
        <v>0</v>
      </c>
      <c r="G324" s="333"/>
      <c r="H324" s="333"/>
      <c r="I324" s="333"/>
      <c r="J324" s="333"/>
      <c r="K324" s="334"/>
      <c r="L324" s="335">
        <f ca="1">OFFSET(СВОДНАЯ!$A$3,'Кабельный журнал'!AD324-1,4)</f>
        <v>0</v>
      </c>
      <c r="M324" s="336"/>
      <c r="N324" s="336"/>
      <c r="O324" s="336"/>
      <c r="P324" s="337"/>
      <c r="Q324" s="332">
        <f ca="1">OFFSET(СВОДНАЯ!$A$3,'Кабельный журнал'!AD324-1,5)</f>
        <v>0</v>
      </c>
      <c r="R324" s="334"/>
      <c r="S324" s="332">
        <f ca="1">OFFSET(СВОДНАЯ!$A$3,'Кабельный журнал'!AD324-1,6)</f>
        <v>0</v>
      </c>
      <c r="T324" s="333"/>
      <c r="U324" s="334"/>
      <c r="V324" s="332">
        <f ca="1">OFFSET(СВОДНАЯ!$A$3,'Кабельный журнал'!AD324-1,7)</f>
        <v>0</v>
      </c>
      <c r="W324" s="333"/>
      <c r="X324" s="333"/>
      <c r="Y324" s="334"/>
      <c r="Z324" s="332">
        <f ca="1">OFFSET(СВОДНАЯ!$A$3,'Кабельный журнал'!AD324-1,8)</f>
        <v>0</v>
      </c>
      <c r="AA324" s="334"/>
      <c r="AD324" s="32">
        <f t="shared" si="5"/>
        <v>275</v>
      </c>
    </row>
    <row r="325" spans="1:78" ht="15" customHeight="1" x14ac:dyDescent="0.25">
      <c r="A325" s="317"/>
      <c r="B325" s="330"/>
      <c r="C325" s="44">
        <f ca="1">OFFSET(СВОДНАЯ!$A$3,'Кабельный журнал'!AD325-1,0)</f>
        <v>0</v>
      </c>
      <c r="D325" s="45">
        <f ca="1">OFFSET(СВОДНАЯ!$A$3,'Кабельный журнал'!AD325-1,1)</f>
        <v>0</v>
      </c>
      <c r="E325" s="46">
        <f ca="1">OFFSET(СВОДНАЯ!$A$3,'Кабельный журнал'!AD325-1,2)</f>
        <v>0</v>
      </c>
      <c r="F325" s="332">
        <f ca="1">OFFSET(СВОДНАЯ!$A$3,'Кабельный журнал'!AD325-1,3)</f>
        <v>0</v>
      </c>
      <c r="G325" s="333"/>
      <c r="H325" s="333"/>
      <c r="I325" s="333"/>
      <c r="J325" s="333"/>
      <c r="K325" s="334"/>
      <c r="L325" s="335">
        <f ca="1">OFFSET(СВОДНАЯ!$A$3,'Кабельный журнал'!AD325-1,4)</f>
        <v>0</v>
      </c>
      <c r="M325" s="336"/>
      <c r="N325" s="336"/>
      <c r="O325" s="336"/>
      <c r="P325" s="337"/>
      <c r="Q325" s="332">
        <f ca="1">OFFSET(СВОДНАЯ!$A$3,'Кабельный журнал'!AD325-1,5)</f>
        <v>0</v>
      </c>
      <c r="R325" s="334"/>
      <c r="S325" s="332">
        <f ca="1">OFFSET(СВОДНАЯ!$A$3,'Кабельный журнал'!AD325-1,6)</f>
        <v>0</v>
      </c>
      <c r="T325" s="333"/>
      <c r="U325" s="334"/>
      <c r="V325" s="332">
        <f ca="1">OFFSET(СВОДНАЯ!$A$3,'Кабельный журнал'!AD325-1,7)</f>
        <v>0</v>
      </c>
      <c r="W325" s="333"/>
      <c r="X325" s="333"/>
      <c r="Y325" s="334"/>
      <c r="Z325" s="332">
        <f ca="1">OFFSET(СВОДНАЯ!$A$3,'Кабельный журнал'!AD325-1,8)</f>
        <v>0</v>
      </c>
      <c r="AA325" s="334"/>
      <c r="AD325" s="32">
        <f t="shared" si="5"/>
        <v>276</v>
      </c>
    </row>
    <row r="326" spans="1:78" ht="15" customHeight="1" x14ac:dyDescent="0.25">
      <c r="A326" s="317"/>
      <c r="B326" s="330"/>
      <c r="C326" s="44">
        <f ca="1">OFFSET(СВОДНАЯ!$A$3,'Кабельный журнал'!AD326-1,0)</f>
        <v>0</v>
      </c>
      <c r="D326" s="45">
        <f ca="1">OFFSET(СВОДНАЯ!$A$3,'Кабельный журнал'!AD326-1,1)</f>
        <v>0</v>
      </c>
      <c r="E326" s="46">
        <f ca="1">OFFSET(СВОДНАЯ!$A$3,'Кабельный журнал'!AD326-1,2)</f>
        <v>0</v>
      </c>
      <c r="F326" s="332">
        <f ca="1">OFFSET(СВОДНАЯ!$A$3,'Кабельный журнал'!AD326-1,3)</f>
        <v>0</v>
      </c>
      <c r="G326" s="333"/>
      <c r="H326" s="333"/>
      <c r="I326" s="333"/>
      <c r="J326" s="333"/>
      <c r="K326" s="334"/>
      <c r="L326" s="335">
        <f ca="1">OFFSET(СВОДНАЯ!$A$3,'Кабельный журнал'!AD326-1,4)</f>
        <v>0</v>
      </c>
      <c r="M326" s="336"/>
      <c r="N326" s="336"/>
      <c r="O326" s="336"/>
      <c r="P326" s="337"/>
      <c r="Q326" s="332">
        <f ca="1">OFFSET(СВОДНАЯ!$A$3,'Кабельный журнал'!AD326-1,5)</f>
        <v>0</v>
      </c>
      <c r="R326" s="334"/>
      <c r="S326" s="332">
        <f ca="1">OFFSET(СВОДНАЯ!$A$3,'Кабельный журнал'!AD326-1,6)</f>
        <v>0</v>
      </c>
      <c r="T326" s="333"/>
      <c r="U326" s="334"/>
      <c r="V326" s="332">
        <f ca="1">OFFSET(СВОДНАЯ!$A$3,'Кабельный журнал'!AD326-1,7)</f>
        <v>0</v>
      </c>
      <c r="W326" s="333"/>
      <c r="X326" s="333"/>
      <c r="Y326" s="334"/>
      <c r="Z326" s="332">
        <f ca="1">OFFSET(СВОДНАЯ!$A$3,'Кабельный журнал'!AD326-1,8)</f>
        <v>0</v>
      </c>
      <c r="AA326" s="334"/>
      <c r="AD326" s="32">
        <f t="shared" si="5"/>
        <v>277</v>
      </c>
    </row>
    <row r="327" spans="1:78" ht="15" customHeight="1" thickBot="1" x14ac:dyDescent="0.3">
      <c r="A327" s="318"/>
      <c r="B327" s="331"/>
      <c r="C327" s="44">
        <f ca="1">OFFSET(СВОДНАЯ!$A$3,'Кабельный журнал'!AD327-1,0)</f>
        <v>0</v>
      </c>
      <c r="D327" s="45">
        <f ca="1">OFFSET(СВОДНАЯ!$A$3,'Кабельный журнал'!AD327-1,1)</f>
        <v>0</v>
      </c>
      <c r="E327" s="46">
        <f ca="1">OFFSET(СВОДНАЯ!$A$3,'Кабельный журнал'!AD327-1,2)</f>
        <v>0</v>
      </c>
      <c r="F327" s="332">
        <f ca="1">OFFSET(СВОДНАЯ!$A$3,'Кабельный журнал'!AD327-1,3)</f>
        <v>0</v>
      </c>
      <c r="G327" s="333"/>
      <c r="H327" s="333"/>
      <c r="I327" s="333"/>
      <c r="J327" s="333"/>
      <c r="K327" s="334"/>
      <c r="L327" s="335">
        <f ca="1">OFFSET(СВОДНАЯ!$A$3,'Кабельный журнал'!AD327-1,4)</f>
        <v>0</v>
      </c>
      <c r="M327" s="336"/>
      <c r="N327" s="336"/>
      <c r="O327" s="336"/>
      <c r="P327" s="337"/>
      <c r="Q327" s="332">
        <f ca="1">OFFSET(СВОДНАЯ!$A$3,'Кабельный журнал'!AD327-1,5)</f>
        <v>0</v>
      </c>
      <c r="R327" s="334"/>
      <c r="S327" s="332">
        <f ca="1">OFFSET(СВОДНАЯ!$A$3,'Кабельный журнал'!AD327-1,6)</f>
        <v>0</v>
      </c>
      <c r="T327" s="333"/>
      <c r="U327" s="334"/>
      <c r="V327" s="332">
        <f ca="1">OFFSET(СВОДНАЯ!$A$3,'Кабельный журнал'!AD327-1,7)</f>
        <v>0</v>
      </c>
      <c r="W327" s="333"/>
      <c r="X327" s="333"/>
      <c r="Y327" s="334"/>
      <c r="Z327" s="332">
        <f ca="1">OFFSET(СВОДНАЯ!$A$3,'Кабельный журнал'!AD327-1,8)</f>
        <v>0</v>
      </c>
      <c r="AA327" s="334"/>
      <c r="AD327" s="32">
        <f t="shared" si="5"/>
        <v>278</v>
      </c>
    </row>
    <row r="328" spans="1:78" ht="15" customHeight="1" x14ac:dyDescent="0.25">
      <c r="A328" s="316" t="s">
        <v>15</v>
      </c>
      <c r="B328" s="329"/>
      <c r="C328" s="44">
        <f ca="1">OFFSET(СВОДНАЯ!$A$3,'Кабельный журнал'!AD328-1,0)</f>
        <v>0</v>
      </c>
      <c r="D328" s="45">
        <f ca="1">OFFSET(СВОДНАЯ!$A$3,'Кабельный журнал'!AD328-1,1)</f>
        <v>0</v>
      </c>
      <c r="E328" s="46">
        <f ca="1">OFFSET(СВОДНАЯ!$A$3,'Кабельный журнал'!AD328-1,2)</f>
        <v>0</v>
      </c>
      <c r="F328" s="332">
        <f ca="1">OFFSET(СВОДНАЯ!$A$3,'Кабельный журнал'!AD328-1,3)</f>
        <v>0</v>
      </c>
      <c r="G328" s="333"/>
      <c r="H328" s="333"/>
      <c r="I328" s="333"/>
      <c r="J328" s="333"/>
      <c r="K328" s="334"/>
      <c r="L328" s="335">
        <f ca="1">OFFSET(СВОДНАЯ!$A$3,'Кабельный журнал'!AD328-1,4)</f>
        <v>0</v>
      </c>
      <c r="M328" s="336"/>
      <c r="N328" s="336"/>
      <c r="O328" s="336"/>
      <c r="P328" s="337"/>
      <c r="Q328" s="332">
        <f ca="1">OFFSET(СВОДНАЯ!$A$3,'Кабельный журнал'!AD328-1,5)</f>
        <v>0</v>
      </c>
      <c r="R328" s="334"/>
      <c r="S328" s="332">
        <f ca="1">OFFSET(СВОДНАЯ!$A$3,'Кабельный журнал'!AD328-1,6)</f>
        <v>0</v>
      </c>
      <c r="T328" s="333"/>
      <c r="U328" s="334"/>
      <c r="V328" s="332">
        <f ca="1">OFFSET(СВОДНАЯ!$A$3,'Кабельный журнал'!AD328-1,7)</f>
        <v>0</v>
      </c>
      <c r="W328" s="333"/>
      <c r="X328" s="333"/>
      <c r="Y328" s="334"/>
      <c r="Z328" s="332">
        <f ca="1">OFFSET(СВОДНАЯ!$A$3,'Кабельный журнал'!AD328-1,8)</f>
        <v>0</v>
      </c>
      <c r="AA328" s="334"/>
      <c r="AD328" s="32">
        <f t="shared" si="5"/>
        <v>279</v>
      </c>
    </row>
    <row r="329" spans="1:78" ht="15" customHeight="1" x14ac:dyDescent="0.25">
      <c r="A329" s="317"/>
      <c r="B329" s="330"/>
      <c r="C329" s="44">
        <f ca="1">OFFSET(СВОДНАЯ!$A$3,'Кабельный журнал'!AD329-1,0)</f>
        <v>0</v>
      </c>
      <c r="D329" s="45">
        <f ca="1">OFFSET(СВОДНАЯ!$A$3,'Кабельный журнал'!AD329-1,1)</f>
        <v>0</v>
      </c>
      <c r="E329" s="46">
        <f ca="1">OFFSET(СВОДНАЯ!$A$3,'Кабельный журнал'!AD329-1,2)</f>
        <v>0</v>
      </c>
      <c r="F329" s="332">
        <f ca="1">OFFSET(СВОДНАЯ!$A$3,'Кабельный журнал'!AD329-1,3)</f>
        <v>0</v>
      </c>
      <c r="G329" s="333"/>
      <c r="H329" s="333"/>
      <c r="I329" s="333"/>
      <c r="J329" s="333"/>
      <c r="K329" s="334"/>
      <c r="L329" s="335">
        <f ca="1">OFFSET(СВОДНАЯ!$A$3,'Кабельный журнал'!AD329-1,4)</f>
        <v>0</v>
      </c>
      <c r="M329" s="336"/>
      <c r="N329" s="336"/>
      <c r="O329" s="336"/>
      <c r="P329" s="337"/>
      <c r="Q329" s="332">
        <f ca="1">OFFSET(СВОДНАЯ!$A$3,'Кабельный журнал'!AD329-1,5)</f>
        <v>0</v>
      </c>
      <c r="R329" s="334"/>
      <c r="S329" s="332">
        <f ca="1">OFFSET(СВОДНАЯ!$A$3,'Кабельный журнал'!AD329-1,6)</f>
        <v>0</v>
      </c>
      <c r="T329" s="333"/>
      <c r="U329" s="334"/>
      <c r="V329" s="332">
        <f ca="1">OFFSET(СВОДНАЯ!$A$3,'Кабельный журнал'!AD329-1,7)</f>
        <v>0</v>
      </c>
      <c r="W329" s="333"/>
      <c r="X329" s="333"/>
      <c r="Y329" s="334"/>
      <c r="Z329" s="332">
        <f ca="1">OFFSET(СВОДНАЯ!$A$3,'Кабельный журнал'!AD329-1,8)</f>
        <v>0</v>
      </c>
      <c r="AA329" s="334"/>
      <c r="AD329" s="32">
        <f t="shared" si="5"/>
        <v>280</v>
      </c>
    </row>
    <row r="330" spans="1:78" ht="15" customHeight="1" thickBot="1" x14ac:dyDescent="0.3">
      <c r="A330" s="317"/>
      <c r="B330" s="330"/>
      <c r="C330" s="47">
        <f ca="1">OFFSET(СВОДНАЯ!$A$3,'Кабельный журнал'!AD330-1,0)</f>
        <v>0</v>
      </c>
      <c r="D330" s="48">
        <f ca="1">OFFSET(СВОДНАЯ!$A$3,'Кабельный журнал'!AD330-1,1)</f>
        <v>0</v>
      </c>
      <c r="E330" s="49">
        <f ca="1">OFFSET(СВОДНАЯ!$A$3,'Кабельный журнал'!AD330-1,2)</f>
        <v>0</v>
      </c>
      <c r="F330" s="302">
        <f ca="1">OFFSET(СВОДНАЯ!$A$3,'Кабельный журнал'!AD330-1,3)</f>
        <v>0</v>
      </c>
      <c r="G330" s="303"/>
      <c r="H330" s="303"/>
      <c r="I330" s="303"/>
      <c r="J330" s="303"/>
      <c r="K330" s="304"/>
      <c r="L330" s="322">
        <f ca="1">OFFSET(СВОДНАЯ!$A$3,'Кабельный журнал'!AD330-1,4)</f>
        <v>0</v>
      </c>
      <c r="M330" s="323"/>
      <c r="N330" s="323"/>
      <c r="O330" s="323"/>
      <c r="P330" s="324"/>
      <c r="Q330" s="302">
        <f ca="1">OFFSET(СВОДНАЯ!$A$3,'Кабельный журнал'!AD330-1,5)</f>
        <v>0</v>
      </c>
      <c r="R330" s="304"/>
      <c r="S330" s="302">
        <f ca="1">OFFSET(СВОДНАЯ!$A$3,'Кабельный журнал'!AD330-1,6)</f>
        <v>0</v>
      </c>
      <c r="T330" s="303"/>
      <c r="U330" s="304"/>
      <c r="V330" s="302">
        <f ca="1">OFFSET(СВОДНАЯ!$A$3,'Кабельный журнал'!AD330-1,7)</f>
        <v>0</v>
      </c>
      <c r="W330" s="303"/>
      <c r="X330" s="303"/>
      <c r="Y330" s="304"/>
      <c r="Z330" s="302">
        <f ca="1">OFFSET(СВОДНАЯ!$A$3,'Кабельный журнал'!AD324-1,8)</f>
        <v>0</v>
      </c>
      <c r="AA330" s="304"/>
      <c r="AD330" s="32">
        <f t="shared" si="5"/>
        <v>281</v>
      </c>
    </row>
    <row r="331" spans="1:78" ht="15" customHeight="1" thickBot="1" x14ac:dyDescent="0.3">
      <c r="A331" s="317"/>
      <c r="B331" s="330"/>
      <c r="C331" s="36"/>
      <c r="D331" s="37"/>
      <c r="E331" s="37"/>
      <c r="F331" s="64"/>
      <c r="G331" s="64"/>
      <c r="H331" s="64"/>
      <c r="I331" s="64"/>
      <c r="J331" s="64"/>
      <c r="K331" s="64"/>
      <c r="L331" s="50"/>
      <c r="M331" s="51"/>
      <c r="N331" s="51"/>
      <c r="O331" s="52"/>
      <c r="P331" s="52"/>
      <c r="Q331" s="51"/>
      <c r="R331" s="384" t="str">
        <f>R276</f>
        <v>ОДО-104-01.СКУД.3-4.КЖ1</v>
      </c>
      <c r="S331" s="385"/>
      <c r="T331" s="385"/>
      <c r="U331" s="385"/>
      <c r="V331" s="385"/>
      <c r="W331" s="385"/>
      <c r="X331" s="385"/>
      <c r="Y331" s="386"/>
      <c r="Z331" s="387" t="s">
        <v>2</v>
      </c>
      <c r="AA331" s="388"/>
    </row>
    <row r="332" spans="1:78" ht="15" customHeight="1" thickBot="1" x14ac:dyDescent="0.3">
      <c r="A332" s="317"/>
      <c r="B332" s="330"/>
      <c r="C332" s="36"/>
      <c r="D332" s="37"/>
      <c r="E332" s="37"/>
      <c r="F332" s="64"/>
      <c r="G332" s="64"/>
      <c r="H332" s="64"/>
      <c r="I332" s="64"/>
      <c r="J332" s="64"/>
      <c r="K332" s="64"/>
      <c r="L332" s="53"/>
      <c r="M332" s="54"/>
      <c r="N332" s="54"/>
      <c r="O332" s="55"/>
      <c r="P332" s="55"/>
      <c r="Q332" s="54"/>
      <c r="R332" s="305"/>
      <c r="S332" s="306"/>
      <c r="T332" s="306"/>
      <c r="U332" s="306"/>
      <c r="V332" s="306"/>
      <c r="W332" s="306"/>
      <c r="X332" s="306"/>
      <c r="Y332" s="307"/>
      <c r="Z332" s="452">
        <v>6</v>
      </c>
      <c r="AA332" s="453"/>
    </row>
    <row r="333" spans="1:78" ht="15" customHeight="1" thickBot="1" x14ac:dyDescent="0.3">
      <c r="A333" s="318"/>
      <c r="B333" s="331"/>
      <c r="C333" s="56"/>
      <c r="D333" s="39"/>
      <c r="E333" s="39"/>
      <c r="F333" s="65"/>
      <c r="G333" s="65"/>
      <c r="H333" s="65"/>
      <c r="I333" s="65"/>
      <c r="J333" s="65"/>
      <c r="K333" s="65"/>
      <c r="L333" s="57" t="s">
        <v>0</v>
      </c>
      <c r="M333" s="57" t="s">
        <v>10</v>
      </c>
      <c r="N333" s="57" t="s">
        <v>2</v>
      </c>
      <c r="O333" s="57" t="s">
        <v>11</v>
      </c>
      <c r="P333" s="57" t="s">
        <v>4</v>
      </c>
      <c r="Q333" s="57" t="s">
        <v>5</v>
      </c>
      <c r="R333" s="308"/>
      <c r="S333" s="309"/>
      <c r="T333" s="309"/>
      <c r="U333" s="309"/>
      <c r="V333" s="309"/>
      <c r="W333" s="309"/>
      <c r="X333" s="309"/>
      <c r="Y333" s="310"/>
      <c r="Z333" s="454"/>
      <c r="AA333" s="455"/>
    </row>
    <row r="334" spans="1:78" s="24" customFormat="1" ht="15" customHeight="1" thickBot="1" x14ac:dyDescent="0.25">
      <c r="C334" s="344" t="s">
        <v>18</v>
      </c>
      <c r="D334" s="347" t="s">
        <v>19</v>
      </c>
      <c r="E334" s="348"/>
      <c r="F334" s="351" t="s">
        <v>22</v>
      </c>
      <c r="G334" s="352"/>
      <c r="H334" s="352"/>
      <c r="I334" s="352"/>
      <c r="J334" s="352"/>
      <c r="K334" s="352"/>
      <c r="L334" s="352"/>
      <c r="M334" s="352"/>
      <c r="N334" s="352"/>
      <c r="O334" s="352"/>
      <c r="P334" s="352"/>
      <c r="Q334" s="352"/>
      <c r="R334" s="352"/>
      <c r="S334" s="352"/>
      <c r="T334" s="352"/>
      <c r="U334" s="352"/>
      <c r="V334" s="352"/>
      <c r="W334" s="352"/>
      <c r="X334" s="352"/>
      <c r="Y334" s="352"/>
      <c r="Z334" s="352"/>
      <c r="AA334" s="353"/>
      <c r="AC334" s="25"/>
      <c r="BS334" s="26"/>
      <c r="BT334" s="26"/>
      <c r="BU334" s="26"/>
      <c r="BV334" s="26"/>
      <c r="BW334" s="26"/>
      <c r="BX334" s="26"/>
      <c r="BY334" s="26"/>
      <c r="BZ334" s="26"/>
    </row>
    <row r="335" spans="1:78" s="24" customFormat="1" ht="15" customHeight="1" thickBot="1" x14ac:dyDescent="0.25">
      <c r="C335" s="345"/>
      <c r="D335" s="349"/>
      <c r="E335" s="350"/>
      <c r="F335" s="354" t="s">
        <v>23</v>
      </c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6"/>
      <c r="S335" s="351" t="s">
        <v>24</v>
      </c>
      <c r="T335" s="352"/>
      <c r="U335" s="352"/>
      <c r="V335" s="352"/>
      <c r="W335" s="352"/>
      <c r="X335" s="352"/>
      <c r="Y335" s="352"/>
      <c r="Z335" s="352"/>
      <c r="AA335" s="353"/>
      <c r="AC335" s="27">
        <f>SUM(AC338:AC389)</f>
        <v>0</v>
      </c>
      <c r="AD335" s="28"/>
      <c r="BS335" s="26"/>
      <c r="BT335" s="26"/>
      <c r="BU335" s="26"/>
      <c r="BV335" s="26"/>
      <c r="BW335" s="26"/>
      <c r="BX335" s="26"/>
      <c r="BY335" s="26"/>
      <c r="BZ335" s="26"/>
    </row>
    <row r="336" spans="1:78" s="24" customFormat="1" ht="15" customHeight="1" x14ac:dyDescent="0.2">
      <c r="C336" s="345"/>
      <c r="D336" s="372" t="s">
        <v>20</v>
      </c>
      <c r="E336" s="372" t="s">
        <v>21</v>
      </c>
      <c r="F336" s="347" t="s">
        <v>25</v>
      </c>
      <c r="G336" s="374"/>
      <c r="H336" s="374"/>
      <c r="I336" s="374"/>
      <c r="J336" s="374"/>
      <c r="K336" s="348"/>
      <c r="L336" s="376" t="s">
        <v>26</v>
      </c>
      <c r="M336" s="377"/>
      <c r="N336" s="377"/>
      <c r="O336" s="377"/>
      <c r="P336" s="378"/>
      <c r="Q336" s="376" t="s">
        <v>27</v>
      </c>
      <c r="R336" s="378"/>
      <c r="S336" s="376" t="s">
        <v>25</v>
      </c>
      <c r="T336" s="377"/>
      <c r="U336" s="378"/>
      <c r="V336" s="376" t="s">
        <v>26</v>
      </c>
      <c r="W336" s="377"/>
      <c r="X336" s="377"/>
      <c r="Y336" s="378"/>
      <c r="Z336" s="376" t="s">
        <v>27</v>
      </c>
      <c r="AA336" s="378"/>
      <c r="AC336" s="29"/>
      <c r="BS336" s="26"/>
      <c r="BT336" s="26"/>
      <c r="BU336" s="26"/>
      <c r="BV336" s="26"/>
      <c r="BW336" s="26"/>
      <c r="BX336" s="26"/>
      <c r="BY336" s="26"/>
      <c r="BZ336" s="26"/>
    </row>
    <row r="337" spans="3:78" s="24" customFormat="1" ht="15" customHeight="1" thickBot="1" x14ac:dyDescent="0.25">
      <c r="C337" s="346"/>
      <c r="D337" s="373"/>
      <c r="E337" s="373"/>
      <c r="F337" s="349"/>
      <c r="G337" s="375"/>
      <c r="H337" s="375"/>
      <c r="I337" s="375"/>
      <c r="J337" s="375"/>
      <c r="K337" s="350"/>
      <c r="L337" s="379"/>
      <c r="M337" s="380"/>
      <c r="N337" s="380"/>
      <c r="O337" s="380"/>
      <c r="P337" s="381"/>
      <c r="Q337" s="379"/>
      <c r="R337" s="381"/>
      <c r="S337" s="379"/>
      <c r="T337" s="380"/>
      <c r="U337" s="381"/>
      <c r="V337" s="379"/>
      <c r="W337" s="380"/>
      <c r="X337" s="380"/>
      <c r="Y337" s="381"/>
      <c r="Z337" s="379"/>
      <c r="AA337" s="381"/>
      <c r="AC337" s="29"/>
      <c r="BS337" s="26"/>
      <c r="BT337" s="26"/>
      <c r="BU337" s="26"/>
      <c r="BV337" s="26"/>
      <c r="BW337" s="26"/>
      <c r="BX337" s="26"/>
      <c r="BY337" s="26"/>
      <c r="BZ337" s="26"/>
    </row>
    <row r="338" spans="3:78" ht="15" customHeight="1" x14ac:dyDescent="0.25">
      <c r="C338" s="41">
        <f ca="1">OFFSET(СВОДНАЯ!$A$3,'Кабельный журнал'!AD338-1,0)</f>
        <v>0</v>
      </c>
      <c r="D338" s="42">
        <f ca="1">OFFSET(СВОДНАЯ!$A$3,'Кабельный журнал'!AD338-1,1)</f>
        <v>0</v>
      </c>
      <c r="E338" s="43">
        <f ca="1">OFFSET(СВОДНАЯ!$A$3,'Кабельный журнал'!AD338-1,2)</f>
        <v>0</v>
      </c>
      <c r="F338" s="357">
        <f ca="1">OFFSET(СВОДНАЯ!$A$3,'Кабельный журнал'!AD338-1,3)</f>
        <v>0</v>
      </c>
      <c r="G338" s="358"/>
      <c r="H338" s="358"/>
      <c r="I338" s="358"/>
      <c r="J338" s="358"/>
      <c r="K338" s="359"/>
      <c r="L338" s="360">
        <f ca="1">OFFSET(СВОДНАЯ!$A$3,'Кабельный журнал'!AD338-1,4)</f>
        <v>0</v>
      </c>
      <c r="M338" s="361"/>
      <c r="N338" s="361"/>
      <c r="O338" s="361"/>
      <c r="P338" s="362"/>
      <c r="Q338" s="357">
        <f ca="1">OFFSET(СВОДНАЯ!$A$3,'Кабельный журнал'!AD338-1,5)</f>
        <v>0</v>
      </c>
      <c r="R338" s="359"/>
      <c r="S338" s="357">
        <f ca="1">OFFSET(СВОДНАЯ!$A$3,'Кабельный журнал'!AD338-1,6)</f>
        <v>0</v>
      </c>
      <c r="T338" s="358"/>
      <c r="U338" s="359"/>
      <c r="V338" s="357">
        <f ca="1">OFFSET(СВОДНАЯ!$A$3,'Кабельный журнал'!AD338-1,7)</f>
        <v>0</v>
      </c>
      <c r="W338" s="358"/>
      <c r="X338" s="358"/>
      <c r="Y338" s="359"/>
      <c r="Z338" s="357">
        <f ca="1">OFFSET(СВОДНАЯ!$A$3,'Кабельный журнал'!AD338-1,8)</f>
        <v>0</v>
      </c>
      <c r="AA338" s="359"/>
      <c r="AD338" s="32">
        <f>AD330+1</f>
        <v>282</v>
      </c>
    </row>
    <row r="339" spans="3:78" ht="15" customHeight="1" x14ac:dyDescent="0.25">
      <c r="C339" s="44">
        <f ca="1">OFFSET(СВОДНАЯ!$A$3,'Кабельный журнал'!AD339-1,0)</f>
        <v>0</v>
      </c>
      <c r="D339" s="45">
        <f ca="1">OFFSET(СВОДНАЯ!$A$3,'Кабельный журнал'!AD339-1,1)</f>
        <v>0</v>
      </c>
      <c r="E339" s="46">
        <f ca="1">OFFSET(СВОДНАЯ!$A$3,'Кабельный журнал'!AD339-1,2)</f>
        <v>0</v>
      </c>
      <c r="F339" s="332">
        <f ca="1">OFFSET(СВОДНАЯ!$A$3,'Кабельный журнал'!AD339-1,3)</f>
        <v>0</v>
      </c>
      <c r="G339" s="333"/>
      <c r="H339" s="333"/>
      <c r="I339" s="333"/>
      <c r="J339" s="333"/>
      <c r="K339" s="334"/>
      <c r="L339" s="335">
        <f ca="1">OFFSET(СВОДНАЯ!$A$3,'Кабельный журнал'!AD339-1,4)</f>
        <v>0</v>
      </c>
      <c r="M339" s="336"/>
      <c r="N339" s="336"/>
      <c r="O339" s="336"/>
      <c r="P339" s="337"/>
      <c r="Q339" s="332">
        <f ca="1">OFFSET(СВОДНАЯ!$A$3,'Кабельный журнал'!AD339-1,5)</f>
        <v>0</v>
      </c>
      <c r="R339" s="334"/>
      <c r="S339" s="332">
        <f ca="1">OFFSET(СВОДНАЯ!$A$3,'Кабельный журнал'!AD339-1,6)</f>
        <v>0</v>
      </c>
      <c r="T339" s="333"/>
      <c r="U339" s="334"/>
      <c r="V339" s="332">
        <f ca="1">OFFSET(СВОДНАЯ!$A$3,'Кабельный журнал'!AD339-1,7)</f>
        <v>0</v>
      </c>
      <c r="W339" s="333"/>
      <c r="X339" s="333"/>
      <c r="Y339" s="334"/>
      <c r="Z339" s="332">
        <f ca="1">OFFSET(СВОДНАЯ!$A$3,'Кабельный журнал'!AD339-1,8)</f>
        <v>0</v>
      </c>
      <c r="AA339" s="334"/>
      <c r="AD339" s="32">
        <f t="shared" ref="AD339:AD385" si="6">AD338+1</f>
        <v>283</v>
      </c>
    </row>
    <row r="340" spans="3:78" ht="15" customHeight="1" x14ac:dyDescent="0.25">
      <c r="C340" s="44">
        <f ca="1">OFFSET(СВОДНАЯ!$A$3,'Кабельный журнал'!AD340-1,0)</f>
        <v>0</v>
      </c>
      <c r="D340" s="45">
        <f ca="1">OFFSET(СВОДНАЯ!$A$3,'Кабельный журнал'!AD340-1,1)</f>
        <v>0</v>
      </c>
      <c r="E340" s="46">
        <f ca="1">OFFSET(СВОДНАЯ!$A$3,'Кабельный журнал'!AD340-1,2)</f>
        <v>0</v>
      </c>
      <c r="F340" s="332">
        <f ca="1">OFFSET(СВОДНАЯ!$A$3,'Кабельный журнал'!AD340-1,3)</f>
        <v>0</v>
      </c>
      <c r="G340" s="333"/>
      <c r="H340" s="333"/>
      <c r="I340" s="333"/>
      <c r="J340" s="333"/>
      <c r="K340" s="334"/>
      <c r="L340" s="335">
        <f ca="1">OFFSET(СВОДНАЯ!$A$3,'Кабельный журнал'!AD340-1,4)</f>
        <v>0</v>
      </c>
      <c r="M340" s="336"/>
      <c r="N340" s="336"/>
      <c r="O340" s="336"/>
      <c r="P340" s="337"/>
      <c r="Q340" s="332">
        <f ca="1">OFFSET(СВОДНАЯ!$A$3,'Кабельный журнал'!AD340-1,5)</f>
        <v>0</v>
      </c>
      <c r="R340" s="334"/>
      <c r="S340" s="332">
        <f ca="1">OFFSET(СВОДНАЯ!$A$3,'Кабельный журнал'!AD340-1,6)</f>
        <v>0</v>
      </c>
      <c r="T340" s="333"/>
      <c r="U340" s="334"/>
      <c r="V340" s="332">
        <f ca="1">OFFSET(СВОДНАЯ!$A$3,'Кабельный журнал'!AD340-1,7)</f>
        <v>0</v>
      </c>
      <c r="W340" s="333"/>
      <c r="X340" s="333"/>
      <c r="Y340" s="334"/>
      <c r="Z340" s="332">
        <f ca="1">OFFSET(СВОДНАЯ!$A$3,'Кабельный журнал'!AD340-1,8)</f>
        <v>0</v>
      </c>
      <c r="AA340" s="334"/>
      <c r="AD340" s="32">
        <f t="shared" si="6"/>
        <v>284</v>
      </c>
    </row>
    <row r="341" spans="3:78" ht="15" customHeight="1" x14ac:dyDescent="0.25">
      <c r="C341" s="44">
        <f ca="1">OFFSET(СВОДНАЯ!$A$3,'Кабельный журнал'!AD341-1,0)</f>
        <v>0</v>
      </c>
      <c r="D341" s="45">
        <f ca="1">OFFSET(СВОДНАЯ!$A$3,'Кабельный журнал'!AD341-1,1)</f>
        <v>0</v>
      </c>
      <c r="E341" s="46">
        <f ca="1">OFFSET(СВОДНАЯ!$A$3,'Кабельный журнал'!AD341-1,2)</f>
        <v>0</v>
      </c>
      <c r="F341" s="332">
        <f ca="1">OFFSET(СВОДНАЯ!$A$3,'Кабельный журнал'!AD341-1,3)</f>
        <v>0</v>
      </c>
      <c r="G341" s="333"/>
      <c r="H341" s="333"/>
      <c r="I341" s="333"/>
      <c r="J341" s="333"/>
      <c r="K341" s="334"/>
      <c r="L341" s="335">
        <f ca="1">OFFSET(СВОДНАЯ!$A$3,'Кабельный журнал'!AD341-1,4)</f>
        <v>0</v>
      </c>
      <c r="M341" s="336"/>
      <c r="N341" s="336"/>
      <c r="O341" s="336"/>
      <c r="P341" s="337"/>
      <c r="Q341" s="332">
        <f ca="1">OFFSET(СВОДНАЯ!$A$3,'Кабельный журнал'!AD341-1,5)</f>
        <v>0</v>
      </c>
      <c r="R341" s="334"/>
      <c r="S341" s="332">
        <f ca="1">OFFSET(СВОДНАЯ!$A$3,'Кабельный журнал'!AD341-1,6)</f>
        <v>0</v>
      </c>
      <c r="T341" s="333"/>
      <c r="U341" s="334"/>
      <c r="V341" s="332">
        <f ca="1">OFFSET(СВОДНАЯ!$A$3,'Кабельный журнал'!AD341-1,7)</f>
        <v>0</v>
      </c>
      <c r="W341" s="333"/>
      <c r="X341" s="333"/>
      <c r="Y341" s="334"/>
      <c r="Z341" s="332">
        <f ca="1">OFFSET(СВОДНАЯ!$A$3,'Кабельный журнал'!AD341-1,8)</f>
        <v>0</v>
      </c>
      <c r="AA341" s="334"/>
      <c r="AD341" s="32">
        <f t="shared" si="6"/>
        <v>285</v>
      </c>
    </row>
    <row r="342" spans="3:78" ht="15" customHeight="1" x14ac:dyDescent="0.25">
      <c r="C342" s="44">
        <f ca="1">OFFSET(СВОДНАЯ!$A$3,'Кабельный журнал'!AD342-1,0)</f>
        <v>0</v>
      </c>
      <c r="D342" s="45">
        <f ca="1">OFFSET(СВОДНАЯ!$A$3,'Кабельный журнал'!AD342-1,1)</f>
        <v>0</v>
      </c>
      <c r="E342" s="46">
        <f ca="1">OFFSET(СВОДНАЯ!$A$3,'Кабельный журнал'!AD342-1,2)</f>
        <v>0</v>
      </c>
      <c r="F342" s="332">
        <f ca="1">OFFSET(СВОДНАЯ!$A$3,'Кабельный журнал'!AD342-1,3)</f>
        <v>0</v>
      </c>
      <c r="G342" s="333"/>
      <c r="H342" s="333"/>
      <c r="I342" s="333"/>
      <c r="J342" s="333"/>
      <c r="K342" s="334"/>
      <c r="L342" s="335">
        <f ca="1">OFFSET(СВОДНАЯ!$A$3,'Кабельный журнал'!AD342-1,4)</f>
        <v>0</v>
      </c>
      <c r="M342" s="336"/>
      <c r="N342" s="336"/>
      <c r="O342" s="336"/>
      <c r="P342" s="337"/>
      <c r="Q342" s="332">
        <f ca="1">OFFSET(СВОДНАЯ!$A$3,'Кабельный журнал'!AD342-1,5)</f>
        <v>0</v>
      </c>
      <c r="R342" s="334"/>
      <c r="S342" s="332">
        <f ca="1">OFFSET(СВОДНАЯ!$A$3,'Кабельный журнал'!AD342-1,6)</f>
        <v>0</v>
      </c>
      <c r="T342" s="333"/>
      <c r="U342" s="334"/>
      <c r="V342" s="332">
        <f ca="1">OFFSET(СВОДНАЯ!$A$3,'Кабельный журнал'!AD342-1,7)</f>
        <v>0</v>
      </c>
      <c r="W342" s="333"/>
      <c r="X342" s="333"/>
      <c r="Y342" s="334"/>
      <c r="Z342" s="332">
        <f ca="1">OFFSET(СВОДНАЯ!$A$3,'Кабельный журнал'!AD342-1,8)</f>
        <v>0</v>
      </c>
      <c r="AA342" s="334"/>
      <c r="AD342" s="32">
        <f t="shared" si="6"/>
        <v>286</v>
      </c>
    </row>
    <row r="343" spans="3:78" ht="15" customHeight="1" x14ac:dyDescent="0.25">
      <c r="C343" s="44">
        <f ca="1">OFFSET(СВОДНАЯ!$A$3,'Кабельный журнал'!AD343-1,0)</f>
        <v>0</v>
      </c>
      <c r="D343" s="45">
        <f ca="1">OFFSET(СВОДНАЯ!$A$3,'Кабельный журнал'!AD343-1,1)</f>
        <v>0</v>
      </c>
      <c r="E343" s="46">
        <f ca="1">OFFSET(СВОДНАЯ!$A$3,'Кабельный журнал'!AD343-1,2)</f>
        <v>0</v>
      </c>
      <c r="F343" s="332">
        <f ca="1">OFFSET(СВОДНАЯ!$A$3,'Кабельный журнал'!AD343-1,3)</f>
        <v>0</v>
      </c>
      <c r="G343" s="333"/>
      <c r="H343" s="333"/>
      <c r="I343" s="333"/>
      <c r="J343" s="333"/>
      <c r="K343" s="334"/>
      <c r="L343" s="335">
        <f ca="1">OFFSET(СВОДНАЯ!$A$3,'Кабельный журнал'!AD343-1,4)</f>
        <v>0</v>
      </c>
      <c r="M343" s="336"/>
      <c r="N343" s="336"/>
      <c r="O343" s="336"/>
      <c r="P343" s="337"/>
      <c r="Q343" s="332">
        <f ca="1">OFFSET(СВОДНАЯ!$A$3,'Кабельный журнал'!AD343-1,5)</f>
        <v>0</v>
      </c>
      <c r="R343" s="334"/>
      <c r="S343" s="332">
        <f ca="1">OFFSET(СВОДНАЯ!$A$3,'Кабельный журнал'!AD343-1,6)</f>
        <v>0</v>
      </c>
      <c r="T343" s="333"/>
      <c r="U343" s="334"/>
      <c r="V343" s="332">
        <f ca="1">OFFSET(СВОДНАЯ!$A$3,'Кабельный журнал'!AD343-1,7)</f>
        <v>0</v>
      </c>
      <c r="W343" s="333"/>
      <c r="X343" s="333"/>
      <c r="Y343" s="334"/>
      <c r="Z343" s="332">
        <f ca="1">OFFSET(СВОДНАЯ!$A$3,'Кабельный журнал'!AD343-1,8)</f>
        <v>0</v>
      </c>
      <c r="AA343" s="334"/>
      <c r="AD343" s="32">
        <f t="shared" si="6"/>
        <v>287</v>
      </c>
    </row>
    <row r="344" spans="3:78" ht="15" customHeight="1" x14ac:dyDescent="0.25">
      <c r="C344" s="44">
        <f ca="1">OFFSET(СВОДНАЯ!$A$3,'Кабельный журнал'!AD344-1,0)</f>
        <v>0</v>
      </c>
      <c r="D344" s="45">
        <f ca="1">OFFSET(СВОДНАЯ!$A$3,'Кабельный журнал'!AD344-1,1)</f>
        <v>0</v>
      </c>
      <c r="E344" s="46">
        <f ca="1">OFFSET(СВОДНАЯ!$A$3,'Кабельный журнал'!AD344-1,2)</f>
        <v>0</v>
      </c>
      <c r="F344" s="332">
        <f ca="1">OFFSET(СВОДНАЯ!$A$3,'Кабельный журнал'!AD344-1,3)</f>
        <v>0</v>
      </c>
      <c r="G344" s="333"/>
      <c r="H344" s="333"/>
      <c r="I344" s="333"/>
      <c r="J344" s="333"/>
      <c r="K344" s="334"/>
      <c r="L344" s="335">
        <f ca="1">OFFSET(СВОДНАЯ!$A$3,'Кабельный журнал'!AD344-1,4)</f>
        <v>0</v>
      </c>
      <c r="M344" s="336"/>
      <c r="N344" s="336"/>
      <c r="O344" s="336"/>
      <c r="P344" s="337"/>
      <c r="Q344" s="332">
        <f ca="1">OFFSET(СВОДНАЯ!$A$3,'Кабельный журнал'!AD344-1,5)</f>
        <v>0</v>
      </c>
      <c r="R344" s="334"/>
      <c r="S344" s="332">
        <f ca="1">OFFSET(СВОДНАЯ!$A$3,'Кабельный журнал'!AD344-1,6)</f>
        <v>0</v>
      </c>
      <c r="T344" s="333"/>
      <c r="U344" s="334"/>
      <c r="V344" s="332">
        <f ca="1">OFFSET(СВОДНАЯ!$A$3,'Кабельный журнал'!AD344-1,7)</f>
        <v>0</v>
      </c>
      <c r="W344" s="333"/>
      <c r="X344" s="333"/>
      <c r="Y344" s="334"/>
      <c r="Z344" s="332">
        <f ca="1">OFFSET(СВОДНАЯ!$A$3,'Кабельный журнал'!AD344-1,8)</f>
        <v>0</v>
      </c>
      <c r="AA344" s="334"/>
      <c r="AD344" s="32">
        <f t="shared" si="6"/>
        <v>288</v>
      </c>
    </row>
    <row r="345" spans="3:78" ht="15" customHeight="1" x14ac:dyDescent="0.25">
      <c r="C345" s="44">
        <f ca="1">OFFSET(СВОДНАЯ!$A$3,'Кабельный журнал'!AD345-1,0)</f>
        <v>0</v>
      </c>
      <c r="D345" s="45">
        <f ca="1">OFFSET(СВОДНАЯ!$A$3,'Кабельный журнал'!AD345-1,1)</f>
        <v>0</v>
      </c>
      <c r="E345" s="46">
        <f ca="1">OFFSET(СВОДНАЯ!$A$3,'Кабельный журнал'!AD345-1,2)</f>
        <v>0</v>
      </c>
      <c r="F345" s="332">
        <f ca="1">OFFSET(СВОДНАЯ!$A$3,'Кабельный журнал'!AD345-1,3)</f>
        <v>0</v>
      </c>
      <c r="G345" s="333"/>
      <c r="H345" s="333"/>
      <c r="I345" s="333"/>
      <c r="J345" s="333"/>
      <c r="K345" s="334"/>
      <c r="L345" s="335">
        <f ca="1">OFFSET(СВОДНАЯ!$A$3,'Кабельный журнал'!AD345-1,4)</f>
        <v>0</v>
      </c>
      <c r="M345" s="336"/>
      <c r="N345" s="336"/>
      <c r="O345" s="336"/>
      <c r="P345" s="337"/>
      <c r="Q345" s="332">
        <f ca="1">OFFSET(СВОДНАЯ!$A$3,'Кабельный журнал'!AD345-1,5)</f>
        <v>0</v>
      </c>
      <c r="R345" s="334"/>
      <c r="S345" s="332">
        <f ca="1">OFFSET(СВОДНАЯ!$A$3,'Кабельный журнал'!AD345-1,6)</f>
        <v>0</v>
      </c>
      <c r="T345" s="333"/>
      <c r="U345" s="334"/>
      <c r="V345" s="332">
        <f ca="1">OFFSET(СВОДНАЯ!$A$3,'Кабельный журнал'!AD345-1,7)</f>
        <v>0</v>
      </c>
      <c r="W345" s="333"/>
      <c r="X345" s="333"/>
      <c r="Y345" s="334"/>
      <c r="Z345" s="332">
        <f ca="1">OFFSET(СВОДНАЯ!$A$3,'Кабельный журнал'!AD345-1,8)</f>
        <v>0</v>
      </c>
      <c r="AA345" s="334"/>
      <c r="AD345" s="32">
        <f t="shared" si="6"/>
        <v>289</v>
      </c>
    </row>
    <row r="346" spans="3:78" ht="15" customHeight="1" x14ac:dyDescent="0.25">
      <c r="C346" s="44">
        <f ca="1">OFFSET(СВОДНАЯ!$A$3,'Кабельный журнал'!AD346-1,0)</f>
        <v>0</v>
      </c>
      <c r="D346" s="45">
        <f ca="1">OFFSET(СВОДНАЯ!$A$3,'Кабельный журнал'!AD346-1,1)</f>
        <v>0</v>
      </c>
      <c r="E346" s="46">
        <f ca="1">OFFSET(СВОДНАЯ!$A$3,'Кабельный журнал'!AD346-1,2)</f>
        <v>0</v>
      </c>
      <c r="F346" s="332">
        <f ca="1">OFFSET(СВОДНАЯ!$A$3,'Кабельный журнал'!AD346-1,3)</f>
        <v>0</v>
      </c>
      <c r="G346" s="333"/>
      <c r="H346" s="333"/>
      <c r="I346" s="333"/>
      <c r="J346" s="333"/>
      <c r="K346" s="334"/>
      <c r="L346" s="335">
        <f ca="1">OFFSET(СВОДНАЯ!$A$3,'Кабельный журнал'!AD346-1,4)</f>
        <v>0</v>
      </c>
      <c r="M346" s="336"/>
      <c r="N346" s="336"/>
      <c r="O346" s="336"/>
      <c r="P346" s="337"/>
      <c r="Q346" s="332">
        <f ca="1">OFFSET(СВОДНАЯ!$A$3,'Кабельный журнал'!AD346-1,5)</f>
        <v>0</v>
      </c>
      <c r="R346" s="334"/>
      <c r="S346" s="332">
        <f ca="1">OFFSET(СВОДНАЯ!$A$3,'Кабельный журнал'!AD346-1,6)</f>
        <v>0</v>
      </c>
      <c r="T346" s="333"/>
      <c r="U346" s="334"/>
      <c r="V346" s="332">
        <f ca="1">OFFSET(СВОДНАЯ!$A$3,'Кабельный журнал'!AD346-1,7)</f>
        <v>0</v>
      </c>
      <c r="W346" s="333"/>
      <c r="X346" s="333"/>
      <c r="Y346" s="334"/>
      <c r="Z346" s="332">
        <f ca="1">OFFSET(СВОДНАЯ!$A$3,'Кабельный журнал'!AD346-1,8)</f>
        <v>0</v>
      </c>
      <c r="AA346" s="334"/>
      <c r="AD346" s="32">
        <f t="shared" si="6"/>
        <v>290</v>
      </c>
    </row>
    <row r="347" spans="3:78" ht="15" customHeight="1" x14ac:dyDescent="0.25">
      <c r="C347" s="44">
        <f ca="1">OFFSET(СВОДНАЯ!$A$3,'Кабельный журнал'!AD347-1,0)</f>
        <v>0</v>
      </c>
      <c r="D347" s="45">
        <f ca="1">OFFSET(СВОДНАЯ!$A$3,'Кабельный журнал'!AD347-1,1)</f>
        <v>0</v>
      </c>
      <c r="E347" s="46">
        <f ca="1">OFFSET(СВОДНАЯ!$A$3,'Кабельный журнал'!AD347-1,2)</f>
        <v>0</v>
      </c>
      <c r="F347" s="332">
        <f ca="1">OFFSET(СВОДНАЯ!$A$3,'Кабельный журнал'!AD347-1,3)</f>
        <v>0</v>
      </c>
      <c r="G347" s="333"/>
      <c r="H347" s="333"/>
      <c r="I347" s="333"/>
      <c r="J347" s="333"/>
      <c r="K347" s="334"/>
      <c r="L347" s="335">
        <f ca="1">OFFSET(СВОДНАЯ!$A$3,'Кабельный журнал'!AD347-1,4)</f>
        <v>0</v>
      </c>
      <c r="M347" s="336"/>
      <c r="N347" s="336"/>
      <c r="O347" s="336"/>
      <c r="P347" s="337"/>
      <c r="Q347" s="332">
        <f ca="1">OFFSET(СВОДНАЯ!$A$3,'Кабельный журнал'!AD347-1,5)</f>
        <v>0</v>
      </c>
      <c r="R347" s="334"/>
      <c r="S347" s="332">
        <f ca="1">OFFSET(СВОДНАЯ!$A$3,'Кабельный журнал'!AD347-1,6)</f>
        <v>0</v>
      </c>
      <c r="T347" s="333"/>
      <c r="U347" s="334"/>
      <c r="V347" s="332">
        <f ca="1">OFFSET(СВОДНАЯ!$A$3,'Кабельный журнал'!AD347-1,7)</f>
        <v>0</v>
      </c>
      <c r="W347" s="333"/>
      <c r="X347" s="333"/>
      <c r="Y347" s="334"/>
      <c r="Z347" s="332">
        <f ca="1">OFFSET(СВОДНАЯ!$A$3,'Кабельный журнал'!AD347-1,8)</f>
        <v>0</v>
      </c>
      <c r="AA347" s="334"/>
      <c r="AD347" s="32">
        <f t="shared" si="6"/>
        <v>291</v>
      </c>
    </row>
    <row r="348" spans="3:78" ht="15" customHeight="1" x14ac:dyDescent="0.25">
      <c r="C348" s="44">
        <f ca="1">OFFSET(СВОДНАЯ!$A$3,'Кабельный журнал'!AD348-1,0)</f>
        <v>0</v>
      </c>
      <c r="D348" s="45">
        <f ca="1">OFFSET(СВОДНАЯ!$A$3,'Кабельный журнал'!AD348-1,1)</f>
        <v>0</v>
      </c>
      <c r="E348" s="46">
        <f ca="1">OFFSET(СВОДНАЯ!$A$3,'Кабельный журнал'!AD348-1,2)</f>
        <v>0</v>
      </c>
      <c r="F348" s="332">
        <f ca="1">OFFSET(СВОДНАЯ!$A$3,'Кабельный журнал'!AD348-1,3)</f>
        <v>0</v>
      </c>
      <c r="G348" s="333"/>
      <c r="H348" s="333"/>
      <c r="I348" s="333"/>
      <c r="J348" s="333"/>
      <c r="K348" s="334"/>
      <c r="L348" s="335">
        <f ca="1">OFFSET(СВОДНАЯ!$A$3,'Кабельный журнал'!AD348-1,4)</f>
        <v>0</v>
      </c>
      <c r="M348" s="336"/>
      <c r="N348" s="336"/>
      <c r="O348" s="336"/>
      <c r="P348" s="337"/>
      <c r="Q348" s="332">
        <f ca="1">OFFSET(СВОДНАЯ!$A$3,'Кабельный журнал'!AD348-1,5)</f>
        <v>0</v>
      </c>
      <c r="R348" s="334"/>
      <c r="S348" s="332">
        <f ca="1">OFFSET(СВОДНАЯ!$A$3,'Кабельный журнал'!AD348-1,6)</f>
        <v>0</v>
      </c>
      <c r="T348" s="333"/>
      <c r="U348" s="334"/>
      <c r="V348" s="332">
        <f ca="1">OFFSET(СВОДНАЯ!$A$3,'Кабельный журнал'!AD348-1,7)</f>
        <v>0</v>
      </c>
      <c r="W348" s="333"/>
      <c r="X348" s="333"/>
      <c r="Y348" s="334"/>
      <c r="Z348" s="332">
        <f ca="1">OFFSET(СВОДНАЯ!$A$3,'Кабельный журнал'!AD348-1,8)</f>
        <v>0</v>
      </c>
      <c r="AA348" s="334"/>
      <c r="AD348" s="32">
        <f t="shared" si="6"/>
        <v>292</v>
      </c>
    </row>
    <row r="349" spans="3:78" ht="15" customHeight="1" x14ac:dyDescent="0.25">
      <c r="C349" s="44">
        <f ca="1">OFFSET(СВОДНАЯ!$A$3,'Кабельный журнал'!AD349-1,0)</f>
        <v>0</v>
      </c>
      <c r="D349" s="45">
        <f ca="1">OFFSET(СВОДНАЯ!$A$3,'Кабельный журнал'!AD349-1,1)</f>
        <v>0</v>
      </c>
      <c r="E349" s="46">
        <f ca="1">OFFSET(СВОДНАЯ!$A$3,'Кабельный журнал'!AD349-1,2)</f>
        <v>0</v>
      </c>
      <c r="F349" s="332">
        <f ca="1">OFFSET(СВОДНАЯ!$A$3,'Кабельный журнал'!AD349-1,3)</f>
        <v>0</v>
      </c>
      <c r="G349" s="333"/>
      <c r="H349" s="333"/>
      <c r="I349" s="333"/>
      <c r="J349" s="333"/>
      <c r="K349" s="334"/>
      <c r="L349" s="335">
        <f ca="1">OFFSET(СВОДНАЯ!$A$3,'Кабельный журнал'!AD349-1,4)</f>
        <v>0</v>
      </c>
      <c r="M349" s="336"/>
      <c r="N349" s="336"/>
      <c r="O349" s="336"/>
      <c r="P349" s="337"/>
      <c r="Q349" s="332">
        <f ca="1">OFFSET(СВОДНАЯ!$A$3,'Кабельный журнал'!AD349-1,5)</f>
        <v>0</v>
      </c>
      <c r="R349" s="334"/>
      <c r="S349" s="332">
        <f ca="1">OFFSET(СВОДНАЯ!$A$3,'Кабельный журнал'!AD349-1,6)</f>
        <v>0</v>
      </c>
      <c r="T349" s="333"/>
      <c r="U349" s="334"/>
      <c r="V349" s="332">
        <f ca="1">OFFSET(СВОДНАЯ!$A$3,'Кабельный журнал'!AD349-1,7)</f>
        <v>0</v>
      </c>
      <c r="W349" s="333"/>
      <c r="X349" s="333"/>
      <c r="Y349" s="334"/>
      <c r="Z349" s="332">
        <f ca="1">OFFSET(СВОДНАЯ!$A$3,'Кабельный журнал'!AD349-1,8)</f>
        <v>0</v>
      </c>
      <c r="AA349" s="334"/>
      <c r="AD349" s="32">
        <f t="shared" si="6"/>
        <v>293</v>
      </c>
    </row>
    <row r="350" spans="3:78" ht="15" customHeight="1" x14ac:dyDescent="0.25">
      <c r="C350" s="44">
        <f ca="1">OFFSET(СВОДНАЯ!$A$3,'Кабельный журнал'!AD350-1,0)</f>
        <v>0</v>
      </c>
      <c r="D350" s="45">
        <f ca="1">OFFSET(СВОДНАЯ!$A$3,'Кабельный журнал'!AD350-1,1)</f>
        <v>0</v>
      </c>
      <c r="E350" s="46">
        <f ca="1">OFFSET(СВОДНАЯ!$A$3,'Кабельный журнал'!AD350-1,2)</f>
        <v>0</v>
      </c>
      <c r="F350" s="332">
        <f ca="1">OFFSET(СВОДНАЯ!$A$3,'Кабельный журнал'!AD350-1,3)</f>
        <v>0</v>
      </c>
      <c r="G350" s="333"/>
      <c r="H350" s="333"/>
      <c r="I350" s="333"/>
      <c r="J350" s="333"/>
      <c r="K350" s="334"/>
      <c r="L350" s="335">
        <f ca="1">OFFSET(СВОДНАЯ!$A$3,'Кабельный журнал'!AD350-1,4)</f>
        <v>0</v>
      </c>
      <c r="M350" s="336"/>
      <c r="N350" s="336"/>
      <c r="O350" s="336"/>
      <c r="P350" s="337"/>
      <c r="Q350" s="332">
        <f ca="1">OFFSET(СВОДНАЯ!$A$3,'Кабельный журнал'!AD350-1,5)</f>
        <v>0</v>
      </c>
      <c r="R350" s="334"/>
      <c r="S350" s="332">
        <f ca="1">OFFSET(СВОДНАЯ!$A$3,'Кабельный журнал'!AD350-1,6)</f>
        <v>0</v>
      </c>
      <c r="T350" s="333"/>
      <c r="U350" s="334"/>
      <c r="V350" s="332">
        <f ca="1">OFFSET(СВОДНАЯ!$A$3,'Кабельный журнал'!AD350-1,7)</f>
        <v>0</v>
      </c>
      <c r="W350" s="333"/>
      <c r="X350" s="333"/>
      <c r="Y350" s="334"/>
      <c r="Z350" s="332">
        <f ca="1">OFFSET(СВОДНАЯ!$A$3,'Кабельный журнал'!AD350-1,8)</f>
        <v>0</v>
      </c>
      <c r="AA350" s="334"/>
      <c r="AD350" s="32">
        <f t="shared" si="6"/>
        <v>294</v>
      </c>
    </row>
    <row r="351" spans="3:78" ht="15" customHeight="1" x14ac:dyDescent="0.25">
      <c r="C351" s="44">
        <f ca="1">OFFSET(СВОДНАЯ!$A$3,'Кабельный журнал'!AD351-1,0)</f>
        <v>0</v>
      </c>
      <c r="D351" s="45">
        <f ca="1">OFFSET(СВОДНАЯ!$A$3,'Кабельный журнал'!AD351-1,1)</f>
        <v>0</v>
      </c>
      <c r="E351" s="46">
        <f ca="1">OFFSET(СВОДНАЯ!$A$3,'Кабельный журнал'!AD351-1,2)</f>
        <v>0</v>
      </c>
      <c r="F351" s="332">
        <f ca="1">OFFSET(СВОДНАЯ!$A$3,'Кабельный журнал'!AD351-1,3)</f>
        <v>0</v>
      </c>
      <c r="G351" s="333"/>
      <c r="H351" s="333"/>
      <c r="I351" s="333"/>
      <c r="J351" s="333"/>
      <c r="K351" s="334"/>
      <c r="L351" s="335">
        <f ca="1">OFFSET(СВОДНАЯ!$A$3,'Кабельный журнал'!AD351-1,4)</f>
        <v>0</v>
      </c>
      <c r="M351" s="336"/>
      <c r="N351" s="336"/>
      <c r="O351" s="336"/>
      <c r="P351" s="337"/>
      <c r="Q351" s="332">
        <f ca="1">OFFSET(СВОДНАЯ!$A$3,'Кабельный журнал'!AD351-1,5)</f>
        <v>0</v>
      </c>
      <c r="R351" s="334"/>
      <c r="S351" s="332">
        <f ca="1">OFFSET(СВОДНАЯ!$A$3,'Кабельный журнал'!AD351-1,6)</f>
        <v>0</v>
      </c>
      <c r="T351" s="333"/>
      <c r="U351" s="334"/>
      <c r="V351" s="332">
        <f ca="1">OFFSET(СВОДНАЯ!$A$3,'Кабельный журнал'!AD351-1,7)</f>
        <v>0</v>
      </c>
      <c r="W351" s="333"/>
      <c r="X351" s="333"/>
      <c r="Y351" s="334"/>
      <c r="Z351" s="332">
        <f ca="1">OFFSET(СВОДНАЯ!$A$3,'Кабельный журнал'!AD351-1,8)</f>
        <v>0</v>
      </c>
      <c r="AA351" s="334"/>
      <c r="AD351" s="32">
        <f t="shared" si="6"/>
        <v>295</v>
      </c>
    </row>
    <row r="352" spans="3:78" ht="15" customHeight="1" x14ac:dyDescent="0.25">
      <c r="C352" s="44">
        <f ca="1">OFFSET(СВОДНАЯ!$A$3,'Кабельный журнал'!AD352-1,0)</f>
        <v>0</v>
      </c>
      <c r="D352" s="45">
        <f ca="1">OFFSET(СВОДНАЯ!$A$3,'Кабельный журнал'!AD352-1,1)</f>
        <v>0</v>
      </c>
      <c r="E352" s="46">
        <f ca="1">OFFSET(СВОДНАЯ!$A$3,'Кабельный журнал'!AD352-1,2)</f>
        <v>0</v>
      </c>
      <c r="F352" s="332">
        <f ca="1">OFFSET(СВОДНАЯ!$A$3,'Кабельный журнал'!AD352-1,3)</f>
        <v>0</v>
      </c>
      <c r="G352" s="333"/>
      <c r="H352" s="333"/>
      <c r="I352" s="333"/>
      <c r="J352" s="333"/>
      <c r="K352" s="334"/>
      <c r="L352" s="335">
        <f ca="1">OFFSET(СВОДНАЯ!$A$3,'Кабельный журнал'!AD352-1,4)</f>
        <v>0</v>
      </c>
      <c r="M352" s="336"/>
      <c r="N352" s="336"/>
      <c r="O352" s="336"/>
      <c r="P352" s="337"/>
      <c r="Q352" s="332">
        <f ca="1">OFFSET(СВОДНАЯ!$A$3,'Кабельный журнал'!AD352-1,5)</f>
        <v>0</v>
      </c>
      <c r="R352" s="334"/>
      <c r="S352" s="332">
        <f ca="1">OFFSET(СВОДНАЯ!$A$3,'Кабельный журнал'!AD352-1,6)</f>
        <v>0</v>
      </c>
      <c r="T352" s="333"/>
      <c r="U352" s="334"/>
      <c r="V352" s="332">
        <f ca="1">OFFSET(СВОДНАЯ!$A$3,'Кабельный журнал'!AD352-1,7)</f>
        <v>0</v>
      </c>
      <c r="W352" s="333"/>
      <c r="X352" s="333"/>
      <c r="Y352" s="334"/>
      <c r="Z352" s="332">
        <f ca="1">OFFSET(СВОДНАЯ!$A$3,'Кабельный журнал'!AD352-1,8)</f>
        <v>0</v>
      </c>
      <c r="AA352" s="334"/>
      <c r="AD352" s="32">
        <f t="shared" si="6"/>
        <v>296</v>
      </c>
    </row>
    <row r="353" spans="3:30" ht="15" customHeight="1" x14ac:dyDescent="0.25">
      <c r="C353" s="44">
        <f ca="1">OFFSET(СВОДНАЯ!$A$3,'Кабельный журнал'!AD353-1,0)</f>
        <v>0</v>
      </c>
      <c r="D353" s="45">
        <f ca="1">OFFSET(СВОДНАЯ!$A$3,'Кабельный журнал'!AD353-1,1)</f>
        <v>0</v>
      </c>
      <c r="E353" s="46">
        <f ca="1">OFFSET(СВОДНАЯ!$A$3,'Кабельный журнал'!AD353-1,2)</f>
        <v>0</v>
      </c>
      <c r="F353" s="332">
        <f ca="1">OFFSET(СВОДНАЯ!$A$3,'Кабельный журнал'!AD353-1,3)</f>
        <v>0</v>
      </c>
      <c r="G353" s="333"/>
      <c r="H353" s="333"/>
      <c r="I353" s="333"/>
      <c r="J353" s="333"/>
      <c r="K353" s="334"/>
      <c r="L353" s="335">
        <f ca="1">OFFSET(СВОДНАЯ!$A$3,'Кабельный журнал'!AD353-1,4)</f>
        <v>0</v>
      </c>
      <c r="M353" s="336"/>
      <c r="N353" s="336"/>
      <c r="O353" s="336"/>
      <c r="P353" s="337"/>
      <c r="Q353" s="332">
        <f ca="1">OFFSET(СВОДНАЯ!$A$3,'Кабельный журнал'!AD353-1,5)</f>
        <v>0</v>
      </c>
      <c r="R353" s="334"/>
      <c r="S353" s="332">
        <f ca="1">OFFSET(СВОДНАЯ!$A$3,'Кабельный журнал'!AD353-1,6)</f>
        <v>0</v>
      </c>
      <c r="T353" s="333"/>
      <c r="U353" s="334"/>
      <c r="V353" s="332">
        <f ca="1">OFFSET(СВОДНАЯ!$A$3,'Кабельный журнал'!AD353-1,7)</f>
        <v>0</v>
      </c>
      <c r="W353" s="333"/>
      <c r="X353" s="333"/>
      <c r="Y353" s="334"/>
      <c r="Z353" s="332">
        <f ca="1">OFFSET(СВОДНАЯ!$A$3,'Кабельный журнал'!AD353-1,8)</f>
        <v>0</v>
      </c>
      <c r="AA353" s="334"/>
      <c r="AD353" s="32">
        <f t="shared" si="6"/>
        <v>297</v>
      </c>
    </row>
    <row r="354" spans="3:30" ht="15" customHeight="1" x14ac:dyDescent="0.25">
      <c r="C354" s="44">
        <f ca="1">OFFSET(СВОДНАЯ!$A$3,'Кабельный журнал'!AD354-1,0)</f>
        <v>0</v>
      </c>
      <c r="D354" s="45">
        <f ca="1">OFFSET(СВОДНАЯ!$A$3,'Кабельный журнал'!AD354-1,1)</f>
        <v>0</v>
      </c>
      <c r="E354" s="46">
        <f ca="1">OFFSET(СВОДНАЯ!$A$3,'Кабельный журнал'!AD354-1,2)</f>
        <v>0</v>
      </c>
      <c r="F354" s="332">
        <f ca="1">OFFSET(СВОДНАЯ!$A$3,'Кабельный журнал'!AD354-1,3)</f>
        <v>0</v>
      </c>
      <c r="G354" s="333"/>
      <c r="H354" s="333"/>
      <c r="I354" s="333"/>
      <c r="J354" s="333"/>
      <c r="K354" s="334"/>
      <c r="L354" s="335">
        <f ca="1">OFFSET(СВОДНАЯ!$A$3,'Кабельный журнал'!AD354-1,4)</f>
        <v>0</v>
      </c>
      <c r="M354" s="336"/>
      <c r="N354" s="336"/>
      <c r="O354" s="336"/>
      <c r="P354" s="337"/>
      <c r="Q354" s="332">
        <f ca="1">OFFSET(СВОДНАЯ!$A$3,'Кабельный журнал'!AD354-1,5)</f>
        <v>0</v>
      </c>
      <c r="R354" s="334"/>
      <c r="S354" s="332">
        <f ca="1">OFFSET(СВОДНАЯ!$A$3,'Кабельный журнал'!AD354-1,6)</f>
        <v>0</v>
      </c>
      <c r="T354" s="333"/>
      <c r="U354" s="334"/>
      <c r="V354" s="332">
        <f ca="1">OFFSET(СВОДНАЯ!$A$3,'Кабельный журнал'!AD354-1,7)</f>
        <v>0</v>
      </c>
      <c r="W354" s="333"/>
      <c r="X354" s="333"/>
      <c r="Y354" s="334"/>
      <c r="Z354" s="332">
        <f ca="1">OFFSET(СВОДНАЯ!$A$3,'Кабельный журнал'!AD354-1,8)</f>
        <v>0</v>
      </c>
      <c r="AA354" s="334"/>
      <c r="AD354" s="32">
        <f t="shared" si="6"/>
        <v>298</v>
      </c>
    </row>
    <row r="355" spans="3:30" ht="15" customHeight="1" x14ac:dyDescent="0.25">
      <c r="C355" s="44">
        <f ca="1">OFFSET(СВОДНАЯ!$A$3,'Кабельный журнал'!AD355-1,0)</f>
        <v>0</v>
      </c>
      <c r="D355" s="45">
        <f ca="1">OFFSET(СВОДНАЯ!$A$3,'Кабельный журнал'!AD355-1,1)</f>
        <v>0</v>
      </c>
      <c r="E355" s="46">
        <f ca="1">OFFSET(СВОДНАЯ!$A$3,'Кабельный журнал'!AD355-1,2)</f>
        <v>0</v>
      </c>
      <c r="F355" s="332">
        <f ca="1">OFFSET(СВОДНАЯ!$A$3,'Кабельный журнал'!AD355-1,3)</f>
        <v>0</v>
      </c>
      <c r="G355" s="333"/>
      <c r="H355" s="333"/>
      <c r="I355" s="333"/>
      <c r="J355" s="333"/>
      <c r="K355" s="334"/>
      <c r="L355" s="335">
        <f ca="1">OFFSET(СВОДНАЯ!$A$3,'Кабельный журнал'!AD355-1,4)</f>
        <v>0</v>
      </c>
      <c r="M355" s="336"/>
      <c r="N355" s="336"/>
      <c r="O355" s="336"/>
      <c r="P355" s="337"/>
      <c r="Q355" s="332">
        <f ca="1">OFFSET(СВОДНАЯ!$A$3,'Кабельный журнал'!AD355-1,5)</f>
        <v>0</v>
      </c>
      <c r="R355" s="334"/>
      <c r="S355" s="332">
        <f ca="1">OFFSET(СВОДНАЯ!$A$3,'Кабельный журнал'!AD355-1,6)</f>
        <v>0</v>
      </c>
      <c r="T355" s="333"/>
      <c r="U355" s="334"/>
      <c r="V355" s="332">
        <f ca="1">OFFSET(СВОДНАЯ!$A$3,'Кабельный журнал'!AD355-1,7)</f>
        <v>0</v>
      </c>
      <c r="W355" s="333"/>
      <c r="X355" s="333"/>
      <c r="Y355" s="334"/>
      <c r="Z355" s="332">
        <f ca="1">OFFSET(СВОДНАЯ!$A$3,'Кабельный журнал'!AD355-1,8)</f>
        <v>0</v>
      </c>
      <c r="AA355" s="334"/>
      <c r="AD355" s="32">
        <f t="shared" si="6"/>
        <v>299</v>
      </c>
    </row>
    <row r="356" spans="3:30" ht="15" customHeight="1" x14ac:dyDescent="0.25">
      <c r="C356" s="44">
        <f ca="1">OFFSET(СВОДНАЯ!$A$3,'Кабельный журнал'!AD356-1,0)</f>
        <v>0</v>
      </c>
      <c r="D356" s="45">
        <f ca="1">OFFSET(СВОДНАЯ!$A$3,'Кабельный журнал'!AD356-1,1)</f>
        <v>0</v>
      </c>
      <c r="E356" s="46">
        <f ca="1">OFFSET(СВОДНАЯ!$A$3,'Кабельный журнал'!AD356-1,2)</f>
        <v>0</v>
      </c>
      <c r="F356" s="332">
        <f ca="1">OFFSET(СВОДНАЯ!$A$3,'Кабельный журнал'!AD356-1,3)</f>
        <v>0</v>
      </c>
      <c r="G356" s="333"/>
      <c r="H356" s="333"/>
      <c r="I356" s="333"/>
      <c r="J356" s="333"/>
      <c r="K356" s="334"/>
      <c r="L356" s="335">
        <f ca="1">OFFSET(СВОДНАЯ!$A$3,'Кабельный журнал'!AD356-1,4)</f>
        <v>0</v>
      </c>
      <c r="M356" s="336"/>
      <c r="N356" s="336"/>
      <c r="O356" s="336"/>
      <c r="P356" s="337"/>
      <c r="Q356" s="332">
        <f ca="1">OFFSET(СВОДНАЯ!$A$3,'Кабельный журнал'!AD356-1,5)</f>
        <v>0</v>
      </c>
      <c r="R356" s="334"/>
      <c r="S356" s="332">
        <f ca="1">OFFSET(СВОДНАЯ!$A$3,'Кабельный журнал'!AD356-1,6)</f>
        <v>0</v>
      </c>
      <c r="T356" s="333"/>
      <c r="U356" s="334"/>
      <c r="V356" s="332">
        <f ca="1">OFFSET(СВОДНАЯ!$A$3,'Кабельный журнал'!AD356-1,7)</f>
        <v>0</v>
      </c>
      <c r="W356" s="333"/>
      <c r="X356" s="333"/>
      <c r="Y356" s="334"/>
      <c r="Z356" s="332">
        <f ca="1">OFFSET(СВОДНАЯ!$A$3,'Кабельный журнал'!AD356-1,8)</f>
        <v>0</v>
      </c>
      <c r="AA356" s="334"/>
      <c r="AD356" s="32">
        <f t="shared" si="6"/>
        <v>300</v>
      </c>
    </row>
    <row r="357" spans="3:30" ht="15" customHeight="1" x14ac:dyDescent="0.25">
      <c r="C357" s="44">
        <f ca="1">OFFSET(СВОДНАЯ!$A$3,'Кабельный журнал'!AD357-1,0)</f>
        <v>0</v>
      </c>
      <c r="D357" s="45">
        <f ca="1">OFFSET(СВОДНАЯ!$A$3,'Кабельный журнал'!AD357-1,1)</f>
        <v>0</v>
      </c>
      <c r="E357" s="46">
        <f ca="1">OFFSET(СВОДНАЯ!$A$3,'Кабельный журнал'!AD357-1,2)</f>
        <v>0</v>
      </c>
      <c r="F357" s="332">
        <f ca="1">OFFSET(СВОДНАЯ!$A$3,'Кабельный журнал'!AD357-1,3)</f>
        <v>0</v>
      </c>
      <c r="G357" s="333"/>
      <c r="H357" s="333"/>
      <c r="I357" s="333"/>
      <c r="J357" s="333"/>
      <c r="K357" s="334"/>
      <c r="L357" s="335">
        <f ca="1">OFFSET(СВОДНАЯ!$A$3,'Кабельный журнал'!AD357-1,4)</f>
        <v>0</v>
      </c>
      <c r="M357" s="336"/>
      <c r="N357" s="336"/>
      <c r="O357" s="336"/>
      <c r="P357" s="337"/>
      <c r="Q357" s="332">
        <f ca="1">OFFSET(СВОДНАЯ!$A$3,'Кабельный журнал'!AD357-1,5)</f>
        <v>0</v>
      </c>
      <c r="R357" s="334"/>
      <c r="S357" s="332">
        <f ca="1">OFFSET(СВОДНАЯ!$A$3,'Кабельный журнал'!AD357-1,6)</f>
        <v>0</v>
      </c>
      <c r="T357" s="333"/>
      <c r="U357" s="334"/>
      <c r="V357" s="332">
        <f ca="1">OFFSET(СВОДНАЯ!$A$3,'Кабельный журнал'!AD357-1,7)</f>
        <v>0</v>
      </c>
      <c r="W357" s="333"/>
      <c r="X357" s="333"/>
      <c r="Y357" s="334"/>
      <c r="Z357" s="332">
        <f ca="1">OFFSET(СВОДНАЯ!$A$3,'Кабельный журнал'!AD357-1,8)</f>
        <v>0</v>
      </c>
      <c r="AA357" s="334"/>
      <c r="AD357" s="32">
        <f t="shared" si="6"/>
        <v>301</v>
      </c>
    </row>
    <row r="358" spans="3:30" ht="15" customHeight="1" x14ac:dyDescent="0.25">
      <c r="C358" s="44">
        <f ca="1">OFFSET(СВОДНАЯ!$A$3,'Кабельный журнал'!AD358-1,0)</f>
        <v>0</v>
      </c>
      <c r="D358" s="45">
        <f ca="1">OFFSET(СВОДНАЯ!$A$3,'Кабельный журнал'!AD358-1,1)</f>
        <v>0</v>
      </c>
      <c r="E358" s="46">
        <f ca="1">OFFSET(СВОДНАЯ!$A$3,'Кабельный журнал'!AD358-1,2)</f>
        <v>0</v>
      </c>
      <c r="F358" s="332">
        <f ca="1">OFFSET(СВОДНАЯ!$A$3,'Кабельный журнал'!AD358-1,3)</f>
        <v>0</v>
      </c>
      <c r="G358" s="333"/>
      <c r="H358" s="333"/>
      <c r="I358" s="333"/>
      <c r="J358" s="333"/>
      <c r="K358" s="334"/>
      <c r="L358" s="335">
        <f ca="1">OFFSET(СВОДНАЯ!$A$3,'Кабельный журнал'!AD358-1,4)</f>
        <v>0</v>
      </c>
      <c r="M358" s="336"/>
      <c r="N358" s="336"/>
      <c r="O358" s="336"/>
      <c r="P358" s="337"/>
      <c r="Q358" s="332">
        <f ca="1">OFFSET(СВОДНАЯ!$A$3,'Кабельный журнал'!AD358-1,5)</f>
        <v>0</v>
      </c>
      <c r="R358" s="334"/>
      <c r="S358" s="332">
        <f ca="1">OFFSET(СВОДНАЯ!$A$3,'Кабельный журнал'!AD358-1,6)</f>
        <v>0</v>
      </c>
      <c r="T358" s="333"/>
      <c r="U358" s="334"/>
      <c r="V358" s="332">
        <f ca="1">OFFSET(СВОДНАЯ!$A$3,'Кабельный журнал'!AD358-1,7)</f>
        <v>0</v>
      </c>
      <c r="W358" s="333"/>
      <c r="X358" s="333"/>
      <c r="Y358" s="334"/>
      <c r="Z358" s="332">
        <f ca="1">OFFSET(СВОДНАЯ!$A$3,'Кабельный журнал'!AD358-1,8)</f>
        <v>0</v>
      </c>
      <c r="AA358" s="334"/>
      <c r="AD358" s="32">
        <f t="shared" si="6"/>
        <v>302</v>
      </c>
    </row>
    <row r="359" spans="3:30" ht="15" customHeight="1" x14ac:dyDescent="0.25">
      <c r="C359" s="44">
        <f ca="1">OFFSET(СВОДНАЯ!$A$3,'Кабельный журнал'!AD359-1,0)</f>
        <v>0</v>
      </c>
      <c r="D359" s="45">
        <f ca="1">OFFSET(СВОДНАЯ!$A$3,'Кабельный журнал'!AD359-1,1)</f>
        <v>0</v>
      </c>
      <c r="E359" s="46">
        <f ca="1">OFFSET(СВОДНАЯ!$A$3,'Кабельный журнал'!AD359-1,2)</f>
        <v>0</v>
      </c>
      <c r="F359" s="332">
        <f ca="1">OFFSET(СВОДНАЯ!$A$3,'Кабельный журнал'!AD359-1,3)</f>
        <v>0</v>
      </c>
      <c r="G359" s="333"/>
      <c r="H359" s="333"/>
      <c r="I359" s="333"/>
      <c r="J359" s="333"/>
      <c r="K359" s="334"/>
      <c r="L359" s="335">
        <f ca="1">OFFSET(СВОДНАЯ!$A$3,'Кабельный журнал'!AD359-1,4)</f>
        <v>0</v>
      </c>
      <c r="M359" s="336"/>
      <c r="N359" s="336"/>
      <c r="O359" s="336"/>
      <c r="P359" s="337"/>
      <c r="Q359" s="332">
        <f ca="1">OFFSET(СВОДНАЯ!$A$3,'Кабельный журнал'!AD359-1,5)</f>
        <v>0</v>
      </c>
      <c r="R359" s="334"/>
      <c r="S359" s="332">
        <f ca="1">OFFSET(СВОДНАЯ!$A$3,'Кабельный журнал'!AD359-1,6)</f>
        <v>0</v>
      </c>
      <c r="T359" s="333"/>
      <c r="U359" s="334"/>
      <c r="V359" s="332">
        <f ca="1">OFFSET(СВОДНАЯ!$A$3,'Кабельный журнал'!AD359-1,7)</f>
        <v>0</v>
      </c>
      <c r="W359" s="333"/>
      <c r="X359" s="333"/>
      <c r="Y359" s="334"/>
      <c r="Z359" s="332">
        <f ca="1">OFFSET(СВОДНАЯ!$A$3,'Кабельный журнал'!AD359-1,8)</f>
        <v>0</v>
      </c>
      <c r="AA359" s="334"/>
      <c r="AD359" s="32">
        <f t="shared" si="6"/>
        <v>303</v>
      </c>
    </row>
    <row r="360" spans="3:30" ht="15" customHeight="1" x14ac:dyDescent="0.25">
      <c r="C360" s="44">
        <f ca="1">OFFSET(СВОДНАЯ!$A$3,'Кабельный журнал'!AD360-1,0)</f>
        <v>0</v>
      </c>
      <c r="D360" s="45">
        <f ca="1">OFFSET(СВОДНАЯ!$A$3,'Кабельный журнал'!AD360-1,1)</f>
        <v>0</v>
      </c>
      <c r="E360" s="46">
        <f ca="1">OFFSET(СВОДНАЯ!$A$3,'Кабельный журнал'!AD360-1,2)</f>
        <v>0</v>
      </c>
      <c r="F360" s="332">
        <f ca="1">OFFSET(СВОДНАЯ!$A$3,'Кабельный журнал'!AD360-1,3)</f>
        <v>0</v>
      </c>
      <c r="G360" s="333"/>
      <c r="H360" s="333"/>
      <c r="I360" s="333"/>
      <c r="J360" s="333"/>
      <c r="K360" s="334"/>
      <c r="L360" s="335">
        <f ca="1">OFFSET(СВОДНАЯ!$A$3,'Кабельный журнал'!AD360-1,4)</f>
        <v>0</v>
      </c>
      <c r="M360" s="336"/>
      <c r="N360" s="336"/>
      <c r="O360" s="336"/>
      <c r="P360" s="337"/>
      <c r="Q360" s="332">
        <f ca="1">OFFSET(СВОДНАЯ!$A$3,'Кабельный журнал'!AD360-1,5)</f>
        <v>0</v>
      </c>
      <c r="R360" s="334"/>
      <c r="S360" s="332">
        <f ca="1">OFFSET(СВОДНАЯ!$A$3,'Кабельный журнал'!AD360-1,6)</f>
        <v>0</v>
      </c>
      <c r="T360" s="333"/>
      <c r="U360" s="334"/>
      <c r="V360" s="332">
        <f ca="1">OFFSET(СВОДНАЯ!$A$3,'Кабельный журнал'!AD360-1,7)</f>
        <v>0</v>
      </c>
      <c r="W360" s="333"/>
      <c r="X360" s="333"/>
      <c r="Y360" s="334"/>
      <c r="Z360" s="332">
        <f ca="1">OFFSET(СВОДНАЯ!$A$3,'Кабельный журнал'!AD360-1,8)</f>
        <v>0</v>
      </c>
      <c r="AA360" s="334"/>
      <c r="AD360" s="32">
        <f t="shared" si="6"/>
        <v>304</v>
      </c>
    </row>
    <row r="361" spans="3:30" ht="15" customHeight="1" x14ac:dyDescent="0.25">
      <c r="C361" s="44">
        <f ca="1">OFFSET(СВОДНАЯ!$A$3,'Кабельный журнал'!AD361-1,0)</f>
        <v>0</v>
      </c>
      <c r="D361" s="45">
        <f ca="1">OFFSET(СВОДНАЯ!$A$3,'Кабельный журнал'!AD361-1,1)</f>
        <v>0</v>
      </c>
      <c r="E361" s="46">
        <f ca="1">OFFSET(СВОДНАЯ!$A$3,'Кабельный журнал'!AD361-1,2)</f>
        <v>0</v>
      </c>
      <c r="F361" s="332">
        <f ca="1">OFFSET(СВОДНАЯ!$A$3,'Кабельный журнал'!AD361-1,3)</f>
        <v>0</v>
      </c>
      <c r="G361" s="333"/>
      <c r="H361" s="333"/>
      <c r="I361" s="333"/>
      <c r="J361" s="333"/>
      <c r="K361" s="334"/>
      <c r="L361" s="335">
        <f ca="1">OFFSET(СВОДНАЯ!$A$3,'Кабельный журнал'!AD361-1,4)</f>
        <v>0</v>
      </c>
      <c r="M361" s="336"/>
      <c r="N361" s="336"/>
      <c r="O361" s="336"/>
      <c r="P361" s="337"/>
      <c r="Q361" s="332">
        <f ca="1">OFFSET(СВОДНАЯ!$A$3,'Кабельный журнал'!AD361-1,5)</f>
        <v>0</v>
      </c>
      <c r="R361" s="334"/>
      <c r="S361" s="332">
        <f ca="1">OFFSET(СВОДНАЯ!$A$3,'Кабельный журнал'!AD361-1,6)</f>
        <v>0</v>
      </c>
      <c r="T361" s="333"/>
      <c r="U361" s="334"/>
      <c r="V361" s="332">
        <f ca="1">OFFSET(СВОДНАЯ!$A$3,'Кабельный журнал'!AD361-1,7)</f>
        <v>0</v>
      </c>
      <c r="W361" s="333"/>
      <c r="X361" s="333"/>
      <c r="Y361" s="334"/>
      <c r="Z361" s="332">
        <f ca="1">OFFSET(СВОДНАЯ!$A$3,'Кабельный журнал'!AD361-1,8)</f>
        <v>0</v>
      </c>
      <c r="AA361" s="334"/>
      <c r="AD361" s="32">
        <f t="shared" si="6"/>
        <v>305</v>
      </c>
    </row>
    <row r="362" spans="3:30" ht="15" customHeight="1" x14ac:dyDescent="0.25">
      <c r="C362" s="44">
        <f ca="1">OFFSET(СВОДНАЯ!$A$3,'Кабельный журнал'!AD362-1,0)</f>
        <v>0</v>
      </c>
      <c r="D362" s="45">
        <f ca="1">OFFSET(СВОДНАЯ!$A$3,'Кабельный журнал'!AD362-1,1)</f>
        <v>0</v>
      </c>
      <c r="E362" s="46">
        <f ca="1">OFFSET(СВОДНАЯ!$A$3,'Кабельный журнал'!AD362-1,2)</f>
        <v>0</v>
      </c>
      <c r="F362" s="332">
        <f ca="1">OFFSET(СВОДНАЯ!$A$3,'Кабельный журнал'!AD362-1,3)</f>
        <v>0</v>
      </c>
      <c r="G362" s="333"/>
      <c r="H362" s="333"/>
      <c r="I362" s="333"/>
      <c r="J362" s="333"/>
      <c r="K362" s="334"/>
      <c r="L362" s="335">
        <f ca="1">OFFSET(СВОДНАЯ!$A$3,'Кабельный журнал'!AD362-1,4)</f>
        <v>0</v>
      </c>
      <c r="M362" s="336"/>
      <c r="N362" s="336"/>
      <c r="O362" s="336"/>
      <c r="P362" s="337"/>
      <c r="Q362" s="332">
        <f ca="1">OFFSET(СВОДНАЯ!$A$3,'Кабельный журнал'!AD362-1,5)</f>
        <v>0</v>
      </c>
      <c r="R362" s="334"/>
      <c r="S362" s="332">
        <f ca="1">OFFSET(СВОДНАЯ!$A$3,'Кабельный журнал'!AD362-1,6)</f>
        <v>0</v>
      </c>
      <c r="T362" s="333"/>
      <c r="U362" s="334"/>
      <c r="V362" s="332">
        <f ca="1">OFFSET(СВОДНАЯ!$A$3,'Кабельный журнал'!AD362-1,7)</f>
        <v>0</v>
      </c>
      <c r="W362" s="333"/>
      <c r="X362" s="333"/>
      <c r="Y362" s="334"/>
      <c r="Z362" s="332">
        <f ca="1">OFFSET(СВОДНАЯ!$A$3,'Кабельный журнал'!AD362-1,8)</f>
        <v>0</v>
      </c>
      <c r="AA362" s="334"/>
      <c r="AD362" s="32">
        <f t="shared" si="6"/>
        <v>306</v>
      </c>
    </row>
    <row r="363" spans="3:30" ht="15" customHeight="1" x14ac:dyDescent="0.25">
      <c r="C363" s="44">
        <f ca="1">OFFSET(СВОДНАЯ!$A$3,'Кабельный журнал'!AD363-1,0)</f>
        <v>0</v>
      </c>
      <c r="D363" s="45">
        <f ca="1">OFFSET(СВОДНАЯ!$A$3,'Кабельный журнал'!AD363-1,1)</f>
        <v>0</v>
      </c>
      <c r="E363" s="46">
        <f ca="1">OFFSET(СВОДНАЯ!$A$3,'Кабельный журнал'!AD363-1,2)</f>
        <v>0</v>
      </c>
      <c r="F363" s="332">
        <f ca="1">OFFSET(СВОДНАЯ!$A$3,'Кабельный журнал'!AD363-1,3)</f>
        <v>0</v>
      </c>
      <c r="G363" s="333"/>
      <c r="H363" s="333"/>
      <c r="I363" s="333"/>
      <c r="J363" s="333"/>
      <c r="K363" s="334"/>
      <c r="L363" s="335">
        <f ca="1">OFFSET(СВОДНАЯ!$A$3,'Кабельный журнал'!AD363-1,4)</f>
        <v>0</v>
      </c>
      <c r="M363" s="336"/>
      <c r="N363" s="336"/>
      <c r="O363" s="336"/>
      <c r="P363" s="337"/>
      <c r="Q363" s="332">
        <f ca="1">OFFSET(СВОДНАЯ!$A$3,'Кабельный журнал'!AD363-1,5)</f>
        <v>0</v>
      </c>
      <c r="R363" s="334"/>
      <c r="S363" s="332">
        <f ca="1">OFFSET(СВОДНАЯ!$A$3,'Кабельный журнал'!AD363-1,6)</f>
        <v>0</v>
      </c>
      <c r="T363" s="333"/>
      <c r="U363" s="334"/>
      <c r="V363" s="332">
        <f ca="1">OFFSET(СВОДНАЯ!$A$3,'Кабельный журнал'!AD363-1,7)</f>
        <v>0</v>
      </c>
      <c r="W363" s="333"/>
      <c r="X363" s="333"/>
      <c r="Y363" s="334"/>
      <c r="Z363" s="332">
        <f ca="1">OFFSET(СВОДНАЯ!$A$3,'Кабельный журнал'!AD363-1,8)</f>
        <v>0</v>
      </c>
      <c r="AA363" s="334"/>
      <c r="AD363" s="32">
        <f t="shared" si="6"/>
        <v>307</v>
      </c>
    </row>
    <row r="364" spans="3:30" ht="15" customHeight="1" x14ac:dyDescent="0.25">
      <c r="C364" s="44">
        <f ca="1">OFFSET(СВОДНАЯ!$A$3,'Кабельный журнал'!AD364-1,0)</f>
        <v>0</v>
      </c>
      <c r="D364" s="45">
        <f ca="1">OFFSET(СВОДНАЯ!$A$3,'Кабельный журнал'!AD364-1,1)</f>
        <v>0</v>
      </c>
      <c r="E364" s="46">
        <f ca="1">OFFSET(СВОДНАЯ!$A$3,'Кабельный журнал'!AD364-1,2)</f>
        <v>0</v>
      </c>
      <c r="F364" s="332">
        <f ca="1">OFFSET(СВОДНАЯ!$A$3,'Кабельный журнал'!AD364-1,3)</f>
        <v>0</v>
      </c>
      <c r="G364" s="333"/>
      <c r="H364" s="333"/>
      <c r="I364" s="333"/>
      <c r="J364" s="333"/>
      <c r="K364" s="334"/>
      <c r="L364" s="335">
        <f ca="1">OFFSET(СВОДНАЯ!$A$3,'Кабельный журнал'!AD364-1,4)</f>
        <v>0</v>
      </c>
      <c r="M364" s="336"/>
      <c r="N364" s="336"/>
      <c r="O364" s="336"/>
      <c r="P364" s="337"/>
      <c r="Q364" s="332">
        <f ca="1">OFFSET(СВОДНАЯ!$A$3,'Кабельный журнал'!AD364-1,5)</f>
        <v>0</v>
      </c>
      <c r="R364" s="334"/>
      <c r="S364" s="332">
        <f ca="1">OFFSET(СВОДНАЯ!$A$3,'Кабельный журнал'!AD364-1,6)</f>
        <v>0</v>
      </c>
      <c r="T364" s="333"/>
      <c r="U364" s="334"/>
      <c r="V364" s="332">
        <f ca="1">OFFSET(СВОДНАЯ!$A$3,'Кабельный журнал'!AD364-1,7)</f>
        <v>0</v>
      </c>
      <c r="W364" s="333"/>
      <c r="X364" s="333"/>
      <c r="Y364" s="334"/>
      <c r="Z364" s="332">
        <f ca="1">OFFSET(СВОДНАЯ!$A$3,'Кабельный журнал'!AD364-1,8)</f>
        <v>0</v>
      </c>
      <c r="AA364" s="334"/>
      <c r="AD364" s="32">
        <f t="shared" si="6"/>
        <v>308</v>
      </c>
    </row>
    <row r="365" spans="3:30" ht="15" customHeight="1" x14ac:dyDescent="0.25">
      <c r="C365" s="44">
        <f ca="1">OFFSET(СВОДНАЯ!$A$3,'Кабельный журнал'!AD365-1,0)</f>
        <v>0</v>
      </c>
      <c r="D365" s="45">
        <f ca="1">OFFSET(СВОДНАЯ!$A$3,'Кабельный журнал'!AD365-1,1)</f>
        <v>0</v>
      </c>
      <c r="E365" s="46">
        <f ca="1">OFFSET(СВОДНАЯ!$A$3,'Кабельный журнал'!AD365-1,2)</f>
        <v>0</v>
      </c>
      <c r="F365" s="332">
        <f ca="1">OFFSET(СВОДНАЯ!$A$3,'Кабельный журнал'!AD365-1,3)</f>
        <v>0</v>
      </c>
      <c r="G365" s="333"/>
      <c r="H365" s="333"/>
      <c r="I365" s="333"/>
      <c r="J365" s="333"/>
      <c r="K365" s="334"/>
      <c r="L365" s="335">
        <f ca="1">OFFSET(СВОДНАЯ!$A$3,'Кабельный журнал'!AD365-1,4)</f>
        <v>0</v>
      </c>
      <c r="M365" s="336"/>
      <c r="N365" s="336"/>
      <c r="O365" s="336"/>
      <c r="P365" s="337"/>
      <c r="Q365" s="332">
        <f ca="1">OFFSET(СВОДНАЯ!$A$3,'Кабельный журнал'!AD365-1,5)</f>
        <v>0</v>
      </c>
      <c r="R365" s="334"/>
      <c r="S365" s="332">
        <f ca="1">OFFSET(СВОДНАЯ!$A$3,'Кабельный журнал'!AD365-1,6)</f>
        <v>0</v>
      </c>
      <c r="T365" s="333"/>
      <c r="U365" s="334"/>
      <c r="V365" s="332">
        <f ca="1">OFFSET(СВОДНАЯ!$A$3,'Кабельный журнал'!AD365-1,7)</f>
        <v>0</v>
      </c>
      <c r="W365" s="333"/>
      <c r="X365" s="333"/>
      <c r="Y365" s="334"/>
      <c r="Z365" s="332">
        <f ca="1">OFFSET(СВОДНАЯ!$A$3,'Кабельный журнал'!AD365-1,8)</f>
        <v>0</v>
      </c>
      <c r="AA365" s="334"/>
      <c r="AD365" s="32">
        <f t="shared" si="6"/>
        <v>309</v>
      </c>
    </row>
    <row r="366" spans="3:30" ht="15" customHeight="1" x14ac:dyDescent="0.25">
      <c r="C366" s="44">
        <f ca="1">OFFSET(СВОДНАЯ!$A$3,'Кабельный журнал'!AD366-1,0)</f>
        <v>0</v>
      </c>
      <c r="D366" s="45">
        <f ca="1">OFFSET(СВОДНАЯ!$A$3,'Кабельный журнал'!AD366-1,1)</f>
        <v>0</v>
      </c>
      <c r="E366" s="46">
        <f ca="1">OFFSET(СВОДНАЯ!$A$3,'Кабельный журнал'!AD366-1,2)</f>
        <v>0</v>
      </c>
      <c r="F366" s="332">
        <f ca="1">OFFSET(СВОДНАЯ!$A$3,'Кабельный журнал'!AD366-1,3)</f>
        <v>0</v>
      </c>
      <c r="G366" s="333"/>
      <c r="H366" s="333"/>
      <c r="I366" s="333"/>
      <c r="J366" s="333"/>
      <c r="K366" s="334"/>
      <c r="L366" s="335">
        <f ca="1">OFFSET(СВОДНАЯ!$A$3,'Кабельный журнал'!AD366-1,4)</f>
        <v>0</v>
      </c>
      <c r="M366" s="336"/>
      <c r="N366" s="336"/>
      <c r="O366" s="336"/>
      <c r="P366" s="337"/>
      <c r="Q366" s="332">
        <f ca="1">OFFSET(СВОДНАЯ!$A$3,'Кабельный журнал'!AD366-1,5)</f>
        <v>0</v>
      </c>
      <c r="R366" s="334"/>
      <c r="S366" s="332">
        <f ca="1">OFFSET(СВОДНАЯ!$A$3,'Кабельный журнал'!AD366-1,6)</f>
        <v>0</v>
      </c>
      <c r="T366" s="333"/>
      <c r="U366" s="334"/>
      <c r="V366" s="332">
        <f ca="1">OFFSET(СВОДНАЯ!$A$3,'Кабельный журнал'!AD366-1,7)</f>
        <v>0</v>
      </c>
      <c r="W366" s="333"/>
      <c r="X366" s="333"/>
      <c r="Y366" s="334"/>
      <c r="Z366" s="332">
        <f ca="1">OFFSET(СВОДНАЯ!$A$3,'Кабельный журнал'!AD366-1,8)</f>
        <v>0</v>
      </c>
      <c r="AA366" s="334"/>
      <c r="AD366" s="32">
        <f t="shared" si="6"/>
        <v>310</v>
      </c>
    </row>
    <row r="367" spans="3:30" ht="15" customHeight="1" x14ac:dyDescent="0.25">
      <c r="C367" s="44">
        <f ca="1">OFFSET(СВОДНАЯ!$A$3,'Кабельный журнал'!AD367-1,0)</f>
        <v>0</v>
      </c>
      <c r="D367" s="45">
        <f ca="1">OFFSET(СВОДНАЯ!$A$3,'Кабельный журнал'!AD367-1,1)</f>
        <v>0</v>
      </c>
      <c r="E367" s="46">
        <f ca="1">OFFSET(СВОДНАЯ!$A$3,'Кабельный журнал'!AD367-1,2)</f>
        <v>0</v>
      </c>
      <c r="F367" s="332">
        <f ca="1">OFFSET(СВОДНАЯ!$A$3,'Кабельный журнал'!AD367-1,3)</f>
        <v>0</v>
      </c>
      <c r="G367" s="333"/>
      <c r="H367" s="333"/>
      <c r="I367" s="333"/>
      <c r="J367" s="333"/>
      <c r="K367" s="334"/>
      <c r="L367" s="335">
        <f ca="1">OFFSET(СВОДНАЯ!$A$3,'Кабельный журнал'!AD367-1,4)</f>
        <v>0</v>
      </c>
      <c r="M367" s="336"/>
      <c r="N367" s="336"/>
      <c r="O367" s="336"/>
      <c r="P367" s="337"/>
      <c r="Q367" s="332">
        <f ca="1">OFFSET(СВОДНАЯ!$A$3,'Кабельный журнал'!AD367-1,5)</f>
        <v>0</v>
      </c>
      <c r="R367" s="334"/>
      <c r="S367" s="332">
        <f ca="1">OFFSET(СВОДНАЯ!$A$3,'Кабельный журнал'!AD367-1,6)</f>
        <v>0</v>
      </c>
      <c r="T367" s="333"/>
      <c r="U367" s="334"/>
      <c r="V367" s="332">
        <f ca="1">OFFSET(СВОДНАЯ!$A$3,'Кабельный журнал'!AD367-1,7)</f>
        <v>0</v>
      </c>
      <c r="W367" s="333"/>
      <c r="X367" s="333"/>
      <c r="Y367" s="334"/>
      <c r="Z367" s="332">
        <f ca="1">OFFSET(СВОДНАЯ!$A$3,'Кабельный журнал'!AD367-1,8)</f>
        <v>0</v>
      </c>
      <c r="AA367" s="334"/>
      <c r="AD367" s="32">
        <f t="shared" si="6"/>
        <v>311</v>
      </c>
    </row>
    <row r="368" spans="3:30" ht="15" customHeight="1" x14ac:dyDescent="0.25">
      <c r="C368" s="44">
        <f ca="1">OFFSET(СВОДНАЯ!$A$3,'Кабельный журнал'!AD368-1,0)</f>
        <v>0</v>
      </c>
      <c r="D368" s="45">
        <f ca="1">OFFSET(СВОДНАЯ!$A$3,'Кабельный журнал'!AD368-1,1)</f>
        <v>0</v>
      </c>
      <c r="E368" s="46">
        <f ca="1">OFFSET(СВОДНАЯ!$A$3,'Кабельный журнал'!AD368-1,2)</f>
        <v>0</v>
      </c>
      <c r="F368" s="332">
        <f ca="1">OFFSET(СВОДНАЯ!$A$3,'Кабельный журнал'!AD368-1,3)</f>
        <v>0</v>
      </c>
      <c r="G368" s="333"/>
      <c r="H368" s="333"/>
      <c r="I368" s="333"/>
      <c r="J368" s="333"/>
      <c r="K368" s="334"/>
      <c r="L368" s="335">
        <f ca="1">OFFSET(СВОДНАЯ!$A$3,'Кабельный журнал'!AD368-1,4)</f>
        <v>0</v>
      </c>
      <c r="M368" s="336"/>
      <c r="N368" s="336"/>
      <c r="O368" s="336"/>
      <c r="P368" s="337"/>
      <c r="Q368" s="332">
        <f ca="1">OFFSET(СВОДНАЯ!$A$3,'Кабельный журнал'!AD368-1,5)</f>
        <v>0</v>
      </c>
      <c r="R368" s="334"/>
      <c r="S368" s="332">
        <f ca="1">OFFSET(СВОДНАЯ!$A$3,'Кабельный журнал'!AD368-1,6)</f>
        <v>0</v>
      </c>
      <c r="T368" s="333"/>
      <c r="U368" s="334"/>
      <c r="V368" s="332">
        <f ca="1">OFFSET(СВОДНАЯ!$A$3,'Кабельный журнал'!AD368-1,7)</f>
        <v>0</v>
      </c>
      <c r="W368" s="333"/>
      <c r="X368" s="333"/>
      <c r="Y368" s="334"/>
      <c r="Z368" s="332">
        <f ca="1">OFFSET(СВОДНАЯ!$A$3,'Кабельный журнал'!AD368-1,8)</f>
        <v>0</v>
      </c>
      <c r="AA368" s="334"/>
      <c r="AD368" s="32">
        <f t="shared" si="6"/>
        <v>312</v>
      </c>
    </row>
    <row r="369" spans="1:30" ht="15" customHeight="1" x14ac:dyDescent="0.25">
      <c r="C369" s="44">
        <f ca="1">OFFSET(СВОДНАЯ!$A$3,'Кабельный журнал'!AD369-1,0)</f>
        <v>0</v>
      </c>
      <c r="D369" s="45">
        <f ca="1">OFFSET(СВОДНАЯ!$A$3,'Кабельный журнал'!AD369-1,1)</f>
        <v>0</v>
      </c>
      <c r="E369" s="46">
        <f ca="1">OFFSET(СВОДНАЯ!$A$3,'Кабельный журнал'!AD369-1,2)</f>
        <v>0</v>
      </c>
      <c r="F369" s="332">
        <f ca="1">OFFSET(СВОДНАЯ!$A$3,'Кабельный журнал'!AD369-1,3)</f>
        <v>0</v>
      </c>
      <c r="G369" s="333"/>
      <c r="H369" s="333"/>
      <c r="I369" s="333"/>
      <c r="J369" s="333"/>
      <c r="K369" s="334"/>
      <c r="L369" s="335">
        <f ca="1">OFFSET(СВОДНАЯ!$A$3,'Кабельный журнал'!AD369-1,4)</f>
        <v>0</v>
      </c>
      <c r="M369" s="336"/>
      <c r="N369" s="336"/>
      <c r="O369" s="336"/>
      <c r="P369" s="337"/>
      <c r="Q369" s="332">
        <f ca="1">OFFSET(СВОДНАЯ!$A$3,'Кабельный журнал'!AD369-1,5)</f>
        <v>0</v>
      </c>
      <c r="R369" s="334"/>
      <c r="S369" s="332">
        <f ca="1">OFFSET(СВОДНАЯ!$A$3,'Кабельный журнал'!AD369-1,6)</f>
        <v>0</v>
      </c>
      <c r="T369" s="333"/>
      <c r="U369" s="334"/>
      <c r="V369" s="332">
        <f ca="1">OFFSET(СВОДНАЯ!$A$3,'Кабельный журнал'!AD369-1,7)</f>
        <v>0</v>
      </c>
      <c r="W369" s="333"/>
      <c r="X369" s="333"/>
      <c r="Y369" s="334"/>
      <c r="Z369" s="332">
        <f ca="1">OFFSET(СВОДНАЯ!$A$3,'Кабельный журнал'!AD369-1,8)</f>
        <v>0</v>
      </c>
      <c r="AA369" s="334"/>
      <c r="AD369" s="32">
        <f t="shared" si="6"/>
        <v>313</v>
      </c>
    </row>
    <row r="370" spans="1:30" ht="15" customHeight="1" x14ac:dyDescent="0.25">
      <c r="C370" s="44">
        <f ca="1">OFFSET(СВОДНАЯ!$A$3,'Кабельный журнал'!AD370-1,0)</f>
        <v>0</v>
      </c>
      <c r="D370" s="45">
        <f ca="1">OFFSET(СВОДНАЯ!$A$3,'Кабельный журнал'!AD370-1,1)</f>
        <v>0</v>
      </c>
      <c r="E370" s="46">
        <f ca="1">OFFSET(СВОДНАЯ!$A$3,'Кабельный журнал'!AD370-1,2)</f>
        <v>0</v>
      </c>
      <c r="F370" s="332">
        <f ca="1">OFFSET(СВОДНАЯ!$A$3,'Кабельный журнал'!AD370-1,3)</f>
        <v>0</v>
      </c>
      <c r="G370" s="333"/>
      <c r="H370" s="333"/>
      <c r="I370" s="333"/>
      <c r="J370" s="333"/>
      <c r="K370" s="334"/>
      <c r="L370" s="335">
        <f ca="1">OFFSET(СВОДНАЯ!$A$3,'Кабельный журнал'!AD370-1,4)</f>
        <v>0</v>
      </c>
      <c r="M370" s="336"/>
      <c r="N370" s="336"/>
      <c r="O370" s="336"/>
      <c r="P370" s="337"/>
      <c r="Q370" s="332">
        <f ca="1">OFFSET(СВОДНАЯ!$A$3,'Кабельный журнал'!AD370-1,5)</f>
        <v>0</v>
      </c>
      <c r="R370" s="334"/>
      <c r="S370" s="332">
        <f ca="1">OFFSET(СВОДНАЯ!$A$3,'Кабельный журнал'!AD370-1,6)</f>
        <v>0</v>
      </c>
      <c r="T370" s="333"/>
      <c r="U370" s="334"/>
      <c r="V370" s="332">
        <f ca="1">OFFSET(СВОДНАЯ!$A$3,'Кабельный журнал'!AD370-1,7)</f>
        <v>0</v>
      </c>
      <c r="W370" s="333"/>
      <c r="X370" s="333"/>
      <c r="Y370" s="334"/>
      <c r="Z370" s="332">
        <f ca="1">OFFSET(СВОДНАЯ!$A$3,'Кабельный журнал'!AD370-1,8)</f>
        <v>0</v>
      </c>
      <c r="AA370" s="334"/>
      <c r="AD370" s="32">
        <f t="shared" si="6"/>
        <v>314</v>
      </c>
    </row>
    <row r="371" spans="1:30" ht="15" customHeight="1" thickBot="1" x14ac:dyDescent="0.3">
      <c r="C371" s="44">
        <f ca="1">OFFSET(СВОДНАЯ!$A$3,'Кабельный журнал'!AD371-1,0)</f>
        <v>0</v>
      </c>
      <c r="D371" s="45">
        <f ca="1">OFFSET(СВОДНАЯ!$A$3,'Кабельный журнал'!AD371-1,1)</f>
        <v>0</v>
      </c>
      <c r="E371" s="46">
        <f ca="1">OFFSET(СВОДНАЯ!$A$3,'Кабельный журнал'!AD371-1,2)</f>
        <v>0</v>
      </c>
      <c r="F371" s="332">
        <f ca="1">OFFSET(СВОДНАЯ!$A$3,'Кабельный журнал'!AD371-1,3)</f>
        <v>0</v>
      </c>
      <c r="G371" s="333"/>
      <c r="H371" s="333"/>
      <c r="I371" s="333"/>
      <c r="J371" s="333"/>
      <c r="K371" s="334"/>
      <c r="L371" s="335">
        <f ca="1">OFFSET(СВОДНАЯ!$A$3,'Кабельный журнал'!AD371-1,4)</f>
        <v>0</v>
      </c>
      <c r="M371" s="336"/>
      <c r="N371" s="336"/>
      <c r="O371" s="336"/>
      <c r="P371" s="337"/>
      <c r="Q371" s="332">
        <f ca="1">OFFSET(СВОДНАЯ!$A$3,'Кабельный журнал'!AD371-1,5)</f>
        <v>0</v>
      </c>
      <c r="R371" s="334"/>
      <c r="S371" s="332">
        <f ca="1">OFFSET(СВОДНАЯ!$A$3,'Кабельный журнал'!AD371-1,6)</f>
        <v>0</v>
      </c>
      <c r="T371" s="333"/>
      <c r="U371" s="334"/>
      <c r="V371" s="332">
        <f ca="1">OFFSET(СВОДНАЯ!$A$3,'Кабельный журнал'!AD371-1,7)</f>
        <v>0</v>
      </c>
      <c r="W371" s="333"/>
      <c r="X371" s="333"/>
      <c r="Y371" s="334"/>
      <c r="Z371" s="332">
        <f ca="1">OFFSET(СВОДНАЯ!$A$3,'Кабельный журнал'!AD371-1,8)</f>
        <v>0</v>
      </c>
      <c r="AA371" s="334"/>
      <c r="AD371" s="32">
        <f t="shared" si="6"/>
        <v>315</v>
      </c>
    </row>
    <row r="372" spans="1:30" ht="15" customHeight="1" x14ac:dyDescent="0.25">
      <c r="A372" s="316" t="s">
        <v>13</v>
      </c>
      <c r="B372" s="329"/>
      <c r="C372" s="44">
        <f ca="1">OFFSET(СВОДНАЯ!$A$3,'Кабельный журнал'!AD372-1,0)</f>
        <v>0</v>
      </c>
      <c r="D372" s="45">
        <f ca="1">OFFSET(СВОДНАЯ!$A$3,'Кабельный журнал'!AD372-1,1)</f>
        <v>0</v>
      </c>
      <c r="E372" s="46">
        <f ca="1">OFFSET(СВОДНАЯ!$A$3,'Кабельный журнал'!AD372-1,2)</f>
        <v>0</v>
      </c>
      <c r="F372" s="332">
        <f ca="1">OFFSET(СВОДНАЯ!$A$3,'Кабельный журнал'!AD372-1,3)</f>
        <v>0</v>
      </c>
      <c r="G372" s="333"/>
      <c r="H372" s="333"/>
      <c r="I372" s="333"/>
      <c r="J372" s="333"/>
      <c r="K372" s="334"/>
      <c r="L372" s="335">
        <f ca="1">OFFSET(СВОДНАЯ!$A$3,'Кабельный журнал'!AD372-1,4)</f>
        <v>0</v>
      </c>
      <c r="M372" s="336"/>
      <c r="N372" s="336"/>
      <c r="O372" s="336"/>
      <c r="P372" s="337"/>
      <c r="Q372" s="332">
        <f ca="1">OFFSET(СВОДНАЯ!$A$3,'Кабельный журнал'!AD372-1,5)</f>
        <v>0</v>
      </c>
      <c r="R372" s="334"/>
      <c r="S372" s="332">
        <f ca="1">OFFSET(СВОДНАЯ!$A$3,'Кабельный журнал'!AD372-1,6)</f>
        <v>0</v>
      </c>
      <c r="T372" s="333"/>
      <c r="U372" s="334"/>
      <c r="V372" s="332">
        <f ca="1">OFFSET(СВОДНАЯ!$A$3,'Кабельный журнал'!AD372-1,7)</f>
        <v>0</v>
      </c>
      <c r="W372" s="333"/>
      <c r="X372" s="333"/>
      <c r="Y372" s="334"/>
      <c r="Z372" s="332">
        <f ca="1">OFFSET(СВОДНАЯ!$A$3,'Кабельный журнал'!AD372-1,8)</f>
        <v>0</v>
      </c>
      <c r="AA372" s="334"/>
      <c r="AD372" s="32">
        <f t="shared" si="6"/>
        <v>316</v>
      </c>
    </row>
    <row r="373" spans="1:30" ht="15" customHeight="1" x14ac:dyDescent="0.25">
      <c r="A373" s="317"/>
      <c r="B373" s="330"/>
      <c r="C373" s="44">
        <f ca="1">OFFSET(СВОДНАЯ!$A$3,'Кабельный журнал'!AD373-1,0)</f>
        <v>0</v>
      </c>
      <c r="D373" s="45">
        <f ca="1">OFFSET(СВОДНАЯ!$A$3,'Кабельный журнал'!AD373-1,1)</f>
        <v>0</v>
      </c>
      <c r="E373" s="46">
        <f ca="1">OFFSET(СВОДНАЯ!$A$3,'Кабельный журнал'!AD373-1,2)</f>
        <v>0</v>
      </c>
      <c r="F373" s="332">
        <f ca="1">OFFSET(СВОДНАЯ!$A$3,'Кабельный журнал'!AD373-1,3)</f>
        <v>0</v>
      </c>
      <c r="G373" s="333"/>
      <c r="H373" s="333"/>
      <c r="I373" s="333"/>
      <c r="J373" s="333"/>
      <c r="K373" s="334"/>
      <c r="L373" s="335">
        <f ca="1">OFFSET(СВОДНАЯ!$A$3,'Кабельный журнал'!AD373-1,4)</f>
        <v>0</v>
      </c>
      <c r="M373" s="336"/>
      <c r="N373" s="336"/>
      <c r="O373" s="336"/>
      <c r="P373" s="337"/>
      <c r="Q373" s="332">
        <f ca="1">OFFSET(СВОДНАЯ!$A$3,'Кабельный журнал'!AD373-1,5)</f>
        <v>0</v>
      </c>
      <c r="R373" s="334"/>
      <c r="S373" s="332">
        <f ca="1">OFFSET(СВОДНАЯ!$A$3,'Кабельный журнал'!AD373-1,6)</f>
        <v>0</v>
      </c>
      <c r="T373" s="333"/>
      <c r="U373" s="334"/>
      <c r="V373" s="332">
        <f ca="1">OFFSET(СВОДНАЯ!$A$3,'Кабельный журнал'!AD373-1,7)</f>
        <v>0</v>
      </c>
      <c r="W373" s="333"/>
      <c r="X373" s="333"/>
      <c r="Y373" s="334"/>
      <c r="Z373" s="332">
        <f ca="1">OFFSET(СВОДНАЯ!$A$3,'Кабельный журнал'!AD373-1,8)</f>
        <v>0</v>
      </c>
      <c r="AA373" s="334"/>
      <c r="AD373" s="32">
        <f t="shared" si="6"/>
        <v>317</v>
      </c>
    </row>
    <row r="374" spans="1:30" ht="15" customHeight="1" x14ac:dyDescent="0.25">
      <c r="A374" s="317"/>
      <c r="B374" s="330"/>
      <c r="C374" s="44">
        <f ca="1">OFFSET(СВОДНАЯ!$A$3,'Кабельный журнал'!AD374-1,0)</f>
        <v>0</v>
      </c>
      <c r="D374" s="45">
        <f ca="1">OFFSET(СВОДНАЯ!$A$3,'Кабельный журнал'!AD374-1,1)</f>
        <v>0</v>
      </c>
      <c r="E374" s="46">
        <f ca="1">OFFSET(СВОДНАЯ!$A$3,'Кабельный журнал'!AD374-1,2)</f>
        <v>0</v>
      </c>
      <c r="F374" s="332">
        <f ca="1">OFFSET(СВОДНАЯ!$A$3,'Кабельный журнал'!AD374-1,3)</f>
        <v>0</v>
      </c>
      <c r="G374" s="333"/>
      <c r="H374" s="333"/>
      <c r="I374" s="333"/>
      <c r="J374" s="333"/>
      <c r="K374" s="334"/>
      <c r="L374" s="335">
        <f ca="1">OFFSET(СВОДНАЯ!$A$3,'Кабельный журнал'!AD374-1,4)</f>
        <v>0</v>
      </c>
      <c r="M374" s="336"/>
      <c r="N374" s="336"/>
      <c r="O374" s="336"/>
      <c r="P374" s="337"/>
      <c r="Q374" s="332">
        <f ca="1">OFFSET(СВОДНАЯ!$A$3,'Кабельный журнал'!AD374-1,5)</f>
        <v>0</v>
      </c>
      <c r="R374" s="334"/>
      <c r="S374" s="332">
        <f ca="1">OFFSET(СВОДНАЯ!$A$3,'Кабельный журнал'!AD374-1,6)</f>
        <v>0</v>
      </c>
      <c r="T374" s="333"/>
      <c r="U374" s="334"/>
      <c r="V374" s="332">
        <f ca="1">OFFSET(СВОДНАЯ!$A$3,'Кабельный журнал'!AD374-1,7)</f>
        <v>0</v>
      </c>
      <c r="W374" s="333"/>
      <c r="X374" s="333"/>
      <c r="Y374" s="334"/>
      <c r="Z374" s="332">
        <f ca="1">OFFSET(СВОДНАЯ!$A$3,'Кабельный журнал'!AD374-1,8)</f>
        <v>0</v>
      </c>
      <c r="AA374" s="334"/>
      <c r="AD374" s="32">
        <f t="shared" si="6"/>
        <v>318</v>
      </c>
    </row>
    <row r="375" spans="1:30" ht="15" customHeight="1" x14ac:dyDescent="0.25">
      <c r="A375" s="317"/>
      <c r="B375" s="330"/>
      <c r="C375" s="44">
        <f ca="1">OFFSET(СВОДНАЯ!$A$3,'Кабельный журнал'!AD375-1,0)</f>
        <v>0</v>
      </c>
      <c r="D375" s="45">
        <f ca="1">OFFSET(СВОДНАЯ!$A$3,'Кабельный журнал'!AD375-1,1)</f>
        <v>0</v>
      </c>
      <c r="E375" s="46">
        <f ca="1">OFFSET(СВОДНАЯ!$A$3,'Кабельный журнал'!AD375-1,2)</f>
        <v>0</v>
      </c>
      <c r="F375" s="332">
        <f ca="1">OFFSET(СВОДНАЯ!$A$3,'Кабельный журнал'!AD375-1,3)</f>
        <v>0</v>
      </c>
      <c r="G375" s="333"/>
      <c r="H375" s="333"/>
      <c r="I375" s="333"/>
      <c r="J375" s="333"/>
      <c r="K375" s="334"/>
      <c r="L375" s="335">
        <f ca="1">OFFSET(СВОДНАЯ!$A$3,'Кабельный журнал'!AD375-1,4)</f>
        <v>0</v>
      </c>
      <c r="M375" s="336"/>
      <c r="N375" s="336"/>
      <c r="O375" s="336"/>
      <c r="P375" s="337"/>
      <c r="Q375" s="332">
        <f ca="1">OFFSET(СВОДНАЯ!$A$3,'Кабельный журнал'!AD375-1,5)</f>
        <v>0</v>
      </c>
      <c r="R375" s="334"/>
      <c r="S375" s="332">
        <f ca="1">OFFSET(СВОДНАЯ!$A$3,'Кабельный журнал'!AD375-1,6)</f>
        <v>0</v>
      </c>
      <c r="T375" s="333"/>
      <c r="U375" s="334"/>
      <c r="V375" s="332">
        <f ca="1">OFFSET(СВОДНАЯ!$A$3,'Кабельный журнал'!AD375-1,7)</f>
        <v>0</v>
      </c>
      <c r="W375" s="333"/>
      <c r="X375" s="333"/>
      <c r="Y375" s="334"/>
      <c r="Z375" s="332">
        <f ca="1">OFFSET(СВОДНАЯ!$A$3,'Кабельный журнал'!AD375-1,8)</f>
        <v>0</v>
      </c>
      <c r="AA375" s="334"/>
      <c r="AD375" s="32">
        <f t="shared" si="6"/>
        <v>319</v>
      </c>
    </row>
    <row r="376" spans="1:30" ht="15" customHeight="1" thickBot="1" x14ac:dyDescent="0.3">
      <c r="A376" s="318"/>
      <c r="B376" s="331"/>
      <c r="C376" s="44">
        <f ca="1">OFFSET(СВОДНАЯ!$A$3,'Кабельный журнал'!AD376-1,0)</f>
        <v>0</v>
      </c>
      <c r="D376" s="45">
        <f ca="1">OFFSET(СВОДНАЯ!$A$3,'Кабельный журнал'!AD376-1,1)</f>
        <v>0</v>
      </c>
      <c r="E376" s="46">
        <f ca="1">OFFSET(СВОДНАЯ!$A$3,'Кабельный журнал'!AD376-1,2)</f>
        <v>0</v>
      </c>
      <c r="F376" s="332">
        <f ca="1">OFFSET(СВОДНАЯ!$A$3,'Кабельный журнал'!AD376-1,3)</f>
        <v>0</v>
      </c>
      <c r="G376" s="333"/>
      <c r="H376" s="333"/>
      <c r="I376" s="333"/>
      <c r="J376" s="333"/>
      <c r="K376" s="334"/>
      <c r="L376" s="335">
        <f ca="1">OFFSET(СВОДНАЯ!$A$3,'Кабельный журнал'!AD376-1,4)</f>
        <v>0</v>
      </c>
      <c r="M376" s="336"/>
      <c r="N376" s="336"/>
      <c r="O376" s="336"/>
      <c r="P376" s="337"/>
      <c r="Q376" s="332">
        <f ca="1">OFFSET(СВОДНАЯ!$A$3,'Кабельный журнал'!AD376-1,5)</f>
        <v>0</v>
      </c>
      <c r="R376" s="334"/>
      <c r="S376" s="332">
        <f ca="1">OFFSET(СВОДНАЯ!$A$3,'Кабельный журнал'!AD376-1,6)</f>
        <v>0</v>
      </c>
      <c r="T376" s="333"/>
      <c r="U376" s="334"/>
      <c r="V376" s="332">
        <f ca="1">OFFSET(СВОДНАЯ!$A$3,'Кабельный журнал'!AD376-1,7)</f>
        <v>0</v>
      </c>
      <c r="W376" s="333"/>
      <c r="X376" s="333"/>
      <c r="Y376" s="334"/>
      <c r="Z376" s="332">
        <f ca="1">OFFSET(СВОДНАЯ!$A$3,'Кабельный журнал'!AD376-1,8)</f>
        <v>0</v>
      </c>
      <c r="AA376" s="334"/>
      <c r="AD376" s="32">
        <f t="shared" si="6"/>
        <v>320</v>
      </c>
    </row>
    <row r="377" spans="1:30" ht="15" customHeight="1" x14ac:dyDescent="0.25">
      <c r="A377" s="316" t="s">
        <v>14</v>
      </c>
      <c r="B377" s="329"/>
      <c r="C377" s="44">
        <f ca="1">OFFSET(СВОДНАЯ!$A$3,'Кабельный журнал'!AD377-1,0)</f>
        <v>0</v>
      </c>
      <c r="D377" s="45">
        <f ca="1">OFFSET(СВОДНАЯ!$A$3,'Кабельный журнал'!AD377-1,1)</f>
        <v>0</v>
      </c>
      <c r="E377" s="46">
        <f ca="1">OFFSET(СВОДНАЯ!$A$3,'Кабельный журнал'!AD377-1,2)</f>
        <v>0</v>
      </c>
      <c r="F377" s="332">
        <f ca="1">OFFSET(СВОДНАЯ!$A$3,'Кабельный журнал'!AD377-1,3)</f>
        <v>0</v>
      </c>
      <c r="G377" s="333"/>
      <c r="H377" s="333"/>
      <c r="I377" s="333"/>
      <c r="J377" s="333"/>
      <c r="K377" s="334"/>
      <c r="L377" s="335">
        <f ca="1">OFFSET(СВОДНАЯ!$A$3,'Кабельный журнал'!AD377-1,4)</f>
        <v>0</v>
      </c>
      <c r="M377" s="336"/>
      <c r="N377" s="336"/>
      <c r="O377" s="336"/>
      <c r="P377" s="337"/>
      <c r="Q377" s="332">
        <f ca="1">OFFSET(СВОДНАЯ!$A$3,'Кабельный журнал'!AD377-1,5)</f>
        <v>0</v>
      </c>
      <c r="R377" s="334"/>
      <c r="S377" s="332">
        <f ca="1">OFFSET(СВОДНАЯ!$A$3,'Кабельный журнал'!AD377-1,6)</f>
        <v>0</v>
      </c>
      <c r="T377" s="333"/>
      <c r="U377" s="334"/>
      <c r="V377" s="332">
        <f ca="1">OFFSET(СВОДНАЯ!$A$3,'Кабельный журнал'!AD377-1,7)</f>
        <v>0</v>
      </c>
      <c r="W377" s="333"/>
      <c r="X377" s="333"/>
      <c r="Y377" s="334"/>
      <c r="Z377" s="332">
        <f ca="1">OFFSET(СВОДНАЯ!$A$3,'Кабельный журнал'!AD377-1,8)</f>
        <v>0</v>
      </c>
      <c r="AA377" s="334"/>
      <c r="AD377" s="32">
        <f t="shared" si="6"/>
        <v>321</v>
      </c>
    </row>
    <row r="378" spans="1:30" ht="15" customHeight="1" x14ac:dyDescent="0.25">
      <c r="A378" s="317"/>
      <c r="B378" s="330"/>
      <c r="C378" s="44">
        <f ca="1">OFFSET(СВОДНАЯ!$A$3,'Кабельный журнал'!AD378-1,0)</f>
        <v>0</v>
      </c>
      <c r="D378" s="45">
        <f ca="1">OFFSET(СВОДНАЯ!$A$3,'Кабельный журнал'!AD378-1,1)</f>
        <v>0</v>
      </c>
      <c r="E378" s="46">
        <f ca="1">OFFSET(СВОДНАЯ!$A$3,'Кабельный журнал'!AD378-1,2)</f>
        <v>0</v>
      </c>
      <c r="F378" s="332">
        <f ca="1">OFFSET(СВОДНАЯ!$A$3,'Кабельный журнал'!AD378-1,3)</f>
        <v>0</v>
      </c>
      <c r="G378" s="333"/>
      <c r="H378" s="333"/>
      <c r="I378" s="333"/>
      <c r="J378" s="333"/>
      <c r="K378" s="334"/>
      <c r="L378" s="335">
        <f ca="1">OFFSET(СВОДНАЯ!$A$3,'Кабельный журнал'!AD378-1,4)</f>
        <v>0</v>
      </c>
      <c r="M378" s="336"/>
      <c r="N378" s="336"/>
      <c r="O378" s="336"/>
      <c r="P378" s="337"/>
      <c r="Q378" s="332">
        <f ca="1">OFFSET(СВОДНАЯ!$A$3,'Кабельный журнал'!AD378-1,5)</f>
        <v>0</v>
      </c>
      <c r="R378" s="334"/>
      <c r="S378" s="332">
        <f ca="1">OFFSET(СВОДНАЯ!$A$3,'Кабельный журнал'!AD378-1,6)</f>
        <v>0</v>
      </c>
      <c r="T378" s="333"/>
      <c r="U378" s="334"/>
      <c r="V378" s="332">
        <f ca="1">OFFSET(СВОДНАЯ!$A$3,'Кабельный журнал'!AD378-1,7)</f>
        <v>0</v>
      </c>
      <c r="W378" s="333"/>
      <c r="X378" s="333"/>
      <c r="Y378" s="334"/>
      <c r="Z378" s="332">
        <f ca="1">OFFSET(СВОДНАЯ!$A$3,'Кабельный журнал'!AD378-1,8)</f>
        <v>0</v>
      </c>
      <c r="AA378" s="334"/>
      <c r="AD378" s="32">
        <f t="shared" si="6"/>
        <v>322</v>
      </c>
    </row>
    <row r="379" spans="1:30" ht="15" customHeight="1" x14ac:dyDescent="0.25">
      <c r="A379" s="317"/>
      <c r="B379" s="330"/>
      <c r="C379" s="44">
        <f ca="1">OFFSET(СВОДНАЯ!$A$3,'Кабельный журнал'!AD379-1,0)</f>
        <v>0</v>
      </c>
      <c r="D379" s="45">
        <f ca="1">OFFSET(СВОДНАЯ!$A$3,'Кабельный журнал'!AD379-1,1)</f>
        <v>0</v>
      </c>
      <c r="E379" s="46">
        <f ca="1">OFFSET(СВОДНАЯ!$A$3,'Кабельный журнал'!AD379-1,2)</f>
        <v>0</v>
      </c>
      <c r="F379" s="332">
        <f ca="1">OFFSET(СВОДНАЯ!$A$3,'Кабельный журнал'!AD379-1,3)</f>
        <v>0</v>
      </c>
      <c r="G379" s="333"/>
      <c r="H379" s="333"/>
      <c r="I379" s="333"/>
      <c r="J379" s="333"/>
      <c r="K379" s="334"/>
      <c r="L379" s="335">
        <f ca="1">OFFSET(СВОДНАЯ!$A$3,'Кабельный журнал'!AD379-1,4)</f>
        <v>0</v>
      </c>
      <c r="M379" s="336"/>
      <c r="N379" s="336"/>
      <c r="O379" s="336"/>
      <c r="P379" s="337"/>
      <c r="Q379" s="332">
        <f ca="1">OFFSET(СВОДНАЯ!$A$3,'Кабельный журнал'!AD379-1,5)</f>
        <v>0</v>
      </c>
      <c r="R379" s="334"/>
      <c r="S379" s="332">
        <f ca="1">OFFSET(СВОДНАЯ!$A$3,'Кабельный журнал'!AD379-1,6)</f>
        <v>0</v>
      </c>
      <c r="T379" s="333"/>
      <c r="U379" s="334"/>
      <c r="V379" s="332">
        <f ca="1">OFFSET(СВОДНАЯ!$A$3,'Кабельный журнал'!AD379-1,7)</f>
        <v>0</v>
      </c>
      <c r="W379" s="333"/>
      <c r="X379" s="333"/>
      <c r="Y379" s="334"/>
      <c r="Z379" s="332">
        <f ca="1">OFFSET(СВОДНАЯ!$A$3,'Кабельный журнал'!AD379-1,8)</f>
        <v>0</v>
      </c>
      <c r="AA379" s="334"/>
      <c r="AD379" s="32">
        <f t="shared" si="6"/>
        <v>323</v>
      </c>
    </row>
    <row r="380" spans="1:30" ht="15" customHeight="1" x14ac:dyDescent="0.25">
      <c r="A380" s="317"/>
      <c r="B380" s="330"/>
      <c r="C380" s="44">
        <f ca="1">OFFSET(СВОДНАЯ!$A$3,'Кабельный журнал'!AD380-1,0)</f>
        <v>0</v>
      </c>
      <c r="D380" s="45">
        <f ca="1">OFFSET(СВОДНАЯ!$A$3,'Кабельный журнал'!AD380-1,1)</f>
        <v>0</v>
      </c>
      <c r="E380" s="46">
        <f ca="1">OFFSET(СВОДНАЯ!$A$3,'Кабельный журнал'!AD380-1,2)</f>
        <v>0</v>
      </c>
      <c r="F380" s="332">
        <f ca="1">OFFSET(СВОДНАЯ!$A$3,'Кабельный журнал'!AD380-1,3)</f>
        <v>0</v>
      </c>
      <c r="G380" s="333"/>
      <c r="H380" s="333"/>
      <c r="I380" s="333"/>
      <c r="J380" s="333"/>
      <c r="K380" s="334"/>
      <c r="L380" s="335">
        <f ca="1">OFFSET(СВОДНАЯ!$A$3,'Кабельный журнал'!AD380-1,4)</f>
        <v>0</v>
      </c>
      <c r="M380" s="336"/>
      <c r="N380" s="336"/>
      <c r="O380" s="336"/>
      <c r="P380" s="337"/>
      <c r="Q380" s="332">
        <f ca="1">OFFSET(СВОДНАЯ!$A$3,'Кабельный журнал'!AD380-1,5)</f>
        <v>0</v>
      </c>
      <c r="R380" s="334"/>
      <c r="S380" s="332">
        <f ca="1">OFFSET(СВОДНАЯ!$A$3,'Кабельный журнал'!AD380-1,6)</f>
        <v>0</v>
      </c>
      <c r="T380" s="333"/>
      <c r="U380" s="334"/>
      <c r="V380" s="332">
        <f ca="1">OFFSET(СВОДНАЯ!$A$3,'Кабельный журнал'!AD380-1,7)</f>
        <v>0</v>
      </c>
      <c r="W380" s="333"/>
      <c r="X380" s="333"/>
      <c r="Y380" s="334"/>
      <c r="Z380" s="332">
        <f ca="1">OFFSET(СВОДНАЯ!$A$3,'Кабельный журнал'!AD380-1,8)</f>
        <v>0</v>
      </c>
      <c r="AA380" s="334"/>
      <c r="AD380" s="32">
        <f t="shared" si="6"/>
        <v>324</v>
      </c>
    </row>
    <row r="381" spans="1:30" ht="15" customHeight="1" x14ac:dyDescent="0.25">
      <c r="A381" s="317"/>
      <c r="B381" s="330"/>
      <c r="C381" s="44">
        <f ca="1">OFFSET(СВОДНАЯ!$A$3,'Кабельный журнал'!AD381-1,0)</f>
        <v>0</v>
      </c>
      <c r="D381" s="45">
        <f ca="1">OFFSET(СВОДНАЯ!$A$3,'Кабельный журнал'!AD381-1,1)</f>
        <v>0</v>
      </c>
      <c r="E381" s="46">
        <f ca="1">OFFSET(СВОДНАЯ!$A$3,'Кабельный журнал'!AD381-1,2)</f>
        <v>0</v>
      </c>
      <c r="F381" s="332">
        <f ca="1">OFFSET(СВОДНАЯ!$A$3,'Кабельный журнал'!AD381-1,3)</f>
        <v>0</v>
      </c>
      <c r="G381" s="333"/>
      <c r="H381" s="333"/>
      <c r="I381" s="333"/>
      <c r="J381" s="333"/>
      <c r="K381" s="334"/>
      <c r="L381" s="335">
        <f ca="1">OFFSET(СВОДНАЯ!$A$3,'Кабельный журнал'!AD381-1,4)</f>
        <v>0</v>
      </c>
      <c r="M381" s="336"/>
      <c r="N381" s="336"/>
      <c r="O381" s="336"/>
      <c r="P381" s="337"/>
      <c r="Q381" s="332">
        <f ca="1">OFFSET(СВОДНАЯ!$A$3,'Кабельный журнал'!AD381-1,5)</f>
        <v>0</v>
      </c>
      <c r="R381" s="334"/>
      <c r="S381" s="332">
        <f ca="1">OFFSET(СВОДНАЯ!$A$3,'Кабельный журнал'!AD381-1,6)</f>
        <v>0</v>
      </c>
      <c r="T381" s="333"/>
      <c r="U381" s="334"/>
      <c r="V381" s="332">
        <f ca="1">OFFSET(СВОДНАЯ!$A$3,'Кабельный журнал'!AD381-1,7)</f>
        <v>0</v>
      </c>
      <c r="W381" s="333"/>
      <c r="X381" s="333"/>
      <c r="Y381" s="334"/>
      <c r="Z381" s="332">
        <f ca="1">OFFSET(СВОДНАЯ!$A$3,'Кабельный журнал'!AD381-1,8)</f>
        <v>0</v>
      </c>
      <c r="AA381" s="334"/>
      <c r="AD381" s="32">
        <f t="shared" si="6"/>
        <v>325</v>
      </c>
    </row>
    <row r="382" spans="1:30" ht="15" customHeight="1" thickBot="1" x14ac:dyDescent="0.3">
      <c r="A382" s="318"/>
      <c r="B382" s="331"/>
      <c r="C382" s="44">
        <f ca="1">OFFSET(СВОДНАЯ!$A$3,'Кабельный журнал'!AD382-1,0)</f>
        <v>0</v>
      </c>
      <c r="D382" s="45">
        <f ca="1">OFFSET(СВОДНАЯ!$A$3,'Кабельный журнал'!AD382-1,1)</f>
        <v>0</v>
      </c>
      <c r="E382" s="46">
        <f ca="1">OFFSET(СВОДНАЯ!$A$3,'Кабельный журнал'!AD382-1,2)</f>
        <v>0</v>
      </c>
      <c r="F382" s="332">
        <f ca="1">OFFSET(СВОДНАЯ!$A$3,'Кабельный журнал'!AD382-1,3)</f>
        <v>0</v>
      </c>
      <c r="G382" s="333"/>
      <c r="H382" s="333"/>
      <c r="I382" s="333"/>
      <c r="J382" s="333"/>
      <c r="K382" s="334"/>
      <c r="L382" s="335">
        <f ca="1">OFFSET(СВОДНАЯ!$A$3,'Кабельный журнал'!AD382-1,4)</f>
        <v>0</v>
      </c>
      <c r="M382" s="336"/>
      <c r="N382" s="336"/>
      <c r="O382" s="336"/>
      <c r="P382" s="337"/>
      <c r="Q382" s="332">
        <f ca="1">OFFSET(СВОДНАЯ!$A$3,'Кабельный журнал'!AD382-1,5)</f>
        <v>0</v>
      </c>
      <c r="R382" s="334"/>
      <c r="S382" s="332">
        <f ca="1">OFFSET(СВОДНАЯ!$A$3,'Кабельный журнал'!AD382-1,6)</f>
        <v>0</v>
      </c>
      <c r="T382" s="333"/>
      <c r="U382" s="334"/>
      <c r="V382" s="332">
        <f ca="1">OFFSET(СВОДНАЯ!$A$3,'Кабельный журнал'!AD382-1,7)</f>
        <v>0</v>
      </c>
      <c r="W382" s="333"/>
      <c r="X382" s="333"/>
      <c r="Y382" s="334"/>
      <c r="Z382" s="332">
        <f ca="1">OFFSET(СВОДНАЯ!$A$3,'Кабельный журнал'!AD382-1,8)</f>
        <v>0</v>
      </c>
      <c r="AA382" s="334"/>
      <c r="AD382" s="32">
        <f t="shared" si="6"/>
        <v>326</v>
      </c>
    </row>
    <row r="383" spans="1:30" ht="15" customHeight="1" x14ac:dyDescent="0.25">
      <c r="A383" s="316" t="s">
        <v>15</v>
      </c>
      <c r="B383" s="329"/>
      <c r="C383" s="44">
        <f ca="1">OFFSET(СВОДНАЯ!$A$3,'Кабельный журнал'!AD383-1,0)</f>
        <v>0</v>
      </c>
      <c r="D383" s="45">
        <f ca="1">OFFSET(СВОДНАЯ!$A$3,'Кабельный журнал'!AD383-1,1)</f>
        <v>0</v>
      </c>
      <c r="E383" s="46">
        <f ca="1">OFFSET(СВОДНАЯ!$A$3,'Кабельный журнал'!AD383-1,2)</f>
        <v>0</v>
      </c>
      <c r="F383" s="332">
        <f ca="1">OFFSET(СВОДНАЯ!$A$3,'Кабельный журнал'!AD383-1,3)</f>
        <v>0</v>
      </c>
      <c r="G383" s="333"/>
      <c r="H383" s="333"/>
      <c r="I383" s="333"/>
      <c r="J383" s="333"/>
      <c r="K383" s="334"/>
      <c r="L383" s="335">
        <f ca="1">OFFSET(СВОДНАЯ!$A$3,'Кабельный журнал'!AD383-1,4)</f>
        <v>0</v>
      </c>
      <c r="M383" s="336"/>
      <c r="N383" s="336"/>
      <c r="O383" s="336"/>
      <c r="P383" s="337"/>
      <c r="Q383" s="332">
        <f ca="1">OFFSET(СВОДНАЯ!$A$3,'Кабельный журнал'!AD383-1,5)</f>
        <v>0</v>
      </c>
      <c r="R383" s="334"/>
      <c r="S383" s="332">
        <f ca="1">OFFSET(СВОДНАЯ!$A$3,'Кабельный журнал'!AD383-1,6)</f>
        <v>0</v>
      </c>
      <c r="T383" s="333"/>
      <c r="U383" s="334"/>
      <c r="V383" s="332">
        <f ca="1">OFFSET(СВОДНАЯ!$A$3,'Кабельный журнал'!AD383-1,7)</f>
        <v>0</v>
      </c>
      <c r="W383" s="333"/>
      <c r="X383" s="333"/>
      <c r="Y383" s="334"/>
      <c r="Z383" s="332">
        <f ca="1">OFFSET(СВОДНАЯ!$A$3,'Кабельный журнал'!AD383-1,8)</f>
        <v>0</v>
      </c>
      <c r="AA383" s="334"/>
      <c r="AD383" s="32">
        <f t="shared" si="6"/>
        <v>327</v>
      </c>
    </row>
    <row r="384" spans="1:30" ht="15" customHeight="1" x14ac:dyDescent="0.25">
      <c r="A384" s="317"/>
      <c r="B384" s="330"/>
      <c r="C384" s="44">
        <f ca="1">OFFSET(СВОДНАЯ!$A$3,'Кабельный журнал'!AD384-1,0)</f>
        <v>0</v>
      </c>
      <c r="D384" s="45">
        <f ca="1">OFFSET(СВОДНАЯ!$A$3,'Кабельный журнал'!AD384-1,1)</f>
        <v>0</v>
      </c>
      <c r="E384" s="46">
        <f ca="1">OFFSET(СВОДНАЯ!$A$3,'Кабельный журнал'!AD384-1,2)</f>
        <v>0</v>
      </c>
      <c r="F384" s="332">
        <f ca="1">OFFSET(СВОДНАЯ!$A$3,'Кабельный журнал'!AD384-1,3)</f>
        <v>0</v>
      </c>
      <c r="G384" s="333"/>
      <c r="H384" s="333"/>
      <c r="I384" s="333"/>
      <c r="J384" s="333"/>
      <c r="K384" s="334"/>
      <c r="L384" s="335">
        <f ca="1">OFFSET(СВОДНАЯ!$A$3,'Кабельный журнал'!AD384-1,4)</f>
        <v>0</v>
      </c>
      <c r="M384" s="336"/>
      <c r="N384" s="336"/>
      <c r="O384" s="336"/>
      <c r="P384" s="337"/>
      <c r="Q384" s="332">
        <f ca="1">OFFSET(СВОДНАЯ!$A$3,'Кабельный журнал'!AD384-1,5)</f>
        <v>0</v>
      </c>
      <c r="R384" s="334"/>
      <c r="S384" s="332">
        <f ca="1">OFFSET(СВОДНАЯ!$A$3,'Кабельный журнал'!AD384-1,6)</f>
        <v>0</v>
      </c>
      <c r="T384" s="333"/>
      <c r="U384" s="334"/>
      <c r="V384" s="332">
        <f ca="1">OFFSET(СВОДНАЯ!$A$3,'Кабельный журнал'!AD384-1,7)</f>
        <v>0</v>
      </c>
      <c r="W384" s="333"/>
      <c r="X384" s="333"/>
      <c r="Y384" s="334"/>
      <c r="Z384" s="332">
        <f ca="1">OFFSET(СВОДНАЯ!$A$3,'Кабельный журнал'!AD384-1,8)</f>
        <v>0</v>
      </c>
      <c r="AA384" s="334"/>
      <c r="AD384" s="32">
        <f t="shared" si="6"/>
        <v>328</v>
      </c>
    </row>
    <row r="385" spans="1:78" ht="15" customHeight="1" thickBot="1" x14ac:dyDescent="0.3">
      <c r="A385" s="317"/>
      <c r="B385" s="330"/>
      <c r="C385" s="47">
        <f ca="1">OFFSET(СВОДНАЯ!$A$3,'Кабельный журнал'!AD385-1,0)</f>
        <v>0</v>
      </c>
      <c r="D385" s="48">
        <f ca="1">OFFSET(СВОДНАЯ!$A$3,'Кабельный журнал'!AD385-1,1)</f>
        <v>0</v>
      </c>
      <c r="E385" s="49">
        <f ca="1">OFFSET(СВОДНАЯ!$A$3,'Кабельный журнал'!AD385-1,2)</f>
        <v>0</v>
      </c>
      <c r="F385" s="302">
        <f ca="1">OFFSET(СВОДНАЯ!$A$3,'Кабельный журнал'!AD385-1,3)</f>
        <v>0</v>
      </c>
      <c r="G385" s="303"/>
      <c r="H385" s="303"/>
      <c r="I385" s="303"/>
      <c r="J385" s="303"/>
      <c r="K385" s="304"/>
      <c r="L385" s="322">
        <f ca="1">OFFSET(СВОДНАЯ!$A$3,'Кабельный журнал'!AD385-1,4)</f>
        <v>0</v>
      </c>
      <c r="M385" s="323"/>
      <c r="N385" s="323"/>
      <c r="O385" s="323"/>
      <c r="P385" s="324"/>
      <c r="Q385" s="302">
        <f ca="1">OFFSET(СВОДНАЯ!$A$3,'Кабельный журнал'!AD385-1,5)</f>
        <v>0</v>
      </c>
      <c r="R385" s="304"/>
      <c r="S385" s="302">
        <f ca="1">OFFSET(СВОДНАЯ!$A$3,'Кабельный журнал'!AD385-1,6)</f>
        <v>0</v>
      </c>
      <c r="T385" s="303"/>
      <c r="U385" s="304"/>
      <c r="V385" s="302">
        <f ca="1">OFFSET(СВОДНАЯ!$A$3,'Кабельный журнал'!AD385-1,7)</f>
        <v>0</v>
      </c>
      <c r="W385" s="303"/>
      <c r="X385" s="303"/>
      <c r="Y385" s="304"/>
      <c r="Z385" s="302">
        <f ca="1">OFFSET(СВОДНАЯ!$A$3,'Кабельный журнал'!AD385-1,8)</f>
        <v>0</v>
      </c>
      <c r="AA385" s="304"/>
      <c r="AD385" s="32">
        <f t="shared" si="6"/>
        <v>329</v>
      </c>
    </row>
    <row r="386" spans="1:78" ht="15" customHeight="1" thickBot="1" x14ac:dyDescent="0.3">
      <c r="A386" s="317"/>
      <c r="B386" s="330"/>
      <c r="C386" s="47"/>
      <c r="D386" s="237"/>
      <c r="E386" s="49"/>
      <c r="F386" s="302"/>
      <c r="G386" s="303"/>
      <c r="H386" s="303"/>
      <c r="I386" s="303"/>
      <c r="J386" s="303"/>
      <c r="K386" s="304"/>
      <c r="L386" s="322"/>
      <c r="M386" s="323"/>
      <c r="N386" s="323"/>
      <c r="O386" s="323"/>
      <c r="P386" s="324"/>
      <c r="Q386" s="302"/>
      <c r="R386" s="304"/>
      <c r="S386" s="302"/>
      <c r="T386" s="303"/>
      <c r="U386" s="304"/>
      <c r="V386" s="302"/>
      <c r="W386" s="303"/>
      <c r="X386" s="303"/>
      <c r="Y386" s="304"/>
      <c r="Z386" s="302"/>
      <c r="AA386" s="304"/>
    </row>
    <row r="387" spans="1:78" ht="15" customHeight="1" thickBot="1" x14ac:dyDescent="0.3">
      <c r="A387" s="317"/>
      <c r="B387" s="330"/>
      <c r="C387" s="36"/>
      <c r="D387" s="37"/>
      <c r="E387" s="37"/>
      <c r="F387" s="64"/>
      <c r="G387" s="64"/>
      <c r="H387" s="64"/>
      <c r="I387" s="64"/>
      <c r="J387" s="64"/>
      <c r="K387" s="64"/>
      <c r="L387" s="53"/>
      <c r="M387" s="54"/>
      <c r="N387" s="54"/>
      <c r="O387" s="55"/>
      <c r="P387" s="55"/>
      <c r="Q387" s="54"/>
      <c r="R387" s="384" t="str">
        <f>R163</f>
        <v>ОДО-104-01.СКУД.3-4.КЖ1</v>
      </c>
      <c r="S387" s="385"/>
      <c r="T387" s="385"/>
      <c r="U387" s="385"/>
      <c r="V387" s="385"/>
      <c r="W387" s="385"/>
      <c r="X387" s="385"/>
      <c r="Y387" s="386"/>
      <c r="Z387" s="387" t="s">
        <v>2</v>
      </c>
      <c r="AA387" s="388"/>
    </row>
    <row r="388" spans="1:78" ht="15" customHeight="1" thickBot="1" x14ac:dyDescent="0.3">
      <c r="A388" s="317"/>
      <c r="B388" s="330"/>
      <c r="C388" s="36"/>
      <c r="D388" s="37"/>
      <c r="E388" s="37"/>
      <c r="F388" s="64"/>
      <c r="G388" s="64"/>
      <c r="H388" s="64"/>
      <c r="I388" s="64"/>
      <c r="J388" s="64"/>
      <c r="K388" s="64"/>
      <c r="L388" s="238"/>
      <c r="M388" s="239"/>
      <c r="N388" s="239"/>
      <c r="O388" s="240"/>
      <c r="P388" s="240"/>
      <c r="Q388" s="239"/>
      <c r="R388" s="305"/>
      <c r="S388" s="306"/>
      <c r="T388" s="306"/>
      <c r="U388" s="306"/>
      <c r="V388" s="306"/>
      <c r="W388" s="306"/>
      <c r="X388" s="306"/>
      <c r="Y388" s="307"/>
      <c r="Z388" s="459">
        <v>7</v>
      </c>
      <c r="AA388" s="460"/>
    </row>
    <row r="389" spans="1:78" ht="15" customHeight="1" thickBot="1" x14ac:dyDescent="0.3">
      <c r="A389" s="318"/>
      <c r="B389" s="331"/>
      <c r="C389" s="56"/>
      <c r="D389" s="39"/>
      <c r="E389" s="39"/>
      <c r="F389" s="65"/>
      <c r="G389" s="65"/>
      <c r="H389" s="65"/>
      <c r="I389" s="65"/>
      <c r="J389" s="65"/>
      <c r="K389" s="65"/>
      <c r="L389" s="57" t="s">
        <v>0</v>
      </c>
      <c r="M389" s="57" t="s">
        <v>10</v>
      </c>
      <c r="N389" s="57" t="s">
        <v>2</v>
      </c>
      <c r="O389" s="57" t="s">
        <v>11</v>
      </c>
      <c r="P389" s="57" t="s">
        <v>4</v>
      </c>
      <c r="Q389" s="57" t="s">
        <v>5</v>
      </c>
      <c r="R389" s="308"/>
      <c r="S389" s="309"/>
      <c r="T389" s="309"/>
      <c r="U389" s="309"/>
      <c r="V389" s="309"/>
      <c r="W389" s="309"/>
      <c r="X389" s="309"/>
      <c r="Y389" s="310"/>
      <c r="Z389" s="454"/>
      <c r="AA389" s="455"/>
    </row>
    <row r="390" spans="1:78" s="24" customFormat="1" ht="15" customHeight="1" thickBot="1" x14ac:dyDescent="0.25">
      <c r="C390" s="344" t="s">
        <v>18</v>
      </c>
      <c r="D390" s="347" t="s">
        <v>19</v>
      </c>
      <c r="E390" s="348"/>
      <c r="F390" s="351" t="s">
        <v>22</v>
      </c>
      <c r="G390" s="352"/>
      <c r="H390" s="352"/>
      <c r="I390" s="352"/>
      <c r="J390" s="352"/>
      <c r="K390" s="352"/>
      <c r="L390" s="352"/>
      <c r="M390" s="352"/>
      <c r="N390" s="352"/>
      <c r="O390" s="352"/>
      <c r="P390" s="352"/>
      <c r="Q390" s="352"/>
      <c r="R390" s="352"/>
      <c r="S390" s="352"/>
      <c r="T390" s="352"/>
      <c r="U390" s="352"/>
      <c r="V390" s="352"/>
      <c r="W390" s="352"/>
      <c r="X390" s="352"/>
      <c r="Y390" s="352"/>
      <c r="Z390" s="352"/>
      <c r="AA390" s="353"/>
      <c r="AC390" s="25"/>
      <c r="BS390" s="26"/>
      <c r="BT390" s="26"/>
      <c r="BU390" s="26"/>
      <c r="BV390" s="26"/>
      <c r="BW390" s="26"/>
      <c r="BX390" s="26"/>
      <c r="BY390" s="26"/>
      <c r="BZ390" s="26"/>
    </row>
    <row r="391" spans="1:78" s="24" customFormat="1" ht="15" customHeight="1" thickBot="1" x14ac:dyDescent="0.25">
      <c r="C391" s="345"/>
      <c r="D391" s="349"/>
      <c r="E391" s="350"/>
      <c r="F391" s="354" t="s">
        <v>23</v>
      </c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6"/>
      <c r="S391" s="351" t="s">
        <v>24</v>
      </c>
      <c r="T391" s="352"/>
      <c r="U391" s="352"/>
      <c r="V391" s="352"/>
      <c r="W391" s="352"/>
      <c r="X391" s="352"/>
      <c r="Y391" s="352"/>
      <c r="Z391" s="352"/>
      <c r="AA391" s="353"/>
      <c r="AC391" s="27">
        <f>SUM(AC394:AC444)</f>
        <v>0</v>
      </c>
      <c r="AD391" s="28"/>
      <c r="BS391" s="26"/>
      <c r="BT391" s="26"/>
      <c r="BU391" s="26"/>
      <c r="BV391" s="26"/>
      <c r="BW391" s="26"/>
      <c r="BX391" s="26"/>
      <c r="BY391" s="26"/>
      <c r="BZ391" s="26"/>
    </row>
    <row r="392" spans="1:78" s="24" customFormat="1" ht="15" customHeight="1" x14ac:dyDescent="0.2">
      <c r="C392" s="345"/>
      <c r="D392" s="372" t="s">
        <v>20</v>
      </c>
      <c r="E392" s="372" t="s">
        <v>21</v>
      </c>
      <c r="F392" s="347" t="s">
        <v>25</v>
      </c>
      <c r="G392" s="374"/>
      <c r="H392" s="374"/>
      <c r="I392" s="374"/>
      <c r="J392" s="374"/>
      <c r="K392" s="348"/>
      <c r="L392" s="376" t="s">
        <v>26</v>
      </c>
      <c r="M392" s="377"/>
      <c r="N392" s="377"/>
      <c r="O392" s="377"/>
      <c r="P392" s="378"/>
      <c r="Q392" s="376" t="s">
        <v>27</v>
      </c>
      <c r="R392" s="378"/>
      <c r="S392" s="376" t="s">
        <v>25</v>
      </c>
      <c r="T392" s="377"/>
      <c r="U392" s="378"/>
      <c r="V392" s="376" t="s">
        <v>26</v>
      </c>
      <c r="W392" s="377"/>
      <c r="X392" s="377"/>
      <c r="Y392" s="378"/>
      <c r="Z392" s="376" t="s">
        <v>27</v>
      </c>
      <c r="AA392" s="378"/>
      <c r="AC392" s="29"/>
      <c r="BS392" s="26"/>
      <c r="BT392" s="26"/>
      <c r="BU392" s="26"/>
      <c r="BV392" s="26"/>
      <c r="BW392" s="26"/>
      <c r="BX392" s="26"/>
      <c r="BY392" s="26"/>
      <c r="BZ392" s="26"/>
    </row>
    <row r="393" spans="1:78" s="24" customFormat="1" ht="15" customHeight="1" thickBot="1" x14ac:dyDescent="0.25">
      <c r="C393" s="346"/>
      <c r="D393" s="373"/>
      <c r="E393" s="373"/>
      <c r="F393" s="349"/>
      <c r="G393" s="375"/>
      <c r="H393" s="375"/>
      <c r="I393" s="375"/>
      <c r="J393" s="375"/>
      <c r="K393" s="350"/>
      <c r="L393" s="379"/>
      <c r="M393" s="380"/>
      <c r="N393" s="380"/>
      <c r="O393" s="380"/>
      <c r="P393" s="381"/>
      <c r="Q393" s="379"/>
      <c r="R393" s="381"/>
      <c r="S393" s="379"/>
      <c r="T393" s="380"/>
      <c r="U393" s="381"/>
      <c r="V393" s="379"/>
      <c r="W393" s="380"/>
      <c r="X393" s="380"/>
      <c r="Y393" s="381"/>
      <c r="Z393" s="379"/>
      <c r="AA393" s="381"/>
      <c r="AC393" s="29"/>
      <c r="BS393" s="26"/>
      <c r="BT393" s="26"/>
      <c r="BU393" s="26"/>
      <c r="BV393" s="26"/>
      <c r="BW393" s="26"/>
      <c r="BX393" s="26"/>
      <c r="BY393" s="26"/>
      <c r="BZ393" s="26"/>
    </row>
    <row r="394" spans="1:78" ht="15" customHeight="1" x14ac:dyDescent="0.25">
      <c r="C394" s="41">
        <f ca="1">OFFSET(СВОДНАЯ!$A$3,'Кабельный журнал'!AD394-1,0)</f>
        <v>0</v>
      </c>
      <c r="D394" s="42">
        <f ca="1">OFFSET(СВОДНАЯ!$A$3,'Кабельный журнал'!AD394-1,1)</f>
        <v>0</v>
      </c>
      <c r="E394" s="43">
        <f ca="1">OFFSET(СВОДНАЯ!$A$3,'Кабельный журнал'!AD394-1,2)</f>
        <v>0</v>
      </c>
      <c r="F394" s="357">
        <f ca="1">OFFSET(СВОДНАЯ!$A$3,'Кабельный журнал'!AD394-1,3)</f>
        <v>0</v>
      </c>
      <c r="G394" s="358"/>
      <c r="H394" s="358"/>
      <c r="I394" s="358"/>
      <c r="J394" s="358"/>
      <c r="K394" s="359"/>
      <c r="L394" s="360">
        <f ca="1">OFFSET(СВОДНАЯ!$A$3,'Кабельный журнал'!AD394-1,4)</f>
        <v>0</v>
      </c>
      <c r="M394" s="361"/>
      <c r="N394" s="361"/>
      <c r="O394" s="361"/>
      <c r="P394" s="362"/>
      <c r="Q394" s="357">
        <f ca="1">OFFSET(СВОДНАЯ!$A$3,'Кабельный журнал'!AD394-1,5)</f>
        <v>0</v>
      </c>
      <c r="R394" s="359"/>
      <c r="S394" s="357">
        <f ca="1">OFFSET(СВОДНАЯ!$A$3,'Кабельный журнал'!AD394-1,6)</f>
        <v>0</v>
      </c>
      <c r="T394" s="358"/>
      <c r="U394" s="359"/>
      <c r="V394" s="357">
        <f ca="1">OFFSET(СВОДНАЯ!$A$3,'Кабельный журнал'!AD394-1,7)</f>
        <v>0</v>
      </c>
      <c r="W394" s="358"/>
      <c r="X394" s="358"/>
      <c r="Y394" s="359"/>
      <c r="Z394" s="357">
        <f ca="1">OFFSET(СВОДНАЯ!$A$3,'Кабельный журнал'!AD394-1,8)</f>
        <v>0</v>
      </c>
      <c r="AA394" s="359"/>
      <c r="AD394" s="32">
        <f>AD385+1</f>
        <v>330</v>
      </c>
    </row>
    <row r="395" spans="1:78" ht="15" customHeight="1" x14ac:dyDescent="0.25">
      <c r="C395" s="44">
        <f ca="1">OFFSET(СВОДНАЯ!$A$3,'Кабельный журнал'!AD395-1,0)</f>
        <v>0</v>
      </c>
      <c r="D395" s="45">
        <f ca="1">OFFSET(СВОДНАЯ!$A$3,'Кабельный журнал'!AD395-1,1)</f>
        <v>0</v>
      </c>
      <c r="E395" s="46">
        <f ca="1">OFFSET(СВОДНАЯ!$A$3,'Кабельный журнал'!AD395-1,2)</f>
        <v>0</v>
      </c>
      <c r="F395" s="332">
        <f ca="1">OFFSET(СВОДНАЯ!$A$3,'Кабельный журнал'!AD395-1,3)</f>
        <v>0</v>
      </c>
      <c r="G395" s="333"/>
      <c r="H395" s="333"/>
      <c r="I395" s="333"/>
      <c r="J395" s="333"/>
      <c r="K395" s="334"/>
      <c r="L395" s="335">
        <f ca="1">OFFSET(СВОДНАЯ!$A$3,'Кабельный журнал'!AD395-1,4)</f>
        <v>0</v>
      </c>
      <c r="M395" s="336"/>
      <c r="N395" s="336"/>
      <c r="O395" s="336"/>
      <c r="P395" s="337"/>
      <c r="Q395" s="332">
        <f ca="1">OFFSET(СВОДНАЯ!$A$3,'Кабельный журнал'!AD395-1,5)</f>
        <v>0</v>
      </c>
      <c r="R395" s="334"/>
      <c r="S395" s="332">
        <f ca="1">OFFSET(СВОДНАЯ!$A$3,'Кабельный журнал'!AD395-1,6)</f>
        <v>0</v>
      </c>
      <c r="T395" s="333"/>
      <c r="U395" s="334"/>
      <c r="V395" s="332">
        <f ca="1">OFFSET(СВОДНАЯ!$A$3,'Кабельный журнал'!AD395-1,7)</f>
        <v>0</v>
      </c>
      <c r="W395" s="333"/>
      <c r="X395" s="333"/>
      <c r="Y395" s="334"/>
      <c r="Z395" s="332">
        <f ca="1">OFFSET(СВОДНАЯ!$A$3,'Кабельный журнал'!AD395-1,8)</f>
        <v>0</v>
      </c>
      <c r="AA395" s="334"/>
      <c r="AD395" s="32">
        <f t="shared" ref="AD395:AD441" si="7">AD394+1</f>
        <v>331</v>
      </c>
    </row>
    <row r="396" spans="1:78" ht="15" customHeight="1" x14ac:dyDescent="0.25">
      <c r="C396" s="44">
        <f ca="1">OFFSET(СВОДНАЯ!$A$3,'Кабельный журнал'!AD396-1,0)</f>
        <v>0</v>
      </c>
      <c r="D396" s="45">
        <f ca="1">OFFSET(СВОДНАЯ!$A$3,'Кабельный журнал'!AD396-1,1)</f>
        <v>0</v>
      </c>
      <c r="E396" s="46">
        <f ca="1">OFFSET(СВОДНАЯ!$A$3,'Кабельный журнал'!AD396-1,2)</f>
        <v>0</v>
      </c>
      <c r="F396" s="332">
        <f ca="1">OFFSET(СВОДНАЯ!$A$3,'Кабельный журнал'!AD396-1,3)</f>
        <v>0</v>
      </c>
      <c r="G396" s="333"/>
      <c r="H396" s="333"/>
      <c r="I396" s="333"/>
      <c r="J396" s="333"/>
      <c r="K396" s="334"/>
      <c r="L396" s="335">
        <f ca="1">OFFSET(СВОДНАЯ!$A$3,'Кабельный журнал'!AD396-1,4)</f>
        <v>0</v>
      </c>
      <c r="M396" s="336"/>
      <c r="N396" s="336"/>
      <c r="O396" s="336"/>
      <c r="P396" s="337"/>
      <c r="Q396" s="332">
        <f ca="1">OFFSET(СВОДНАЯ!$A$3,'Кабельный журнал'!AD396-1,5)</f>
        <v>0</v>
      </c>
      <c r="R396" s="334"/>
      <c r="S396" s="332">
        <f ca="1">OFFSET(СВОДНАЯ!$A$3,'Кабельный журнал'!AD396-1,6)</f>
        <v>0</v>
      </c>
      <c r="T396" s="333"/>
      <c r="U396" s="334"/>
      <c r="V396" s="332">
        <f ca="1">OFFSET(СВОДНАЯ!$A$3,'Кабельный журнал'!AD396-1,7)</f>
        <v>0</v>
      </c>
      <c r="W396" s="333"/>
      <c r="X396" s="333"/>
      <c r="Y396" s="334"/>
      <c r="Z396" s="332">
        <f ca="1">OFFSET(СВОДНАЯ!$A$3,'Кабельный журнал'!AD396-1,8)</f>
        <v>0</v>
      </c>
      <c r="AA396" s="334"/>
      <c r="AD396" s="32">
        <f t="shared" si="7"/>
        <v>332</v>
      </c>
    </row>
    <row r="397" spans="1:78" ht="15" customHeight="1" x14ac:dyDescent="0.25">
      <c r="C397" s="44">
        <f ca="1">OFFSET(СВОДНАЯ!$A$3,'Кабельный журнал'!AD397-1,0)</f>
        <v>0</v>
      </c>
      <c r="D397" s="45">
        <f ca="1">OFFSET(СВОДНАЯ!$A$3,'Кабельный журнал'!AD397-1,1)</f>
        <v>0</v>
      </c>
      <c r="E397" s="46">
        <f ca="1">OFFSET(СВОДНАЯ!$A$3,'Кабельный журнал'!AD397-1,2)</f>
        <v>0</v>
      </c>
      <c r="F397" s="332">
        <f ca="1">OFFSET(СВОДНАЯ!$A$3,'Кабельный журнал'!AD397-1,3)</f>
        <v>0</v>
      </c>
      <c r="G397" s="333"/>
      <c r="H397" s="333"/>
      <c r="I397" s="333"/>
      <c r="J397" s="333"/>
      <c r="K397" s="334"/>
      <c r="L397" s="335">
        <f ca="1">OFFSET(СВОДНАЯ!$A$3,'Кабельный журнал'!AD397-1,4)</f>
        <v>0</v>
      </c>
      <c r="M397" s="336"/>
      <c r="N397" s="336"/>
      <c r="O397" s="336"/>
      <c r="P397" s="337"/>
      <c r="Q397" s="332">
        <f ca="1">OFFSET(СВОДНАЯ!$A$3,'Кабельный журнал'!AD397-1,5)</f>
        <v>0</v>
      </c>
      <c r="R397" s="334"/>
      <c r="S397" s="332">
        <f ca="1">OFFSET(СВОДНАЯ!$A$3,'Кабельный журнал'!AD397-1,6)</f>
        <v>0</v>
      </c>
      <c r="T397" s="333"/>
      <c r="U397" s="334"/>
      <c r="V397" s="332">
        <f ca="1">OFFSET(СВОДНАЯ!$A$3,'Кабельный журнал'!AD397-1,7)</f>
        <v>0</v>
      </c>
      <c r="W397" s="333"/>
      <c r="X397" s="333"/>
      <c r="Y397" s="334"/>
      <c r="Z397" s="332">
        <f ca="1">OFFSET(СВОДНАЯ!$A$3,'Кабельный журнал'!AD397-1,8)</f>
        <v>0</v>
      </c>
      <c r="AA397" s="334"/>
      <c r="AD397" s="32">
        <f t="shared" si="7"/>
        <v>333</v>
      </c>
    </row>
    <row r="398" spans="1:78" ht="15" customHeight="1" x14ac:dyDescent="0.25">
      <c r="C398" s="44">
        <f ca="1">OFFSET(СВОДНАЯ!$A$3,'Кабельный журнал'!AD398-1,0)</f>
        <v>0</v>
      </c>
      <c r="D398" s="45">
        <f ca="1">OFFSET(СВОДНАЯ!$A$3,'Кабельный журнал'!AD398-1,1)</f>
        <v>0</v>
      </c>
      <c r="E398" s="46">
        <f ca="1">OFFSET(СВОДНАЯ!$A$3,'Кабельный журнал'!AD398-1,2)</f>
        <v>0</v>
      </c>
      <c r="F398" s="332">
        <f ca="1">OFFSET(СВОДНАЯ!$A$3,'Кабельный журнал'!AD398-1,3)</f>
        <v>0</v>
      </c>
      <c r="G398" s="333"/>
      <c r="H398" s="333"/>
      <c r="I398" s="333"/>
      <c r="J398" s="333"/>
      <c r="K398" s="334"/>
      <c r="L398" s="335">
        <f ca="1">OFFSET(СВОДНАЯ!$A$3,'Кабельный журнал'!AD398-1,4)</f>
        <v>0</v>
      </c>
      <c r="M398" s="336"/>
      <c r="N398" s="336"/>
      <c r="O398" s="336"/>
      <c r="P398" s="337"/>
      <c r="Q398" s="332">
        <f ca="1">OFFSET(СВОДНАЯ!$A$3,'Кабельный журнал'!AD398-1,5)</f>
        <v>0</v>
      </c>
      <c r="R398" s="334"/>
      <c r="S398" s="332">
        <f ca="1">OFFSET(СВОДНАЯ!$A$3,'Кабельный журнал'!AD398-1,6)</f>
        <v>0</v>
      </c>
      <c r="T398" s="333"/>
      <c r="U398" s="334"/>
      <c r="V398" s="332">
        <f ca="1">OFFSET(СВОДНАЯ!$A$3,'Кабельный журнал'!AD398-1,7)</f>
        <v>0</v>
      </c>
      <c r="W398" s="333"/>
      <c r="X398" s="333"/>
      <c r="Y398" s="334"/>
      <c r="Z398" s="332">
        <f ca="1">OFFSET(СВОДНАЯ!$A$3,'Кабельный журнал'!AD398-1,8)</f>
        <v>0</v>
      </c>
      <c r="AA398" s="334"/>
      <c r="AD398" s="32">
        <f t="shared" si="7"/>
        <v>334</v>
      </c>
    </row>
    <row r="399" spans="1:78" ht="15" customHeight="1" x14ac:dyDescent="0.25">
      <c r="C399" s="44">
        <f ca="1">OFFSET(СВОДНАЯ!$A$3,'Кабельный журнал'!AD399-1,0)</f>
        <v>0</v>
      </c>
      <c r="D399" s="45">
        <f ca="1">OFFSET(СВОДНАЯ!$A$3,'Кабельный журнал'!AD399-1,1)</f>
        <v>0</v>
      </c>
      <c r="E399" s="46">
        <f ca="1">OFFSET(СВОДНАЯ!$A$3,'Кабельный журнал'!AD399-1,2)</f>
        <v>0</v>
      </c>
      <c r="F399" s="332">
        <f ca="1">OFFSET(СВОДНАЯ!$A$3,'Кабельный журнал'!AD399-1,3)</f>
        <v>0</v>
      </c>
      <c r="G399" s="333"/>
      <c r="H399" s="333"/>
      <c r="I399" s="333"/>
      <c r="J399" s="333"/>
      <c r="K399" s="334"/>
      <c r="L399" s="335">
        <f ca="1">OFFSET(СВОДНАЯ!$A$3,'Кабельный журнал'!AD399-1,4)</f>
        <v>0</v>
      </c>
      <c r="M399" s="336"/>
      <c r="N399" s="336"/>
      <c r="O399" s="336"/>
      <c r="P399" s="337"/>
      <c r="Q399" s="332">
        <f ca="1">OFFSET(СВОДНАЯ!$A$3,'Кабельный журнал'!AD399-1,5)</f>
        <v>0</v>
      </c>
      <c r="R399" s="334"/>
      <c r="S399" s="332">
        <f ca="1">OFFSET(СВОДНАЯ!$A$3,'Кабельный журнал'!AD399-1,6)</f>
        <v>0</v>
      </c>
      <c r="T399" s="333"/>
      <c r="U399" s="334"/>
      <c r="V399" s="332">
        <f ca="1">OFFSET(СВОДНАЯ!$A$3,'Кабельный журнал'!AD399-1,7)</f>
        <v>0</v>
      </c>
      <c r="W399" s="333"/>
      <c r="X399" s="333"/>
      <c r="Y399" s="334"/>
      <c r="Z399" s="332">
        <f ca="1">OFFSET(СВОДНАЯ!$A$3,'Кабельный журнал'!AD399-1,8)</f>
        <v>0</v>
      </c>
      <c r="AA399" s="334"/>
      <c r="AD399" s="32">
        <f t="shared" si="7"/>
        <v>335</v>
      </c>
    </row>
    <row r="400" spans="1:78" ht="15" customHeight="1" x14ac:dyDescent="0.25">
      <c r="C400" s="44">
        <f ca="1">OFFSET(СВОДНАЯ!$A$3,'Кабельный журнал'!AD400-1,0)</f>
        <v>0</v>
      </c>
      <c r="D400" s="45">
        <f ca="1">OFFSET(СВОДНАЯ!$A$3,'Кабельный журнал'!AD400-1,1)</f>
        <v>0</v>
      </c>
      <c r="E400" s="46">
        <f ca="1">OFFSET(СВОДНАЯ!$A$3,'Кабельный журнал'!AD400-1,2)</f>
        <v>0</v>
      </c>
      <c r="F400" s="332">
        <f ca="1">OFFSET(СВОДНАЯ!$A$3,'Кабельный журнал'!AD400-1,3)</f>
        <v>0</v>
      </c>
      <c r="G400" s="333"/>
      <c r="H400" s="333"/>
      <c r="I400" s="333"/>
      <c r="J400" s="333"/>
      <c r="K400" s="334"/>
      <c r="L400" s="335">
        <f ca="1">OFFSET(СВОДНАЯ!$A$3,'Кабельный журнал'!AD400-1,4)</f>
        <v>0</v>
      </c>
      <c r="M400" s="336"/>
      <c r="N400" s="336"/>
      <c r="O400" s="336"/>
      <c r="P400" s="337"/>
      <c r="Q400" s="332">
        <f ca="1">OFFSET(СВОДНАЯ!$A$3,'Кабельный журнал'!AD400-1,5)</f>
        <v>0</v>
      </c>
      <c r="R400" s="334"/>
      <c r="S400" s="332">
        <f ca="1">OFFSET(СВОДНАЯ!$A$3,'Кабельный журнал'!AD400-1,6)</f>
        <v>0</v>
      </c>
      <c r="T400" s="333"/>
      <c r="U400" s="334"/>
      <c r="V400" s="332">
        <f ca="1">OFFSET(СВОДНАЯ!$A$3,'Кабельный журнал'!AD400-1,7)</f>
        <v>0</v>
      </c>
      <c r="W400" s="333"/>
      <c r="X400" s="333"/>
      <c r="Y400" s="334"/>
      <c r="Z400" s="332">
        <f ca="1">OFFSET(СВОДНАЯ!$A$3,'Кабельный журнал'!AD400-1,8)</f>
        <v>0</v>
      </c>
      <c r="AA400" s="334"/>
      <c r="AD400" s="32">
        <f t="shared" si="7"/>
        <v>336</v>
      </c>
    </row>
    <row r="401" spans="3:30" ht="15" customHeight="1" x14ac:dyDescent="0.25">
      <c r="C401" s="44">
        <f ca="1">OFFSET(СВОДНАЯ!$A$3,'Кабельный журнал'!AD401-1,0)</f>
        <v>0</v>
      </c>
      <c r="D401" s="45">
        <f ca="1">OFFSET(СВОДНАЯ!$A$3,'Кабельный журнал'!AD401-1,1)</f>
        <v>0</v>
      </c>
      <c r="E401" s="46">
        <f ca="1">OFFSET(СВОДНАЯ!$A$3,'Кабельный журнал'!AD401-1,2)</f>
        <v>0</v>
      </c>
      <c r="F401" s="332">
        <f ca="1">OFFSET(СВОДНАЯ!$A$3,'Кабельный журнал'!AD401-1,3)</f>
        <v>0</v>
      </c>
      <c r="G401" s="333"/>
      <c r="H401" s="333"/>
      <c r="I401" s="333"/>
      <c r="J401" s="333"/>
      <c r="K401" s="334"/>
      <c r="L401" s="335">
        <f ca="1">OFFSET(СВОДНАЯ!$A$3,'Кабельный журнал'!AD401-1,4)</f>
        <v>0</v>
      </c>
      <c r="M401" s="336"/>
      <c r="N401" s="336"/>
      <c r="O401" s="336"/>
      <c r="P401" s="337"/>
      <c r="Q401" s="332">
        <f ca="1">OFFSET(СВОДНАЯ!$A$3,'Кабельный журнал'!AD401-1,5)</f>
        <v>0</v>
      </c>
      <c r="R401" s="334"/>
      <c r="S401" s="332">
        <f ca="1">OFFSET(СВОДНАЯ!$A$3,'Кабельный журнал'!AD401-1,6)</f>
        <v>0</v>
      </c>
      <c r="T401" s="333"/>
      <c r="U401" s="334"/>
      <c r="V401" s="332">
        <f ca="1">OFFSET(СВОДНАЯ!$A$3,'Кабельный журнал'!AD401-1,7)</f>
        <v>0</v>
      </c>
      <c r="W401" s="333"/>
      <c r="X401" s="333"/>
      <c r="Y401" s="334"/>
      <c r="Z401" s="332">
        <f ca="1">OFFSET(СВОДНАЯ!$A$3,'Кабельный журнал'!AD401-1,8)</f>
        <v>0</v>
      </c>
      <c r="AA401" s="334"/>
      <c r="AD401" s="32">
        <f t="shared" si="7"/>
        <v>337</v>
      </c>
    </row>
    <row r="402" spans="3:30" ht="15" customHeight="1" x14ac:dyDescent="0.25">
      <c r="C402" s="44">
        <f ca="1">OFFSET(СВОДНАЯ!$A$3,'Кабельный журнал'!AD402-1,0)</f>
        <v>0</v>
      </c>
      <c r="D402" s="45">
        <f ca="1">OFFSET(СВОДНАЯ!$A$3,'Кабельный журнал'!AD402-1,1)</f>
        <v>0</v>
      </c>
      <c r="E402" s="46">
        <f ca="1">OFFSET(СВОДНАЯ!$A$3,'Кабельный журнал'!AD402-1,2)</f>
        <v>0</v>
      </c>
      <c r="F402" s="332">
        <f ca="1">OFFSET(СВОДНАЯ!$A$3,'Кабельный журнал'!AD402-1,3)</f>
        <v>0</v>
      </c>
      <c r="G402" s="333"/>
      <c r="H402" s="333"/>
      <c r="I402" s="333"/>
      <c r="J402" s="333"/>
      <c r="K402" s="334"/>
      <c r="L402" s="335">
        <f ca="1">OFFSET(СВОДНАЯ!$A$3,'Кабельный журнал'!AD402-1,4)</f>
        <v>0</v>
      </c>
      <c r="M402" s="336"/>
      <c r="N402" s="336"/>
      <c r="O402" s="336"/>
      <c r="P402" s="337"/>
      <c r="Q402" s="332">
        <f ca="1">OFFSET(СВОДНАЯ!$A$3,'Кабельный журнал'!AD402-1,5)</f>
        <v>0</v>
      </c>
      <c r="R402" s="334"/>
      <c r="S402" s="332">
        <f ca="1">OFFSET(СВОДНАЯ!$A$3,'Кабельный журнал'!AD402-1,6)</f>
        <v>0</v>
      </c>
      <c r="T402" s="333"/>
      <c r="U402" s="334"/>
      <c r="V402" s="332">
        <f ca="1">OFFSET(СВОДНАЯ!$A$3,'Кабельный журнал'!AD402-1,7)</f>
        <v>0</v>
      </c>
      <c r="W402" s="333"/>
      <c r="X402" s="333"/>
      <c r="Y402" s="334"/>
      <c r="Z402" s="332">
        <f ca="1">OFFSET(СВОДНАЯ!$A$3,'Кабельный журнал'!AD402-1,8)</f>
        <v>0</v>
      </c>
      <c r="AA402" s="334"/>
      <c r="AD402" s="32">
        <f t="shared" si="7"/>
        <v>338</v>
      </c>
    </row>
    <row r="403" spans="3:30" ht="15" customHeight="1" x14ac:dyDescent="0.25">
      <c r="C403" s="44">
        <f ca="1">OFFSET(СВОДНАЯ!$A$3,'Кабельный журнал'!AD403-1,0)</f>
        <v>0</v>
      </c>
      <c r="D403" s="45">
        <f ca="1">OFFSET(СВОДНАЯ!$A$3,'Кабельный журнал'!AD403-1,1)</f>
        <v>0</v>
      </c>
      <c r="E403" s="46">
        <f ca="1">OFFSET(СВОДНАЯ!$A$3,'Кабельный журнал'!AD403-1,2)</f>
        <v>0</v>
      </c>
      <c r="F403" s="332">
        <f ca="1">OFFSET(СВОДНАЯ!$A$3,'Кабельный журнал'!AD403-1,3)</f>
        <v>0</v>
      </c>
      <c r="G403" s="333"/>
      <c r="H403" s="333"/>
      <c r="I403" s="333"/>
      <c r="J403" s="333"/>
      <c r="K403" s="334"/>
      <c r="L403" s="335">
        <f ca="1">OFFSET(СВОДНАЯ!$A$3,'Кабельный журнал'!AD403-1,4)</f>
        <v>0</v>
      </c>
      <c r="M403" s="336"/>
      <c r="N403" s="336"/>
      <c r="O403" s="336"/>
      <c r="P403" s="337"/>
      <c r="Q403" s="332">
        <f ca="1">OFFSET(СВОДНАЯ!$A$3,'Кабельный журнал'!AD403-1,5)</f>
        <v>0</v>
      </c>
      <c r="R403" s="334"/>
      <c r="S403" s="332">
        <f ca="1">OFFSET(СВОДНАЯ!$A$3,'Кабельный журнал'!AD403-1,6)</f>
        <v>0</v>
      </c>
      <c r="T403" s="333"/>
      <c r="U403" s="334"/>
      <c r="V403" s="332">
        <f ca="1">OFFSET(СВОДНАЯ!$A$3,'Кабельный журнал'!AD403-1,7)</f>
        <v>0</v>
      </c>
      <c r="W403" s="333"/>
      <c r="X403" s="333"/>
      <c r="Y403" s="334"/>
      <c r="Z403" s="332">
        <f ca="1">OFFSET(СВОДНАЯ!$A$3,'Кабельный журнал'!AD403-1,8)</f>
        <v>0</v>
      </c>
      <c r="AA403" s="334"/>
      <c r="AD403" s="32">
        <f t="shared" si="7"/>
        <v>339</v>
      </c>
    </row>
    <row r="404" spans="3:30" ht="15" customHeight="1" x14ac:dyDescent="0.25">
      <c r="C404" s="44">
        <f ca="1">OFFSET(СВОДНАЯ!$A$3,'Кабельный журнал'!AD404-1,0)</f>
        <v>0</v>
      </c>
      <c r="D404" s="45">
        <f ca="1">OFFSET(СВОДНАЯ!$A$3,'Кабельный журнал'!AD404-1,1)</f>
        <v>0</v>
      </c>
      <c r="E404" s="46">
        <f ca="1">OFFSET(СВОДНАЯ!$A$3,'Кабельный журнал'!AD404-1,2)</f>
        <v>0</v>
      </c>
      <c r="F404" s="332">
        <f ca="1">OFFSET(СВОДНАЯ!$A$3,'Кабельный журнал'!AD404-1,3)</f>
        <v>0</v>
      </c>
      <c r="G404" s="333"/>
      <c r="H404" s="333"/>
      <c r="I404" s="333"/>
      <c r="J404" s="333"/>
      <c r="K404" s="334"/>
      <c r="L404" s="335">
        <f ca="1">OFFSET(СВОДНАЯ!$A$3,'Кабельный журнал'!AD404-1,4)</f>
        <v>0</v>
      </c>
      <c r="M404" s="336"/>
      <c r="N404" s="336"/>
      <c r="O404" s="336"/>
      <c r="P404" s="337"/>
      <c r="Q404" s="332">
        <f ca="1">OFFSET(СВОДНАЯ!$A$3,'Кабельный журнал'!AD404-1,5)</f>
        <v>0</v>
      </c>
      <c r="R404" s="334"/>
      <c r="S404" s="332">
        <f ca="1">OFFSET(СВОДНАЯ!$A$3,'Кабельный журнал'!AD404-1,6)</f>
        <v>0</v>
      </c>
      <c r="T404" s="333"/>
      <c r="U404" s="334"/>
      <c r="V404" s="332">
        <f ca="1">OFFSET(СВОДНАЯ!$A$3,'Кабельный журнал'!AD404-1,7)</f>
        <v>0</v>
      </c>
      <c r="W404" s="333"/>
      <c r="X404" s="333"/>
      <c r="Y404" s="334"/>
      <c r="Z404" s="332">
        <f ca="1">OFFSET(СВОДНАЯ!$A$3,'Кабельный журнал'!AD404-1,8)</f>
        <v>0</v>
      </c>
      <c r="AA404" s="334"/>
      <c r="AD404" s="32">
        <f t="shared" si="7"/>
        <v>340</v>
      </c>
    </row>
    <row r="405" spans="3:30" ht="15" customHeight="1" x14ac:dyDescent="0.25">
      <c r="C405" s="44">
        <f ca="1">OFFSET(СВОДНАЯ!$A$3,'Кабельный журнал'!AD405-1,0)</f>
        <v>0</v>
      </c>
      <c r="D405" s="45">
        <f ca="1">OFFSET(СВОДНАЯ!$A$3,'Кабельный журнал'!AD405-1,1)</f>
        <v>0</v>
      </c>
      <c r="E405" s="46">
        <f ca="1">OFFSET(СВОДНАЯ!$A$3,'Кабельный журнал'!AD405-1,2)</f>
        <v>0</v>
      </c>
      <c r="F405" s="332">
        <f ca="1">OFFSET(СВОДНАЯ!$A$3,'Кабельный журнал'!AD405-1,3)</f>
        <v>0</v>
      </c>
      <c r="G405" s="333"/>
      <c r="H405" s="333"/>
      <c r="I405" s="333"/>
      <c r="J405" s="333"/>
      <c r="K405" s="334"/>
      <c r="L405" s="335">
        <f ca="1">OFFSET(СВОДНАЯ!$A$3,'Кабельный журнал'!AD405-1,4)</f>
        <v>0</v>
      </c>
      <c r="M405" s="336"/>
      <c r="N405" s="336"/>
      <c r="O405" s="336"/>
      <c r="P405" s="337"/>
      <c r="Q405" s="332">
        <f ca="1">OFFSET(СВОДНАЯ!$A$3,'Кабельный журнал'!AD405-1,5)</f>
        <v>0</v>
      </c>
      <c r="R405" s="334"/>
      <c r="S405" s="332">
        <f ca="1">OFFSET(СВОДНАЯ!$A$3,'Кабельный журнал'!AD405-1,6)</f>
        <v>0</v>
      </c>
      <c r="T405" s="333"/>
      <c r="U405" s="334"/>
      <c r="V405" s="332">
        <f ca="1">OFFSET(СВОДНАЯ!$A$3,'Кабельный журнал'!AD405-1,7)</f>
        <v>0</v>
      </c>
      <c r="W405" s="333"/>
      <c r="X405" s="333"/>
      <c r="Y405" s="334"/>
      <c r="Z405" s="332">
        <f ca="1">OFFSET(СВОДНАЯ!$A$3,'Кабельный журнал'!AD405-1,8)</f>
        <v>0</v>
      </c>
      <c r="AA405" s="334"/>
      <c r="AD405" s="32">
        <f t="shared" si="7"/>
        <v>341</v>
      </c>
    </row>
    <row r="406" spans="3:30" ht="15" customHeight="1" x14ac:dyDescent="0.25">
      <c r="C406" s="44">
        <f ca="1">OFFSET(СВОДНАЯ!$A$3,'Кабельный журнал'!AD406-1,0)</f>
        <v>0</v>
      </c>
      <c r="D406" s="45">
        <f ca="1">OFFSET(СВОДНАЯ!$A$3,'Кабельный журнал'!AD406-1,1)</f>
        <v>0</v>
      </c>
      <c r="E406" s="46">
        <f ca="1">OFFSET(СВОДНАЯ!$A$3,'Кабельный журнал'!AD406-1,2)</f>
        <v>0</v>
      </c>
      <c r="F406" s="332">
        <f ca="1">OFFSET(СВОДНАЯ!$A$3,'Кабельный журнал'!AD406-1,3)</f>
        <v>0</v>
      </c>
      <c r="G406" s="333"/>
      <c r="H406" s="333"/>
      <c r="I406" s="333"/>
      <c r="J406" s="333"/>
      <c r="K406" s="334"/>
      <c r="L406" s="335">
        <f ca="1">OFFSET(СВОДНАЯ!$A$3,'Кабельный журнал'!AD406-1,4)</f>
        <v>0</v>
      </c>
      <c r="M406" s="336"/>
      <c r="N406" s="336"/>
      <c r="O406" s="336"/>
      <c r="P406" s="337"/>
      <c r="Q406" s="332">
        <f ca="1">OFFSET(СВОДНАЯ!$A$3,'Кабельный журнал'!AD406-1,5)</f>
        <v>0</v>
      </c>
      <c r="R406" s="334"/>
      <c r="S406" s="332">
        <f ca="1">OFFSET(СВОДНАЯ!$A$3,'Кабельный журнал'!AD406-1,6)</f>
        <v>0</v>
      </c>
      <c r="T406" s="333"/>
      <c r="U406" s="334"/>
      <c r="V406" s="332">
        <f ca="1">OFFSET(СВОДНАЯ!$A$3,'Кабельный журнал'!AD406-1,7)</f>
        <v>0</v>
      </c>
      <c r="W406" s="333"/>
      <c r="X406" s="333"/>
      <c r="Y406" s="334"/>
      <c r="Z406" s="332">
        <f ca="1">OFFSET(СВОДНАЯ!$A$3,'Кабельный журнал'!AD406-1,8)</f>
        <v>0</v>
      </c>
      <c r="AA406" s="334"/>
      <c r="AD406" s="32">
        <f t="shared" si="7"/>
        <v>342</v>
      </c>
    </row>
    <row r="407" spans="3:30" ht="15" customHeight="1" x14ac:dyDescent="0.25">
      <c r="C407" s="44">
        <f ca="1">OFFSET(СВОДНАЯ!$A$3,'Кабельный журнал'!AD407-1,0)</f>
        <v>0</v>
      </c>
      <c r="D407" s="45">
        <f ca="1">OFFSET(СВОДНАЯ!$A$3,'Кабельный журнал'!AD407-1,1)</f>
        <v>0</v>
      </c>
      <c r="E407" s="46">
        <f ca="1">OFFSET(СВОДНАЯ!$A$3,'Кабельный журнал'!AD407-1,2)</f>
        <v>0</v>
      </c>
      <c r="F407" s="332">
        <f ca="1">OFFSET(СВОДНАЯ!$A$3,'Кабельный журнал'!AD407-1,3)</f>
        <v>0</v>
      </c>
      <c r="G407" s="333"/>
      <c r="H407" s="333"/>
      <c r="I407" s="333"/>
      <c r="J407" s="333"/>
      <c r="K407" s="334"/>
      <c r="L407" s="335">
        <f ca="1">OFFSET(СВОДНАЯ!$A$3,'Кабельный журнал'!AD407-1,4)</f>
        <v>0</v>
      </c>
      <c r="M407" s="336"/>
      <c r="N407" s="336"/>
      <c r="O407" s="336"/>
      <c r="P407" s="337"/>
      <c r="Q407" s="332">
        <f ca="1">OFFSET(СВОДНАЯ!$A$3,'Кабельный журнал'!AD407-1,5)</f>
        <v>0</v>
      </c>
      <c r="R407" s="334"/>
      <c r="S407" s="332">
        <f ca="1">OFFSET(СВОДНАЯ!$A$3,'Кабельный журнал'!AD407-1,6)</f>
        <v>0</v>
      </c>
      <c r="T407" s="333"/>
      <c r="U407" s="334"/>
      <c r="V407" s="332">
        <f ca="1">OFFSET(СВОДНАЯ!$A$3,'Кабельный журнал'!AD407-1,7)</f>
        <v>0</v>
      </c>
      <c r="W407" s="333"/>
      <c r="X407" s="333"/>
      <c r="Y407" s="334"/>
      <c r="Z407" s="332">
        <f ca="1">OFFSET(СВОДНАЯ!$A$3,'Кабельный журнал'!AD407-1,8)</f>
        <v>0</v>
      </c>
      <c r="AA407" s="334"/>
      <c r="AD407" s="32">
        <f t="shared" si="7"/>
        <v>343</v>
      </c>
    </row>
    <row r="408" spans="3:30" ht="15" customHeight="1" x14ac:dyDescent="0.25">
      <c r="C408" s="44">
        <f ca="1">OFFSET(СВОДНАЯ!$A$3,'Кабельный журнал'!AD408-1,0)</f>
        <v>0</v>
      </c>
      <c r="D408" s="45">
        <f ca="1">OFFSET(СВОДНАЯ!$A$3,'Кабельный журнал'!AD408-1,1)</f>
        <v>0</v>
      </c>
      <c r="E408" s="46">
        <f ca="1">OFFSET(СВОДНАЯ!$A$3,'Кабельный журнал'!AD408-1,2)</f>
        <v>0</v>
      </c>
      <c r="F408" s="332">
        <f ca="1">OFFSET(СВОДНАЯ!$A$3,'Кабельный журнал'!AD408-1,3)</f>
        <v>0</v>
      </c>
      <c r="G408" s="333"/>
      <c r="H408" s="333"/>
      <c r="I408" s="333"/>
      <c r="J408" s="333"/>
      <c r="K408" s="334"/>
      <c r="L408" s="335">
        <f ca="1">OFFSET(СВОДНАЯ!$A$3,'Кабельный журнал'!AD408-1,4)</f>
        <v>0</v>
      </c>
      <c r="M408" s="336"/>
      <c r="N408" s="336"/>
      <c r="O408" s="336"/>
      <c r="P408" s="337"/>
      <c r="Q408" s="332">
        <f ca="1">OFFSET(СВОДНАЯ!$A$3,'Кабельный журнал'!AD408-1,5)</f>
        <v>0</v>
      </c>
      <c r="R408" s="334"/>
      <c r="S408" s="332">
        <f ca="1">OFFSET(СВОДНАЯ!$A$3,'Кабельный журнал'!AD408-1,6)</f>
        <v>0</v>
      </c>
      <c r="T408" s="333"/>
      <c r="U408" s="334"/>
      <c r="V408" s="332">
        <f ca="1">OFFSET(СВОДНАЯ!$A$3,'Кабельный журнал'!AD408-1,7)</f>
        <v>0</v>
      </c>
      <c r="W408" s="333"/>
      <c r="X408" s="333"/>
      <c r="Y408" s="334"/>
      <c r="Z408" s="332">
        <f ca="1">OFFSET(СВОДНАЯ!$A$3,'Кабельный журнал'!AD408-1,8)</f>
        <v>0</v>
      </c>
      <c r="AA408" s="334"/>
      <c r="AD408" s="32">
        <f t="shared" si="7"/>
        <v>344</v>
      </c>
    </row>
    <row r="409" spans="3:30" ht="15" customHeight="1" x14ac:dyDescent="0.25">
      <c r="C409" s="44">
        <f ca="1">OFFSET(СВОДНАЯ!$A$3,'Кабельный журнал'!AD409-1,0)</f>
        <v>0</v>
      </c>
      <c r="D409" s="45">
        <f ca="1">OFFSET(СВОДНАЯ!$A$3,'Кабельный журнал'!AD409-1,1)</f>
        <v>0</v>
      </c>
      <c r="E409" s="46">
        <f ca="1">OFFSET(СВОДНАЯ!$A$3,'Кабельный журнал'!AD409-1,2)</f>
        <v>0</v>
      </c>
      <c r="F409" s="332">
        <f ca="1">OFFSET(СВОДНАЯ!$A$3,'Кабельный журнал'!AD409-1,3)</f>
        <v>0</v>
      </c>
      <c r="G409" s="333"/>
      <c r="H409" s="333"/>
      <c r="I409" s="333"/>
      <c r="J409" s="333"/>
      <c r="K409" s="334"/>
      <c r="L409" s="335">
        <f ca="1">OFFSET(СВОДНАЯ!$A$3,'Кабельный журнал'!AD409-1,4)</f>
        <v>0</v>
      </c>
      <c r="M409" s="336"/>
      <c r="N409" s="336"/>
      <c r="O409" s="336"/>
      <c r="P409" s="337"/>
      <c r="Q409" s="332">
        <f ca="1">OFFSET(СВОДНАЯ!$A$3,'Кабельный журнал'!AD409-1,5)</f>
        <v>0</v>
      </c>
      <c r="R409" s="334"/>
      <c r="S409" s="332">
        <f ca="1">OFFSET(СВОДНАЯ!$A$3,'Кабельный журнал'!AD409-1,6)</f>
        <v>0</v>
      </c>
      <c r="T409" s="333"/>
      <c r="U409" s="334"/>
      <c r="V409" s="332">
        <f ca="1">OFFSET(СВОДНАЯ!$A$3,'Кабельный журнал'!AD409-1,7)</f>
        <v>0</v>
      </c>
      <c r="W409" s="333"/>
      <c r="X409" s="333"/>
      <c r="Y409" s="334"/>
      <c r="Z409" s="332">
        <f ca="1">OFFSET(СВОДНАЯ!$A$3,'Кабельный журнал'!AD409-1,8)</f>
        <v>0</v>
      </c>
      <c r="AA409" s="334"/>
      <c r="AD409" s="32">
        <f t="shared" si="7"/>
        <v>345</v>
      </c>
    </row>
    <row r="410" spans="3:30" ht="15" customHeight="1" x14ac:dyDescent="0.25">
      <c r="C410" s="44">
        <f ca="1">OFFSET(СВОДНАЯ!$A$3,'Кабельный журнал'!AD410-1,0)</f>
        <v>0</v>
      </c>
      <c r="D410" s="45">
        <f ca="1">OFFSET(СВОДНАЯ!$A$3,'Кабельный журнал'!AD410-1,1)</f>
        <v>0</v>
      </c>
      <c r="E410" s="46">
        <f ca="1">OFFSET(СВОДНАЯ!$A$3,'Кабельный журнал'!AD410-1,2)</f>
        <v>0</v>
      </c>
      <c r="F410" s="332">
        <f ca="1">OFFSET(СВОДНАЯ!$A$3,'Кабельный журнал'!AD410-1,3)</f>
        <v>0</v>
      </c>
      <c r="G410" s="333"/>
      <c r="H410" s="333"/>
      <c r="I410" s="333"/>
      <c r="J410" s="333"/>
      <c r="K410" s="334"/>
      <c r="L410" s="335">
        <f ca="1">OFFSET(СВОДНАЯ!$A$3,'Кабельный журнал'!AD410-1,4)</f>
        <v>0</v>
      </c>
      <c r="M410" s="336"/>
      <c r="N410" s="336"/>
      <c r="O410" s="336"/>
      <c r="P410" s="337"/>
      <c r="Q410" s="332">
        <f ca="1">OFFSET(СВОДНАЯ!$A$3,'Кабельный журнал'!AD410-1,5)</f>
        <v>0</v>
      </c>
      <c r="R410" s="334"/>
      <c r="S410" s="332">
        <f ca="1">OFFSET(СВОДНАЯ!$A$3,'Кабельный журнал'!AD410-1,6)</f>
        <v>0</v>
      </c>
      <c r="T410" s="333"/>
      <c r="U410" s="334"/>
      <c r="V410" s="332">
        <f ca="1">OFFSET(СВОДНАЯ!$A$3,'Кабельный журнал'!AD410-1,7)</f>
        <v>0</v>
      </c>
      <c r="W410" s="333"/>
      <c r="X410" s="333"/>
      <c r="Y410" s="334"/>
      <c r="Z410" s="332">
        <f ca="1">OFFSET(СВОДНАЯ!$A$3,'Кабельный журнал'!AD410-1,8)</f>
        <v>0</v>
      </c>
      <c r="AA410" s="334"/>
      <c r="AD410" s="32">
        <f t="shared" si="7"/>
        <v>346</v>
      </c>
    </row>
    <row r="411" spans="3:30" ht="15" customHeight="1" x14ac:dyDescent="0.25">
      <c r="C411" s="44">
        <f ca="1">OFFSET(СВОДНАЯ!$A$3,'Кабельный журнал'!AD411-1,0)</f>
        <v>0</v>
      </c>
      <c r="D411" s="45">
        <f ca="1">OFFSET(СВОДНАЯ!$A$3,'Кабельный журнал'!AD411-1,1)</f>
        <v>0</v>
      </c>
      <c r="E411" s="46">
        <f ca="1">OFFSET(СВОДНАЯ!$A$3,'Кабельный журнал'!AD411-1,2)</f>
        <v>0</v>
      </c>
      <c r="F411" s="332">
        <f ca="1">OFFSET(СВОДНАЯ!$A$3,'Кабельный журнал'!AD411-1,3)</f>
        <v>0</v>
      </c>
      <c r="G411" s="333"/>
      <c r="H411" s="333"/>
      <c r="I411" s="333"/>
      <c r="J411" s="333"/>
      <c r="K411" s="334"/>
      <c r="L411" s="335">
        <f ca="1">OFFSET(СВОДНАЯ!$A$3,'Кабельный журнал'!AD411-1,4)</f>
        <v>0</v>
      </c>
      <c r="M411" s="336"/>
      <c r="N411" s="336"/>
      <c r="O411" s="336"/>
      <c r="P411" s="337"/>
      <c r="Q411" s="332">
        <f ca="1">OFFSET(СВОДНАЯ!$A$3,'Кабельный журнал'!AD411-1,5)</f>
        <v>0</v>
      </c>
      <c r="R411" s="334"/>
      <c r="S411" s="332">
        <f ca="1">OFFSET(СВОДНАЯ!$A$3,'Кабельный журнал'!AD411-1,6)</f>
        <v>0</v>
      </c>
      <c r="T411" s="333"/>
      <c r="U411" s="334"/>
      <c r="V411" s="332">
        <f ca="1">OFFSET(СВОДНАЯ!$A$3,'Кабельный журнал'!AD411-1,7)</f>
        <v>0</v>
      </c>
      <c r="W411" s="333"/>
      <c r="X411" s="333"/>
      <c r="Y411" s="334"/>
      <c r="Z411" s="332">
        <f ca="1">OFFSET(СВОДНАЯ!$A$3,'Кабельный журнал'!AD411-1,8)</f>
        <v>0</v>
      </c>
      <c r="AA411" s="334"/>
      <c r="AD411" s="32">
        <f t="shared" si="7"/>
        <v>347</v>
      </c>
    </row>
    <row r="412" spans="3:30" ht="15" customHeight="1" x14ac:dyDescent="0.25">
      <c r="C412" s="44">
        <f ca="1">OFFSET(СВОДНАЯ!$A$3,'Кабельный журнал'!AD412-1,0)</f>
        <v>0</v>
      </c>
      <c r="D412" s="45">
        <f ca="1">OFFSET(СВОДНАЯ!$A$3,'Кабельный журнал'!AD412-1,1)</f>
        <v>0</v>
      </c>
      <c r="E412" s="46">
        <f ca="1">OFFSET(СВОДНАЯ!$A$3,'Кабельный журнал'!AD412-1,2)</f>
        <v>0</v>
      </c>
      <c r="F412" s="332">
        <f ca="1">OFFSET(СВОДНАЯ!$A$3,'Кабельный журнал'!AD412-1,3)</f>
        <v>0</v>
      </c>
      <c r="G412" s="333"/>
      <c r="H412" s="333"/>
      <c r="I412" s="333"/>
      <c r="J412" s="333"/>
      <c r="K412" s="334"/>
      <c r="L412" s="335">
        <f ca="1">OFFSET(СВОДНАЯ!$A$3,'Кабельный журнал'!AD412-1,4)</f>
        <v>0</v>
      </c>
      <c r="M412" s="336"/>
      <c r="N412" s="336"/>
      <c r="O412" s="336"/>
      <c r="P412" s="337"/>
      <c r="Q412" s="332">
        <f ca="1">OFFSET(СВОДНАЯ!$A$3,'Кабельный журнал'!AD412-1,5)</f>
        <v>0</v>
      </c>
      <c r="R412" s="334"/>
      <c r="S412" s="332">
        <f ca="1">OFFSET(СВОДНАЯ!$A$3,'Кабельный журнал'!AD412-1,6)</f>
        <v>0</v>
      </c>
      <c r="T412" s="333"/>
      <c r="U412" s="334"/>
      <c r="V412" s="332">
        <f ca="1">OFFSET(СВОДНАЯ!$A$3,'Кабельный журнал'!AD412-1,7)</f>
        <v>0</v>
      </c>
      <c r="W412" s="333"/>
      <c r="X412" s="333"/>
      <c r="Y412" s="334"/>
      <c r="Z412" s="332">
        <f ca="1">OFFSET(СВОДНАЯ!$A$3,'Кабельный журнал'!AD412-1,8)</f>
        <v>0</v>
      </c>
      <c r="AA412" s="334"/>
      <c r="AD412" s="32">
        <f t="shared" si="7"/>
        <v>348</v>
      </c>
    </row>
    <row r="413" spans="3:30" ht="15" customHeight="1" x14ac:dyDescent="0.25">
      <c r="C413" s="44">
        <f ca="1">OFFSET(СВОДНАЯ!$A$3,'Кабельный журнал'!AD413-1,0)</f>
        <v>0</v>
      </c>
      <c r="D413" s="45">
        <f ca="1">OFFSET(СВОДНАЯ!$A$3,'Кабельный журнал'!AD413-1,1)</f>
        <v>0</v>
      </c>
      <c r="E413" s="46">
        <f ca="1">OFFSET(СВОДНАЯ!$A$3,'Кабельный журнал'!AD413-1,2)</f>
        <v>0</v>
      </c>
      <c r="F413" s="332">
        <f ca="1">OFFSET(СВОДНАЯ!$A$3,'Кабельный журнал'!AD413-1,3)</f>
        <v>0</v>
      </c>
      <c r="G413" s="333"/>
      <c r="H413" s="333"/>
      <c r="I413" s="333"/>
      <c r="J413" s="333"/>
      <c r="K413" s="334"/>
      <c r="L413" s="335">
        <f ca="1">OFFSET(СВОДНАЯ!$A$3,'Кабельный журнал'!AD413-1,4)</f>
        <v>0</v>
      </c>
      <c r="M413" s="336"/>
      <c r="N413" s="336"/>
      <c r="O413" s="336"/>
      <c r="P413" s="337"/>
      <c r="Q413" s="332">
        <f ca="1">OFFSET(СВОДНАЯ!$A$3,'Кабельный журнал'!AD413-1,5)</f>
        <v>0</v>
      </c>
      <c r="R413" s="334"/>
      <c r="S413" s="332">
        <f ca="1">OFFSET(СВОДНАЯ!$A$3,'Кабельный журнал'!AD413-1,6)</f>
        <v>0</v>
      </c>
      <c r="T413" s="333"/>
      <c r="U413" s="334"/>
      <c r="V413" s="332">
        <f ca="1">OFFSET(СВОДНАЯ!$A$3,'Кабельный журнал'!AD413-1,7)</f>
        <v>0</v>
      </c>
      <c r="W413" s="333"/>
      <c r="X413" s="333"/>
      <c r="Y413" s="334"/>
      <c r="Z413" s="332">
        <f ca="1">OFFSET(СВОДНАЯ!$A$3,'Кабельный журнал'!AD413-1,8)</f>
        <v>0</v>
      </c>
      <c r="AA413" s="334"/>
      <c r="AD413" s="32">
        <f t="shared" si="7"/>
        <v>349</v>
      </c>
    </row>
    <row r="414" spans="3:30" ht="15" customHeight="1" x14ac:dyDescent="0.25">
      <c r="C414" s="44">
        <f ca="1">OFFSET(СВОДНАЯ!$A$3,'Кабельный журнал'!AD414-1,0)</f>
        <v>0</v>
      </c>
      <c r="D414" s="45">
        <f ca="1">OFFSET(СВОДНАЯ!$A$3,'Кабельный журнал'!AD414-1,1)</f>
        <v>0</v>
      </c>
      <c r="E414" s="46">
        <f ca="1">OFFSET(СВОДНАЯ!$A$3,'Кабельный журнал'!AD414-1,2)</f>
        <v>0</v>
      </c>
      <c r="F414" s="332">
        <f ca="1">OFFSET(СВОДНАЯ!$A$3,'Кабельный журнал'!AD414-1,3)</f>
        <v>0</v>
      </c>
      <c r="G414" s="333"/>
      <c r="H414" s="333"/>
      <c r="I414" s="333"/>
      <c r="J414" s="333"/>
      <c r="K414" s="334"/>
      <c r="L414" s="335">
        <f ca="1">OFFSET(СВОДНАЯ!$A$3,'Кабельный журнал'!AD414-1,4)</f>
        <v>0</v>
      </c>
      <c r="M414" s="336"/>
      <c r="N414" s="336"/>
      <c r="O414" s="336"/>
      <c r="P414" s="337"/>
      <c r="Q414" s="332">
        <f ca="1">OFFSET(СВОДНАЯ!$A$3,'Кабельный журнал'!AD414-1,5)</f>
        <v>0</v>
      </c>
      <c r="R414" s="334"/>
      <c r="S414" s="332">
        <f ca="1">OFFSET(СВОДНАЯ!$A$3,'Кабельный журнал'!AD414-1,6)</f>
        <v>0</v>
      </c>
      <c r="T414" s="333"/>
      <c r="U414" s="334"/>
      <c r="V414" s="332">
        <f ca="1">OFFSET(СВОДНАЯ!$A$3,'Кабельный журнал'!AD414-1,7)</f>
        <v>0</v>
      </c>
      <c r="W414" s="333"/>
      <c r="X414" s="333"/>
      <c r="Y414" s="334"/>
      <c r="Z414" s="332">
        <f ca="1">OFFSET(СВОДНАЯ!$A$3,'Кабельный журнал'!AD414-1,8)</f>
        <v>0</v>
      </c>
      <c r="AA414" s="334"/>
      <c r="AD414" s="32">
        <f t="shared" si="7"/>
        <v>350</v>
      </c>
    </row>
    <row r="415" spans="3:30" ht="15" customHeight="1" x14ac:dyDescent="0.25">
      <c r="C415" s="44">
        <f ca="1">OFFSET(СВОДНАЯ!$A$3,'Кабельный журнал'!AD415-1,0)</f>
        <v>0</v>
      </c>
      <c r="D415" s="45">
        <f ca="1">OFFSET(СВОДНАЯ!$A$3,'Кабельный журнал'!AD415-1,1)</f>
        <v>0</v>
      </c>
      <c r="E415" s="46">
        <f ca="1">OFFSET(СВОДНАЯ!$A$3,'Кабельный журнал'!AD415-1,2)</f>
        <v>0</v>
      </c>
      <c r="F415" s="332">
        <f ca="1">OFFSET(СВОДНАЯ!$A$3,'Кабельный журнал'!AD415-1,3)</f>
        <v>0</v>
      </c>
      <c r="G415" s="333"/>
      <c r="H415" s="333"/>
      <c r="I415" s="333"/>
      <c r="J415" s="333"/>
      <c r="K415" s="334"/>
      <c r="L415" s="335">
        <f ca="1">OFFSET(СВОДНАЯ!$A$3,'Кабельный журнал'!AD415-1,4)</f>
        <v>0</v>
      </c>
      <c r="M415" s="336"/>
      <c r="N415" s="336"/>
      <c r="O415" s="336"/>
      <c r="P415" s="337"/>
      <c r="Q415" s="332">
        <f ca="1">OFFSET(СВОДНАЯ!$A$3,'Кабельный журнал'!AD415-1,5)</f>
        <v>0</v>
      </c>
      <c r="R415" s="334"/>
      <c r="S415" s="332">
        <f ca="1">OFFSET(СВОДНАЯ!$A$3,'Кабельный журнал'!AD415-1,6)</f>
        <v>0</v>
      </c>
      <c r="T415" s="333"/>
      <c r="U415" s="334"/>
      <c r="V415" s="332">
        <f ca="1">OFFSET(СВОДНАЯ!$A$3,'Кабельный журнал'!AD415-1,7)</f>
        <v>0</v>
      </c>
      <c r="W415" s="333"/>
      <c r="X415" s="333"/>
      <c r="Y415" s="334"/>
      <c r="Z415" s="332">
        <f ca="1">OFFSET(СВОДНАЯ!$A$3,'Кабельный журнал'!AD415-1,8)</f>
        <v>0</v>
      </c>
      <c r="AA415" s="334"/>
      <c r="AD415" s="32">
        <f t="shared" si="7"/>
        <v>351</v>
      </c>
    </row>
    <row r="416" spans="3:30" ht="15" customHeight="1" x14ac:dyDescent="0.25">
      <c r="C416" s="44">
        <f ca="1">OFFSET(СВОДНАЯ!$A$3,'Кабельный журнал'!AD416-1,0)</f>
        <v>0</v>
      </c>
      <c r="D416" s="45">
        <f ca="1">OFFSET(СВОДНАЯ!$A$3,'Кабельный журнал'!AD416-1,1)</f>
        <v>0</v>
      </c>
      <c r="E416" s="46">
        <f ca="1">OFFSET(СВОДНАЯ!$A$3,'Кабельный журнал'!AD416-1,2)</f>
        <v>0</v>
      </c>
      <c r="F416" s="332">
        <f ca="1">OFFSET(СВОДНАЯ!$A$3,'Кабельный журнал'!AD416-1,3)</f>
        <v>0</v>
      </c>
      <c r="G416" s="333"/>
      <c r="H416" s="333"/>
      <c r="I416" s="333"/>
      <c r="J416" s="333"/>
      <c r="K416" s="334"/>
      <c r="L416" s="335">
        <f ca="1">OFFSET(СВОДНАЯ!$A$3,'Кабельный журнал'!AD416-1,4)</f>
        <v>0</v>
      </c>
      <c r="M416" s="336"/>
      <c r="N416" s="336"/>
      <c r="O416" s="336"/>
      <c r="P416" s="337"/>
      <c r="Q416" s="332">
        <f ca="1">OFFSET(СВОДНАЯ!$A$3,'Кабельный журнал'!AD416-1,5)</f>
        <v>0</v>
      </c>
      <c r="R416" s="334"/>
      <c r="S416" s="332">
        <f ca="1">OFFSET(СВОДНАЯ!$A$3,'Кабельный журнал'!AD416-1,6)</f>
        <v>0</v>
      </c>
      <c r="T416" s="333"/>
      <c r="U416" s="334"/>
      <c r="V416" s="332">
        <f ca="1">OFFSET(СВОДНАЯ!$A$3,'Кабельный журнал'!AD416-1,7)</f>
        <v>0</v>
      </c>
      <c r="W416" s="333"/>
      <c r="X416" s="333"/>
      <c r="Y416" s="334"/>
      <c r="Z416" s="332">
        <f ca="1">OFFSET(СВОДНАЯ!$A$3,'Кабельный журнал'!AD416-1,8)</f>
        <v>0</v>
      </c>
      <c r="AA416" s="334"/>
      <c r="AD416" s="32">
        <f t="shared" si="7"/>
        <v>352</v>
      </c>
    </row>
    <row r="417" spans="1:30" ht="15" customHeight="1" x14ac:dyDescent="0.25">
      <c r="C417" s="44">
        <f ca="1">OFFSET(СВОДНАЯ!$A$3,'Кабельный журнал'!AD417-1,0)</f>
        <v>0</v>
      </c>
      <c r="D417" s="45">
        <f ca="1">OFFSET(СВОДНАЯ!$A$3,'Кабельный журнал'!AD417-1,1)</f>
        <v>0</v>
      </c>
      <c r="E417" s="46">
        <f ca="1">OFFSET(СВОДНАЯ!$A$3,'Кабельный журнал'!AD417-1,2)</f>
        <v>0</v>
      </c>
      <c r="F417" s="332">
        <f ca="1">OFFSET(СВОДНАЯ!$A$3,'Кабельный журнал'!AD417-1,3)</f>
        <v>0</v>
      </c>
      <c r="G417" s="333"/>
      <c r="H417" s="333"/>
      <c r="I417" s="333"/>
      <c r="J417" s="333"/>
      <c r="K417" s="334"/>
      <c r="L417" s="335">
        <f ca="1">OFFSET(СВОДНАЯ!$A$3,'Кабельный журнал'!AD417-1,4)</f>
        <v>0</v>
      </c>
      <c r="M417" s="336"/>
      <c r="N417" s="336"/>
      <c r="O417" s="336"/>
      <c r="P417" s="337"/>
      <c r="Q417" s="332">
        <f ca="1">OFFSET(СВОДНАЯ!$A$3,'Кабельный журнал'!AD417-1,5)</f>
        <v>0</v>
      </c>
      <c r="R417" s="334"/>
      <c r="S417" s="332">
        <f ca="1">OFFSET(СВОДНАЯ!$A$3,'Кабельный журнал'!AD417-1,6)</f>
        <v>0</v>
      </c>
      <c r="T417" s="333"/>
      <c r="U417" s="334"/>
      <c r="V417" s="332">
        <f ca="1">OFFSET(СВОДНАЯ!$A$3,'Кабельный журнал'!AD417-1,7)</f>
        <v>0</v>
      </c>
      <c r="W417" s="333"/>
      <c r="X417" s="333"/>
      <c r="Y417" s="334"/>
      <c r="Z417" s="332">
        <f ca="1">OFFSET(СВОДНАЯ!$A$3,'Кабельный журнал'!AD417-1,8)</f>
        <v>0</v>
      </c>
      <c r="AA417" s="334"/>
      <c r="AD417" s="32">
        <f t="shared" si="7"/>
        <v>353</v>
      </c>
    </row>
    <row r="418" spans="1:30" ht="15" customHeight="1" x14ac:dyDescent="0.25">
      <c r="C418" s="44">
        <f ca="1">OFFSET(СВОДНАЯ!$A$3,'Кабельный журнал'!AD418-1,0)</f>
        <v>0</v>
      </c>
      <c r="D418" s="45">
        <f ca="1">OFFSET(СВОДНАЯ!$A$3,'Кабельный журнал'!AD418-1,1)</f>
        <v>0</v>
      </c>
      <c r="E418" s="46">
        <f ca="1">OFFSET(СВОДНАЯ!$A$3,'Кабельный журнал'!AD418-1,2)</f>
        <v>0</v>
      </c>
      <c r="F418" s="332">
        <f ca="1">OFFSET(СВОДНАЯ!$A$3,'Кабельный журнал'!AD418-1,3)</f>
        <v>0</v>
      </c>
      <c r="G418" s="333"/>
      <c r="H418" s="333"/>
      <c r="I418" s="333"/>
      <c r="J418" s="333"/>
      <c r="K418" s="334"/>
      <c r="L418" s="335">
        <f ca="1">OFFSET(СВОДНАЯ!$A$3,'Кабельный журнал'!AD418-1,4)</f>
        <v>0</v>
      </c>
      <c r="M418" s="336"/>
      <c r="N418" s="336"/>
      <c r="O418" s="336"/>
      <c r="P418" s="337"/>
      <c r="Q418" s="332">
        <f ca="1">OFFSET(СВОДНАЯ!$A$3,'Кабельный журнал'!AD418-1,5)</f>
        <v>0</v>
      </c>
      <c r="R418" s="334"/>
      <c r="S418" s="332">
        <f ca="1">OFFSET(СВОДНАЯ!$A$3,'Кабельный журнал'!AD418-1,6)</f>
        <v>0</v>
      </c>
      <c r="T418" s="333"/>
      <c r="U418" s="334"/>
      <c r="V418" s="332">
        <f ca="1">OFFSET(СВОДНАЯ!$A$3,'Кабельный журнал'!AD418-1,7)</f>
        <v>0</v>
      </c>
      <c r="W418" s="333"/>
      <c r="X418" s="333"/>
      <c r="Y418" s="334"/>
      <c r="Z418" s="332">
        <f ca="1">OFFSET(СВОДНАЯ!$A$3,'Кабельный журнал'!AD418-1,8)</f>
        <v>0</v>
      </c>
      <c r="AA418" s="334"/>
      <c r="AD418" s="32">
        <f t="shared" si="7"/>
        <v>354</v>
      </c>
    </row>
    <row r="419" spans="1:30" ht="15" customHeight="1" x14ac:dyDescent="0.25">
      <c r="C419" s="44">
        <f ca="1">OFFSET(СВОДНАЯ!$A$3,'Кабельный журнал'!AD419-1,0)</f>
        <v>0</v>
      </c>
      <c r="D419" s="45">
        <f ca="1">OFFSET(СВОДНАЯ!$A$3,'Кабельный журнал'!AD419-1,1)</f>
        <v>0</v>
      </c>
      <c r="E419" s="46">
        <f ca="1">OFFSET(СВОДНАЯ!$A$3,'Кабельный журнал'!AD419-1,2)</f>
        <v>0</v>
      </c>
      <c r="F419" s="332">
        <f ca="1">OFFSET(СВОДНАЯ!$A$3,'Кабельный журнал'!AD419-1,3)</f>
        <v>0</v>
      </c>
      <c r="G419" s="333"/>
      <c r="H419" s="333"/>
      <c r="I419" s="333"/>
      <c r="J419" s="333"/>
      <c r="K419" s="334"/>
      <c r="L419" s="335">
        <f ca="1">OFFSET(СВОДНАЯ!$A$3,'Кабельный журнал'!AD419-1,4)</f>
        <v>0</v>
      </c>
      <c r="M419" s="336"/>
      <c r="N419" s="336"/>
      <c r="O419" s="336"/>
      <c r="P419" s="337"/>
      <c r="Q419" s="332">
        <f ca="1">OFFSET(СВОДНАЯ!$A$3,'Кабельный журнал'!AD419-1,5)</f>
        <v>0</v>
      </c>
      <c r="R419" s="334"/>
      <c r="S419" s="332">
        <f ca="1">OFFSET(СВОДНАЯ!$A$3,'Кабельный журнал'!AD419-1,6)</f>
        <v>0</v>
      </c>
      <c r="T419" s="333"/>
      <c r="U419" s="334"/>
      <c r="V419" s="332">
        <f ca="1">OFFSET(СВОДНАЯ!$A$3,'Кабельный журнал'!AD419-1,7)</f>
        <v>0</v>
      </c>
      <c r="W419" s="333"/>
      <c r="X419" s="333"/>
      <c r="Y419" s="334"/>
      <c r="Z419" s="332">
        <f ca="1">OFFSET(СВОДНАЯ!$A$3,'Кабельный журнал'!AD419-1,8)</f>
        <v>0</v>
      </c>
      <c r="AA419" s="334"/>
      <c r="AD419" s="32">
        <f t="shared" si="7"/>
        <v>355</v>
      </c>
    </row>
    <row r="420" spans="1:30" ht="15" customHeight="1" x14ac:dyDescent="0.25">
      <c r="C420" s="44">
        <f ca="1">OFFSET(СВОДНАЯ!$A$3,'Кабельный журнал'!AD420-1,0)</f>
        <v>0</v>
      </c>
      <c r="D420" s="45">
        <f ca="1">OFFSET(СВОДНАЯ!$A$3,'Кабельный журнал'!AD420-1,1)</f>
        <v>0</v>
      </c>
      <c r="E420" s="46">
        <f ca="1">OFFSET(СВОДНАЯ!$A$3,'Кабельный журнал'!AD420-1,2)</f>
        <v>0</v>
      </c>
      <c r="F420" s="332">
        <f ca="1">OFFSET(СВОДНАЯ!$A$3,'Кабельный журнал'!AD420-1,3)</f>
        <v>0</v>
      </c>
      <c r="G420" s="333"/>
      <c r="H420" s="333"/>
      <c r="I420" s="333"/>
      <c r="J420" s="333"/>
      <c r="K420" s="334"/>
      <c r="L420" s="335">
        <f ca="1">OFFSET(СВОДНАЯ!$A$3,'Кабельный журнал'!AD420-1,4)</f>
        <v>0</v>
      </c>
      <c r="M420" s="336"/>
      <c r="N420" s="336"/>
      <c r="O420" s="336"/>
      <c r="P420" s="337"/>
      <c r="Q420" s="332">
        <f ca="1">OFFSET(СВОДНАЯ!$A$3,'Кабельный журнал'!AD420-1,5)</f>
        <v>0</v>
      </c>
      <c r="R420" s="334"/>
      <c r="S420" s="332">
        <f ca="1">OFFSET(СВОДНАЯ!$A$3,'Кабельный журнал'!AD420-1,6)</f>
        <v>0</v>
      </c>
      <c r="T420" s="333"/>
      <c r="U420" s="334"/>
      <c r="V420" s="332">
        <f ca="1">OFFSET(СВОДНАЯ!$A$3,'Кабельный журнал'!AD420-1,7)</f>
        <v>0</v>
      </c>
      <c r="W420" s="333"/>
      <c r="X420" s="333"/>
      <c r="Y420" s="334"/>
      <c r="Z420" s="332">
        <f ca="1">OFFSET(СВОДНАЯ!$A$3,'Кабельный журнал'!AD420-1,8)</f>
        <v>0</v>
      </c>
      <c r="AA420" s="334"/>
      <c r="AD420" s="32">
        <f t="shared" si="7"/>
        <v>356</v>
      </c>
    </row>
    <row r="421" spans="1:30" ht="15" customHeight="1" x14ac:dyDescent="0.25">
      <c r="C421" s="44">
        <f ca="1">OFFSET(СВОДНАЯ!$A$3,'Кабельный журнал'!AD421-1,0)</f>
        <v>0</v>
      </c>
      <c r="D421" s="45">
        <f ca="1">OFFSET(СВОДНАЯ!$A$3,'Кабельный журнал'!AD421-1,1)</f>
        <v>0</v>
      </c>
      <c r="E421" s="46">
        <f ca="1">OFFSET(СВОДНАЯ!$A$3,'Кабельный журнал'!AD421-1,2)</f>
        <v>0</v>
      </c>
      <c r="F421" s="332">
        <f ca="1">OFFSET(СВОДНАЯ!$A$3,'Кабельный журнал'!AD421-1,3)</f>
        <v>0</v>
      </c>
      <c r="G421" s="333"/>
      <c r="H421" s="333"/>
      <c r="I421" s="333"/>
      <c r="J421" s="333"/>
      <c r="K421" s="334"/>
      <c r="L421" s="335">
        <f ca="1">OFFSET(СВОДНАЯ!$A$3,'Кабельный журнал'!AD421-1,4)</f>
        <v>0</v>
      </c>
      <c r="M421" s="336"/>
      <c r="N421" s="336"/>
      <c r="O421" s="336"/>
      <c r="P421" s="337"/>
      <c r="Q421" s="332">
        <f ca="1">OFFSET(СВОДНАЯ!$A$3,'Кабельный журнал'!AD421-1,5)</f>
        <v>0</v>
      </c>
      <c r="R421" s="334"/>
      <c r="S421" s="332">
        <f ca="1">OFFSET(СВОДНАЯ!$A$3,'Кабельный журнал'!AD421-1,6)</f>
        <v>0</v>
      </c>
      <c r="T421" s="333"/>
      <c r="U421" s="334"/>
      <c r="V421" s="332">
        <f ca="1">OFFSET(СВОДНАЯ!$A$3,'Кабельный журнал'!AD421-1,7)</f>
        <v>0</v>
      </c>
      <c r="W421" s="333"/>
      <c r="X421" s="333"/>
      <c r="Y421" s="334"/>
      <c r="Z421" s="332">
        <f ca="1">OFFSET(СВОДНАЯ!$A$3,'Кабельный журнал'!AD425-1,8)</f>
        <v>0</v>
      </c>
      <c r="AA421" s="334"/>
      <c r="AD421" s="32">
        <f t="shared" si="7"/>
        <v>357</v>
      </c>
    </row>
    <row r="422" spans="1:30" ht="15" customHeight="1" x14ac:dyDescent="0.25">
      <c r="C422" s="44">
        <f ca="1">OFFSET(СВОДНАЯ!$A$3,'Кабельный журнал'!AD422-1,0)</f>
        <v>0</v>
      </c>
      <c r="D422" s="45">
        <f ca="1">OFFSET(СВОДНАЯ!$A$3,'Кабельный журнал'!AD422-1,1)</f>
        <v>0</v>
      </c>
      <c r="E422" s="46">
        <f ca="1">OFFSET(СВОДНАЯ!$A$3,'Кабельный журнал'!AD422-1,2)</f>
        <v>0</v>
      </c>
      <c r="F422" s="332">
        <f ca="1">OFFSET(СВОДНАЯ!$A$3,'Кабельный журнал'!AD422-1,3)</f>
        <v>0</v>
      </c>
      <c r="G422" s="333"/>
      <c r="H422" s="333"/>
      <c r="I422" s="333"/>
      <c r="J422" s="333"/>
      <c r="K422" s="334"/>
      <c r="L422" s="335">
        <f ca="1">OFFSET(СВОДНАЯ!$A$3,'Кабельный журнал'!AD422-1,4)</f>
        <v>0</v>
      </c>
      <c r="M422" s="336"/>
      <c r="N422" s="336"/>
      <c r="O422" s="336"/>
      <c r="P422" s="337"/>
      <c r="Q422" s="332">
        <f ca="1">OFFSET(СВОДНАЯ!$A$3,'Кабельный журнал'!AD422-1,5)</f>
        <v>0</v>
      </c>
      <c r="R422" s="334"/>
      <c r="S422" s="332">
        <f ca="1">OFFSET(СВОДНАЯ!$A$3,'Кабельный журнал'!AD422-1,6)</f>
        <v>0</v>
      </c>
      <c r="T422" s="333"/>
      <c r="U422" s="334"/>
      <c r="V422" s="332">
        <f ca="1">OFFSET(СВОДНАЯ!$A$3,'Кабельный журнал'!AD422-1,7)</f>
        <v>0</v>
      </c>
      <c r="W422" s="333"/>
      <c r="X422" s="333"/>
      <c r="Y422" s="334"/>
      <c r="Z422" s="332">
        <f ca="1">OFFSET(СВОДНАЯ!$A$3,'Кабельный журнал'!AD422-1,8)</f>
        <v>0</v>
      </c>
      <c r="AA422" s="334"/>
      <c r="AD422" s="32">
        <f t="shared" si="7"/>
        <v>358</v>
      </c>
    </row>
    <row r="423" spans="1:30" ht="15" customHeight="1" x14ac:dyDescent="0.25">
      <c r="C423" s="44">
        <f ca="1">OFFSET(СВОДНАЯ!$A$3,'Кабельный журнал'!AD423-1,0)</f>
        <v>0</v>
      </c>
      <c r="D423" s="45">
        <f ca="1">OFFSET(СВОДНАЯ!$A$3,'Кабельный журнал'!AD423-1,1)</f>
        <v>0</v>
      </c>
      <c r="E423" s="46">
        <f ca="1">OFFSET(СВОДНАЯ!$A$3,'Кабельный журнал'!AD423-1,2)</f>
        <v>0</v>
      </c>
      <c r="F423" s="332">
        <f ca="1">OFFSET(СВОДНАЯ!$A$3,'Кабельный журнал'!AD423-1,3)</f>
        <v>0</v>
      </c>
      <c r="G423" s="333"/>
      <c r="H423" s="333"/>
      <c r="I423" s="333"/>
      <c r="J423" s="333"/>
      <c r="K423" s="334"/>
      <c r="L423" s="335">
        <f ca="1">OFFSET(СВОДНАЯ!$A$3,'Кабельный журнал'!AD423-1,4)</f>
        <v>0</v>
      </c>
      <c r="M423" s="336"/>
      <c r="N423" s="336"/>
      <c r="O423" s="336"/>
      <c r="P423" s="337"/>
      <c r="Q423" s="332">
        <f ca="1">OFFSET(СВОДНАЯ!$A$3,'Кабельный журнал'!AD423-1,5)</f>
        <v>0</v>
      </c>
      <c r="R423" s="334"/>
      <c r="S423" s="332">
        <f ca="1">OFFSET(СВОДНАЯ!$A$3,'Кабельный журнал'!AD423-1,6)</f>
        <v>0</v>
      </c>
      <c r="T423" s="333"/>
      <c r="U423" s="334"/>
      <c r="V423" s="332">
        <f ca="1">OFFSET(СВОДНАЯ!$A$3,'Кабельный журнал'!AD423-1,7)</f>
        <v>0</v>
      </c>
      <c r="W423" s="333"/>
      <c r="X423" s="333"/>
      <c r="Y423" s="334"/>
      <c r="Z423" s="332">
        <f ca="1">OFFSET(СВОДНАЯ!$A$3,'Кабельный журнал'!AD423-1,8)</f>
        <v>0</v>
      </c>
      <c r="AA423" s="334"/>
      <c r="AD423" s="32">
        <f t="shared" si="7"/>
        <v>359</v>
      </c>
    </row>
    <row r="424" spans="1:30" ht="15" customHeight="1" x14ac:dyDescent="0.25">
      <c r="C424" s="44">
        <f ca="1">OFFSET(СВОДНАЯ!$A$3,'Кабельный журнал'!AD424-1,0)</f>
        <v>0</v>
      </c>
      <c r="D424" s="45">
        <f ca="1">OFFSET(СВОДНАЯ!$A$3,'Кабельный журнал'!AD424-1,1)</f>
        <v>0</v>
      </c>
      <c r="E424" s="46">
        <f ca="1">OFFSET(СВОДНАЯ!$A$3,'Кабельный журнал'!AD424-1,2)</f>
        <v>0</v>
      </c>
      <c r="F424" s="332">
        <f ca="1">OFFSET(СВОДНАЯ!$A$3,'Кабельный журнал'!AD424-1,3)</f>
        <v>0</v>
      </c>
      <c r="G424" s="333"/>
      <c r="H424" s="333"/>
      <c r="I424" s="333"/>
      <c r="J424" s="333"/>
      <c r="K424" s="334"/>
      <c r="L424" s="335">
        <f ca="1">OFFSET(СВОДНАЯ!$A$3,'Кабельный журнал'!AD424-1,4)</f>
        <v>0</v>
      </c>
      <c r="M424" s="336"/>
      <c r="N424" s="336"/>
      <c r="O424" s="336"/>
      <c r="P424" s="337"/>
      <c r="Q424" s="332">
        <f ca="1">OFFSET(СВОДНАЯ!$A$3,'Кабельный журнал'!AD424-1,5)</f>
        <v>0</v>
      </c>
      <c r="R424" s="334"/>
      <c r="S424" s="332">
        <f ca="1">OFFSET(СВОДНАЯ!$A$3,'Кабельный журнал'!AD424-1,6)</f>
        <v>0</v>
      </c>
      <c r="T424" s="333"/>
      <c r="U424" s="334"/>
      <c r="V424" s="332">
        <f ca="1">OFFSET(СВОДНАЯ!$A$3,'Кабельный журнал'!AD424-1,7)</f>
        <v>0</v>
      </c>
      <c r="W424" s="333"/>
      <c r="X424" s="333"/>
      <c r="Y424" s="334"/>
      <c r="Z424" s="332">
        <f ca="1">OFFSET(СВОДНАЯ!$A$3,'Кабельный журнал'!AD424-1,8)</f>
        <v>0</v>
      </c>
      <c r="AA424" s="334"/>
      <c r="AD424" s="32">
        <f t="shared" si="7"/>
        <v>360</v>
      </c>
    </row>
    <row r="425" spans="1:30" ht="15" customHeight="1" x14ac:dyDescent="0.25">
      <c r="C425" s="44">
        <f ca="1">OFFSET(СВОДНАЯ!$A$3,'Кабельный журнал'!AD425-1,0)</f>
        <v>0</v>
      </c>
      <c r="D425" s="45">
        <f ca="1">OFFSET(СВОДНАЯ!$A$3,'Кабельный журнал'!AD425-1,1)</f>
        <v>0</v>
      </c>
      <c r="E425" s="46">
        <f ca="1">OFFSET(СВОДНАЯ!$A$3,'Кабельный журнал'!AD425-1,2)</f>
        <v>0</v>
      </c>
      <c r="F425" s="332">
        <f ca="1">OFFSET(СВОДНАЯ!$A$3,'Кабельный журнал'!AD425-1,3)</f>
        <v>0</v>
      </c>
      <c r="G425" s="333"/>
      <c r="H425" s="333"/>
      <c r="I425" s="333"/>
      <c r="J425" s="333"/>
      <c r="K425" s="334"/>
      <c r="L425" s="335">
        <f ca="1">OFFSET(СВОДНАЯ!$A$3,'Кабельный журнал'!AD425-1,4)</f>
        <v>0</v>
      </c>
      <c r="M425" s="336"/>
      <c r="N425" s="336"/>
      <c r="O425" s="336"/>
      <c r="P425" s="337"/>
      <c r="Q425" s="332">
        <f ca="1">OFFSET(СВОДНАЯ!$A$3,'Кабельный журнал'!AD425-1,5)</f>
        <v>0</v>
      </c>
      <c r="R425" s="334"/>
      <c r="S425" s="332">
        <f ca="1">OFFSET(СВОДНАЯ!$A$3,'Кабельный журнал'!AD425-1,6)</f>
        <v>0</v>
      </c>
      <c r="T425" s="333"/>
      <c r="U425" s="334"/>
      <c r="V425" s="332">
        <f ca="1">OFFSET(СВОДНАЯ!$A$3,'Кабельный журнал'!AD425-1,7)</f>
        <v>0</v>
      </c>
      <c r="W425" s="333"/>
      <c r="X425" s="333"/>
      <c r="Y425" s="334"/>
      <c r="Z425" s="332">
        <f ca="1">OFFSET(СВОДНАЯ!$A$3,'Кабельный журнал'!AD425-1,8)</f>
        <v>0</v>
      </c>
      <c r="AA425" s="334"/>
      <c r="AD425" s="32">
        <f t="shared" si="7"/>
        <v>361</v>
      </c>
    </row>
    <row r="426" spans="1:30" ht="15" customHeight="1" x14ac:dyDescent="0.25">
      <c r="C426" s="44">
        <f ca="1">OFFSET(СВОДНАЯ!$A$3,'Кабельный журнал'!AD426-1,0)</f>
        <v>0</v>
      </c>
      <c r="D426" s="45">
        <f ca="1">OFFSET(СВОДНАЯ!$A$3,'Кабельный журнал'!AD426-1,1)</f>
        <v>0</v>
      </c>
      <c r="E426" s="46">
        <f ca="1">OFFSET(СВОДНАЯ!$A$3,'Кабельный журнал'!AD426-1,2)</f>
        <v>0</v>
      </c>
      <c r="F426" s="332">
        <f ca="1">OFFSET(СВОДНАЯ!$A$3,'Кабельный журнал'!AD426-1,3)</f>
        <v>0</v>
      </c>
      <c r="G426" s="333"/>
      <c r="H426" s="333"/>
      <c r="I426" s="333"/>
      <c r="J426" s="333"/>
      <c r="K426" s="334"/>
      <c r="L426" s="335">
        <f ca="1">OFFSET(СВОДНАЯ!$A$3,'Кабельный журнал'!AD426-1,4)</f>
        <v>0</v>
      </c>
      <c r="M426" s="336"/>
      <c r="N426" s="336"/>
      <c r="O426" s="336"/>
      <c r="P426" s="337"/>
      <c r="Q426" s="332">
        <f ca="1">OFFSET(СВОДНАЯ!$A$3,'Кабельный журнал'!AD426-1,5)</f>
        <v>0</v>
      </c>
      <c r="R426" s="334"/>
      <c r="S426" s="332">
        <f ca="1">OFFSET(СВОДНАЯ!$A$3,'Кабельный журнал'!AD426-1,6)</f>
        <v>0</v>
      </c>
      <c r="T426" s="333"/>
      <c r="U426" s="334"/>
      <c r="V426" s="332">
        <f ca="1">OFFSET(СВОДНАЯ!$A$3,'Кабельный журнал'!AD426-1,7)</f>
        <v>0</v>
      </c>
      <c r="W426" s="333"/>
      <c r="X426" s="333"/>
      <c r="Y426" s="334"/>
      <c r="Z426" s="332">
        <f ca="1">OFFSET(СВОДНАЯ!$A$3,'Кабельный журнал'!AD426-1,8)</f>
        <v>0</v>
      </c>
      <c r="AA426" s="334"/>
      <c r="AD426" s="32">
        <f t="shared" si="7"/>
        <v>362</v>
      </c>
    </row>
    <row r="427" spans="1:30" ht="15" customHeight="1" thickBot="1" x14ac:dyDescent="0.3">
      <c r="C427" s="44">
        <f ca="1">OFFSET(СВОДНАЯ!$A$3,'Кабельный журнал'!AD427-1,0)</f>
        <v>0</v>
      </c>
      <c r="D427" s="45">
        <f ca="1">OFFSET(СВОДНАЯ!$A$3,'Кабельный журнал'!AD427-1,1)</f>
        <v>0</v>
      </c>
      <c r="E427" s="46">
        <f ca="1">OFFSET(СВОДНАЯ!$A$3,'Кабельный журнал'!AD427-1,2)</f>
        <v>0</v>
      </c>
      <c r="F427" s="332">
        <f ca="1">OFFSET(СВОДНАЯ!$A$3,'Кабельный журнал'!AD427-1,3)</f>
        <v>0</v>
      </c>
      <c r="G427" s="333"/>
      <c r="H427" s="333"/>
      <c r="I427" s="333"/>
      <c r="J427" s="333"/>
      <c r="K427" s="334"/>
      <c r="L427" s="335">
        <f ca="1">OFFSET(СВОДНАЯ!$A$3,'Кабельный журнал'!AD427-1,4)</f>
        <v>0</v>
      </c>
      <c r="M427" s="336"/>
      <c r="N427" s="336"/>
      <c r="O427" s="336"/>
      <c r="P427" s="337"/>
      <c r="Q427" s="332">
        <f ca="1">OFFSET(СВОДНАЯ!$A$3,'Кабельный журнал'!AD427-1,5)</f>
        <v>0</v>
      </c>
      <c r="R427" s="334"/>
      <c r="S427" s="332">
        <f ca="1">OFFSET(СВОДНАЯ!$A$3,'Кабельный журнал'!AD427-1,6)</f>
        <v>0</v>
      </c>
      <c r="T427" s="333"/>
      <c r="U427" s="334"/>
      <c r="V427" s="332">
        <f ca="1">OFFSET(СВОДНАЯ!$A$3,'Кабельный журнал'!AD427-1,7)</f>
        <v>0</v>
      </c>
      <c r="W427" s="333"/>
      <c r="X427" s="333"/>
      <c r="Y427" s="334"/>
      <c r="Z427" s="332">
        <f ca="1">OFFSET(СВОДНАЯ!$A$3,'Кабельный журнал'!AD427-1,8)</f>
        <v>0</v>
      </c>
      <c r="AA427" s="334"/>
      <c r="AD427" s="32">
        <f t="shared" si="7"/>
        <v>363</v>
      </c>
    </row>
    <row r="428" spans="1:30" ht="15" customHeight="1" x14ac:dyDescent="0.25">
      <c r="A428" s="316" t="s">
        <v>13</v>
      </c>
      <c r="B428" s="329"/>
      <c r="C428" s="44">
        <f ca="1">OFFSET(СВОДНАЯ!$A$3,'Кабельный журнал'!AD428-1,0)</f>
        <v>0</v>
      </c>
      <c r="D428" s="45">
        <f ca="1">OFFSET(СВОДНАЯ!$A$3,'Кабельный журнал'!AD428-1,1)</f>
        <v>0</v>
      </c>
      <c r="E428" s="46">
        <f ca="1">OFFSET(СВОДНАЯ!$A$3,'Кабельный журнал'!AD428-1,2)</f>
        <v>0</v>
      </c>
      <c r="F428" s="332">
        <f ca="1">OFFSET(СВОДНАЯ!$A$3,'Кабельный журнал'!AD428-1,3)</f>
        <v>0</v>
      </c>
      <c r="G428" s="333"/>
      <c r="H428" s="333"/>
      <c r="I428" s="333"/>
      <c r="J428" s="333"/>
      <c r="K428" s="334"/>
      <c r="L428" s="335">
        <f ca="1">OFFSET(СВОДНАЯ!$A$3,'Кабельный журнал'!AD428-1,4)</f>
        <v>0</v>
      </c>
      <c r="M428" s="336"/>
      <c r="N428" s="336"/>
      <c r="O428" s="336"/>
      <c r="P428" s="337"/>
      <c r="Q428" s="332">
        <f ca="1">OFFSET(СВОДНАЯ!$A$3,'Кабельный журнал'!AD428-1,5)</f>
        <v>0</v>
      </c>
      <c r="R428" s="334"/>
      <c r="S428" s="332">
        <f ca="1">OFFSET(СВОДНАЯ!$A$3,'Кабельный журнал'!AD428-1,6)</f>
        <v>0</v>
      </c>
      <c r="T428" s="333"/>
      <c r="U428" s="334"/>
      <c r="V428" s="332">
        <f ca="1">OFFSET(СВОДНАЯ!$A$3,'Кабельный журнал'!AD428-1,7)</f>
        <v>0</v>
      </c>
      <c r="W428" s="333"/>
      <c r="X428" s="333"/>
      <c r="Y428" s="334"/>
      <c r="Z428" s="332">
        <f ca="1">OFFSET(СВОДНАЯ!$A$3,'Кабельный журнал'!AD428-1,8)</f>
        <v>0</v>
      </c>
      <c r="AA428" s="334"/>
      <c r="AD428" s="32">
        <f t="shared" si="7"/>
        <v>364</v>
      </c>
    </row>
    <row r="429" spans="1:30" ht="15" customHeight="1" x14ac:dyDescent="0.25">
      <c r="A429" s="317"/>
      <c r="B429" s="330"/>
      <c r="C429" s="44">
        <f ca="1">OFFSET(СВОДНАЯ!$A$3,'Кабельный журнал'!AD429-1,0)</f>
        <v>0</v>
      </c>
      <c r="D429" s="45">
        <f ca="1">OFFSET(СВОДНАЯ!$A$3,'Кабельный журнал'!AD429-1,1)</f>
        <v>0</v>
      </c>
      <c r="E429" s="46">
        <f ca="1">OFFSET(СВОДНАЯ!$A$3,'Кабельный журнал'!AD429-1,2)</f>
        <v>0</v>
      </c>
      <c r="F429" s="332">
        <f ca="1">OFFSET(СВОДНАЯ!$A$3,'Кабельный журнал'!AD429-1,3)</f>
        <v>0</v>
      </c>
      <c r="G429" s="333"/>
      <c r="H429" s="333"/>
      <c r="I429" s="333"/>
      <c r="J429" s="333"/>
      <c r="K429" s="334"/>
      <c r="L429" s="335">
        <f ca="1">OFFSET(СВОДНАЯ!$A$3,'Кабельный журнал'!AD429-1,4)</f>
        <v>0</v>
      </c>
      <c r="M429" s="336"/>
      <c r="N429" s="336"/>
      <c r="O429" s="336"/>
      <c r="P429" s="337"/>
      <c r="Q429" s="332">
        <f ca="1">OFFSET(СВОДНАЯ!$A$3,'Кабельный журнал'!AD429-1,5)</f>
        <v>0</v>
      </c>
      <c r="R429" s="334"/>
      <c r="S429" s="332">
        <f ca="1">OFFSET(СВОДНАЯ!$A$3,'Кабельный журнал'!AD429-1,6)</f>
        <v>0</v>
      </c>
      <c r="T429" s="333"/>
      <c r="U429" s="334"/>
      <c r="V429" s="332">
        <f ca="1">OFFSET(СВОДНАЯ!$A$3,'Кабельный журнал'!AD429-1,7)</f>
        <v>0</v>
      </c>
      <c r="W429" s="333"/>
      <c r="X429" s="333"/>
      <c r="Y429" s="334"/>
      <c r="Z429" s="332">
        <f ca="1">OFFSET(СВОДНАЯ!$A$3,'Кабельный журнал'!AD429-1,8)</f>
        <v>0</v>
      </c>
      <c r="AA429" s="334"/>
      <c r="AD429" s="32">
        <f t="shared" si="7"/>
        <v>365</v>
      </c>
    </row>
    <row r="430" spans="1:30" ht="15" customHeight="1" x14ac:dyDescent="0.25">
      <c r="A430" s="317"/>
      <c r="B430" s="330"/>
      <c r="C430" s="44">
        <f ca="1">OFFSET(СВОДНАЯ!$A$3,'Кабельный журнал'!AD430-1,0)</f>
        <v>0</v>
      </c>
      <c r="D430" s="45">
        <f ca="1">OFFSET(СВОДНАЯ!$A$3,'Кабельный журнал'!AD430-1,1)</f>
        <v>0</v>
      </c>
      <c r="E430" s="46">
        <f ca="1">OFFSET(СВОДНАЯ!$A$3,'Кабельный журнал'!AD430-1,2)</f>
        <v>0</v>
      </c>
      <c r="F430" s="332">
        <f ca="1">OFFSET(СВОДНАЯ!$A$3,'Кабельный журнал'!AD430-1,3)</f>
        <v>0</v>
      </c>
      <c r="G430" s="333"/>
      <c r="H430" s="333"/>
      <c r="I430" s="333"/>
      <c r="J430" s="333"/>
      <c r="K430" s="334"/>
      <c r="L430" s="335">
        <f ca="1">OFFSET(СВОДНАЯ!$A$3,'Кабельный журнал'!AD430-1,4)</f>
        <v>0</v>
      </c>
      <c r="M430" s="336"/>
      <c r="N430" s="336"/>
      <c r="O430" s="336"/>
      <c r="P430" s="337"/>
      <c r="Q430" s="332">
        <f ca="1">OFFSET(СВОДНАЯ!$A$3,'Кабельный журнал'!AD430-1,5)</f>
        <v>0</v>
      </c>
      <c r="R430" s="334"/>
      <c r="S430" s="332">
        <f ca="1">OFFSET(СВОДНАЯ!$A$3,'Кабельный журнал'!AD430-1,6)</f>
        <v>0</v>
      </c>
      <c r="T430" s="333"/>
      <c r="U430" s="334"/>
      <c r="V430" s="332">
        <f ca="1">OFFSET(СВОДНАЯ!$A$3,'Кабельный журнал'!AD430-1,7)</f>
        <v>0</v>
      </c>
      <c r="W430" s="333"/>
      <c r="X430" s="333"/>
      <c r="Y430" s="334"/>
      <c r="Z430" s="332">
        <f ca="1">OFFSET(СВОДНАЯ!$A$3,'Кабельный журнал'!AD430-1,8)</f>
        <v>0</v>
      </c>
      <c r="AA430" s="334"/>
      <c r="AD430" s="32">
        <f t="shared" si="7"/>
        <v>366</v>
      </c>
    </row>
    <row r="431" spans="1:30" ht="15" customHeight="1" x14ac:dyDescent="0.25">
      <c r="A431" s="317"/>
      <c r="B431" s="330"/>
      <c r="C431" s="44">
        <f ca="1">OFFSET(СВОДНАЯ!$A$3,'Кабельный журнал'!AD431-1,0)</f>
        <v>0</v>
      </c>
      <c r="D431" s="45">
        <f ca="1">OFFSET(СВОДНАЯ!$A$3,'Кабельный журнал'!AD431-1,1)</f>
        <v>0</v>
      </c>
      <c r="E431" s="46">
        <f ca="1">OFFSET(СВОДНАЯ!$A$3,'Кабельный журнал'!AD431-1,2)</f>
        <v>0</v>
      </c>
      <c r="F431" s="332">
        <f ca="1">OFFSET(СВОДНАЯ!$A$3,'Кабельный журнал'!AD431-1,3)</f>
        <v>0</v>
      </c>
      <c r="G431" s="333"/>
      <c r="H431" s="333"/>
      <c r="I431" s="333"/>
      <c r="J431" s="333"/>
      <c r="K431" s="334"/>
      <c r="L431" s="335">
        <f ca="1">OFFSET(СВОДНАЯ!$A$3,'Кабельный журнал'!AD431-1,4)</f>
        <v>0</v>
      </c>
      <c r="M431" s="336"/>
      <c r="N431" s="336"/>
      <c r="O431" s="336"/>
      <c r="P431" s="337"/>
      <c r="Q431" s="332">
        <f ca="1">OFFSET(СВОДНАЯ!$A$3,'Кабельный журнал'!AD431-1,5)</f>
        <v>0</v>
      </c>
      <c r="R431" s="334"/>
      <c r="S431" s="332">
        <f ca="1">OFFSET(СВОДНАЯ!$A$3,'Кабельный журнал'!AD431-1,6)</f>
        <v>0</v>
      </c>
      <c r="T431" s="333"/>
      <c r="U431" s="334"/>
      <c r="V431" s="332">
        <f ca="1">OFFSET(СВОДНАЯ!$A$3,'Кабельный журнал'!AD431-1,7)</f>
        <v>0</v>
      </c>
      <c r="W431" s="333"/>
      <c r="X431" s="333"/>
      <c r="Y431" s="334"/>
      <c r="Z431" s="332">
        <f ca="1">OFFSET(СВОДНАЯ!$A$3,'Кабельный журнал'!AD425-1,8)</f>
        <v>0</v>
      </c>
      <c r="AA431" s="334"/>
      <c r="AD431" s="32">
        <f t="shared" si="7"/>
        <v>367</v>
      </c>
    </row>
    <row r="432" spans="1:30" ht="15" customHeight="1" thickBot="1" x14ac:dyDescent="0.3">
      <c r="A432" s="318"/>
      <c r="B432" s="331"/>
      <c r="C432" s="44">
        <f ca="1">OFFSET(СВОДНАЯ!$A$3,'Кабельный журнал'!AD432-1,0)</f>
        <v>0</v>
      </c>
      <c r="D432" s="45">
        <f ca="1">OFFSET(СВОДНАЯ!$A$3,'Кабельный журнал'!AD432-1,1)</f>
        <v>0</v>
      </c>
      <c r="E432" s="46">
        <f ca="1">OFFSET(СВОДНАЯ!$A$3,'Кабельный журнал'!AD432-1,2)</f>
        <v>0</v>
      </c>
      <c r="F432" s="332">
        <f ca="1">OFFSET(СВОДНАЯ!$A$3,'Кабельный журнал'!AD432-1,3)</f>
        <v>0</v>
      </c>
      <c r="G432" s="333"/>
      <c r="H432" s="333"/>
      <c r="I432" s="333"/>
      <c r="J432" s="333"/>
      <c r="K432" s="334"/>
      <c r="L432" s="335">
        <f ca="1">OFFSET(СВОДНАЯ!$A$3,'Кабельный журнал'!AD432-1,4)</f>
        <v>0</v>
      </c>
      <c r="M432" s="336"/>
      <c r="N432" s="336"/>
      <c r="O432" s="336"/>
      <c r="P432" s="337"/>
      <c r="Q432" s="332">
        <f ca="1">OFFSET(СВОДНАЯ!$A$3,'Кабельный журнал'!AD432-1,5)</f>
        <v>0</v>
      </c>
      <c r="R432" s="334"/>
      <c r="S432" s="332">
        <f ca="1">OFFSET(СВОДНАЯ!$A$3,'Кабельный журнал'!AD432-1,6)</f>
        <v>0</v>
      </c>
      <c r="T432" s="333"/>
      <c r="U432" s="334"/>
      <c r="V432" s="332">
        <f ca="1">OFFSET(СВОДНАЯ!$A$3,'Кабельный журнал'!AD432-1,7)</f>
        <v>0</v>
      </c>
      <c r="W432" s="333"/>
      <c r="X432" s="333"/>
      <c r="Y432" s="334"/>
      <c r="Z432" s="332">
        <f ca="1">OFFSET(СВОДНАЯ!$A$3,'Кабельный журнал'!AD432-1,8)</f>
        <v>0</v>
      </c>
      <c r="AA432" s="334"/>
      <c r="AD432" s="32">
        <f t="shared" si="7"/>
        <v>368</v>
      </c>
    </row>
    <row r="433" spans="1:78" ht="15" customHeight="1" x14ac:dyDescent="0.25">
      <c r="A433" s="316" t="s">
        <v>14</v>
      </c>
      <c r="B433" s="329"/>
      <c r="C433" s="44">
        <f ca="1">OFFSET(СВОДНАЯ!$A$3,'Кабельный журнал'!AD433-1,0)</f>
        <v>0</v>
      </c>
      <c r="D433" s="45">
        <f ca="1">OFFSET(СВОДНАЯ!$A$3,'Кабельный журнал'!AD433-1,1)</f>
        <v>0</v>
      </c>
      <c r="E433" s="46">
        <f ca="1">OFFSET(СВОДНАЯ!$A$3,'Кабельный журнал'!AD433-1,2)</f>
        <v>0</v>
      </c>
      <c r="F433" s="332">
        <f ca="1">OFFSET(СВОДНАЯ!$A$3,'Кабельный журнал'!AD433-1,3)</f>
        <v>0</v>
      </c>
      <c r="G433" s="333"/>
      <c r="H433" s="333"/>
      <c r="I433" s="333"/>
      <c r="J433" s="333"/>
      <c r="K433" s="334"/>
      <c r="L433" s="335">
        <f ca="1">OFFSET(СВОДНАЯ!$A$3,'Кабельный журнал'!AD433-1,4)</f>
        <v>0</v>
      </c>
      <c r="M433" s="336"/>
      <c r="N433" s="336"/>
      <c r="O433" s="336"/>
      <c r="P433" s="337"/>
      <c r="Q433" s="332">
        <f ca="1">OFFSET(СВОДНАЯ!$A$3,'Кабельный журнал'!AD433-1,5)</f>
        <v>0</v>
      </c>
      <c r="R433" s="334"/>
      <c r="S433" s="332">
        <f ca="1">OFFSET(СВОДНАЯ!$A$3,'Кабельный журнал'!AD433-1,6)</f>
        <v>0</v>
      </c>
      <c r="T433" s="333"/>
      <c r="U433" s="334"/>
      <c r="V433" s="332">
        <f ca="1">OFFSET(СВОДНАЯ!$A$3,'Кабельный журнал'!AD433-1,7)</f>
        <v>0</v>
      </c>
      <c r="W433" s="333"/>
      <c r="X433" s="333"/>
      <c r="Y433" s="334"/>
      <c r="Z433" s="332">
        <f ca="1">OFFSET(СВОДНАЯ!$A$3,'Кабельный журнал'!AD433-1,8)</f>
        <v>0</v>
      </c>
      <c r="AA433" s="334"/>
      <c r="AD433" s="32">
        <f t="shared" si="7"/>
        <v>369</v>
      </c>
    </row>
    <row r="434" spans="1:78" ht="15" customHeight="1" x14ac:dyDescent="0.25">
      <c r="A434" s="317"/>
      <c r="B434" s="330"/>
      <c r="C434" s="44">
        <f ca="1">OFFSET(СВОДНАЯ!$A$3,'Кабельный журнал'!AD434-1,0)</f>
        <v>0</v>
      </c>
      <c r="D434" s="45">
        <f ca="1">OFFSET(СВОДНАЯ!$A$3,'Кабельный журнал'!AD434-1,1)</f>
        <v>0</v>
      </c>
      <c r="E434" s="46">
        <f ca="1">OFFSET(СВОДНАЯ!$A$3,'Кабельный журнал'!AD434-1,2)</f>
        <v>0</v>
      </c>
      <c r="F434" s="332">
        <f ca="1">OFFSET(СВОДНАЯ!$A$3,'Кабельный журнал'!AD434-1,3)</f>
        <v>0</v>
      </c>
      <c r="G434" s="333"/>
      <c r="H434" s="333"/>
      <c r="I434" s="333"/>
      <c r="J434" s="333"/>
      <c r="K434" s="334"/>
      <c r="L434" s="335">
        <f ca="1">OFFSET(СВОДНАЯ!$A$3,'Кабельный журнал'!AD434-1,4)</f>
        <v>0</v>
      </c>
      <c r="M434" s="336"/>
      <c r="N434" s="336"/>
      <c r="O434" s="336"/>
      <c r="P434" s="337"/>
      <c r="Q434" s="332">
        <f ca="1">OFFSET(СВОДНАЯ!$A$3,'Кабельный журнал'!AD434-1,5)</f>
        <v>0</v>
      </c>
      <c r="R434" s="334"/>
      <c r="S434" s="332">
        <f ca="1">OFFSET(СВОДНАЯ!$A$3,'Кабельный журнал'!AD434-1,6)</f>
        <v>0</v>
      </c>
      <c r="T434" s="333"/>
      <c r="U434" s="334"/>
      <c r="V434" s="332">
        <f ca="1">OFFSET(СВОДНАЯ!$A$3,'Кабельный журнал'!AD434-1,7)</f>
        <v>0</v>
      </c>
      <c r="W434" s="333"/>
      <c r="X434" s="333"/>
      <c r="Y434" s="334"/>
      <c r="Z434" s="332">
        <f ca="1">OFFSET(СВОДНАЯ!$A$3,'Кабельный журнал'!AD434-1,8)</f>
        <v>0</v>
      </c>
      <c r="AA434" s="334"/>
      <c r="AD434" s="32">
        <f t="shared" si="7"/>
        <v>370</v>
      </c>
    </row>
    <row r="435" spans="1:78" ht="15" customHeight="1" x14ac:dyDescent="0.25">
      <c r="A435" s="317"/>
      <c r="B435" s="330"/>
      <c r="C435" s="44">
        <f ca="1">OFFSET(СВОДНАЯ!$A$3,'Кабельный журнал'!AD435-1,0)</f>
        <v>0</v>
      </c>
      <c r="D435" s="45">
        <f ca="1">OFFSET(СВОДНАЯ!$A$3,'Кабельный журнал'!AD435-1,1)</f>
        <v>0</v>
      </c>
      <c r="E435" s="46">
        <f ca="1">OFFSET(СВОДНАЯ!$A$3,'Кабельный журнал'!AD435-1,2)</f>
        <v>0</v>
      </c>
      <c r="F435" s="332">
        <f ca="1">OFFSET(СВОДНАЯ!$A$3,'Кабельный журнал'!AD435-1,3)</f>
        <v>0</v>
      </c>
      <c r="G435" s="333"/>
      <c r="H435" s="333"/>
      <c r="I435" s="333"/>
      <c r="J435" s="333"/>
      <c r="K435" s="334"/>
      <c r="L435" s="335">
        <f ca="1">OFFSET(СВОДНАЯ!$A$3,'Кабельный журнал'!AD435-1,4)</f>
        <v>0</v>
      </c>
      <c r="M435" s="336"/>
      <c r="N435" s="336"/>
      <c r="O435" s="336"/>
      <c r="P435" s="337"/>
      <c r="Q435" s="332">
        <f ca="1">OFFSET(СВОДНАЯ!$A$3,'Кабельный журнал'!AD435-1,5)</f>
        <v>0</v>
      </c>
      <c r="R435" s="334"/>
      <c r="S435" s="332">
        <f ca="1">OFFSET(СВОДНАЯ!$A$3,'Кабельный журнал'!AD435-1,6)</f>
        <v>0</v>
      </c>
      <c r="T435" s="333"/>
      <c r="U435" s="334"/>
      <c r="V435" s="332">
        <f ca="1">OFFSET(СВОДНАЯ!$A$3,'Кабельный журнал'!AD435-1,7)</f>
        <v>0</v>
      </c>
      <c r="W435" s="333"/>
      <c r="X435" s="333"/>
      <c r="Y435" s="334"/>
      <c r="Z435" s="332">
        <f ca="1">OFFSET(СВОДНАЯ!$A$3,'Кабельный журнал'!AD435-1,8)</f>
        <v>0</v>
      </c>
      <c r="AA435" s="334"/>
      <c r="AD435" s="32">
        <f t="shared" si="7"/>
        <v>371</v>
      </c>
    </row>
    <row r="436" spans="1:78" ht="15" customHeight="1" x14ac:dyDescent="0.25">
      <c r="A436" s="317"/>
      <c r="B436" s="330"/>
      <c r="C436" s="44">
        <f ca="1">OFFSET(СВОДНАЯ!$A$3,'Кабельный журнал'!AD436-1,0)</f>
        <v>0</v>
      </c>
      <c r="D436" s="45">
        <f ca="1">OFFSET(СВОДНАЯ!$A$3,'Кабельный журнал'!AD436-1,1)</f>
        <v>0</v>
      </c>
      <c r="E436" s="46">
        <f ca="1">OFFSET(СВОДНАЯ!$A$3,'Кабельный журнал'!AD436-1,2)</f>
        <v>0</v>
      </c>
      <c r="F436" s="332">
        <f ca="1">OFFSET(СВОДНАЯ!$A$3,'Кабельный журнал'!AD436-1,3)</f>
        <v>0</v>
      </c>
      <c r="G436" s="333"/>
      <c r="H436" s="333"/>
      <c r="I436" s="333"/>
      <c r="J436" s="333"/>
      <c r="K436" s="334"/>
      <c r="L436" s="335">
        <f ca="1">OFFSET(СВОДНАЯ!$A$3,'Кабельный журнал'!AD436-1,4)</f>
        <v>0</v>
      </c>
      <c r="M436" s="336"/>
      <c r="N436" s="336"/>
      <c r="O436" s="336"/>
      <c r="P436" s="337"/>
      <c r="Q436" s="332">
        <f ca="1">OFFSET(СВОДНАЯ!$A$3,'Кабельный журнал'!AD436-1,5)</f>
        <v>0</v>
      </c>
      <c r="R436" s="334"/>
      <c r="S436" s="332">
        <f ca="1">OFFSET(СВОДНАЯ!$A$3,'Кабельный журнал'!AD436-1,6)</f>
        <v>0</v>
      </c>
      <c r="T436" s="333"/>
      <c r="U436" s="334"/>
      <c r="V436" s="332">
        <f ca="1">OFFSET(СВОДНАЯ!$A$3,'Кабельный журнал'!AD436-1,7)</f>
        <v>0</v>
      </c>
      <c r="W436" s="333"/>
      <c r="X436" s="333"/>
      <c r="Y436" s="334"/>
      <c r="Z436" s="332">
        <f ca="1">OFFSET(СВОДНАЯ!$A$3,'Кабельный журнал'!AD436-1,8)</f>
        <v>0</v>
      </c>
      <c r="AA436" s="334"/>
      <c r="AD436" s="32">
        <f t="shared" si="7"/>
        <v>372</v>
      </c>
    </row>
    <row r="437" spans="1:78" ht="15" customHeight="1" x14ac:dyDescent="0.25">
      <c r="A437" s="317"/>
      <c r="B437" s="330"/>
      <c r="C437" s="44">
        <f ca="1">OFFSET(СВОДНАЯ!$A$3,'Кабельный журнал'!AD437-1,0)</f>
        <v>0</v>
      </c>
      <c r="D437" s="45">
        <f ca="1">OFFSET(СВОДНАЯ!$A$3,'Кабельный журнал'!AD437-1,1)</f>
        <v>0</v>
      </c>
      <c r="E437" s="46">
        <f ca="1">OFFSET(СВОДНАЯ!$A$3,'Кабельный журнал'!AD437-1,2)</f>
        <v>0</v>
      </c>
      <c r="F437" s="332">
        <f ca="1">OFFSET(СВОДНАЯ!$A$3,'Кабельный журнал'!AD437-1,3)</f>
        <v>0</v>
      </c>
      <c r="G437" s="333"/>
      <c r="H437" s="333"/>
      <c r="I437" s="333"/>
      <c r="J437" s="333"/>
      <c r="K437" s="334"/>
      <c r="L437" s="335">
        <f ca="1">OFFSET(СВОДНАЯ!$A$3,'Кабельный журнал'!AD437-1,4)</f>
        <v>0</v>
      </c>
      <c r="M437" s="336"/>
      <c r="N437" s="336"/>
      <c r="O437" s="336"/>
      <c r="P437" s="337"/>
      <c r="Q437" s="332">
        <f ca="1">OFFSET(СВОДНАЯ!$A$3,'Кабельный журнал'!AD437-1,5)</f>
        <v>0</v>
      </c>
      <c r="R437" s="334"/>
      <c r="S437" s="332">
        <f ca="1">OFFSET(СВОДНАЯ!$A$3,'Кабельный журнал'!AD437-1,6)</f>
        <v>0</v>
      </c>
      <c r="T437" s="333"/>
      <c r="U437" s="334"/>
      <c r="V437" s="332">
        <f ca="1">OFFSET(СВОДНАЯ!$A$3,'Кабельный журнал'!AD437-1,7)</f>
        <v>0</v>
      </c>
      <c r="W437" s="333"/>
      <c r="X437" s="333"/>
      <c r="Y437" s="334"/>
      <c r="Z437" s="332">
        <f ca="1">OFFSET(СВОДНАЯ!$A$3,'Кабельный журнал'!AD437-1,8)</f>
        <v>0</v>
      </c>
      <c r="AA437" s="334"/>
      <c r="AD437" s="32">
        <f t="shared" si="7"/>
        <v>373</v>
      </c>
    </row>
    <row r="438" spans="1:78" ht="15" customHeight="1" thickBot="1" x14ac:dyDescent="0.3">
      <c r="A438" s="318"/>
      <c r="B438" s="331"/>
      <c r="C438" s="44">
        <f ca="1">OFFSET(СВОДНАЯ!$A$3,'Кабельный журнал'!AD438-1,0)</f>
        <v>0</v>
      </c>
      <c r="D438" s="45">
        <f ca="1">OFFSET(СВОДНАЯ!$A$3,'Кабельный журнал'!AD438-1,1)</f>
        <v>0</v>
      </c>
      <c r="E438" s="46">
        <f ca="1">OFFSET(СВОДНАЯ!$A$3,'Кабельный журнал'!AD438-1,2)</f>
        <v>0</v>
      </c>
      <c r="F438" s="332">
        <f ca="1">OFFSET(СВОДНАЯ!$A$3,'Кабельный журнал'!AD438-1,3)</f>
        <v>0</v>
      </c>
      <c r="G438" s="333"/>
      <c r="H438" s="333"/>
      <c r="I438" s="333"/>
      <c r="J438" s="333"/>
      <c r="K438" s="334"/>
      <c r="L438" s="335">
        <f ca="1">OFFSET(СВОДНАЯ!$A$3,'Кабельный журнал'!AD438-1,4)</f>
        <v>0</v>
      </c>
      <c r="M438" s="336"/>
      <c r="N438" s="336"/>
      <c r="O438" s="336"/>
      <c r="P438" s="337"/>
      <c r="Q438" s="332">
        <f ca="1">OFFSET(СВОДНАЯ!$A$3,'Кабельный журнал'!AD438-1,5)</f>
        <v>0</v>
      </c>
      <c r="R438" s="334"/>
      <c r="S438" s="332">
        <f ca="1">OFFSET(СВОДНАЯ!$A$3,'Кабельный журнал'!AD438-1,6)</f>
        <v>0</v>
      </c>
      <c r="T438" s="333"/>
      <c r="U438" s="334"/>
      <c r="V438" s="332">
        <f ca="1">OFFSET(СВОДНАЯ!$A$3,'Кабельный журнал'!AD438-1,7)</f>
        <v>0</v>
      </c>
      <c r="W438" s="333"/>
      <c r="X438" s="333"/>
      <c r="Y438" s="334"/>
      <c r="Z438" s="332">
        <f ca="1">OFFSET(СВОДНАЯ!$A$3,'Кабельный журнал'!AD438-1,8)</f>
        <v>0</v>
      </c>
      <c r="AA438" s="334"/>
      <c r="AD438" s="32">
        <f t="shared" si="7"/>
        <v>374</v>
      </c>
    </row>
    <row r="439" spans="1:78" ht="15" customHeight="1" x14ac:dyDescent="0.25">
      <c r="A439" s="316" t="s">
        <v>15</v>
      </c>
      <c r="B439" s="329"/>
      <c r="C439" s="44">
        <f ca="1">OFFSET(СВОДНАЯ!$A$3,'Кабельный журнал'!AD439-1,0)</f>
        <v>0</v>
      </c>
      <c r="D439" s="45">
        <f ca="1">OFFSET(СВОДНАЯ!$A$3,'Кабельный журнал'!AD439-1,1)</f>
        <v>0</v>
      </c>
      <c r="E439" s="46">
        <f ca="1">OFFSET(СВОДНАЯ!$A$3,'Кабельный журнал'!AD439-1,2)</f>
        <v>0</v>
      </c>
      <c r="F439" s="332">
        <f ca="1">OFFSET(СВОДНАЯ!$A$3,'Кабельный журнал'!AD439-1,3)</f>
        <v>0</v>
      </c>
      <c r="G439" s="333"/>
      <c r="H439" s="333"/>
      <c r="I439" s="333"/>
      <c r="J439" s="333"/>
      <c r="K439" s="334"/>
      <c r="L439" s="335">
        <f ca="1">OFFSET(СВОДНАЯ!$A$3,'Кабельный журнал'!AD439-1,4)</f>
        <v>0</v>
      </c>
      <c r="M439" s="336"/>
      <c r="N439" s="336"/>
      <c r="O439" s="336"/>
      <c r="P439" s="337"/>
      <c r="Q439" s="332">
        <f ca="1">OFFSET(СВОДНАЯ!$A$3,'Кабельный журнал'!AD439-1,5)</f>
        <v>0</v>
      </c>
      <c r="R439" s="334"/>
      <c r="S439" s="332">
        <f ca="1">OFFSET(СВОДНАЯ!$A$3,'Кабельный журнал'!AD439-1,6)</f>
        <v>0</v>
      </c>
      <c r="T439" s="333"/>
      <c r="U439" s="334"/>
      <c r="V439" s="332">
        <f ca="1">OFFSET(СВОДНАЯ!$A$3,'Кабельный журнал'!AD439-1,7)</f>
        <v>0</v>
      </c>
      <c r="W439" s="333"/>
      <c r="X439" s="333"/>
      <c r="Y439" s="334"/>
      <c r="Z439" s="332">
        <f ca="1">OFFSET(СВОДНАЯ!$A$3,'Кабельный журнал'!AD439-1,8)</f>
        <v>0</v>
      </c>
      <c r="AA439" s="334"/>
      <c r="AD439" s="32">
        <f t="shared" si="7"/>
        <v>375</v>
      </c>
    </row>
    <row r="440" spans="1:78" ht="15" customHeight="1" x14ac:dyDescent="0.25">
      <c r="A440" s="317"/>
      <c r="B440" s="330"/>
      <c r="C440" s="44">
        <f ca="1">OFFSET(СВОДНАЯ!$A$3,'Кабельный журнал'!AD440-1,0)</f>
        <v>0</v>
      </c>
      <c r="D440" s="45">
        <f ca="1">OFFSET(СВОДНАЯ!$A$3,'Кабельный журнал'!AD440-1,1)</f>
        <v>0</v>
      </c>
      <c r="E440" s="46">
        <f ca="1">OFFSET(СВОДНАЯ!$A$3,'Кабельный журнал'!AD440-1,2)</f>
        <v>0</v>
      </c>
      <c r="F440" s="332">
        <f ca="1">OFFSET(СВОДНАЯ!$A$3,'Кабельный журнал'!AD440-1,3)</f>
        <v>0</v>
      </c>
      <c r="G440" s="333"/>
      <c r="H440" s="333"/>
      <c r="I440" s="333"/>
      <c r="J440" s="333"/>
      <c r="K440" s="334"/>
      <c r="L440" s="335">
        <f ca="1">OFFSET(СВОДНАЯ!$A$3,'Кабельный журнал'!AD440-1,4)</f>
        <v>0</v>
      </c>
      <c r="M440" s="336"/>
      <c r="N440" s="336"/>
      <c r="O440" s="336"/>
      <c r="P440" s="337"/>
      <c r="Q440" s="332">
        <f ca="1">OFFSET(СВОДНАЯ!$A$3,'Кабельный журнал'!AD440-1,5)</f>
        <v>0</v>
      </c>
      <c r="R440" s="334"/>
      <c r="S440" s="332">
        <f ca="1">OFFSET(СВОДНАЯ!$A$3,'Кабельный журнал'!AD440-1,6)</f>
        <v>0</v>
      </c>
      <c r="T440" s="333"/>
      <c r="U440" s="334"/>
      <c r="V440" s="332">
        <f ca="1">OFFSET(СВОДНАЯ!$A$3,'Кабельный журнал'!AD440-1,7)</f>
        <v>0</v>
      </c>
      <c r="W440" s="333"/>
      <c r="X440" s="333"/>
      <c r="Y440" s="334"/>
      <c r="Z440" s="332">
        <f ca="1">OFFSET(СВОДНАЯ!$A$3,'Кабельный журнал'!AD440-1,8)</f>
        <v>0</v>
      </c>
      <c r="AA440" s="334"/>
      <c r="AD440" s="32">
        <f t="shared" si="7"/>
        <v>376</v>
      </c>
    </row>
    <row r="441" spans="1:78" ht="15" customHeight="1" thickBot="1" x14ac:dyDescent="0.3">
      <c r="A441" s="317"/>
      <c r="B441" s="330"/>
      <c r="C441" s="47">
        <f ca="1">OFFSET(СВОДНАЯ!$A$3,'Кабельный журнал'!AD441-1,0)</f>
        <v>0</v>
      </c>
      <c r="D441" s="48">
        <f ca="1">OFFSET(СВОДНАЯ!$A$3,'Кабельный журнал'!AD441-1,1)</f>
        <v>0</v>
      </c>
      <c r="E441" s="49">
        <f ca="1">OFFSET(СВОДНАЯ!$A$3,'Кабельный журнал'!AD441-1,2)</f>
        <v>0</v>
      </c>
      <c r="F441" s="302">
        <f ca="1">OFFSET(СВОДНАЯ!$A$3,'Кабельный журнал'!AD441-1,3)</f>
        <v>0</v>
      </c>
      <c r="G441" s="303"/>
      <c r="H441" s="303"/>
      <c r="I441" s="303"/>
      <c r="J441" s="303"/>
      <c r="K441" s="304"/>
      <c r="L441" s="322">
        <f ca="1">OFFSET(СВОДНАЯ!$A$3,'Кабельный журнал'!AD441-1,4)</f>
        <v>0</v>
      </c>
      <c r="M441" s="323"/>
      <c r="N441" s="323"/>
      <c r="O441" s="323"/>
      <c r="P441" s="324"/>
      <c r="Q441" s="302">
        <f ca="1">OFFSET(СВОДНАЯ!$A$3,'Кабельный журнал'!AD441-1,5)</f>
        <v>0</v>
      </c>
      <c r="R441" s="304"/>
      <c r="S441" s="302">
        <f ca="1">OFFSET(СВОДНАЯ!$A$3,'Кабельный журнал'!AD441-1,6)</f>
        <v>0</v>
      </c>
      <c r="T441" s="303"/>
      <c r="U441" s="304"/>
      <c r="V441" s="302">
        <f ca="1">OFFSET(СВОДНАЯ!$A$3,'Кабельный журнал'!AD441-1,7)</f>
        <v>0</v>
      </c>
      <c r="W441" s="303"/>
      <c r="X441" s="303"/>
      <c r="Y441" s="304"/>
      <c r="Z441" s="302">
        <f ca="1">OFFSET(СВОДНАЯ!$A$3,'Кабельный журнал'!AD441-1,8)</f>
        <v>0</v>
      </c>
      <c r="AA441" s="304"/>
      <c r="AD441" s="32">
        <f t="shared" si="7"/>
        <v>377</v>
      </c>
    </row>
    <row r="442" spans="1:78" ht="15" customHeight="1" thickBot="1" x14ac:dyDescent="0.3">
      <c r="A442" s="317"/>
      <c r="B442" s="330"/>
      <c r="C442" s="36"/>
      <c r="D442" s="37"/>
      <c r="E442" s="37"/>
      <c r="F442" s="64"/>
      <c r="G442" s="64"/>
      <c r="H442" s="64"/>
      <c r="I442" s="64"/>
      <c r="J442" s="64"/>
      <c r="K442" s="64"/>
      <c r="L442" s="50"/>
      <c r="M442" s="51"/>
      <c r="N442" s="51"/>
      <c r="O442" s="52"/>
      <c r="P442" s="52"/>
      <c r="Q442" s="51"/>
      <c r="R442" s="384" t="str">
        <f>R163</f>
        <v>ОДО-104-01.СКУД.3-4.КЖ1</v>
      </c>
      <c r="S442" s="385"/>
      <c r="T442" s="385"/>
      <c r="U442" s="385"/>
      <c r="V442" s="385"/>
      <c r="W442" s="385"/>
      <c r="X442" s="385"/>
      <c r="Y442" s="386"/>
      <c r="Z442" s="387" t="s">
        <v>2</v>
      </c>
      <c r="AA442" s="388"/>
    </row>
    <row r="443" spans="1:78" ht="15" customHeight="1" thickBot="1" x14ac:dyDescent="0.3">
      <c r="A443" s="317"/>
      <c r="B443" s="330"/>
      <c r="C443" s="36"/>
      <c r="D443" s="37"/>
      <c r="E443" s="37"/>
      <c r="F443" s="64"/>
      <c r="G443" s="64"/>
      <c r="H443" s="64"/>
      <c r="I443" s="64"/>
      <c r="J443" s="64"/>
      <c r="K443" s="64"/>
      <c r="L443" s="53"/>
      <c r="M443" s="54"/>
      <c r="N443" s="54"/>
      <c r="O443" s="55"/>
      <c r="P443" s="55"/>
      <c r="Q443" s="54"/>
      <c r="R443" s="305"/>
      <c r="S443" s="306"/>
      <c r="T443" s="306"/>
      <c r="U443" s="306"/>
      <c r="V443" s="306"/>
      <c r="W443" s="306"/>
      <c r="X443" s="306"/>
      <c r="Y443" s="307"/>
      <c r="Z443" s="452">
        <v>8</v>
      </c>
      <c r="AA443" s="453"/>
    </row>
    <row r="444" spans="1:78" ht="15" customHeight="1" thickBot="1" x14ac:dyDescent="0.3">
      <c r="A444" s="318"/>
      <c r="B444" s="331"/>
      <c r="C444" s="56"/>
      <c r="D444" s="39"/>
      <c r="E444" s="39"/>
      <c r="F444" s="65"/>
      <c r="G444" s="65"/>
      <c r="H444" s="65"/>
      <c r="I444" s="65"/>
      <c r="J444" s="65"/>
      <c r="K444" s="65"/>
      <c r="L444" s="57" t="s">
        <v>0</v>
      </c>
      <c r="M444" s="57" t="s">
        <v>10</v>
      </c>
      <c r="N444" s="57" t="s">
        <v>2</v>
      </c>
      <c r="O444" s="57" t="s">
        <v>11</v>
      </c>
      <c r="P444" s="57" t="s">
        <v>4</v>
      </c>
      <c r="Q444" s="57" t="s">
        <v>5</v>
      </c>
      <c r="R444" s="308"/>
      <c r="S444" s="309"/>
      <c r="T444" s="309"/>
      <c r="U444" s="309"/>
      <c r="V444" s="309"/>
      <c r="W444" s="309"/>
      <c r="X444" s="309"/>
      <c r="Y444" s="310"/>
      <c r="Z444" s="454"/>
      <c r="AA444" s="455"/>
    </row>
    <row r="445" spans="1:78" s="24" customFormat="1" ht="15" customHeight="1" thickBot="1" x14ac:dyDescent="0.25">
      <c r="C445" s="344" t="s">
        <v>18</v>
      </c>
      <c r="D445" s="347" t="s">
        <v>19</v>
      </c>
      <c r="E445" s="348"/>
      <c r="F445" s="351" t="s">
        <v>22</v>
      </c>
      <c r="G445" s="352"/>
      <c r="H445" s="352"/>
      <c r="I445" s="352"/>
      <c r="J445" s="352"/>
      <c r="K445" s="352"/>
      <c r="L445" s="352"/>
      <c r="M445" s="352"/>
      <c r="N445" s="352"/>
      <c r="O445" s="352"/>
      <c r="P445" s="352"/>
      <c r="Q445" s="352"/>
      <c r="R445" s="352"/>
      <c r="S445" s="352"/>
      <c r="T445" s="352"/>
      <c r="U445" s="352"/>
      <c r="V445" s="352"/>
      <c r="W445" s="352"/>
      <c r="X445" s="352"/>
      <c r="Y445" s="352"/>
      <c r="Z445" s="352"/>
      <c r="AA445" s="353"/>
      <c r="AC445" s="25"/>
      <c r="BS445" s="26"/>
      <c r="BT445" s="26"/>
      <c r="BU445" s="26"/>
      <c r="BV445" s="26"/>
      <c r="BW445" s="26"/>
      <c r="BX445" s="26"/>
      <c r="BY445" s="26"/>
      <c r="BZ445" s="26"/>
    </row>
    <row r="446" spans="1:78" s="24" customFormat="1" ht="15" customHeight="1" thickBot="1" x14ac:dyDescent="0.25">
      <c r="C446" s="345"/>
      <c r="D446" s="349"/>
      <c r="E446" s="350"/>
      <c r="F446" s="354" t="s">
        <v>23</v>
      </c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6"/>
      <c r="S446" s="351" t="s">
        <v>24</v>
      </c>
      <c r="T446" s="352"/>
      <c r="U446" s="352"/>
      <c r="V446" s="352"/>
      <c r="W446" s="352"/>
      <c r="X446" s="352"/>
      <c r="Y446" s="352"/>
      <c r="Z446" s="352"/>
      <c r="AA446" s="353"/>
      <c r="AC446" s="27">
        <f>SUM(AC449:AC499)</f>
        <v>0</v>
      </c>
      <c r="AD446" s="28"/>
      <c r="BS446" s="26"/>
      <c r="BT446" s="26"/>
      <c r="BU446" s="26"/>
      <c r="BV446" s="26"/>
      <c r="BW446" s="26"/>
      <c r="BX446" s="26"/>
      <c r="BY446" s="26"/>
      <c r="BZ446" s="26"/>
    </row>
    <row r="447" spans="1:78" s="24" customFormat="1" ht="15" customHeight="1" x14ac:dyDescent="0.2">
      <c r="C447" s="345"/>
      <c r="D447" s="372" t="s">
        <v>20</v>
      </c>
      <c r="E447" s="372" t="s">
        <v>21</v>
      </c>
      <c r="F447" s="347" t="s">
        <v>25</v>
      </c>
      <c r="G447" s="374"/>
      <c r="H447" s="374"/>
      <c r="I447" s="374"/>
      <c r="J447" s="374"/>
      <c r="K447" s="348"/>
      <c r="L447" s="376" t="s">
        <v>26</v>
      </c>
      <c r="M447" s="377"/>
      <c r="N447" s="377"/>
      <c r="O447" s="377"/>
      <c r="P447" s="378"/>
      <c r="Q447" s="376" t="s">
        <v>27</v>
      </c>
      <c r="R447" s="378"/>
      <c r="S447" s="376" t="s">
        <v>25</v>
      </c>
      <c r="T447" s="377"/>
      <c r="U447" s="378"/>
      <c r="V447" s="376" t="s">
        <v>26</v>
      </c>
      <c r="W447" s="377"/>
      <c r="X447" s="377"/>
      <c r="Y447" s="378"/>
      <c r="Z447" s="376" t="s">
        <v>27</v>
      </c>
      <c r="AA447" s="378"/>
      <c r="AC447" s="29"/>
      <c r="BS447" s="26"/>
      <c r="BT447" s="26"/>
      <c r="BU447" s="26"/>
      <c r="BV447" s="26"/>
      <c r="BW447" s="26"/>
      <c r="BX447" s="26"/>
      <c r="BY447" s="26"/>
      <c r="BZ447" s="26"/>
    </row>
    <row r="448" spans="1:78" s="24" customFormat="1" ht="15" customHeight="1" thickBot="1" x14ac:dyDescent="0.25">
      <c r="C448" s="346"/>
      <c r="D448" s="373"/>
      <c r="E448" s="373"/>
      <c r="F448" s="349"/>
      <c r="G448" s="375"/>
      <c r="H448" s="375"/>
      <c r="I448" s="375"/>
      <c r="J448" s="375"/>
      <c r="K448" s="350"/>
      <c r="L448" s="379"/>
      <c r="M448" s="380"/>
      <c r="N448" s="380"/>
      <c r="O448" s="380"/>
      <c r="P448" s="381"/>
      <c r="Q448" s="379"/>
      <c r="R448" s="381"/>
      <c r="S448" s="379"/>
      <c r="T448" s="380"/>
      <c r="U448" s="381"/>
      <c r="V448" s="379"/>
      <c r="W448" s="380"/>
      <c r="X448" s="380"/>
      <c r="Y448" s="381"/>
      <c r="Z448" s="379"/>
      <c r="AA448" s="381"/>
      <c r="AC448" s="29"/>
      <c r="BS448" s="26"/>
      <c r="BT448" s="26"/>
      <c r="BU448" s="26"/>
      <c r="BV448" s="26"/>
      <c r="BW448" s="26"/>
      <c r="BX448" s="26"/>
      <c r="BY448" s="26"/>
      <c r="BZ448" s="26"/>
    </row>
    <row r="449" spans="3:30" ht="15" customHeight="1" x14ac:dyDescent="0.25">
      <c r="C449" s="41">
        <f ca="1">OFFSET(СВОДНАЯ!$A$3,'Кабельный журнал'!AD449-1,0)</f>
        <v>0</v>
      </c>
      <c r="D449" s="42">
        <f ca="1">OFFSET(СВОДНАЯ!$A$3,'Кабельный журнал'!AD449-1,1)</f>
        <v>0</v>
      </c>
      <c r="E449" s="43">
        <f ca="1">OFFSET(СВОДНАЯ!$A$3,'Кабельный журнал'!AD449-1,2)</f>
        <v>0</v>
      </c>
      <c r="F449" s="357">
        <f ca="1">OFFSET(СВОДНАЯ!$A$3,'Кабельный журнал'!AD449-1,3)</f>
        <v>0</v>
      </c>
      <c r="G449" s="358"/>
      <c r="H449" s="358"/>
      <c r="I449" s="358"/>
      <c r="J449" s="358"/>
      <c r="K449" s="359"/>
      <c r="L449" s="360">
        <f ca="1">OFFSET(СВОДНАЯ!$A$3,'Кабельный журнал'!AD449-1,4)</f>
        <v>0</v>
      </c>
      <c r="M449" s="361"/>
      <c r="N449" s="361"/>
      <c r="O449" s="361"/>
      <c r="P449" s="362"/>
      <c r="Q449" s="357">
        <f ca="1">OFFSET(СВОДНАЯ!$A$3,'Кабельный журнал'!AD449-1,5)</f>
        <v>0</v>
      </c>
      <c r="R449" s="359"/>
      <c r="S449" s="357">
        <f ca="1">OFFSET(СВОДНАЯ!$A$3,'Кабельный журнал'!AD449-1,6)</f>
        <v>0</v>
      </c>
      <c r="T449" s="358"/>
      <c r="U449" s="359"/>
      <c r="V449" s="357">
        <f ca="1">OFFSET(СВОДНАЯ!$A$3,'Кабельный журнал'!AD449-1,7)</f>
        <v>0</v>
      </c>
      <c r="W449" s="358"/>
      <c r="X449" s="358"/>
      <c r="Y449" s="359"/>
      <c r="Z449" s="357">
        <f ca="1">OFFSET(СВОДНАЯ!$A$3,'Кабельный журнал'!AD449-1,8)</f>
        <v>0</v>
      </c>
      <c r="AA449" s="359"/>
      <c r="AD449" s="32">
        <f>AD441+1</f>
        <v>378</v>
      </c>
    </row>
    <row r="450" spans="3:30" ht="15" customHeight="1" x14ac:dyDescent="0.25">
      <c r="C450" s="44">
        <f ca="1">OFFSET(СВОДНАЯ!$A$3,'Кабельный журнал'!AD450-1,0)</f>
        <v>0</v>
      </c>
      <c r="D450" s="45">
        <f ca="1">OFFSET(СВОДНАЯ!$A$3,'Кабельный журнал'!AD450-1,1)</f>
        <v>0</v>
      </c>
      <c r="E450" s="46">
        <f ca="1">OFFSET(СВОДНАЯ!$A$3,'Кабельный журнал'!AD450-1,2)</f>
        <v>0</v>
      </c>
      <c r="F450" s="332">
        <f ca="1">OFFSET(СВОДНАЯ!$A$3,'Кабельный журнал'!AD450-1,3)</f>
        <v>0</v>
      </c>
      <c r="G450" s="333"/>
      <c r="H450" s="333"/>
      <c r="I450" s="333"/>
      <c r="J450" s="333"/>
      <c r="K450" s="334"/>
      <c r="L450" s="335">
        <f ca="1">OFFSET(СВОДНАЯ!$A$3,'Кабельный журнал'!AD450-1,4)</f>
        <v>0</v>
      </c>
      <c r="M450" s="336"/>
      <c r="N450" s="336"/>
      <c r="O450" s="336"/>
      <c r="P450" s="337"/>
      <c r="Q450" s="332">
        <f ca="1">OFFSET(СВОДНАЯ!$A$3,'Кабельный журнал'!AD450-1,5)</f>
        <v>0</v>
      </c>
      <c r="R450" s="334"/>
      <c r="S450" s="332">
        <f ca="1">OFFSET(СВОДНАЯ!$A$3,'Кабельный журнал'!AD450-1,6)</f>
        <v>0</v>
      </c>
      <c r="T450" s="333"/>
      <c r="U450" s="334"/>
      <c r="V450" s="332">
        <f ca="1">OFFSET(СВОДНАЯ!$A$3,'Кабельный журнал'!AD450-1,7)</f>
        <v>0</v>
      </c>
      <c r="W450" s="333"/>
      <c r="X450" s="333"/>
      <c r="Y450" s="334"/>
      <c r="Z450" s="332">
        <f ca="1">OFFSET(СВОДНАЯ!$A$3,'Кабельный журнал'!AD450-1,8)</f>
        <v>0</v>
      </c>
      <c r="AA450" s="334"/>
      <c r="AD450" s="32">
        <f t="shared" ref="AD450:AD496" si="8">AD449+1</f>
        <v>379</v>
      </c>
    </row>
    <row r="451" spans="3:30" ht="15" customHeight="1" x14ac:dyDescent="0.25">
      <c r="C451" s="44">
        <f ca="1">OFFSET(СВОДНАЯ!$A$3,'Кабельный журнал'!AD451-1,0)</f>
        <v>0</v>
      </c>
      <c r="D451" s="45">
        <f ca="1">OFFSET(СВОДНАЯ!$A$3,'Кабельный журнал'!AD451-1,1)</f>
        <v>0</v>
      </c>
      <c r="E451" s="46">
        <f ca="1">OFFSET(СВОДНАЯ!$A$3,'Кабельный журнал'!AD451-1,2)</f>
        <v>0</v>
      </c>
      <c r="F451" s="332">
        <f ca="1">OFFSET(СВОДНАЯ!$A$3,'Кабельный журнал'!AD451-1,3)</f>
        <v>0</v>
      </c>
      <c r="G451" s="333"/>
      <c r="H451" s="333"/>
      <c r="I451" s="333"/>
      <c r="J451" s="333"/>
      <c r="K451" s="334"/>
      <c r="L451" s="335">
        <f ca="1">OFFSET(СВОДНАЯ!$A$3,'Кабельный журнал'!AD451-1,4)</f>
        <v>0</v>
      </c>
      <c r="M451" s="336"/>
      <c r="N451" s="336"/>
      <c r="O451" s="336"/>
      <c r="P451" s="337"/>
      <c r="Q451" s="332">
        <f ca="1">OFFSET(СВОДНАЯ!$A$3,'Кабельный журнал'!AD451-1,5)</f>
        <v>0</v>
      </c>
      <c r="R451" s="334"/>
      <c r="S451" s="332">
        <f ca="1">OFFSET(СВОДНАЯ!$A$3,'Кабельный журнал'!AD451-1,6)</f>
        <v>0</v>
      </c>
      <c r="T451" s="333"/>
      <c r="U451" s="334"/>
      <c r="V451" s="332">
        <f ca="1">OFFSET(СВОДНАЯ!$A$3,'Кабельный журнал'!AD451-1,7)</f>
        <v>0</v>
      </c>
      <c r="W451" s="333"/>
      <c r="X451" s="333"/>
      <c r="Y451" s="334"/>
      <c r="Z451" s="332">
        <f ca="1">OFFSET(СВОДНАЯ!$A$3,'Кабельный журнал'!AD451-1,8)</f>
        <v>0</v>
      </c>
      <c r="AA451" s="334"/>
      <c r="AD451" s="32">
        <f t="shared" si="8"/>
        <v>380</v>
      </c>
    </row>
    <row r="452" spans="3:30" ht="15" customHeight="1" x14ac:dyDescent="0.25">
      <c r="C452" s="44">
        <f ca="1">OFFSET(СВОДНАЯ!$A$3,'Кабельный журнал'!AD452-1,0)</f>
        <v>0</v>
      </c>
      <c r="D452" s="45">
        <f ca="1">OFFSET(СВОДНАЯ!$A$3,'Кабельный журнал'!AD452-1,1)</f>
        <v>0</v>
      </c>
      <c r="E452" s="46">
        <f ca="1">OFFSET(СВОДНАЯ!$A$3,'Кабельный журнал'!AD452-1,2)</f>
        <v>0</v>
      </c>
      <c r="F452" s="332">
        <f ca="1">OFFSET(СВОДНАЯ!$A$3,'Кабельный журнал'!AD452-1,3)</f>
        <v>0</v>
      </c>
      <c r="G452" s="333"/>
      <c r="H452" s="333"/>
      <c r="I452" s="333"/>
      <c r="J452" s="333"/>
      <c r="K452" s="334"/>
      <c r="L452" s="335">
        <f ca="1">OFFSET(СВОДНАЯ!$A$3,'Кабельный журнал'!AD452-1,4)</f>
        <v>0</v>
      </c>
      <c r="M452" s="336"/>
      <c r="N452" s="336"/>
      <c r="O452" s="336"/>
      <c r="P452" s="337"/>
      <c r="Q452" s="332">
        <f ca="1">OFFSET(СВОДНАЯ!$A$3,'Кабельный журнал'!AD452-1,5)</f>
        <v>0</v>
      </c>
      <c r="R452" s="334"/>
      <c r="S452" s="332">
        <f ca="1">OFFSET(СВОДНАЯ!$A$3,'Кабельный журнал'!AD452-1,6)</f>
        <v>0</v>
      </c>
      <c r="T452" s="333"/>
      <c r="U452" s="334"/>
      <c r="V452" s="332">
        <f ca="1">OFFSET(СВОДНАЯ!$A$3,'Кабельный журнал'!AD452-1,7)</f>
        <v>0</v>
      </c>
      <c r="W452" s="333"/>
      <c r="X452" s="333"/>
      <c r="Y452" s="334"/>
      <c r="Z452" s="332">
        <f ca="1">OFFSET(СВОДНАЯ!$A$3,'Кабельный журнал'!AD452-1,8)</f>
        <v>0</v>
      </c>
      <c r="AA452" s="334"/>
      <c r="AD452" s="32">
        <f t="shared" si="8"/>
        <v>381</v>
      </c>
    </row>
    <row r="453" spans="3:30" ht="15" customHeight="1" x14ac:dyDescent="0.25">
      <c r="C453" s="44">
        <f ca="1">OFFSET(СВОДНАЯ!$A$3,'Кабельный журнал'!AD453-1,0)</f>
        <v>0</v>
      </c>
      <c r="D453" s="45">
        <f ca="1">OFFSET(СВОДНАЯ!$A$3,'Кабельный журнал'!AD453-1,1)</f>
        <v>0</v>
      </c>
      <c r="E453" s="46">
        <f ca="1">OFFSET(СВОДНАЯ!$A$3,'Кабельный журнал'!AD453-1,2)</f>
        <v>0</v>
      </c>
      <c r="F453" s="332">
        <f ca="1">OFFSET(СВОДНАЯ!$A$3,'Кабельный журнал'!AD453-1,3)</f>
        <v>0</v>
      </c>
      <c r="G453" s="333"/>
      <c r="H453" s="333"/>
      <c r="I453" s="333"/>
      <c r="J453" s="333"/>
      <c r="K453" s="334"/>
      <c r="L453" s="335">
        <f ca="1">OFFSET(СВОДНАЯ!$A$3,'Кабельный журнал'!AD453-1,4)</f>
        <v>0</v>
      </c>
      <c r="M453" s="336"/>
      <c r="N453" s="336"/>
      <c r="O453" s="336"/>
      <c r="P453" s="337"/>
      <c r="Q453" s="332">
        <f ca="1">OFFSET(СВОДНАЯ!$A$3,'Кабельный журнал'!AD453-1,5)</f>
        <v>0</v>
      </c>
      <c r="R453" s="334"/>
      <c r="S453" s="332">
        <f ca="1">OFFSET(СВОДНАЯ!$A$3,'Кабельный журнал'!AD453-1,6)</f>
        <v>0</v>
      </c>
      <c r="T453" s="333"/>
      <c r="U453" s="334"/>
      <c r="V453" s="332">
        <f ca="1">OFFSET(СВОДНАЯ!$A$3,'Кабельный журнал'!AD453-1,7)</f>
        <v>0</v>
      </c>
      <c r="W453" s="333"/>
      <c r="X453" s="333"/>
      <c r="Y453" s="334"/>
      <c r="Z453" s="332">
        <f ca="1">OFFSET(СВОДНАЯ!$A$3,'Кабельный журнал'!AD453-1,8)</f>
        <v>0</v>
      </c>
      <c r="AA453" s="334"/>
      <c r="AD453" s="32">
        <f t="shared" si="8"/>
        <v>382</v>
      </c>
    </row>
    <row r="454" spans="3:30" ht="15" customHeight="1" x14ac:dyDescent="0.25">
      <c r="C454" s="44">
        <f ca="1">OFFSET(СВОДНАЯ!$A$3,'Кабельный журнал'!AD454-1,0)</f>
        <v>0</v>
      </c>
      <c r="D454" s="45">
        <f ca="1">OFFSET(СВОДНАЯ!$A$3,'Кабельный журнал'!AD454-1,1)</f>
        <v>0</v>
      </c>
      <c r="E454" s="46">
        <f ca="1">OFFSET(СВОДНАЯ!$A$3,'Кабельный журнал'!AD454-1,2)</f>
        <v>0</v>
      </c>
      <c r="F454" s="332">
        <f ca="1">OFFSET(СВОДНАЯ!$A$3,'Кабельный журнал'!AD454-1,3)</f>
        <v>0</v>
      </c>
      <c r="G454" s="333"/>
      <c r="H454" s="333"/>
      <c r="I454" s="333"/>
      <c r="J454" s="333"/>
      <c r="K454" s="334"/>
      <c r="L454" s="335">
        <f ca="1">OFFSET(СВОДНАЯ!$A$3,'Кабельный журнал'!AD454-1,4)</f>
        <v>0</v>
      </c>
      <c r="M454" s="336"/>
      <c r="N454" s="336"/>
      <c r="O454" s="336"/>
      <c r="P454" s="337"/>
      <c r="Q454" s="332">
        <f ca="1">OFFSET(СВОДНАЯ!$A$3,'Кабельный журнал'!AD454-1,5)</f>
        <v>0</v>
      </c>
      <c r="R454" s="334"/>
      <c r="S454" s="332">
        <f ca="1">OFFSET(СВОДНАЯ!$A$3,'Кабельный журнал'!AD454-1,6)</f>
        <v>0</v>
      </c>
      <c r="T454" s="333"/>
      <c r="U454" s="334"/>
      <c r="V454" s="332">
        <f ca="1">OFFSET(СВОДНАЯ!$A$3,'Кабельный журнал'!AD454-1,7)</f>
        <v>0</v>
      </c>
      <c r="W454" s="333"/>
      <c r="X454" s="333"/>
      <c r="Y454" s="334"/>
      <c r="Z454" s="332">
        <f ca="1">OFFSET(СВОДНАЯ!$A$3,'Кабельный журнал'!AD454-1,8)</f>
        <v>0</v>
      </c>
      <c r="AA454" s="334"/>
      <c r="AD454" s="32">
        <f t="shared" si="8"/>
        <v>383</v>
      </c>
    </row>
    <row r="455" spans="3:30" ht="15" customHeight="1" x14ac:dyDescent="0.25">
      <c r="C455" s="44">
        <f ca="1">OFFSET(СВОДНАЯ!$A$3,'Кабельный журнал'!AD455-1,0)</f>
        <v>0</v>
      </c>
      <c r="D455" s="45">
        <f ca="1">OFFSET(СВОДНАЯ!$A$3,'Кабельный журнал'!AD455-1,1)</f>
        <v>0</v>
      </c>
      <c r="E455" s="46">
        <f ca="1">OFFSET(СВОДНАЯ!$A$3,'Кабельный журнал'!AD455-1,2)</f>
        <v>0</v>
      </c>
      <c r="F455" s="332">
        <f ca="1">OFFSET(СВОДНАЯ!$A$3,'Кабельный журнал'!AD455-1,3)</f>
        <v>0</v>
      </c>
      <c r="G455" s="333"/>
      <c r="H455" s="333"/>
      <c r="I455" s="333"/>
      <c r="J455" s="333"/>
      <c r="K455" s="334"/>
      <c r="L455" s="335">
        <f ca="1">OFFSET(СВОДНАЯ!$A$3,'Кабельный журнал'!AD455-1,4)</f>
        <v>0</v>
      </c>
      <c r="M455" s="336"/>
      <c r="N455" s="336"/>
      <c r="O455" s="336"/>
      <c r="P455" s="337"/>
      <c r="Q455" s="332">
        <f ca="1">OFFSET(СВОДНАЯ!$A$3,'Кабельный журнал'!AD455-1,5)</f>
        <v>0</v>
      </c>
      <c r="R455" s="334"/>
      <c r="S455" s="332">
        <f ca="1">OFFSET(СВОДНАЯ!$A$3,'Кабельный журнал'!AD455-1,6)</f>
        <v>0</v>
      </c>
      <c r="T455" s="333"/>
      <c r="U455" s="334"/>
      <c r="V455" s="332">
        <f ca="1">OFFSET(СВОДНАЯ!$A$3,'Кабельный журнал'!AD455-1,7)</f>
        <v>0</v>
      </c>
      <c r="W455" s="333"/>
      <c r="X455" s="333"/>
      <c r="Y455" s="334"/>
      <c r="Z455" s="332">
        <f ca="1">OFFSET(СВОДНАЯ!$A$3,'Кабельный журнал'!AD455-1,8)</f>
        <v>0</v>
      </c>
      <c r="AA455" s="334"/>
      <c r="AD455" s="32">
        <f t="shared" si="8"/>
        <v>384</v>
      </c>
    </row>
    <row r="456" spans="3:30" ht="15" customHeight="1" x14ac:dyDescent="0.25">
      <c r="C456" s="44">
        <f ca="1">OFFSET(СВОДНАЯ!$A$3,'Кабельный журнал'!AD456-1,0)</f>
        <v>0</v>
      </c>
      <c r="D456" s="45">
        <f ca="1">OFFSET(СВОДНАЯ!$A$3,'Кабельный журнал'!AD456-1,1)</f>
        <v>0</v>
      </c>
      <c r="E456" s="46">
        <f ca="1">OFFSET(СВОДНАЯ!$A$3,'Кабельный журнал'!AD456-1,2)</f>
        <v>0</v>
      </c>
      <c r="F456" s="332">
        <f ca="1">OFFSET(СВОДНАЯ!$A$3,'Кабельный журнал'!AD456-1,3)</f>
        <v>0</v>
      </c>
      <c r="G456" s="333"/>
      <c r="H456" s="333"/>
      <c r="I456" s="333"/>
      <c r="J456" s="333"/>
      <c r="K456" s="334"/>
      <c r="L456" s="335">
        <f ca="1">OFFSET(СВОДНАЯ!$A$3,'Кабельный журнал'!AD456-1,4)</f>
        <v>0</v>
      </c>
      <c r="M456" s="336"/>
      <c r="N456" s="336"/>
      <c r="O456" s="336"/>
      <c r="P456" s="337"/>
      <c r="Q456" s="332">
        <f ca="1">OFFSET(СВОДНАЯ!$A$3,'Кабельный журнал'!AD456-1,5)</f>
        <v>0</v>
      </c>
      <c r="R456" s="334"/>
      <c r="S456" s="332">
        <f ca="1">OFFSET(СВОДНАЯ!$A$3,'Кабельный журнал'!AD456-1,6)</f>
        <v>0</v>
      </c>
      <c r="T456" s="333"/>
      <c r="U456" s="334"/>
      <c r="V456" s="332">
        <f ca="1">OFFSET(СВОДНАЯ!$A$3,'Кабельный журнал'!AD456-1,7)</f>
        <v>0</v>
      </c>
      <c r="W456" s="333"/>
      <c r="X456" s="333"/>
      <c r="Y456" s="334"/>
      <c r="Z456" s="332">
        <f ca="1">OFFSET(СВОДНАЯ!$A$3,'Кабельный журнал'!AD456-1,8)</f>
        <v>0</v>
      </c>
      <c r="AA456" s="334"/>
      <c r="AD456" s="32">
        <f t="shared" si="8"/>
        <v>385</v>
      </c>
    </row>
    <row r="457" spans="3:30" ht="15" customHeight="1" x14ac:dyDescent="0.25">
      <c r="C457" s="44">
        <f ca="1">OFFSET(СВОДНАЯ!$A$3,'Кабельный журнал'!AD457-1,0)</f>
        <v>0</v>
      </c>
      <c r="D457" s="45">
        <f ca="1">OFFSET(СВОДНАЯ!$A$3,'Кабельный журнал'!AD457-1,1)</f>
        <v>0</v>
      </c>
      <c r="E457" s="46">
        <f ca="1">OFFSET(СВОДНАЯ!$A$3,'Кабельный журнал'!AD457-1,2)</f>
        <v>0</v>
      </c>
      <c r="F457" s="332">
        <f ca="1">OFFSET(СВОДНАЯ!$A$3,'Кабельный журнал'!AD457-1,3)</f>
        <v>0</v>
      </c>
      <c r="G457" s="333"/>
      <c r="H457" s="333"/>
      <c r="I457" s="333"/>
      <c r="J457" s="333"/>
      <c r="K457" s="334"/>
      <c r="L457" s="335">
        <f ca="1">OFFSET(СВОДНАЯ!$A$3,'Кабельный журнал'!AD457-1,4)</f>
        <v>0</v>
      </c>
      <c r="M457" s="336"/>
      <c r="N457" s="336"/>
      <c r="O457" s="336"/>
      <c r="P457" s="337"/>
      <c r="Q457" s="332">
        <f ca="1">OFFSET(СВОДНАЯ!$A$3,'Кабельный журнал'!AD457-1,5)</f>
        <v>0</v>
      </c>
      <c r="R457" s="334"/>
      <c r="S457" s="332">
        <f ca="1">OFFSET(СВОДНАЯ!$A$3,'Кабельный журнал'!AD457-1,6)</f>
        <v>0</v>
      </c>
      <c r="T457" s="333"/>
      <c r="U457" s="334"/>
      <c r="V457" s="332">
        <f ca="1">OFFSET(СВОДНАЯ!$A$3,'Кабельный журнал'!AD457-1,7)</f>
        <v>0</v>
      </c>
      <c r="W457" s="333"/>
      <c r="X457" s="333"/>
      <c r="Y457" s="334"/>
      <c r="Z457" s="332">
        <f ca="1">OFFSET(СВОДНАЯ!$A$3,'Кабельный журнал'!AD457-1,8)</f>
        <v>0</v>
      </c>
      <c r="AA457" s="334"/>
      <c r="AD457" s="32">
        <f t="shared" si="8"/>
        <v>386</v>
      </c>
    </row>
    <row r="458" spans="3:30" ht="15" customHeight="1" x14ac:dyDescent="0.25">
      <c r="C458" s="44">
        <f ca="1">OFFSET(СВОДНАЯ!$A$3,'Кабельный журнал'!AD458-1,0)</f>
        <v>0</v>
      </c>
      <c r="D458" s="45">
        <f ca="1">OFFSET(СВОДНАЯ!$A$3,'Кабельный журнал'!AD458-1,1)</f>
        <v>0</v>
      </c>
      <c r="E458" s="46">
        <f ca="1">OFFSET(СВОДНАЯ!$A$3,'Кабельный журнал'!AD458-1,2)</f>
        <v>0</v>
      </c>
      <c r="F458" s="332">
        <f ca="1">OFFSET(СВОДНАЯ!$A$3,'Кабельный журнал'!AD458-1,3)</f>
        <v>0</v>
      </c>
      <c r="G458" s="333"/>
      <c r="H458" s="333"/>
      <c r="I458" s="333"/>
      <c r="J458" s="333"/>
      <c r="K458" s="334"/>
      <c r="L458" s="335">
        <f ca="1">OFFSET(СВОДНАЯ!$A$3,'Кабельный журнал'!AD458-1,4)</f>
        <v>0</v>
      </c>
      <c r="M458" s="336"/>
      <c r="N458" s="336"/>
      <c r="O458" s="336"/>
      <c r="P458" s="337"/>
      <c r="Q458" s="332">
        <f ca="1">OFFSET(СВОДНАЯ!$A$3,'Кабельный журнал'!AD458-1,5)</f>
        <v>0</v>
      </c>
      <c r="R458" s="334"/>
      <c r="S458" s="332">
        <f ca="1">OFFSET(СВОДНАЯ!$A$3,'Кабельный журнал'!AD458-1,6)</f>
        <v>0</v>
      </c>
      <c r="T458" s="333"/>
      <c r="U458" s="334"/>
      <c r="V458" s="332">
        <f ca="1">OFFSET(СВОДНАЯ!$A$3,'Кабельный журнал'!AD458-1,7)</f>
        <v>0</v>
      </c>
      <c r="W458" s="333"/>
      <c r="X458" s="333"/>
      <c r="Y458" s="334"/>
      <c r="Z458" s="332">
        <f ca="1">OFFSET(СВОДНАЯ!$A$3,'Кабельный журнал'!AD458-1,8)</f>
        <v>0</v>
      </c>
      <c r="AA458" s="334"/>
      <c r="AD458" s="32">
        <f t="shared" si="8"/>
        <v>387</v>
      </c>
    </row>
    <row r="459" spans="3:30" ht="15" customHeight="1" x14ac:dyDescent="0.25">
      <c r="C459" s="44">
        <f ca="1">OFFSET(СВОДНАЯ!$A$3,'Кабельный журнал'!AD459-1,0)</f>
        <v>0</v>
      </c>
      <c r="D459" s="45">
        <f ca="1">OFFSET(СВОДНАЯ!$A$3,'Кабельный журнал'!AD459-1,1)</f>
        <v>0</v>
      </c>
      <c r="E459" s="46">
        <f ca="1">OFFSET(СВОДНАЯ!$A$3,'Кабельный журнал'!AD459-1,2)</f>
        <v>0</v>
      </c>
      <c r="F459" s="332">
        <f ca="1">OFFSET(СВОДНАЯ!$A$3,'Кабельный журнал'!AD459-1,3)</f>
        <v>0</v>
      </c>
      <c r="G459" s="333"/>
      <c r="H459" s="333"/>
      <c r="I459" s="333"/>
      <c r="J459" s="333"/>
      <c r="K459" s="334"/>
      <c r="L459" s="335">
        <f ca="1">OFFSET(СВОДНАЯ!$A$3,'Кабельный журнал'!AD459-1,4)</f>
        <v>0</v>
      </c>
      <c r="M459" s="336"/>
      <c r="N459" s="336"/>
      <c r="O459" s="336"/>
      <c r="P459" s="337"/>
      <c r="Q459" s="332">
        <f ca="1">OFFSET(СВОДНАЯ!$A$3,'Кабельный журнал'!AD459-1,5)</f>
        <v>0</v>
      </c>
      <c r="R459" s="334"/>
      <c r="S459" s="332">
        <f ca="1">OFFSET(СВОДНАЯ!$A$3,'Кабельный журнал'!AD459-1,6)</f>
        <v>0</v>
      </c>
      <c r="T459" s="333"/>
      <c r="U459" s="334"/>
      <c r="V459" s="332">
        <f ca="1">OFFSET(СВОДНАЯ!$A$3,'Кабельный журнал'!AD459-1,7)</f>
        <v>0</v>
      </c>
      <c r="W459" s="333"/>
      <c r="X459" s="333"/>
      <c r="Y459" s="334"/>
      <c r="Z459" s="332">
        <f ca="1">OFFSET(СВОДНАЯ!$A$3,'Кабельный журнал'!AD459-1,8)</f>
        <v>0</v>
      </c>
      <c r="AA459" s="334"/>
      <c r="AD459" s="32">
        <f t="shared" si="8"/>
        <v>388</v>
      </c>
    </row>
    <row r="460" spans="3:30" ht="15" customHeight="1" x14ac:dyDescent="0.25">
      <c r="C460" s="44">
        <f ca="1">OFFSET(СВОДНАЯ!$A$3,'Кабельный журнал'!AD460-1,0)</f>
        <v>0</v>
      </c>
      <c r="D460" s="45">
        <f ca="1">OFFSET(СВОДНАЯ!$A$3,'Кабельный журнал'!AD460-1,1)</f>
        <v>0</v>
      </c>
      <c r="E460" s="46">
        <f ca="1">OFFSET(СВОДНАЯ!$A$3,'Кабельный журнал'!AD460-1,2)</f>
        <v>0</v>
      </c>
      <c r="F460" s="332">
        <f ca="1">OFFSET(СВОДНАЯ!$A$3,'Кабельный журнал'!AD460-1,3)</f>
        <v>0</v>
      </c>
      <c r="G460" s="333"/>
      <c r="H460" s="333"/>
      <c r="I460" s="333"/>
      <c r="J460" s="333"/>
      <c r="K460" s="334"/>
      <c r="L460" s="335">
        <f ca="1">OFFSET(СВОДНАЯ!$A$3,'Кабельный журнал'!AD460-1,4)</f>
        <v>0</v>
      </c>
      <c r="M460" s="336"/>
      <c r="N460" s="336"/>
      <c r="O460" s="336"/>
      <c r="P460" s="337"/>
      <c r="Q460" s="332">
        <f ca="1">OFFSET(СВОДНАЯ!$A$3,'Кабельный журнал'!AD460-1,5)</f>
        <v>0</v>
      </c>
      <c r="R460" s="334"/>
      <c r="S460" s="332">
        <f ca="1">OFFSET(СВОДНАЯ!$A$3,'Кабельный журнал'!AD460-1,6)</f>
        <v>0</v>
      </c>
      <c r="T460" s="333"/>
      <c r="U460" s="334"/>
      <c r="V460" s="332">
        <f ca="1">OFFSET(СВОДНАЯ!$A$3,'Кабельный журнал'!AD460-1,7)</f>
        <v>0</v>
      </c>
      <c r="W460" s="333"/>
      <c r="X460" s="333"/>
      <c r="Y460" s="334"/>
      <c r="Z460" s="332">
        <f ca="1">OFFSET(СВОДНАЯ!$A$3,'Кабельный журнал'!AD460-1,8)</f>
        <v>0</v>
      </c>
      <c r="AA460" s="334"/>
      <c r="AD460" s="32">
        <f t="shared" si="8"/>
        <v>389</v>
      </c>
    </row>
    <row r="461" spans="3:30" ht="15" customHeight="1" x14ac:dyDescent="0.25">
      <c r="C461" s="44">
        <f ca="1">OFFSET(СВОДНАЯ!$A$3,'Кабельный журнал'!AD461-1,0)</f>
        <v>0</v>
      </c>
      <c r="D461" s="45">
        <f ca="1">OFFSET(СВОДНАЯ!$A$3,'Кабельный журнал'!AD461-1,1)</f>
        <v>0</v>
      </c>
      <c r="E461" s="46">
        <f ca="1">OFFSET(СВОДНАЯ!$A$3,'Кабельный журнал'!AD461-1,2)</f>
        <v>0</v>
      </c>
      <c r="F461" s="332">
        <f ca="1">OFFSET(СВОДНАЯ!$A$3,'Кабельный журнал'!AD461-1,3)</f>
        <v>0</v>
      </c>
      <c r="G461" s="333"/>
      <c r="H461" s="333"/>
      <c r="I461" s="333"/>
      <c r="J461" s="333"/>
      <c r="K461" s="334"/>
      <c r="L461" s="335">
        <f ca="1">OFFSET(СВОДНАЯ!$A$3,'Кабельный журнал'!AD461-1,4)</f>
        <v>0</v>
      </c>
      <c r="M461" s="336"/>
      <c r="N461" s="336"/>
      <c r="O461" s="336"/>
      <c r="P461" s="337"/>
      <c r="Q461" s="332">
        <f ca="1">OFFSET(СВОДНАЯ!$A$3,'Кабельный журнал'!AD461-1,5)</f>
        <v>0</v>
      </c>
      <c r="R461" s="334"/>
      <c r="S461" s="332">
        <f ca="1">OFFSET(СВОДНАЯ!$A$3,'Кабельный журнал'!AD461-1,6)</f>
        <v>0</v>
      </c>
      <c r="T461" s="333"/>
      <c r="U461" s="334"/>
      <c r="V461" s="332">
        <f ca="1">OFFSET(СВОДНАЯ!$A$3,'Кабельный журнал'!AD461-1,7)</f>
        <v>0</v>
      </c>
      <c r="W461" s="333"/>
      <c r="X461" s="333"/>
      <c r="Y461" s="334"/>
      <c r="Z461" s="332">
        <f ca="1">OFFSET(СВОДНАЯ!$A$3,'Кабельный журнал'!AD461-1,8)</f>
        <v>0</v>
      </c>
      <c r="AA461" s="334"/>
      <c r="AD461" s="32">
        <f t="shared" si="8"/>
        <v>390</v>
      </c>
    </row>
    <row r="462" spans="3:30" ht="15" customHeight="1" x14ac:dyDescent="0.25">
      <c r="C462" s="44">
        <f ca="1">OFFSET(СВОДНАЯ!$A$3,'Кабельный журнал'!AD462-1,0)</f>
        <v>0</v>
      </c>
      <c r="D462" s="45">
        <f ca="1">OFFSET(СВОДНАЯ!$A$3,'Кабельный журнал'!AD462-1,1)</f>
        <v>0</v>
      </c>
      <c r="E462" s="46">
        <f ca="1">OFFSET(СВОДНАЯ!$A$3,'Кабельный журнал'!AD462-1,2)</f>
        <v>0</v>
      </c>
      <c r="F462" s="332">
        <f ca="1">OFFSET(СВОДНАЯ!$A$3,'Кабельный журнал'!AD462-1,3)</f>
        <v>0</v>
      </c>
      <c r="G462" s="333"/>
      <c r="H462" s="333"/>
      <c r="I462" s="333"/>
      <c r="J462" s="333"/>
      <c r="K462" s="334"/>
      <c r="L462" s="335">
        <f ca="1">OFFSET(СВОДНАЯ!$A$3,'Кабельный журнал'!AD462-1,4)</f>
        <v>0</v>
      </c>
      <c r="M462" s="336"/>
      <c r="N462" s="336"/>
      <c r="O462" s="336"/>
      <c r="P462" s="337"/>
      <c r="Q462" s="332">
        <f ca="1">OFFSET(СВОДНАЯ!$A$3,'Кабельный журнал'!AD462-1,5)</f>
        <v>0</v>
      </c>
      <c r="R462" s="334"/>
      <c r="S462" s="332">
        <f ca="1">OFFSET(СВОДНАЯ!$A$3,'Кабельный журнал'!AD462-1,6)</f>
        <v>0</v>
      </c>
      <c r="T462" s="333"/>
      <c r="U462" s="334"/>
      <c r="V462" s="332">
        <f ca="1">OFFSET(СВОДНАЯ!$A$3,'Кабельный журнал'!AD462-1,7)</f>
        <v>0</v>
      </c>
      <c r="W462" s="333"/>
      <c r="X462" s="333"/>
      <c r="Y462" s="334"/>
      <c r="Z462" s="332">
        <f ca="1">OFFSET(СВОДНАЯ!$A$3,'Кабельный журнал'!AD462-1,8)</f>
        <v>0</v>
      </c>
      <c r="AA462" s="334"/>
      <c r="AD462" s="32">
        <f t="shared" si="8"/>
        <v>391</v>
      </c>
    </row>
    <row r="463" spans="3:30" ht="15" customHeight="1" x14ac:dyDescent="0.25">
      <c r="C463" s="44">
        <f ca="1">OFFSET(СВОДНАЯ!$A$3,'Кабельный журнал'!AD463-1,0)</f>
        <v>0</v>
      </c>
      <c r="D463" s="45">
        <f ca="1">OFFSET(СВОДНАЯ!$A$3,'Кабельный журнал'!AD463-1,1)</f>
        <v>0</v>
      </c>
      <c r="E463" s="46">
        <f ca="1">OFFSET(СВОДНАЯ!$A$3,'Кабельный журнал'!AD463-1,2)</f>
        <v>0</v>
      </c>
      <c r="F463" s="332">
        <f ca="1">OFFSET(СВОДНАЯ!$A$3,'Кабельный журнал'!AD463-1,3)</f>
        <v>0</v>
      </c>
      <c r="G463" s="333"/>
      <c r="H463" s="333"/>
      <c r="I463" s="333"/>
      <c r="J463" s="333"/>
      <c r="K463" s="334"/>
      <c r="L463" s="335">
        <f ca="1">OFFSET(СВОДНАЯ!$A$3,'Кабельный журнал'!AD463-1,4)</f>
        <v>0</v>
      </c>
      <c r="M463" s="336"/>
      <c r="N463" s="336"/>
      <c r="O463" s="336"/>
      <c r="P463" s="337"/>
      <c r="Q463" s="332">
        <f ca="1">OFFSET(СВОДНАЯ!$A$3,'Кабельный журнал'!AD463-1,5)</f>
        <v>0</v>
      </c>
      <c r="R463" s="334"/>
      <c r="S463" s="332">
        <f ca="1">OFFSET(СВОДНАЯ!$A$3,'Кабельный журнал'!AD463-1,6)</f>
        <v>0</v>
      </c>
      <c r="T463" s="333"/>
      <c r="U463" s="334"/>
      <c r="V463" s="332">
        <f ca="1">OFFSET(СВОДНАЯ!$A$3,'Кабельный журнал'!AD463-1,7)</f>
        <v>0</v>
      </c>
      <c r="W463" s="333"/>
      <c r="X463" s="333"/>
      <c r="Y463" s="334"/>
      <c r="Z463" s="332">
        <f ca="1">OFFSET(СВОДНАЯ!$A$3,'Кабельный журнал'!AD463-1,8)</f>
        <v>0</v>
      </c>
      <c r="AA463" s="334"/>
      <c r="AD463" s="32">
        <f t="shared" si="8"/>
        <v>392</v>
      </c>
    </row>
    <row r="464" spans="3:30" ht="15" customHeight="1" x14ac:dyDescent="0.25">
      <c r="C464" s="44">
        <f ca="1">OFFSET(СВОДНАЯ!$A$3,'Кабельный журнал'!AD464-1,0)</f>
        <v>0</v>
      </c>
      <c r="D464" s="45">
        <f ca="1">OFFSET(СВОДНАЯ!$A$3,'Кабельный журнал'!AD464-1,1)</f>
        <v>0</v>
      </c>
      <c r="E464" s="46">
        <f ca="1">OFFSET(СВОДНАЯ!$A$3,'Кабельный журнал'!AD464-1,2)</f>
        <v>0</v>
      </c>
      <c r="F464" s="332">
        <f ca="1">OFFSET(СВОДНАЯ!$A$3,'Кабельный журнал'!AD464-1,3)</f>
        <v>0</v>
      </c>
      <c r="G464" s="333"/>
      <c r="H464" s="333"/>
      <c r="I464" s="333"/>
      <c r="J464" s="333"/>
      <c r="K464" s="334"/>
      <c r="L464" s="335">
        <f ca="1">OFFSET(СВОДНАЯ!$A$3,'Кабельный журнал'!AD464-1,4)</f>
        <v>0</v>
      </c>
      <c r="M464" s="336"/>
      <c r="N464" s="336"/>
      <c r="O464" s="336"/>
      <c r="P464" s="337"/>
      <c r="Q464" s="332">
        <f ca="1">OFFSET(СВОДНАЯ!$A$3,'Кабельный журнал'!AD464-1,5)</f>
        <v>0</v>
      </c>
      <c r="R464" s="334"/>
      <c r="S464" s="332">
        <f ca="1">OFFSET(СВОДНАЯ!$A$3,'Кабельный журнал'!AD464-1,6)</f>
        <v>0</v>
      </c>
      <c r="T464" s="333"/>
      <c r="U464" s="334"/>
      <c r="V464" s="332">
        <f ca="1">OFFSET(СВОДНАЯ!$A$3,'Кабельный журнал'!AD464-1,7)</f>
        <v>0</v>
      </c>
      <c r="W464" s="333"/>
      <c r="X464" s="333"/>
      <c r="Y464" s="334"/>
      <c r="Z464" s="332">
        <f ca="1">OFFSET(СВОДНАЯ!$A$3,'Кабельный журнал'!AD464-1,8)</f>
        <v>0</v>
      </c>
      <c r="AA464" s="334"/>
      <c r="AD464" s="32">
        <f t="shared" si="8"/>
        <v>393</v>
      </c>
    </row>
    <row r="465" spans="3:30" ht="15" customHeight="1" x14ac:dyDescent="0.25">
      <c r="C465" s="44">
        <f ca="1">OFFSET(СВОДНАЯ!$A$3,'Кабельный журнал'!AD465-1,0)</f>
        <v>0</v>
      </c>
      <c r="D465" s="45">
        <f ca="1">OFFSET(СВОДНАЯ!$A$3,'Кабельный журнал'!AD465-1,1)</f>
        <v>0</v>
      </c>
      <c r="E465" s="46">
        <f ca="1">OFFSET(СВОДНАЯ!$A$3,'Кабельный журнал'!AD465-1,2)</f>
        <v>0</v>
      </c>
      <c r="F465" s="332">
        <f ca="1">OFFSET(СВОДНАЯ!$A$3,'Кабельный журнал'!AD465-1,3)</f>
        <v>0</v>
      </c>
      <c r="G465" s="333"/>
      <c r="H465" s="333"/>
      <c r="I465" s="333"/>
      <c r="J465" s="333"/>
      <c r="K465" s="334"/>
      <c r="L465" s="335">
        <f ca="1">OFFSET(СВОДНАЯ!$A$3,'Кабельный журнал'!AD465-1,4)</f>
        <v>0</v>
      </c>
      <c r="M465" s="336"/>
      <c r="N465" s="336"/>
      <c r="O465" s="336"/>
      <c r="P465" s="337"/>
      <c r="Q465" s="332">
        <f ca="1">OFFSET(СВОДНАЯ!$A$3,'Кабельный журнал'!AD465-1,5)</f>
        <v>0</v>
      </c>
      <c r="R465" s="334"/>
      <c r="S465" s="332">
        <f ca="1">OFFSET(СВОДНАЯ!$A$3,'Кабельный журнал'!AD465-1,6)</f>
        <v>0</v>
      </c>
      <c r="T465" s="333"/>
      <c r="U465" s="334"/>
      <c r="V465" s="332">
        <f ca="1">OFFSET(СВОДНАЯ!$A$3,'Кабельный журнал'!AD465-1,7)</f>
        <v>0</v>
      </c>
      <c r="W465" s="333"/>
      <c r="X465" s="333"/>
      <c r="Y465" s="334"/>
      <c r="Z465" s="332">
        <f ca="1">OFFSET(СВОДНАЯ!$A$3,'Кабельный журнал'!AD465-1,8)</f>
        <v>0</v>
      </c>
      <c r="AA465" s="334"/>
      <c r="AD465" s="32">
        <f t="shared" si="8"/>
        <v>394</v>
      </c>
    </row>
    <row r="466" spans="3:30" ht="15" customHeight="1" x14ac:dyDescent="0.25">
      <c r="C466" s="44">
        <f ca="1">OFFSET(СВОДНАЯ!$A$3,'Кабельный журнал'!AD466-1,0)</f>
        <v>0</v>
      </c>
      <c r="D466" s="45">
        <f ca="1">OFFSET(СВОДНАЯ!$A$3,'Кабельный журнал'!AD466-1,1)</f>
        <v>0</v>
      </c>
      <c r="E466" s="46">
        <f ca="1">OFFSET(СВОДНАЯ!$A$3,'Кабельный журнал'!AD466-1,2)</f>
        <v>0</v>
      </c>
      <c r="F466" s="332">
        <f ca="1">OFFSET(СВОДНАЯ!$A$3,'Кабельный журнал'!AD466-1,3)</f>
        <v>0</v>
      </c>
      <c r="G466" s="333"/>
      <c r="H466" s="333"/>
      <c r="I466" s="333"/>
      <c r="J466" s="333"/>
      <c r="K466" s="334"/>
      <c r="L466" s="335">
        <f ca="1">OFFSET(СВОДНАЯ!$A$3,'Кабельный журнал'!AD466-1,4)</f>
        <v>0</v>
      </c>
      <c r="M466" s="336"/>
      <c r="N466" s="336"/>
      <c r="O466" s="336"/>
      <c r="P466" s="337"/>
      <c r="Q466" s="332">
        <f ca="1">OFFSET(СВОДНАЯ!$A$3,'Кабельный журнал'!AD466-1,5)</f>
        <v>0</v>
      </c>
      <c r="R466" s="334"/>
      <c r="S466" s="332">
        <f ca="1">OFFSET(СВОДНАЯ!$A$3,'Кабельный журнал'!AD466-1,6)</f>
        <v>0</v>
      </c>
      <c r="T466" s="333"/>
      <c r="U466" s="334"/>
      <c r="V466" s="332">
        <f ca="1">OFFSET(СВОДНАЯ!$A$3,'Кабельный журнал'!AD466-1,7)</f>
        <v>0</v>
      </c>
      <c r="W466" s="333"/>
      <c r="X466" s="333"/>
      <c r="Y466" s="334"/>
      <c r="Z466" s="332">
        <f ca="1">OFFSET(СВОДНАЯ!$A$3,'Кабельный журнал'!AD466-1,8)</f>
        <v>0</v>
      </c>
      <c r="AA466" s="334"/>
      <c r="AD466" s="32">
        <f t="shared" si="8"/>
        <v>395</v>
      </c>
    </row>
    <row r="467" spans="3:30" ht="15" customHeight="1" x14ac:dyDescent="0.25">
      <c r="C467" s="44">
        <f ca="1">OFFSET(СВОДНАЯ!$A$3,'Кабельный журнал'!AD467-1,0)</f>
        <v>0</v>
      </c>
      <c r="D467" s="45">
        <f ca="1">OFFSET(СВОДНАЯ!$A$3,'Кабельный журнал'!AD467-1,1)</f>
        <v>0</v>
      </c>
      <c r="E467" s="46">
        <f ca="1">OFFSET(СВОДНАЯ!$A$3,'Кабельный журнал'!AD467-1,2)</f>
        <v>0</v>
      </c>
      <c r="F467" s="332">
        <f ca="1">OFFSET(СВОДНАЯ!$A$3,'Кабельный журнал'!AD467-1,3)</f>
        <v>0</v>
      </c>
      <c r="G467" s="333"/>
      <c r="H467" s="333"/>
      <c r="I467" s="333"/>
      <c r="J467" s="333"/>
      <c r="K467" s="334"/>
      <c r="L467" s="335">
        <f ca="1">OFFSET(СВОДНАЯ!$A$3,'Кабельный журнал'!AD467-1,4)</f>
        <v>0</v>
      </c>
      <c r="M467" s="336"/>
      <c r="N467" s="336"/>
      <c r="O467" s="336"/>
      <c r="P467" s="337"/>
      <c r="Q467" s="332">
        <f ca="1">OFFSET(СВОДНАЯ!$A$3,'Кабельный журнал'!AD467-1,5)</f>
        <v>0</v>
      </c>
      <c r="R467" s="334"/>
      <c r="S467" s="332">
        <f ca="1">OFFSET(СВОДНАЯ!$A$3,'Кабельный журнал'!AD467-1,6)</f>
        <v>0</v>
      </c>
      <c r="T467" s="333"/>
      <c r="U467" s="334"/>
      <c r="V467" s="332">
        <f ca="1">OFFSET(СВОДНАЯ!$A$3,'Кабельный журнал'!AD467-1,7)</f>
        <v>0</v>
      </c>
      <c r="W467" s="333"/>
      <c r="X467" s="333"/>
      <c r="Y467" s="334"/>
      <c r="Z467" s="332">
        <f ca="1">OFFSET(СВОДНАЯ!$A$3,'Кабельный журнал'!AD467-1,8)</f>
        <v>0</v>
      </c>
      <c r="AA467" s="334"/>
      <c r="AD467" s="32">
        <f t="shared" si="8"/>
        <v>396</v>
      </c>
    </row>
    <row r="468" spans="3:30" ht="15" customHeight="1" x14ac:dyDescent="0.25">
      <c r="C468" s="44">
        <f ca="1">OFFSET(СВОДНАЯ!$A$3,'Кабельный журнал'!AD468-1,0)</f>
        <v>0</v>
      </c>
      <c r="D468" s="45">
        <f ca="1">OFFSET(СВОДНАЯ!$A$3,'Кабельный журнал'!AD468-1,1)</f>
        <v>0</v>
      </c>
      <c r="E468" s="46">
        <f ca="1">OFFSET(СВОДНАЯ!$A$3,'Кабельный журнал'!AD468-1,2)</f>
        <v>0</v>
      </c>
      <c r="F468" s="332">
        <f ca="1">OFFSET(СВОДНАЯ!$A$3,'Кабельный журнал'!AD468-1,3)</f>
        <v>0</v>
      </c>
      <c r="G468" s="333"/>
      <c r="H468" s="333"/>
      <c r="I468" s="333"/>
      <c r="J468" s="333"/>
      <c r="K468" s="334"/>
      <c r="L468" s="335">
        <f ca="1">OFFSET(СВОДНАЯ!$A$3,'Кабельный журнал'!AD468-1,4)</f>
        <v>0</v>
      </c>
      <c r="M468" s="336"/>
      <c r="N468" s="336"/>
      <c r="O468" s="336"/>
      <c r="P468" s="337"/>
      <c r="Q468" s="332">
        <f ca="1">OFFSET(СВОДНАЯ!$A$3,'Кабельный журнал'!AD468-1,5)</f>
        <v>0</v>
      </c>
      <c r="R468" s="334"/>
      <c r="S468" s="332">
        <f ca="1">OFFSET(СВОДНАЯ!$A$3,'Кабельный журнал'!AD468-1,6)</f>
        <v>0</v>
      </c>
      <c r="T468" s="333"/>
      <c r="U468" s="334"/>
      <c r="V468" s="332">
        <f ca="1">OFFSET(СВОДНАЯ!$A$3,'Кабельный журнал'!AD468-1,7)</f>
        <v>0</v>
      </c>
      <c r="W468" s="333"/>
      <c r="X468" s="333"/>
      <c r="Y468" s="334"/>
      <c r="Z468" s="332">
        <f ca="1">OFFSET(СВОДНАЯ!$A$3,'Кабельный журнал'!AD468-1,8)</f>
        <v>0</v>
      </c>
      <c r="AA468" s="334"/>
      <c r="AD468" s="32">
        <f t="shared" si="8"/>
        <v>397</v>
      </c>
    </row>
    <row r="469" spans="3:30" ht="15" customHeight="1" x14ac:dyDescent="0.25">
      <c r="C469" s="44">
        <f ca="1">OFFSET(СВОДНАЯ!$A$3,'Кабельный журнал'!AD469-1,0)</f>
        <v>0</v>
      </c>
      <c r="D469" s="45">
        <f ca="1">OFFSET(СВОДНАЯ!$A$3,'Кабельный журнал'!AD469-1,1)</f>
        <v>0</v>
      </c>
      <c r="E469" s="46">
        <f ca="1">OFFSET(СВОДНАЯ!$A$3,'Кабельный журнал'!AD469-1,2)</f>
        <v>0</v>
      </c>
      <c r="F469" s="332">
        <f ca="1">OFFSET(СВОДНАЯ!$A$3,'Кабельный журнал'!AD469-1,3)</f>
        <v>0</v>
      </c>
      <c r="G469" s="333"/>
      <c r="H469" s="333"/>
      <c r="I469" s="333"/>
      <c r="J469" s="333"/>
      <c r="K469" s="334"/>
      <c r="L469" s="335">
        <f ca="1">OFFSET(СВОДНАЯ!$A$3,'Кабельный журнал'!AD469-1,4)</f>
        <v>0</v>
      </c>
      <c r="M469" s="336"/>
      <c r="N469" s="336"/>
      <c r="O469" s="336"/>
      <c r="P469" s="337"/>
      <c r="Q469" s="332">
        <f ca="1">OFFSET(СВОДНАЯ!$A$3,'Кабельный журнал'!AD469-1,5)</f>
        <v>0</v>
      </c>
      <c r="R469" s="334"/>
      <c r="S469" s="332">
        <f ca="1">OFFSET(СВОДНАЯ!$A$3,'Кабельный журнал'!AD469-1,6)</f>
        <v>0</v>
      </c>
      <c r="T469" s="333"/>
      <c r="U469" s="334"/>
      <c r="V469" s="332">
        <f ca="1">OFFSET(СВОДНАЯ!$A$3,'Кабельный журнал'!AD469-1,7)</f>
        <v>0</v>
      </c>
      <c r="W469" s="333"/>
      <c r="X469" s="333"/>
      <c r="Y469" s="334"/>
      <c r="Z469" s="332">
        <f ca="1">OFFSET(СВОДНАЯ!$A$3,'Кабельный журнал'!AD469-1,8)</f>
        <v>0</v>
      </c>
      <c r="AA469" s="334"/>
      <c r="AD469" s="32">
        <f t="shared" si="8"/>
        <v>398</v>
      </c>
    </row>
    <row r="470" spans="3:30" ht="15" customHeight="1" x14ac:dyDescent="0.25">
      <c r="C470" s="44">
        <f ca="1">OFFSET(СВОДНАЯ!$A$3,'Кабельный журнал'!AD470-1,0)</f>
        <v>0</v>
      </c>
      <c r="D470" s="45">
        <f ca="1">OFFSET(СВОДНАЯ!$A$3,'Кабельный журнал'!AD470-1,1)</f>
        <v>0</v>
      </c>
      <c r="E470" s="46">
        <f ca="1">OFFSET(СВОДНАЯ!$A$3,'Кабельный журнал'!AD470-1,2)</f>
        <v>0</v>
      </c>
      <c r="F470" s="332">
        <f ca="1">OFFSET(СВОДНАЯ!$A$3,'Кабельный журнал'!AD470-1,3)</f>
        <v>0</v>
      </c>
      <c r="G470" s="333"/>
      <c r="H470" s="333"/>
      <c r="I470" s="333"/>
      <c r="J470" s="333"/>
      <c r="K470" s="334"/>
      <c r="L470" s="335">
        <f ca="1">OFFSET(СВОДНАЯ!$A$3,'Кабельный журнал'!AD470-1,4)</f>
        <v>0</v>
      </c>
      <c r="M470" s="336"/>
      <c r="N470" s="336"/>
      <c r="O470" s="336"/>
      <c r="P470" s="337"/>
      <c r="Q470" s="332">
        <f ca="1">OFFSET(СВОДНАЯ!$A$3,'Кабельный журнал'!AD470-1,5)</f>
        <v>0</v>
      </c>
      <c r="R470" s="334"/>
      <c r="S470" s="332">
        <f ca="1">OFFSET(СВОДНАЯ!$A$3,'Кабельный журнал'!AD470-1,6)</f>
        <v>0</v>
      </c>
      <c r="T470" s="333"/>
      <c r="U470" s="334"/>
      <c r="V470" s="332">
        <f ca="1">OFFSET(СВОДНАЯ!$A$3,'Кабельный журнал'!AD470-1,7)</f>
        <v>0</v>
      </c>
      <c r="W470" s="333"/>
      <c r="X470" s="333"/>
      <c r="Y470" s="334"/>
      <c r="Z470" s="332">
        <f ca="1">OFFSET(СВОДНАЯ!$A$3,'Кабельный журнал'!AD470-1,8)</f>
        <v>0</v>
      </c>
      <c r="AA470" s="334"/>
      <c r="AD470" s="32">
        <f t="shared" si="8"/>
        <v>399</v>
      </c>
    </row>
    <row r="471" spans="3:30" ht="15" customHeight="1" x14ac:dyDescent="0.25">
      <c r="C471" s="44">
        <f ca="1">OFFSET(СВОДНАЯ!$A$3,'Кабельный журнал'!AD471-1,0)</f>
        <v>0</v>
      </c>
      <c r="D471" s="45">
        <f ca="1">OFFSET(СВОДНАЯ!$A$3,'Кабельный журнал'!AD471-1,1)</f>
        <v>0</v>
      </c>
      <c r="E471" s="46">
        <f ca="1">OFFSET(СВОДНАЯ!$A$3,'Кабельный журнал'!AD471-1,2)</f>
        <v>0</v>
      </c>
      <c r="F471" s="332">
        <f ca="1">OFFSET(СВОДНАЯ!$A$3,'Кабельный журнал'!AD471-1,3)</f>
        <v>0</v>
      </c>
      <c r="G471" s="333"/>
      <c r="H471" s="333"/>
      <c r="I471" s="333"/>
      <c r="J471" s="333"/>
      <c r="K471" s="334"/>
      <c r="L471" s="335">
        <f ca="1">OFFSET(СВОДНАЯ!$A$3,'Кабельный журнал'!AD471-1,4)</f>
        <v>0</v>
      </c>
      <c r="M471" s="336"/>
      <c r="N471" s="336"/>
      <c r="O471" s="336"/>
      <c r="P471" s="337"/>
      <c r="Q471" s="332">
        <f ca="1">OFFSET(СВОДНАЯ!$A$3,'Кабельный журнал'!AD471-1,5)</f>
        <v>0</v>
      </c>
      <c r="R471" s="334"/>
      <c r="S471" s="332">
        <f ca="1">OFFSET(СВОДНАЯ!$A$3,'Кабельный журнал'!AD471-1,6)</f>
        <v>0</v>
      </c>
      <c r="T471" s="333"/>
      <c r="U471" s="334"/>
      <c r="V471" s="332">
        <f ca="1">OFFSET(СВОДНАЯ!$A$3,'Кабельный журнал'!AD471-1,7)</f>
        <v>0</v>
      </c>
      <c r="W471" s="333"/>
      <c r="X471" s="333"/>
      <c r="Y471" s="334"/>
      <c r="Z471" s="332">
        <f ca="1">OFFSET(СВОДНАЯ!$A$3,'Кабельный журнал'!AD471-1,8)</f>
        <v>0</v>
      </c>
      <c r="AA471" s="334"/>
      <c r="AD471" s="32">
        <f t="shared" si="8"/>
        <v>400</v>
      </c>
    </row>
    <row r="472" spans="3:30" ht="15" customHeight="1" x14ac:dyDescent="0.25">
      <c r="C472" s="44">
        <f ca="1">OFFSET(СВОДНАЯ!$A$3,'Кабельный журнал'!AD472-1,0)</f>
        <v>0</v>
      </c>
      <c r="D472" s="45">
        <f ca="1">OFFSET(СВОДНАЯ!$A$3,'Кабельный журнал'!AD472-1,1)</f>
        <v>0</v>
      </c>
      <c r="E472" s="46">
        <f ca="1">OFFSET(СВОДНАЯ!$A$3,'Кабельный журнал'!AD472-1,2)</f>
        <v>0</v>
      </c>
      <c r="F472" s="332">
        <f ca="1">OFFSET(СВОДНАЯ!$A$3,'Кабельный журнал'!AD472-1,3)</f>
        <v>0</v>
      </c>
      <c r="G472" s="333"/>
      <c r="H472" s="333"/>
      <c r="I472" s="333"/>
      <c r="J472" s="333"/>
      <c r="K472" s="334"/>
      <c r="L472" s="335">
        <f ca="1">OFFSET(СВОДНАЯ!$A$3,'Кабельный журнал'!AD472-1,4)</f>
        <v>0</v>
      </c>
      <c r="M472" s="336"/>
      <c r="N472" s="336"/>
      <c r="O472" s="336"/>
      <c r="P472" s="337"/>
      <c r="Q472" s="332">
        <f ca="1">OFFSET(СВОДНАЯ!$A$3,'Кабельный журнал'!AD472-1,5)</f>
        <v>0</v>
      </c>
      <c r="R472" s="334"/>
      <c r="S472" s="332">
        <f ca="1">OFFSET(СВОДНАЯ!$A$3,'Кабельный журнал'!AD472-1,6)</f>
        <v>0</v>
      </c>
      <c r="T472" s="333"/>
      <c r="U472" s="334"/>
      <c r="V472" s="332">
        <f ca="1">OFFSET(СВОДНАЯ!$A$3,'Кабельный журнал'!AD472-1,7)</f>
        <v>0</v>
      </c>
      <c r="W472" s="333"/>
      <c r="X472" s="333"/>
      <c r="Y472" s="334"/>
      <c r="Z472" s="332">
        <f ca="1">OFFSET(СВОДНАЯ!$A$3,'Кабельный журнал'!AD472-1,8)</f>
        <v>0</v>
      </c>
      <c r="AA472" s="334"/>
      <c r="AD472" s="32">
        <f t="shared" si="8"/>
        <v>401</v>
      </c>
    </row>
    <row r="473" spans="3:30" ht="15" customHeight="1" x14ac:dyDescent="0.25">
      <c r="C473" s="44">
        <f ca="1">OFFSET(СВОДНАЯ!$A$3,'Кабельный журнал'!AD473-1,0)</f>
        <v>0</v>
      </c>
      <c r="D473" s="45">
        <f ca="1">OFFSET(СВОДНАЯ!$A$3,'Кабельный журнал'!AD473-1,1)</f>
        <v>0</v>
      </c>
      <c r="E473" s="46">
        <f ca="1">OFFSET(СВОДНАЯ!$A$3,'Кабельный журнал'!AD473-1,2)</f>
        <v>0</v>
      </c>
      <c r="F473" s="332">
        <f ca="1">OFFSET(СВОДНАЯ!$A$3,'Кабельный журнал'!AD473-1,3)</f>
        <v>0</v>
      </c>
      <c r="G473" s="333"/>
      <c r="H473" s="333"/>
      <c r="I473" s="333"/>
      <c r="J473" s="333"/>
      <c r="K473" s="334"/>
      <c r="L473" s="335">
        <f ca="1">OFFSET(СВОДНАЯ!$A$3,'Кабельный журнал'!AD473-1,4)</f>
        <v>0</v>
      </c>
      <c r="M473" s="336"/>
      <c r="N473" s="336"/>
      <c r="O473" s="336"/>
      <c r="P473" s="337"/>
      <c r="Q473" s="332">
        <f ca="1">OFFSET(СВОДНАЯ!$A$3,'Кабельный журнал'!AD473-1,5)</f>
        <v>0</v>
      </c>
      <c r="R473" s="334"/>
      <c r="S473" s="332">
        <f ca="1">OFFSET(СВОДНАЯ!$A$3,'Кабельный журнал'!AD473-1,6)</f>
        <v>0</v>
      </c>
      <c r="T473" s="333"/>
      <c r="U473" s="334"/>
      <c r="V473" s="332">
        <f ca="1">OFFSET(СВОДНАЯ!$A$3,'Кабельный журнал'!AD473-1,7)</f>
        <v>0</v>
      </c>
      <c r="W473" s="333"/>
      <c r="X473" s="333"/>
      <c r="Y473" s="334"/>
      <c r="Z473" s="332">
        <f ca="1">OFFSET(СВОДНАЯ!$A$3,'Кабельный журнал'!AD473-1,8)</f>
        <v>0</v>
      </c>
      <c r="AA473" s="334"/>
      <c r="AD473" s="32">
        <f t="shared" si="8"/>
        <v>402</v>
      </c>
    </row>
    <row r="474" spans="3:30" ht="15" customHeight="1" x14ac:dyDescent="0.25">
      <c r="C474" s="44">
        <f ca="1">OFFSET(СВОДНАЯ!$A$3,'Кабельный журнал'!AD474-1,0)</f>
        <v>0</v>
      </c>
      <c r="D474" s="45">
        <f ca="1">OFFSET(СВОДНАЯ!$A$3,'Кабельный журнал'!AD474-1,1)</f>
        <v>0</v>
      </c>
      <c r="E474" s="46">
        <f ca="1">OFFSET(СВОДНАЯ!$A$3,'Кабельный журнал'!AD474-1,2)</f>
        <v>0</v>
      </c>
      <c r="F474" s="332">
        <f ca="1">OFFSET(СВОДНАЯ!$A$3,'Кабельный журнал'!AD474-1,3)</f>
        <v>0</v>
      </c>
      <c r="G474" s="333"/>
      <c r="H474" s="333"/>
      <c r="I474" s="333"/>
      <c r="J474" s="333"/>
      <c r="K474" s="334"/>
      <c r="L474" s="335">
        <f ca="1">OFFSET(СВОДНАЯ!$A$3,'Кабельный журнал'!AD474-1,4)</f>
        <v>0</v>
      </c>
      <c r="M474" s="336"/>
      <c r="N474" s="336"/>
      <c r="O474" s="336"/>
      <c r="P474" s="337"/>
      <c r="Q474" s="332">
        <f ca="1">OFFSET(СВОДНАЯ!$A$3,'Кабельный журнал'!AD474-1,5)</f>
        <v>0</v>
      </c>
      <c r="R474" s="334"/>
      <c r="S474" s="332">
        <f ca="1">OFFSET(СВОДНАЯ!$A$3,'Кабельный журнал'!AD474-1,6)</f>
        <v>0</v>
      </c>
      <c r="T474" s="333"/>
      <c r="U474" s="334"/>
      <c r="V474" s="332">
        <f ca="1">OFFSET(СВОДНАЯ!$A$3,'Кабельный журнал'!AD474-1,7)</f>
        <v>0</v>
      </c>
      <c r="W474" s="333"/>
      <c r="X474" s="333"/>
      <c r="Y474" s="334"/>
      <c r="Z474" s="332">
        <f ca="1">OFFSET(СВОДНАЯ!$A$3,'Кабельный журнал'!AD474-1,8)</f>
        <v>0</v>
      </c>
      <c r="AA474" s="334"/>
      <c r="AD474" s="32">
        <f t="shared" si="8"/>
        <v>403</v>
      </c>
    </row>
    <row r="475" spans="3:30" ht="15" customHeight="1" x14ac:dyDescent="0.25">
      <c r="C475" s="44">
        <f ca="1">OFFSET(СВОДНАЯ!$A$3,'Кабельный журнал'!AD475-1,0)</f>
        <v>0</v>
      </c>
      <c r="D475" s="45">
        <f ca="1">OFFSET(СВОДНАЯ!$A$3,'Кабельный журнал'!AD475-1,1)</f>
        <v>0</v>
      </c>
      <c r="E475" s="46">
        <f ca="1">OFFSET(СВОДНАЯ!$A$3,'Кабельный журнал'!AD475-1,2)</f>
        <v>0</v>
      </c>
      <c r="F475" s="332">
        <f ca="1">OFFSET(СВОДНАЯ!$A$3,'Кабельный журнал'!AD475-1,3)</f>
        <v>0</v>
      </c>
      <c r="G475" s="333"/>
      <c r="H475" s="333"/>
      <c r="I475" s="333"/>
      <c r="J475" s="333"/>
      <c r="K475" s="334"/>
      <c r="L475" s="335">
        <f ca="1">OFFSET(СВОДНАЯ!$A$3,'Кабельный журнал'!AD475-1,4)</f>
        <v>0</v>
      </c>
      <c r="M475" s="336"/>
      <c r="N475" s="336"/>
      <c r="O475" s="336"/>
      <c r="P475" s="337"/>
      <c r="Q475" s="332">
        <f ca="1">OFFSET(СВОДНАЯ!$A$3,'Кабельный журнал'!AD475-1,5)</f>
        <v>0</v>
      </c>
      <c r="R475" s="334"/>
      <c r="S475" s="332">
        <f ca="1">OFFSET(СВОДНАЯ!$A$3,'Кабельный журнал'!AD475-1,6)</f>
        <v>0</v>
      </c>
      <c r="T475" s="333"/>
      <c r="U475" s="334"/>
      <c r="V475" s="332">
        <f ca="1">OFFSET(СВОДНАЯ!$A$3,'Кабельный журнал'!AD475-1,7)</f>
        <v>0</v>
      </c>
      <c r="W475" s="333"/>
      <c r="X475" s="333"/>
      <c r="Y475" s="334"/>
      <c r="Z475" s="332">
        <f ca="1">OFFSET(СВОДНАЯ!$A$3,'Кабельный журнал'!AD475-1,8)</f>
        <v>0</v>
      </c>
      <c r="AA475" s="334"/>
      <c r="AD475" s="32">
        <f t="shared" si="8"/>
        <v>404</v>
      </c>
    </row>
    <row r="476" spans="3:30" ht="15" customHeight="1" x14ac:dyDescent="0.25">
      <c r="C476" s="44">
        <f ca="1">OFFSET(СВОДНАЯ!$A$3,'Кабельный журнал'!AD476-1,0)</f>
        <v>0</v>
      </c>
      <c r="D476" s="45">
        <f ca="1">OFFSET(СВОДНАЯ!$A$3,'Кабельный журнал'!AD476-1,1)</f>
        <v>0</v>
      </c>
      <c r="E476" s="46">
        <f ca="1">OFFSET(СВОДНАЯ!$A$3,'Кабельный журнал'!AD476-1,2)</f>
        <v>0</v>
      </c>
      <c r="F476" s="332">
        <f ca="1">OFFSET(СВОДНАЯ!$A$3,'Кабельный журнал'!AD476-1,3)</f>
        <v>0</v>
      </c>
      <c r="G476" s="333"/>
      <c r="H476" s="333"/>
      <c r="I476" s="333"/>
      <c r="J476" s="333"/>
      <c r="K476" s="334"/>
      <c r="L476" s="335">
        <f ca="1">OFFSET(СВОДНАЯ!$A$3,'Кабельный журнал'!AD476-1,4)</f>
        <v>0</v>
      </c>
      <c r="M476" s="336"/>
      <c r="N476" s="336"/>
      <c r="O476" s="336"/>
      <c r="P476" s="337"/>
      <c r="Q476" s="332">
        <f ca="1">OFFSET(СВОДНАЯ!$A$3,'Кабельный журнал'!AD476-1,5)</f>
        <v>0</v>
      </c>
      <c r="R476" s="334"/>
      <c r="S476" s="332">
        <f ca="1">OFFSET(СВОДНАЯ!$A$3,'Кабельный журнал'!AD476-1,6)</f>
        <v>0</v>
      </c>
      <c r="T476" s="333"/>
      <c r="U476" s="334"/>
      <c r="V476" s="332">
        <f ca="1">OFFSET(СВОДНАЯ!$A$3,'Кабельный журнал'!AD476-1,7)</f>
        <v>0</v>
      </c>
      <c r="W476" s="333"/>
      <c r="X476" s="333"/>
      <c r="Y476" s="334"/>
      <c r="Z476" s="332">
        <f ca="1">OFFSET(СВОДНАЯ!$A$3,'Кабельный журнал'!AD476-1,8)</f>
        <v>0</v>
      </c>
      <c r="AA476" s="334"/>
      <c r="AD476" s="32">
        <f t="shared" si="8"/>
        <v>405</v>
      </c>
    </row>
    <row r="477" spans="3:30" ht="15" customHeight="1" x14ac:dyDescent="0.25">
      <c r="C477" s="44">
        <f ca="1">OFFSET(СВОДНАЯ!$A$3,'Кабельный журнал'!AD477-1,0)</f>
        <v>0</v>
      </c>
      <c r="D477" s="45">
        <f ca="1">OFFSET(СВОДНАЯ!$A$3,'Кабельный журнал'!AD477-1,1)</f>
        <v>0</v>
      </c>
      <c r="E477" s="46">
        <f ca="1">OFFSET(СВОДНАЯ!$A$3,'Кабельный журнал'!AD477-1,2)</f>
        <v>0</v>
      </c>
      <c r="F477" s="332">
        <f ca="1">OFFSET(СВОДНАЯ!$A$3,'Кабельный журнал'!AD477-1,3)</f>
        <v>0</v>
      </c>
      <c r="G477" s="333"/>
      <c r="H477" s="333"/>
      <c r="I477" s="333"/>
      <c r="J477" s="333"/>
      <c r="K477" s="334"/>
      <c r="L477" s="335">
        <f ca="1">OFFSET(СВОДНАЯ!$A$3,'Кабельный журнал'!AD477-1,4)</f>
        <v>0</v>
      </c>
      <c r="M477" s="336"/>
      <c r="N477" s="336"/>
      <c r="O477" s="336"/>
      <c r="P477" s="337"/>
      <c r="Q477" s="332">
        <f ca="1">OFFSET(СВОДНАЯ!$A$3,'Кабельный журнал'!AD477-1,5)</f>
        <v>0</v>
      </c>
      <c r="R477" s="334"/>
      <c r="S477" s="332">
        <f ca="1">OFFSET(СВОДНАЯ!$A$3,'Кабельный журнал'!AD477-1,6)</f>
        <v>0</v>
      </c>
      <c r="T477" s="333"/>
      <c r="U477" s="334"/>
      <c r="V477" s="332">
        <f ca="1">OFFSET(СВОДНАЯ!$A$3,'Кабельный журнал'!AD477-1,7)</f>
        <v>0</v>
      </c>
      <c r="W477" s="333"/>
      <c r="X477" s="333"/>
      <c r="Y477" s="334"/>
      <c r="Z477" s="332">
        <f ca="1">OFFSET(СВОДНАЯ!$A$3,'Кабельный журнал'!AD477-1,8)</f>
        <v>0</v>
      </c>
      <c r="AA477" s="334"/>
      <c r="AD477" s="32">
        <f t="shared" si="8"/>
        <v>406</v>
      </c>
    </row>
    <row r="478" spans="3:30" ht="15" customHeight="1" x14ac:dyDescent="0.25">
      <c r="C478" s="44">
        <f ca="1">OFFSET(СВОДНАЯ!$A$3,'Кабельный журнал'!AD478-1,0)</f>
        <v>0</v>
      </c>
      <c r="D478" s="45">
        <f ca="1">OFFSET(СВОДНАЯ!$A$3,'Кабельный журнал'!AD478-1,1)</f>
        <v>0</v>
      </c>
      <c r="E478" s="46">
        <f ca="1">OFFSET(СВОДНАЯ!$A$3,'Кабельный журнал'!AD478-1,2)</f>
        <v>0</v>
      </c>
      <c r="F478" s="332">
        <f ca="1">OFFSET(СВОДНАЯ!$A$3,'Кабельный журнал'!AD478-1,3)</f>
        <v>0</v>
      </c>
      <c r="G478" s="333"/>
      <c r="H478" s="333"/>
      <c r="I478" s="333"/>
      <c r="J478" s="333"/>
      <c r="K478" s="334"/>
      <c r="L478" s="335">
        <f ca="1">OFFSET(СВОДНАЯ!$A$3,'Кабельный журнал'!AD478-1,4)</f>
        <v>0</v>
      </c>
      <c r="M478" s="336"/>
      <c r="N478" s="336"/>
      <c r="O478" s="336"/>
      <c r="P478" s="337"/>
      <c r="Q478" s="332">
        <f ca="1">OFFSET(СВОДНАЯ!$A$3,'Кабельный журнал'!AD478-1,5)</f>
        <v>0</v>
      </c>
      <c r="R478" s="334"/>
      <c r="S478" s="332">
        <f ca="1">OFFSET(СВОДНАЯ!$A$3,'Кабельный журнал'!AD478-1,6)</f>
        <v>0</v>
      </c>
      <c r="T478" s="333"/>
      <c r="U478" s="334"/>
      <c r="V478" s="332">
        <f ca="1">OFFSET(СВОДНАЯ!$A$3,'Кабельный журнал'!AD478-1,7)</f>
        <v>0</v>
      </c>
      <c r="W478" s="333"/>
      <c r="X478" s="333"/>
      <c r="Y478" s="334"/>
      <c r="Z478" s="332">
        <f ca="1">OFFSET(СВОДНАЯ!$A$3,'Кабельный журнал'!AD478-1,8)</f>
        <v>0</v>
      </c>
      <c r="AA478" s="334"/>
      <c r="AD478" s="32">
        <f t="shared" si="8"/>
        <v>407</v>
      </c>
    </row>
    <row r="479" spans="3:30" ht="15" customHeight="1" x14ac:dyDescent="0.25">
      <c r="C479" s="44">
        <f ca="1">OFFSET(СВОДНАЯ!$A$3,'Кабельный журнал'!AD479-1,0)</f>
        <v>0</v>
      </c>
      <c r="D479" s="45">
        <f ca="1">OFFSET(СВОДНАЯ!$A$3,'Кабельный журнал'!AD479-1,1)</f>
        <v>0</v>
      </c>
      <c r="E479" s="46">
        <f ca="1">OFFSET(СВОДНАЯ!$A$3,'Кабельный журнал'!AD479-1,2)</f>
        <v>0</v>
      </c>
      <c r="F479" s="332">
        <f ca="1">OFFSET(СВОДНАЯ!$A$3,'Кабельный журнал'!AD479-1,3)</f>
        <v>0</v>
      </c>
      <c r="G479" s="333"/>
      <c r="H479" s="333"/>
      <c r="I479" s="333"/>
      <c r="J479" s="333"/>
      <c r="K479" s="334"/>
      <c r="L479" s="335">
        <f ca="1">OFFSET(СВОДНАЯ!$A$3,'Кабельный журнал'!AD479-1,4)</f>
        <v>0</v>
      </c>
      <c r="M479" s="336"/>
      <c r="N479" s="336"/>
      <c r="O479" s="336"/>
      <c r="P479" s="337"/>
      <c r="Q479" s="332">
        <f ca="1">OFFSET(СВОДНАЯ!$A$3,'Кабельный журнал'!AD479-1,5)</f>
        <v>0</v>
      </c>
      <c r="R479" s="334"/>
      <c r="S479" s="332">
        <f ca="1">OFFSET(СВОДНАЯ!$A$3,'Кабельный журнал'!AD479-1,6)</f>
        <v>0</v>
      </c>
      <c r="T479" s="333"/>
      <c r="U479" s="334"/>
      <c r="V479" s="332">
        <f ca="1">OFFSET(СВОДНАЯ!$A$3,'Кабельный журнал'!AD479-1,7)</f>
        <v>0</v>
      </c>
      <c r="W479" s="333"/>
      <c r="X479" s="333"/>
      <c r="Y479" s="334"/>
      <c r="Z479" s="332">
        <f ca="1">OFFSET(СВОДНАЯ!$A$3,'Кабельный журнал'!AD479-1,8)</f>
        <v>0</v>
      </c>
      <c r="AA479" s="334"/>
      <c r="AD479" s="32">
        <f t="shared" si="8"/>
        <v>408</v>
      </c>
    </row>
    <row r="480" spans="3:30" ht="15" customHeight="1" x14ac:dyDescent="0.25">
      <c r="C480" s="44">
        <f ca="1">OFFSET(СВОДНАЯ!$A$3,'Кабельный журнал'!AD480-1,0)</f>
        <v>0</v>
      </c>
      <c r="D480" s="45">
        <f ca="1">OFFSET(СВОДНАЯ!$A$3,'Кабельный журнал'!AD480-1,1)</f>
        <v>0</v>
      </c>
      <c r="E480" s="46">
        <f ca="1">OFFSET(СВОДНАЯ!$A$3,'Кабельный журнал'!AD480-1,2)</f>
        <v>0</v>
      </c>
      <c r="F480" s="332">
        <f ca="1">OFFSET(СВОДНАЯ!$A$3,'Кабельный журнал'!AD480-1,3)</f>
        <v>0</v>
      </c>
      <c r="G480" s="333"/>
      <c r="H480" s="333"/>
      <c r="I480" s="333"/>
      <c r="J480" s="333"/>
      <c r="K480" s="334"/>
      <c r="L480" s="335">
        <f ca="1">OFFSET(СВОДНАЯ!$A$3,'Кабельный журнал'!AD480-1,4)</f>
        <v>0</v>
      </c>
      <c r="M480" s="336"/>
      <c r="N480" s="336"/>
      <c r="O480" s="336"/>
      <c r="P480" s="337"/>
      <c r="Q480" s="332">
        <f ca="1">OFFSET(СВОДНАЯ!$A$3,'Кабельный журнал'!AD480-1,5)</f>
        <v>0</v>
      </c>
      <c r="R480" s="334"/>
      <c r="S480" s="332">
        <f ca="1">OFFSET(СВОДНАЯ!$A$3,'Кабельный журнал'!AD480-1,6)</f>
        <v>0</v>
      </c>
      <c r="T480" s="333"/>
      <c r="U480" s="334"/>
      <c r="V480" s="332">
        <f ca="1">OFFSET(СВОДНАЯ!$A$3,'Кабельный журнал'!AD480-1,7)</f>
        <v>0</v>
      </c>
      <c r="W480" s="333"/>
      <c r="X480" s="333"/>
      <c r="Y480" s="334"/>
      <c r="Z480" s="332">
        <f ca="1">OFFSET(СВОДНАЯ!$A$3,'Кабельный журнал'!AD480-1,8)</f>
        <v>0</v>
      </c>
      <c r="AA480" s="334"/>
      <c r="AD480" s="32">
        <f t="shared" si="8"/>
        <v>409</v>
      </c>
    </row>
    <row r="481" spans="1:30" ht="15" customHeight="1" x14ac:dyDescent="0.25">
      <c r="C481" s="44">
        <f ca="1">OFFSET(СВОДНАЯ!$A$3,'Кабельный журнал'!AD481-1,0)</f>
        <v>0</v>
      </c>
      <c r="D481" s="45">
        <f ca="1">OFFSET(СВОДНАЯ!$A$3,'Кабельный журнал'!AD481-1,1)</f>
        <v>0</v>
      </c>
      <c r="E481" s="46">
        <f ca="1">OFFSET(СВОДНАЯ!$A$3,'Кабельный журнал'!AD481-1,2)</f>
        <v>0</v>
      </c>
      <c r="F481" s="332">
        <f ca="1">OFFSET(СВОДНАЯ!$A$3,'Кабельный журнал'!AD481-1,3)</f>
        <v>0</v>
      </c>
      <c r="G481" s="333"/>
      <c r="H481" s="333"/>
      <c r="I481" s="333"/>
      <c r="J481" s="333"/>
      <c r="K481" s="334"/>
      <c r="L481" s="335">
        <f ca="1">OFFSET(СВОДНАЯ!$A$3,'Кабельный журнал'!AD481-1,4)</f>
        <v>0</v>
      </c>
      <c r="M481" s="336"/>
      <c r="N481" s="336"/>
      <c r="O481" s="336"/>
      <c r="P481" s="337"/>
      <c r="Q481" s="332">
        <f ca="1">OFFSET(СВОДНАЯ!$A$3,'Кабельный журнал'!AD481-1,5)</f>
        <v>0</v>
      </c>
      <c r="R481" s="334"/>
      <c r="S481" s="332">
        <f ca="1">OFFSET(СВОДНАЯ!$A$3,'Кабельный журнал'!AD481-1,6)</f>
        <v>0</v>
      </c>
      <c r="T481" s="333"/>
      <c r="U481" s="334"/>
      <c r="V481" s="332">
        <f ca="1">OFFSET(СВОДНАЯ!$A$3,'Кабельный журнал'!AD481-1,7)</f>
        <v>0</v>
      </c>
      <c r="W481" s="333"/>
      <c r="X481" s="333"/>
      <c r="Y481" s="334"/>
      <c r="Z481" s="332">
        <f ca="1">OFFSET(СВОДНАЯ!$A$3,'Кабельный журнал'!AD481-1,8)</f>
        <v>0</v>
      </c>
      <c r="AA481" s="334"/>
      <c r="AD481" s="32">
        <f t="shared" si="8"/>
        <v>410</v>
      </c>
    </row>
    <row r="482" spans="1:30" ht="15" customHeight="1" thickBot="1" x14ac:dyDescent="0.3">
      <c r="C482" s="44">
        <f ca="1">OFFSET(СВОДНАЯ!$A$3,'Кабельный журнал'!AD482-1,0)</f>
        <v>0</v>
      </c>
      <c r="D482" s="45">
        <f ca="1">OFFSET(СВОДНАЯ!$A$3,'Кабельный журнал'!AD482-1,1)</f>
        <v>0</v>
      </c>
      <c r="E482" s="46">
        <f ca="1">OFFSET(СВОДНАЯ!$A$3,'Кабельный журнал'!AD482-1,2)</f>
        <v>0</v>
      </c>
      <c r="F482" s="332">
        <f ca="1">OFFSET(СВОДНАЯ!$A$3,'Кабельный журнал'!AD482-1,3)</f>
        <v>0</v>
      </c>
      <c r="G482" s="333"/>
      <c r="H482" s="333"/>
      <c r="I482" s="333"/>
      <c r="J482" s="333"/>
      <c r="K482" s="334"/>
      <c r="L482" s="335">
        <f ca="1">OFFSET(СВОДНАЯ!$A$3,'Кабельный журнал'!AD482-1,4)</f>
        <v>0</v>
      </c>
      <c r="M482" s="336"/>
      <c r="N482" s="336"/>
      <c r="O482" s="336"/>
      <c r="P482" s="337"/>
      <c r="Q482" s="332">
        <f ca="1">OFFSET(СВОДНАЯ!$A$3,'Кабельный журнал'!AD482-1,5)</f>
        <v>0</v>
      </c>
      <c r="R482" s="334"/>
      <c r="S482" s="332">
        <f ca="1">OFFSET(СВОДНАЯ!$A$3,'Кабельный журнал'!AD482-1,6)</f>
        <v>0</v>
      </c>
      <c r="T482" s="333"/>
      <c r="U482" s="334"/>
      <c r="V482" s="332">
        <f ca="1">OFFSET(СВОДНАЯ!$A$3,'Кабельный журнал'!AD482-1,7)</f>
        <v>0</v>
      </c>
      <c r="W482" s="333"/>
      <c r="X482" s="333"/>
      <c r="Y482" s="334"/>
      <c r="Z482" s="332">
        <f ca="1">OFFSET(СВОДНАЯ!$A$3,'Кабельный журнал'!AD482-1,8)</f>
        <v>0</v>
      </c>
      <c r="AA482" s="334"/>
      <c r="AD482" s="32">
        <f t="shared" si="8"/>
        <v>411</v>
      </c>
    </row>
    <row r="483" spans="1:30" ht="15" customHeight="1" x14ac:dyDescent="0.25">
      <c r="A483" s="316" t="s">
        <v>13</v>
      </c>
      <c r="B483" s="329"/>
      <c r="C483" s="44">
        <f ca="1">OFFSET(СВОДНАЯ!$A$3,'Кабельный журнал'!AD483-1,0)</f>
        <v>0</v>
      </c>
      <c r="D483" s="45">
        <f ca="1">OFFSET(СВОДНАЯ!$A$3,'Кабельный журнал'!AD483-1,1)</f>
        <v>0</v>
      </c>
      <c r="E483" s="46">
        <f ca="1">OFFSET(СВОДНАЯ!$A$3,'Кабельный журнал'!AD483-1,2)</f>
        <v>0</v>
      </c>
      <c r="F483" s="332">
        <f ca="1">OFFSET(СВОДНАЯ!$A$3,'Кабельный журнал'!AD483-1,3)</f>
        <v>0</v>
      </c>
      <c r="G483" s="333"/>
      <c r="H483" s="333"/>
      <c r="I483" s="333"/>
      <c r="J483" s="333"/>
      <c r="K483" s="334"/>
      <c r="L483" s="335">
        <f ca="1">OFFSET(СВОДНАЯ!$A$3,'Кабельный журнал'!AD483-1,4)</f>
        <v>0</v>
      </c>
      <c r="M483" s="336"/>
      <c r="N483" s="336"/>
      <c r="O483" s="336"/>
      <c r="P483" s="337"/>
      <c r="Q483" s="332">
        <f ca="1">OFFSET(СВОДНАЯ!$A$3,'Кабельный журнал'!AD483-1,5)</f>
        <v>0</v>
      </c>
      <c r="R483" s="334"/>
      <c r="S483" s="332">
        <f ca="1">OFFSET(СВОДНАЯ!$A$3,'Кабельный журнал'!AD483-1,6)</f>
        <v>0</v>
      </c>
      <c r="T483" s="333"/>
      <c r="U483" s="334"/>
      <c r="V483" s="332">
        <f ca="1">OFFSET(СВОДНАЯ!$A$3,'Кабельный журнал'!AD483-1,7)</f>
        <v>0</v>
      </c>
      <c r="W483" s="333"/>
      <c r="X483" s="333"/>
      <c r="Y483" s="334"/>
      <c r="Z483" s="332">
        <f ca="1">OFFSET(СВОДНАЯ!$A$3,'Кабельный журнал'!AD483-1,8)</f>
        <v>0</v>
      </c>
      <c r="AA483" s="334"/>
      <c r="AD483" s="32">
        <f t="shared" si="8"/>
        <v>412</v>
      </c>
    </row>
    <row r="484" spans="1:30" ht="15" customHeight="1" x14ac:dyDescent="0.25">
      <c r="A484" s="317"/>
      <c r="B484" s="330"/>
      <c r="C484" s="44">
        <f ca="1">OFFSET(СВОДНАЯ!$A$3,'Кабельный журнал'!AD484-1,0)</f>
        <v>0</v>
      </c>
      <c r="D484" s="45">
        <f ca="1">OFFSET(СВОДНАЯ!$A$3,'Кабельный журнал'!AD484-1,1)</f>
        <v>0</v>
      </c>
      <c r="E484" s="46">
        <f ca="1">OFFSET(СВОДНАЯ!$A$3,'Кабельный журнал'!AD484-1,2)</f>
        <v>0</v>
      </c>
      <c r="F484" s="332">
        <f ca="1">OFFSET(СВОДНАЯ!$A$3,'Кабельный журнал'!AD484-1,3)</f>
        <v>0</v>
      </c>
      <c r="G484" s="333"/>
      <c r="H484" s="333"/>
      <c r="I484" s="333"/>
      <c r="J484" s="333"/>
      <c r="K484" s="334"/>
      <c r="L484" s="335">
        <f ca="1">OFFSET(СВОДНАЯ!$A$3,'Кабельный журнал'!AD484-1,4)</f>
        <v>0</v>
      </c>
      <c r="M484" s="336"/>
      <c r="N484" s="336"/>
      <c r="O484" s="336"/>
      <c r="P484" s="337"/>
      <c r="Q484" s="332">
        <f ca="1">OFFSET(СВОДНАЯ!$A$3,'Кабельный журнал'!AD484-1,5)</f>
        <v>0</v>
      </c>
      <c r="R484" s="334"/>
      <c r="S484" s="332">
        <f ca="1">OFFSET(СВОДНАЯ!$A$3,'Кабельный журнал'!AD484-1,6)</f>
        <v>0</v>
      </c>
      <c r="T484" s="333"/>
      <c r="U484" s="334"/>
      <c r="V484" s="332">
        <f ca="1">OFFSET(СВОДНАЯ!$A$3,'Кабельный журнал'!AD484-1,7)</f>
        <v>0</v>
      </c>
      <c r="W484" s="333"/>
      <c r="X484" s="333"/>
      <c r="Y484" s="334"/>
      <c r="Z484" s="332">
        <f ca="1">OFFSET(СВОДНАЯ!$A$3,'Кабельный журнал'!AD484-1,8)</f>
        <v>0</v>
      </c>
      <c r="AA484" s="334"/>
      <c r="AD484" s="32">
        <f t="shared" si="8"/>
        <v>413</v>
      </c>
    </row>
    <row r="485" spans="1:30" ht="15" customHeight="1" x14ac:dyDescent="0.25">
      <c r="A485" s="317"/>
      <c r="B485" s="330"/>
      <c r="C485" s="44">
        <f ca="1">OFFSET(СВОДНАЯ!$A$3,'Кабельный журнал'!AD485-1,0)</f>
        <v>0</v>
      </c>
      <c r="D485" s="45">
        <f ca="1">OFFSET(СВОДНАЯ!$A$3,'Кабельный журнал'!AD485-1,1)</f>
        <v>0</v>
      </c>
      <c r="E485" s="46">
        <f ca="1">OFFSET(СВОДНАЯ!$A$3,'Кабельный журнал'!AD485-1,2)</f>
        <v>0</v>
      </c>
      <c r="F485" s="332">
        <f ca="1">OFFSET(СВОДНАЯ!$A$3,'Кабельный журнал'!AD485-1,3)</f>
        <v>0</v>
      </c>
      <c r="G485" s="333"/>
      <c r="H485" s="333"/>
      <c r="I485" s="333"/>
      <c r="J485" s="333"/>
      <c r="K485" s="334"/>
      <c r="L485" s="335">
        <f ca="1">OFFSET(СВОДНАЯ!$A$3,'Кабельный журнал'!AD485-1,4)</f>
        <v>0</v>
      </c>
      <c r="M485" s="336"/>
      <c r="N485" s="336"/>
      <c r="O485" s="336"/>
      <c r="P485" s="337"/>
      <c r="Q485" s="332">
        <f ca="1">OFFSET(СВОДНАЯ!$A$3,'Кабельный журнал'!AD485-1,5)</f>
        <v>0</v>
      </c>
      <c r="R485" s="334"/>
      <c r="S485" s="332">
        <f ca="1">OFFSET(СВОДНАЯ!$A$3,'Кабельный журнал'!AD485-1,6)</f>
        <v>0</v>
      </c>
      <c r="T485" s="333"/>
      <c r="U485" s="334"/>
      <c r="V485" s="332">
        <f ca="1">OFFSET(СВОДНАЯ!$A$3,'Кабельный журнал'!AD485-1,7)</f>
        <v>0</v>
      </c>
      <c r="W485" s="333"/>
      <c r="X485" s="333"/>
      <c r="Y485" s="334"/>
      <c r="Z485" s="332">
        <f ca="1">OFFSET(СВОДНАЯ!$A$3,'Кабельный журнал'!AD485-1,8)</f>
        <v>0</v>
      </c>
      <c r="AA485" s="334"/>
      <c r="AD485" s="32">
        <f t="shared" si="8"/>
        <v>414</v>
      </c>
    </row>
    <row r="486" spans="1:30" ht="15" customHeight="1" x14ac:dyDescent="0.25">
      <c r="A486" s="317"/>
      <c r="B486" s="330"/>
      <c r="C486" s="44">
        <f ca="1">OFFSET(СВОДНАЯ!$A$3,'Кабельный журнал'!AD486-1,0)</f>
        <v>0</v>
      </c>
      <c r="D486" s="45">
        <f ca="1">OFFSET(СВОДНАЯ!$A$3,'Кабельный журнал'!AD486-1,1)</f>
        <v>0</v>
      </c>
      <c r="E486" s="46">
        <f ca="1">OFFSET(СВОДНАЯ!$A$3,'Кабельный журнал'!AD486-1,2)</f>
        <v>0</v>
      </c>
      <c r="F486" s="332">
        <f ca="1">OFFSET(СВОДНАЯ!$A$3,'Кабельный журнал'!AD486-1,3)</f>
        <v>0</v>
      </c>
      <c r="G486" s="333"/>
      <c r="H486" s="333"/>
      <c r="I486" s="333"/>
      <c r="J486" s="333"/>
      <c r="K486" s="334"/>
      <c r="L486" s="335">
        <f ca="1">OFFSET(СВОДНАЯ!$A$3,'Кабельный журнал'!AD486-1,4)</f>
        <v>0</v>
      </c>
      <c r="M486" s="336"/>
      <c r="N486" s="336"/>
      <c r="O486" s="336"/>
      <c r="P486" s="337"/>
      <c r="Q486" s="332">
        <f ca="1">OFFSET(СВОДНАЯ!$A$3,'Кабельный журнал'!AD486-1,5)</f>
        <v>0</v>
      </c>
      <c r="R486" s="334"/>
      <c r="S486" s="332">
        <f ca="1">OFFSET(СВОДНАЯ!$A$3,'Кабельный журнал'!AD486-1,6)</f>
        <v>0</v>
      </c>
      <c r="T486" s="333"/>
      <c r="U486" s="334"/>
      <c r="V486" s="332">
        <f ca="1">OFFSET(СВОДНАЯ!$A$3,'Кабельный журнал'!AD486-1,7)</f>
        <v>0</v>
      </c>
      <c r="W486" s="333"/>
      <c r="X486" s="333"/>
      <c r="Y486" s="334"/>
      <c r="Z486" s="332">
        <f ca="1">OFFSET(СВОДНАЯ!$A$3,'Кабельный журнал'!AD486-1,8)</f>
        <v>0</v>
      </c>
      <c r="AA486" s="334"/>
      <c r="AD486" s="32">
        <f t="shared" si="8"/>
        <v>415</v>
      </c>
    </row>
    <row r="487" spans="1:30" ht="15" customHeight="1" thickBot="1" x14ac:dyDescent="0.3">
      <c r="A487" s="318"/>
      <c r="B487" s="331"/>
      <c r="C487" s="44">
        <f ca="1">OFFSET(СВОДНАЯ!$A$3,'Кабельный журнал'!AD487-1,0)</f>
        <v>0</v>
      </c>
      <c r="D487" s="45">
        <f ca="1">OFFSET(СВОДНАЯ!$A$3,'Кабельный журнал'!AD487-1,1)</f>
        <v>0</v>
      </c>
      <c r="E487" s="46">
        <f ca="1">OFFSET(СВОДНАЯ!$A$3,'Кабельный журнал'!AD487-1,2)</f>
        <v>0</v>
      </c>
      <c r="F487" s="332">
        <f ca="1">OFFSET(СВОДНАЯ!$A$3,'Кабельный журнал'!AD487-1,3)</f>
        <v>0</v>
      </c>
      <c r="G487" s="333"/>
      <c r="H487" s="333"/>
      <c r="I487" s="333"/>
      <c r="J487" s="333"/>
      <c r="K487" s="334"/>
      <c r="L487" s="335">
        <f ca="1">OFFSET(СВОДНАЯ!$A$3,'Кабельный журнал'!AD487-1,4)</f>
        <v>0</v>
      </c>
      <c r="M487" s="336"/>
      <c r="N487" s="336"/>
      <c r="O487" s="336"/>
      <c r="P487" s="337"/>
      <c r="Q487" s="332">
        <f ca="1">OFFSET(СВОДНАЯ!$A$3,'Кабельный журнал'!AD487-1,5)</f>
        <v>0</v>
      </c>
      <c r="R487" s="334"/>
      <c r="S487" s="332">
        <f ca="1">OFFSET(СВОДНАЯ!$A$3,'Кабельный журнал'!AD487-1,6)</f>
        <v>0</v>
      </c>
      <c r="T487" s="333"/>
      <c r="U487" s="334"/>
      <c r="V487" s="332">
        <f ca="1">OFFSET(СВОДНАЯ!$A$3,'Кабельный журнал'!AD487-1,7)</f>
        <v>0</v>
      </c>
      <c r="W487" s="333"/>
      <c r="X487" s="333"/>
      <c r="Y487" s="334"/>
      <c r="Z487" s="332">
        <f ca="1">OFFSET(СВОДНАЯ!$A$3,'Кабельный журнал'!AD487-1,8)</f>
        <v>0</v>
      </c>
      <c r="AA487" s="334"/>
      <c r="AD487" s="32">
        <f t="shared" si="8"/>
        <v>416</v>
      </c>
    </row>
    <row r="488" spans="1:30" ht="15" customHeight="1" x14ac:dyDescent="0.25">
      <c r="A488" s="316" t="s">
        <v>14</v>
      </c>
      <c r="B488" s="329"/>
      <c r="C488" s="44">
        <f ca="1">OFFSET(СВОДНАЯ!$A$3,'Кабельный журнал'!AD488-1,0)</f>
        <v>0</v>
      </c>
      <c r="D488" s="45">
        <f ca="1">OFFSET(СВОДНАЯ!$A$3,'Кабельный журнал'!AD488-1,1)</f>
        <v>0</v>
      </c>
      <c r="E488" s="46">
        <f ca="1">OFFSET(СВОДНАЯ!$A$3,'Кабельный журнал'!AD488-1,2)</f>
        <v>0</v>
      </c>
      <c r="F488" s="332">
        <f ca="1">OFFSET(СВОДНАЯ!$A$3,'Кабельный журнал'!AD488-1,3)</f>
        <v>0</v>
      </c>
      <c r="G488" s="333"/>
      <c r="H488" s="333"/>
      <c r="I488" s="333"/>
      <c r="J488" s="333"/>
      <c r="K488" s="334"/>
      <c r="L488" s="335">
        <f ca="1">OFFSET(СВОДНАЯ!$A$3,'Кабельный журнал'!AD488-1,4)</f>
        <v>0</v>
      </c>
      <c r="M488" s="336"/>
      <c r="N488" s="336"/>
      <c r="O488" s="336"/>
      <c r="P488" s="337"/>
      <c r="Q488" s="332">
        <f ca="1">OFFSET(СВОДНАЯ!$A$3,'Кабельный журнал'!AD488-1,5)</f>
        <v>0</v>
      </c>
      <c r="R488" s="334"/>
      <c r="S488" s="332">
        <f ca="1">OFFSET(СВОДНАЯ!$A$3,'Кабельный журнал'!AD488-1,6)</f>
        <v>0</v>
      </c>
      <c r="T488" s="333"/>
      <c r="U488" s="334"/>
      <c r="V488" s="332">
        <f ca="1">OFFSET(СВОДНАЯ!$A$3,'Кабельный журнал'!AD488-1,7)</f>
        <v>0</v>
      </c>
      <c r="W488" s="333"/>
      <c r="X488" s="333"/>
      <c r="Y488" s="334"/>
      <c r="Z488" s="332">
        <f ca="1">OFFSET(СВОДНАЯ!$A$3,'Кабельный журнал'!AD488-1,8)</f>
        <v>0</v>
      </c>
      <c r="AA488" s="334"/>
      <c r="AD488" s="32">
        <f t="shared" si="8"/>
        <v>417</v>
      </c>
    </row>
    <row r="489" spans="1:30" ht="15" customHeight="1" x14ac:dyDescent="0.25">
      <c r="A489" s="317"/>
      <c r="B489" s="330"/>
      <c r="C489" s="44">
        <f ca="1">OFFSET(СВОДНАЯ!$A$3,'Кабельный журнал'!AD489-1,0)</f>
        <v>0</v>
      </c>
      <c r="D489" s="45">
        <f ca="1">OFFSET(СВОДНАЯ!$A$3,'Кабельный журнал'!AD489-1,1)</f>
        <v>0</v>
      </c>
      <c r="E489" s="46">
        <f ca="1">OFFSET(СВОДНАЯ!$A$3,'Кабельный журнал'!AD489-1,2)</f>
        <v>0</v>
      </c>
      <c r="F489" s="332">
        <f ca="1">OFFSET(СВОДНАЯ!$A$3,'Кабельный журнал'!AD489-1,3)</f>
        <v>0</v>
      </c>
      <c r="G489" s="333"/>
      <c r="H489" s="333"/>
      <c r="I489" s="333"/>
      <c r="J489" s="333"/>
      <c r="K489" s="334"/>
      <c r="L489" s="335">
        <f ca="1">OFFSET(СВОДНАЯ!$A$3,'Кабельный журнал'!AD489-1,4)</f>
        <v>0</v>
      </c>
      <c r="M489" s="336"/>
      <c r="N489" s="336"/>
      <c r="O489" s="336"/>
      <c r="P489" s="337"/>
      <c r="Q489" s="332">
        <f ca="1">OFFSET(СВОДНАЯ!$A$3,'Кабельный журнал'!AD489-1,5)</f>
        <v>0</v>
      </c>
      <c r="R489" s="334"/>
      <c r="S489" s="332">
        <f ca="1">OFFSET(СВОДНАЯ!$A$3,'Кабельный журнал'!AD489-1,6)</f>
        <v>0</v>
      </c>
      <c r="T489" s="333"/>
      <c r="U489" s="334"/>
      <c r="V489" s="332">
        <f ca="1">OFFSET(СВОДНАЯ!$A$3,'Кабельный журнал'!AD489-1,7)</f>
        <v>0</v>
      </c>
      <c r="W489" s="333"/>
      <c r="X489" s="333"/>
      <c r="Y489" s="334"/>
      <c r="Z489" s="332">
        <f ca="1">OFFSET(СВОДНАЯ!$A$3,'Кабельный журнал'!AD489-1,8)</f>
        <v>0</v>
      </c>
      <c r="AA489" s="334"/>
      <c r="AD489" s="32">
        <f t="shared" si="8"/>
        <v>418</v>
      </c>
    </row>
    <row r="490" spans="1:30" ht="15" customHeight="1" x14ac:dyDescent="0.25">
      <c r="A490" s="317"/>
      <c r="B490" s="330"/>
      <c r="C490" s="44">
        <f ca="1">OFFSET(СВОДНАЯ!$A$3,'Кабельный журнал'!AD490-1,0)</f>
        <v>0</v>
      </c>
      <c r="D490" s="45">
        <f ca="1">OFFSET(СВОДНАЯ!$A$3,'Кабельный журнал'!AD490-1,1)</f>
        <v>0</v>
      </c>
      <c r="E490" s="46">
        <f ca="1">OFFSET(СВОДНАЯ!$A$3,'Кабельный журнал'!AD490-1,2)</f>
        <v>0</v>
      </c>
      <c r="F490" s="332">
        <f ca="1">OFFSET(СВОДНАЯ!$A$3,'Кабельный журнал'!AD490-1,3)</f>
        <v>0</v>
      </c>
      <c r="G490" s="333"/>
      <c r="H490" s="333"/>
      <c r="I490" s="333"/>
      <c r="J490" s="333"/>
      <c r="K490" s="334"/>
      <c r="L490" s="335">
        <f ca="1">OFFSET(СВОДНАЯ!$A$3,'Кабельный журнал'!AD490-1,4)</f>
        <v>0</v>
      </c>
      <c r="M490" s="336"/>
      <c r="N490" s="336"/>
      <c r="O490" s="336"/>
      <c r="P490" s="337"/>
      <c r="Q490" s="332">
        <f ca="1">OFFSET(СВОДНАЯ!$A$3,'Кабельный журнал'!AD490-1,5)</f>
        <v>0</v>
      </c>
      <c r="R490" s="334"/>
      <c r="S490" s="332">
        <f ca="1">OFFSET(СВОДНАЯ!$A$3,'Кабельный журнал'!AD490-1,6)</f>
        <v>0</v>
      </c>
      <c r="T490" s="333"/>
      <c r="U490" s="334"/>
      <c r="V490" s="332">
        <f ca="1">OFFSET(СВОДНАЯ!$A$3,'Кабельный журнал'!AD490-1,7)</f>
        <v>0</v>
      </c>
      <c r="W490" s="333"/>
      <c r="X490" s="333"/>
      <c r="Y490" s="334"/>
      <c r="Z490" s="332">
        <f ca="1">OFFSET(СВОДНАЯ!$A$3,'Кабельный журнал'!AD490-1,8)</f>
        <v>0</v>
      </c>
      <c r="AA490" s="334"/>
      <c r="AD490" s="32">
        <f t="shared" si="8"/>
        <v>419</v>
      </c>
    </row>
    <row r="491" spans="1:30" ht="15" customHeight="1" x14ac:dyDescent="0.25">
      <c r="A491" s="317"/>
      <c r="B491" s="330"/>
      <c r="C491" s="44">
        <f ca="1">OFFSET(СВОДНАЯ!$A$3,'Кабельный журнал'!AD491-1,0)</f>
        <v>0</v>
      </c>
      <c r="D491" s="45">
        <f ca="1">OFFSET(СВОДНАЯ!$A$3,'Кабельный журнал'!AD491-1,1)</f>
        <v>0</v>
      </c>
      <c r="E491" s="46">
        <f ca="1">OFFSET(СВОДНАЯ!$A$3,'Кабельный журнал'!AD491-1,2)</f>
        <v>0</v>
      </c>
      <c r="F491" s="332">
        <f ca="1">OFFSET(СВОДНАЯ!$A$3,'Кабельный журнал'!AD491-1,3)</f>
        <v>0</v>
      </c>
      <c r="G491" s="333"/>
      <c r="H491" s="333"/>
      <c r="I491" s="333"/>
      <c r="J491" s="333"/>
      <c r="K491" s="334"/>
      <c r="L491" s="335">
        <f ca="1">OFFSET(СВОДНАЯ!$A$3,'Кабельный журнал'!AD491-1,4)</f>
        <v>0</v>
      </c>
      <c r="M491" s="336"/>
      <c r="N491" s="336"/>
      <c r="O491" s="336"/>
      <c r="P491" s="337"/>
      <c r="Q491" s="332">
        <f ca="1">OFFSET(СВОДНАЯ!$A$3,'Кабельный журнал'!AD491-1,5)</f>
        <v>0</v>
      </c>
      <c r="R491" s="334"/>
      <c r="S491" s="332">
        <f ca="1">OFFSET(СВОДНАЯ!$A$3,'Кабельный журнал'!AD491-1,6)</f>
        <v>0</v>
      </c>
      <c r="T491" s="333"/>
      <c r="U491" s="334"/>
      <c r="V491" s="332">
        <f ca="1">OFFSET(СВОДНАЯ!$A$3,'Кабельный журнал'!AD491-1,7)</f>
        <v>0</v>
      </c>
      <c r="W491" s="333"/>
      <c r="X491" s="333"/>
      <c r="Y491" s="334"/>
      <c r="Z491" s="332">
        <f ca="1">OFFSET(СВОДНАЯ!$A$3,'Кабельный журнал'!AD491-1,8)</f>
        <v>0</v>
      </c>
      <c r="AA491" s="334"/>
      <c r="AD491" s="32">
        <f t="shared" si="8"/>
        <v>420</v>
      </c>
    </row>
    <row r="492" spans="1:30" ht="15" customHeight="1" x14ac:dyDescent="0.25">
      <c r="A492" s="317"/>
      <c r="B492" s="330"/>
      <c r="C492" s="44">
        <f ca="1">OFFSET(СВОДНАЯ!$A$3,'Кабельный журнал'!AD492-1,0)</f>
        <v>0</v>
      </c>
      <c r="D492" s="45">
        <f ca="1">OFFSET(СВОДНАЯ!$A$3,'Кабельный журнал'!AD492-1,1)</f>
        <v>0</v>
      </c>
      <c r="E492" s="46">
        <f ca="1">OFFSET(СВОДНАЯ!$A$3,'Кабельный журнал'!AD492-1,2)</f>
        <v>0</v>
      </c>
      <c r="F492" s="332">
        <f ca="1">OFFSET(СВОДНАЯ!$A$3,'Кабельный журнал'!AD492-1,3)</f>
        <v>0</v>
      </c>
      <c r="G492" s="333"/>
      <c r="H492" s="333"/>
      <c r="I492" s="333"/>
      <c r="J492" s="333"/>
      <c r="K492" s="334"/>
      <c r="L492" s="335">
        <f ca="1">OFFSET(СВОДНАЯ!$A$3,'Кабельный журнал'!AD492-1,4)</f>
        <v>0</v>
      </c>
      <c r="M492" s="336"/>
      <c r="N492" s="336"/>
      <c r="O492" s="336"/>
      <c r="P492" s="337"/>
      <c r="Q492" s="332">
        <f ca="1">OFFSET(СВОДНАЯ!$A$3,'Кабельный журнал'!AD492-1,5)</f>
        <v>0</v>
      </c>
      <c r="R492" s="334"/>
      <c r="S492" s="332">
        <f ca="1">OFFSET(СВОДНАЯ!$A$3,'Кабельный журнал'!AD492-1,6)</f>
        <v>0</v>
      </c>
      <c r="T492" s="333"/>
      <c r="U492" s="334"/>
      <c r="V492" s="332">
        <f ca="1">OFFSET(СВОДНАЯ!$A$3,'Кабельный журнал'!AD492-1,7)</f>
        <v>0</v>
      </c>
      <c r="W492" s="333"/>
      <c r="X492" s="333"/>
      <c r="Y492" s="334"/>
      <c r="Z492" s="332">
        <f ca="1">OFFSET(СВОДНАЯ!$A$3,'Кабельный журнал'!AD492-1,8)</f>
        <v>0</v>
      </c>
      <c r="AA492" s="334"/>
      <c r="AD492" s="32">
        <f t="shared" si="8"/>
        <v>421</v>
      </c>
    </row>
    <row r="493" spans="1:30" ht="15" customHeight="1" thickBot="1" x14ac:dyDescent="0.3">
      <c r="A493" s="318"/>
      <c r="B493" s="331"/>
      <c r="C493" s="44">
        <f ca="1">OFFSET(СВОДНАЯ!$A$3,'Кабельный журнал'!AD493-1,0)</f>
        <v>0</v>
      </c>
      <c r="D493" s="45">
        <f ca="1">OFFSET(СВОДНАЯ!$A$3,'Кабельный журнал'!AD493-1,1)</f>
        <v>0</v>
      </c>
      <c r="E493" s="46">
        <f ca="1">OFFSET(СВОДНАЯ!$A$3,'Кабельный журнал'!AD493-1,2)</f>
        <v>0</v>
      </c>
      <c r="F493" s="332">
        <f ca="1">OFFSET(СВОДНАЯ!$A$3,'Кабельный журнал'!AD493-1,3)</f>
        <v>0</v>
      </c>
      <c r="G493" s="333"/>
      <c r="H493" s="333"/>
      <c r="I493" s="333"/>
      <c r="J493" s="333"/>
      <c r="K493" s="334"/>
      <c r="L493" s="335">
        <f ca="1">OFFSET(СВОДНАЯ!$A$3,'Кабельный журнал'!AD493-1,4)</f>
        <v>0</v>
      </c>
      <c r="M493" s="336"/>
      <c r="N493" s="336"/>
      <c r="O493" s="336"/>
      <c r="P493" s="337"/>
      <c r="Q493" s="332">
        <f ca="1">OFFSET(СВОДНАЯ!$A$3,'Кабельный журнал'!AD493-1,5)</f>
        <v>0</v>
      </c>
      <c r="R493" s="334"/>
      <c r="S493" s="332">
        <f ca="1">OFFSET(СВОДНАЯ!$A$3,'Кабельный журнал'!AD493-1,6)</f>
        <v>0</v>
      </c>
      <c r="T493" s="333"/>
      <c r="U493" s="334"/>
      <c r="V493" s="332">
        <f ca="1">OFFSET(СВОДНАЯ!$A$3,'Кабельный журнал'!AD493-1,7)</f>
        <v>0</v>
      </c>
      <c r="W493" s="333"/>
      <c r="X493" s="333"/>
      <c r="Y493" s="334"/>
      <c r="Z493" s="332">
        <f ca="1">OFFSET(СВОДНАЯ!$A$3,'Кабельный журнал'!AD493-1,8)</f>
        <v>0</v>
      </c>
      <c r="AA493" s="334"/>
      <c r="AD493" s="32">
        <f t="shared" si="8"/>
        <v>422</v>
      </c>
    </row>
    <row r="494" spans="1:30" ht="15" customHeight="1" x14ac:dyDescent="0.25">
      <c r="A494" s="316" t="s">
        <v>15</v>
      </c>
      <c r="B494" s="329"/>
      <c r="C494" s="44">
        <f ca="1">OFFSET(СВОДНАЯ!$A$3,'Кабельный журнал'!AD494-1,0)</f>
        <v>0</v>
      </c>
      <c r="D494" s="45">
        <f ca="1">OFFSET(СВОДНАЯ!$A$3,'Кабельный журнал'!AD494-1,1)</f>
        <v>0</v>
      </c>
      <c r="E494" s="46">
        <f ca="1">OFFSET(СВОДНАЯ!$A$3,'Кабельный журнал'!AD494-1,2)</f>
        <v>0</v>
      </c>
      <c r="F494" s="332">
        <f ca="1">OFFSET(СВОДНАЯ!$A$3,'Кабельный журнал'!AD494-1,3)</f>
        <v>0</v>
      </c>
      <c r="G494" s="333"/>
      <c r="H494" s="333"/>
      <c r="I494" s="333"/>
      <c r="J494" s="333"/>
      <c r="K494" s="334"/>
      <c r="L494" s="335">
        <f ca="1">OFFSET(СВОДНАЯ!$A$3,'Кабельный журнал'!AD494-1,4)</f>
        <v>0</v>
      </c>
      <c r="M494" s="336"/>
      <c r="N494" s="336"/>
      <c r="O494" s="336"/>
      <c r="P494" s="337"/>
      <c r="Q494" s="332">
        <f ca="1">OFFSET(СВОДНАЯ!$A$3,'Кабельный журнал'!AD494-1,5)</f>
        <v>0</v>
      </c>
      <c r="R494" s="334"/>
      <c r="S494" s="332">
        <f ca="1">OFFSET(СВОДНАЯ!$A$3,'Кабельный журнал'!AD494-1,6)</f>
        <v>0</v>
      </c>
      <c r="T494" s="333"/>
      <c r="U494" s="334"/>
      <c r="V494" s="332">
        <f ca="1">OFFSET(СВОДНАЯ!$A$3,'Кабельный журнал'!AD494-1,7)</f>
        <v>0</v>
      </c>
      <c r="W494" s="333"/>
      <c r="X494" s="333"/>
      <c r="Y494" s="334"/>
      <c r="Z494" s="332">
        <f ca="1">OFFSET(СВОДНАЯ!$A$3,'Кабельный журнал'!AD494-1,8)</f>
        <v>0</v>
      </c>
      <c r="AA494" s="334"/>
      <c r="AD494" s="32">
        <f t="shared" si="8"/>
        <v>423</v>
      </c>
    </row>
    <row r="495" spans="1:30" ht="15" customHeight="1" x14ac:dyDescent="0.25">
      <c r="A495" s="317"/>
      <c r="B495" s="330"/>
      <c r="C495" s="44">
        <f ca="1">OFFSET(СВОДНАЯ!$A$3,'Кабельный журнал'!AD495-1,0)</f>
        <v>0</v>
      </c>
      <c r="D495" s="45">
        <f ca="1">OFFSET(СВОДНАЯ!$A$3,'Кабельный журнал'!AD495-1,1)</f>
        <v>0</v>
      </c>
      <c r="E495" s="46">
        <f ca="1">OFFSET(СВОДНАЯ!$A$3,'Кабельный журнал'!AD495-1,2)</f>
        <v>0</v>
      </c>
      <c r="F495" s="332">
        <f ca="1">OFFSET(СВОДНАЯ!$A$3,'Кабельный журнал'!AD495-1,3)</f>
        <v>0</v>
      </c>
      <c r="G495" s="333"/>
      <c r="H495" s="333"/>
      <c r="I495" s="333"/>
      <c r="J495" s="333"/>
      <c r="K495" s="334"/>
      <c r="L495" s="335">
        <f ca="1">OFFSET(СВОДНАЯ!$A$3,'Кабельный журнал'!AD495-1,4)</f>
        <v>0</v>
      </c>
      <c r="M495" s="336"/>
      <c r="N495" s="336"/>
      <c r="O495" s="336"/>
      <c r="P495" s="337"/>
      <c r="Q495" s="332">
        <f ca="1">OFFSET(СВОДНАЯ!$A$3,'Кабельный журнал'!AD495-1,5)</f>
        <v>0</v>
      </c>
      <c r="R495" s="334"/>
      <c r="S495" s="332">
        <f ca="1">OFFSET(СВОДНАЯ!$A$3,'Кабельный журнал'!AD495-1,6)</f>
        <v>0</v>
      </c>
      <c r="T495" s="333"/>
      <c r="U495" s="334"/>
      <c r="V495" s="332">
        <f ca="1">OFFSET(СВОДНАЯ!$A$3,'Кабельный журнал'!AD495-1,7)</f>
        <v>0</v>
      </c>
      <c r="W495" s="333"/>
      <c r="X495" s="333"/>
      <c r="Y495" s="334"/>
      <c r="Z495" s="332">
        <f ca="1">OFFSET(СВОДНАЯ!$A$3,'Кабельный журнал'!AD495-1,8)</f>
        <v>0</v>
      </c>
      <c r="AA495" s="334"/>
      <c r="AD495" s="32">
        <f t="shared" si="8"/>
        <v>424</v>
      </c>
    </row>
    <row r="496" spans="1:30" ht="15" customHeight="1" thickBot="1" x14ac:dyDescent="0.3">
      <c r="A496" s="317"/>
      <c r="B496" s="330"/>
      <c r="C496" s="47">
        <f ca="1">OFFSET(СВОДНАЯ!$A$3,'Кабельный журнал'!AD496-1,0)</f>
        <v>0</v>
      </c>
      <c r="D496" s="48">
        <f ca="1">OFFSET(СВОДНАЯ!$A$3,'Кабельный журнал'!AD496-1,1)</f>
        <v>0</v>
      </c>
      <c r="E496" s="49">
        <f ca="1">OFFSET(СВОДНАЯ!$A$3,'Кабельный журнал'!AD496-1,2)</f>
        <v>0</v>
      </c>
      <c r="F496" s="302">
        <f ca="1">OFFSET(СВОДНАЯ!$A$3,'Кабельный журнал'!AD496-1,3)</f>
        <v>0</v>
      </c>
      <c r="G496" s="303"/>
      <c r="H496" s="303"/>
      <c r="I496" s="303"/>
      <c r="J496" s="303"/>
      <c r="K496" s="304"/>
      <c r="L496" s="322">
        <f ca="1">OFFSET(СВОДНАЯ!$A$3,'Кабельный журнал'!AD496-1,4)</f>
        <v>0</v>
      </c>
      <c r="M496" s="323"/>
      <c r="N496" s="323"/>
      <c r="O496" s="323"/>
      <c r="P496" s="324"/>
      <c r="Q496" s="302">
        <f ca="1">OFFSET(СВОДНАЯ!$A$3,'Кабельный журнал'!AD496-1,5)</f>
        <v>0</v>
      </c>
      <c r="R496" s="304"/>
      <c r="S496" s="302">
        <f ca="1">OFFSET(СВОДНАЯ!$A$3,'Кабельный журнал'!AD496-1,6)</f>
        <v>0</v>
      </c>
      <c r="T496" s="303"/>
      <c r="U496" s="304"/>
      <c r="V496" s="302">
        <f ca="1">OFFSET(СВОДНАЯ!$A$3,'Кабельный журнал'!AD496-1,7)</f>
        <v>0</v>
      </c>
      <c r="W496" s="303"/>
      <c r="X496" s="303"/>
      <c r="Y496" s="304"/>
      <c r="Z496" s="302">
        <f ca="1">OFFSET(СВОДНАЯ!$A$3,'Кабельный журнал'!AD496-1,8)</f>
        <v>0</v>
      </c>
      <c r="AA496" s="304"/>
      <c r="AD496" s="32">
        <f t="shared" si="8"/>
        <v>425</v>
      </c>
    </row>
    <row r="497" spans="1:78" ht="15" customHeight="1" thickBot="1" x14ac:dyDescent="0.3">
      <c r="A497" s="317"/>
      <c r="B497" s="330"/>
      <c r="C497" s="36"/>
      <c r="D497" s="37"/>
      <c r="E497" s="37"/>
      <c r="F497" s="64"/>
      <c r="G497" s="64"/>
      <c r="H497" s="64"/>
      <c r="I497" s="64"/>
      <c r="J497" s="64"/>
      <c r="K497" s="64"/>
      <c r="L497" s="50"/>
      <c r="M497" s="51"/>
      <c r="N497" s="51"/>
      <c r="O497" s="52"/>
      <c r="P497" s="52"/>
      <c r="Q497" s="51"/>
      <c r="R497" s="384" t="str">
        <f>R442</f>
        <v>ОДО-104-01.СКУД.3-4.КЖ1</v>
      </c>
      <c r="S497" s="385"/>
      <c r="T497" s="385"/>
      <c r="U497" s="385"/>
      <c r="V497" s="385"/>
      <c r="W497" s="385"/>
      <c r="X497" s="385"/>
      <c r="Y497" s="386"/>
      <c r="Z497" s="387" t="s">
        <v>2</v>
      </c>
      <c r="AA497" s="388"/>
    </row>
    <row r="498" spans="1:78" ht="15" customHeight="1" thickBot="1" x14ac:dyDescent="0.3">
      <c r="A498" s="317"/>
      <c r="B498" s="330"/>
      <c r="C498" s="36"/>
      <c r="D498" s="37"/>
      <c r="E498" s="37"/>
      <c r="F498" s="64"/>
      <c r="G498" s="64"/>
      <c r="H498" s="64"/>
      <c r="I498" s="64"/>
      <c r="J498" s="64"/>
      <c r="K498" s="64"/>
      <c r="L498" s="53"/>
      <c r="M498" s="54"/>
      <c r="N498" s="54"/>
      <c r="O498" s="55"/>
      <c r="P498" s="55"/>
      <c r="Q498" s="54"/>
      <c r="R498" s="305"/>
      <c r="S498" s="306"/>
      <c r="T498" s="306"/>
      <c r="U498" s="306"/>
      <c r="V498" s="306"/>
      <c r="W498" s="306"/>
      <c r="X498" s="306"/>
      <c r="Y498" s="307"/>
      <c r="Z498" s="325">
        <f>Z443</f>
        <v>8</v>
      </c>
      <c r="AA498" s="327">
        <f>AA443+1</f>
        <v>1</v>
      </c>
    </row>
    <row r="499" spans="1:78" ht="15" customHeight="1" thickBot="1" x14ac:dyDescent="0.3">
      <c r="A499" s="318"/>
      <c r="B499" s="331"/>
      <c r="C499" s="56"/>
      <c r="D499" s="39"/>
      <c r="E499" s="39"/>
      <c r="F499" s="65"/>
      <c r="G499" s="65"/>
      <c r="H499" s="65"/>
      <c r="I499" s="65"/>
      <c r="J499" s="65"/>
      <c r="K499" s="65"/>
      <c r="L499" s="57" t="s">
        <v>0</v>
      </c>
      <c r="M499" s="57" t="s">
        <v>10</v>
      </c>
      <c r="N499" s="57" t="s">
        <v>2</v>
      </c>
      <c r="O499" s="57" t="s">
        <v>11</v>
      </c>
      <c r="P499" s="57" t="s">
        <v>4</v>
      </c>
      <c r="Q499" s="57" t="s">
        <v>5</v>
      </c>
      <c r="R499" s="308"/>
      <c r="S499" s="309"/>
      <c r="T499" s="309"/>
      <c r="U499" s="309"/>
      <c r="V499" s="309"/>
      <c r="W499" s="309"/>
      <c r="X499" s="309"/>
      <c r="Y499" s="310"/>
      <c r="Z499" s="326"/>
      <c r="AA499" s="328"/>
    </row>
    <row r="500" spans="1:78" s="24" customFormat="1" ht="15" customHeight="1" thickBot="1" x14ac:dyDescent="0.25">
      <c r="C500" s="344" t="s">
        <v>18</v>
      </c>
      <c r="D500" s="347" t="s">
        <v>19</v>
      </c>
      <c r="E500" s="348"/>
      <c r="F500" s="351" t="s">
        <v>22</v>
      </c>
      <c r="G500" s="352"/>
      <c r="H500" s="352"/>
      <c r="I500" s="352"/>
      <c r="J500" s="352"/>
      <c r="K500" s="352"/>
      <c r="L500" s="352"/>
      <c r="M500" s="352"/>
      <c r="N500" s="352"/>
      <c r="O500" s="352"/>
      <c r="P500" s="352"/>
      <c r="Q500" s="352"/>
      <c r="R500" s="352"/>
      <c r="S500" s="352"/>
      <c r="T500" s="352"/>
      <c r="U500" s="352"/>
      <c r="V500" s="352"/>
      <c r="W500" s="352"/>
      <c r="X500" s="352"/>
      <c r="Y500" s="352"/>
      <c r="Z500" s="352"/>
      <c r="AA500" s="353"/>
      <c r="AC500" s="25"/>
      <c r="BS500" s="26"/>
      <c r="BT500" s="26"/>
      <c r="BU500" s="26"/>
      <c r="BV500" s="26"/>
      <c r="BW500" s="26"/>
      <c r="BX500" s="26"/>
      <c r="BY500" s="26"/>
      <c r="BZ500" s="26"/>
    </row>
    <row r="501" spans="1:78" s="24" customFormat="1" ht="15" customHeight="1" thickBot="1" x14ac:dyDescent="0.25">
      <c r="C501" s="345"/>
      <c r="D501" s="349"/>
      <c r="E501" s="350"/>
      <c r="F501" s="354" t="s">
        <v>23</v>
      </c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6"/>
      <c r="S501" s="351" t="s">
        <v>24</v>
      </c>
      <c r="T501" s="352"/>
      <c r="U501" s="352"/>
      <c r="V501" s="352"/>
      <c r="W501" s="352"/>
      <c r="X501" s="352"/>
      <c r="Y501" s="352"/>
      <c r="Z501" s="352"/>
      <c r="AA501" s="353"/>
      <c r="AC501" s="27">
        <f>SUM(AC504:AC554)</f>
        <v>0</v>
      </c>
      <c r="AD501" s="28"/>
      <c r="BS501" s="26"/>
      <c r="BT501" s="26"/>
      <c r="BU501" s="26"/>
      <c r="BV501" s="26"/>
      <c r="BW501" s="26"/>
      <c r="BX501" s="26"/>
      <c r="BY501" s="26"/>
      <c r="BZ501" s="26"/>
    </row>
    <row r="502" spans="1:78" s="24" customFormat="1" ht="15" customHeight="1" x14ac:dyDescent="0.2">
      <c r="C502" s="345"/>
      <c r="D502" s="372" t="s">
        <v>20</v>
      </c>
      <c r="E502" s="372" t="s">
        <v>21</v>
      </c>
      <c r="F502" s="347" t="s">
        <v>25</v>
      </c>
      <c r="G502" s="374"/>
      <c r="H502" s="374"/>
      <c r="I502" s="374"/>
      <c r="J502" s="374"/>
      <c r="K502" s="348"/>
      <c r="L502" s="376" t="s">
        <v>26</v>
      </c>
      <c r="M502" s="377"/>
      <c r="N502" s="377"/>
      <c r="O502" s="377"/>
      <c r="P502" s="378"/>
      <c r="Q502" s="376" t="s">
        <v>27</v>
      </c>
      <c r="R502" s="378"/>
      <c r="S502" s="376" t="s">
        <v>25</v>
      </c>
      <c r="T502" s="377"/>
      <c r="U502" s="378"/>
      <c r="V502" s="376" t="s">
        <v>26</v>
      </c>
      <c r="W502" s="377"/>
      <c r="X502" s="377"/>
      <c r="Y502" s="378"/>
      <c r="Z502" s="376" t="s">
        <v>27</v>
      </c>
      <c r="AA502" s="378"/>
      <c r="AC502" s="29"/>
      <c r="BS502" s="26"/>
      <c r="BT502" s="26"/>
      <c r="BU502" s="26"/>
      <c r="BV502" s="26"/>
      <c r="BW502" s="26"/>
      <c r="BX502" s="26"/>
      <c r="BY502" s="26"/>
      <c r="BZ502" s="26"/>
    </row>
    <row r="503" spans="1:78" s="24" customFormat="1" ht="15" customHeight="1" thickBot="1" x14ac:dyDescent="0.25">
      <c r="C503" s="346"/>
      <c r="D503" s="373"/>
      <c r="E503" s="373"/>
      <c r="F503" s="349"/>
      <c r="G503" s="375"/>
      <c r="H503" s="375"/>
      <c r="I503" s="375"/>
      <c r="J503" s="375"/>
      <c r="K503" s="350"/>
      <c r="L503" s="379"/>
      <c r="M503" s="380"/>
      <c r="N503" s="380"/>
      <c r="O503" s="380"/>
      <c r="P503" s="381"/>
      <c r="Q503" s="379"/>
      <c r="R503" s="381"/>
      <c r="S503" s="379"/>
      <c r="T503" s="380"/>
      <c r="U503" s="381"/>
      <c r="V503" s="379"/>
      <c r="W503" s="380"/>
      <c r="X503" s="380"/>
      <c r="Y503" s="381"/>
      <c r="Z503" s="379"/>
      <c r="AA503" s="381"/>
      <c r="AC503" s="29"/>
      <c r="BS503" s="26"/>
      <c r="BT503" s="26"/>
      <c r="BU503" s="26"/>
      <c r="BV503" s="26"/>
      <c r="BW503" s="26"/>
      <c r="BX503" s="26"/>
      <c r="BY503" s="26"/>
      <c r="BZ503" s="26"/>
    </row>
    <row r="504" spans="1:78" ht="15" customHeight="1" x14ac:dyDescent="0.25">
      <c r="C504" s="41">
        <f ca="1">OFFSET(СВОДНАЯ!$A$3,'Кабельный журнал'!AD504-1,0)</f>
        <v>0</v>
      </c>
      <c r="D504" s="42">
        <f ca="1">OFFSET(СВОДНАЯ!$A$3,'Кабельный журнал'!AD504-1,1)</f>
        <v>0</v>
      </c>
      <c r="E504" s="43">
        <f ca="1">OFFSET(СВОДНАЯ!$A$3,'Кабельный журнал'!AD504-1,2)</f>
        <v>0</v>
      </c>
      <c r="F504" s="357">
        <f ca="1">OFFSET(СВОДНАЯ!$A$3,'Кабельный журнал'!AD504-1,3)</f>
        <v>0</v>
      </c>
      <c r="G504" s="358"/>
      <c r="H504" s="358"/>
      <c r="I504" s="358"/>
      <c r="J504" s="358"/>
      <c r="K504" s="359"/>
      <c r="L504" s="360">
        <f ca="1">OFFSET(СВОДНАЯ!$A$3,'Кабельный журнал'!AD504-1,4)</f>
        <v>0</v>
      </c>
      <c r="M504" s="361"/>
      <c r="N504" s="361"/>
      <c r="O504" s="361"/>
      <c r="P504" s="362"/>
      <c r="Q504" s="357">
        <f ca="1">OFFSET(СВОДНАЯ!$A$3,'Кабельный журнал'!AD504-1,5)</f>
        <v>0</v>
      </c>
      <c r="R504" s="359"/>
      <c r="S504" s="357">
        <f ca="1">OFFSET(СВОДНАЯ!$A$3,'Кабельный журнал'!AD504-1,6)</f>
        <v>0</v>
      </c>
      <c r="T504" s="358"/>
      <c r="U504" s="359"/>
      <c r="V504" s="357">
        <f ca="1">OFFSET(СВОДНАЯ!$A$3,'Кабельный журнал'!AD504-1,7)</f>
        <v>0</v>
      </c>
      <c r="W504" s="358"/>
      <c r="X504" s="358"/>
      <c r="Y504" s="359"/>
      <c r="Z504" s="357">
        <f ca="1">OFFSET(СВОДНАЯ!$A$3,'Кабельный журнал'!AD504-1,8)</f>
        <v>0</v>
      </c>
      <c r="AA504" s="359"/>
      <c r="AD504" s="32">
        <f>AD496+1</f>
        <v>426</v>
      </c>
    </row>
    <row r="505" spans="1:78" ht="15" customHeight="1" x14ac:dyDescent="0.25">
      <c r="C505" s="44">
        <f ca="1">OFFSET(СВОДНАЯ!$A$3,'Кабельный журнал'!AD505-1,0)</f>
        <v>0</v>
      </c>
      <c r="D505" s="45">
        <f ca="1">OFFSET(СВОДНАЯ!$A$3,'Кабельный журнал'!AD505-1,1)</f>
        <v>0</v>
      </c>
      <c r="E505" s="46">
        <f ca="1">OFFSET(СВОДНАЯ!$A$3,'Кабельный журнал'!AD505-1,2)</f>
        <v>0</v>
      </c>
      <c r="F505" s="332">
        <f ca="1">OFFSET(СВОДНАЯ!$A$3,'Кабельный журнал'!AD505-1,3)</f>
        <v>0</v>
      </c>
      <c r="G505" s="333"/>
      <c r="H505" s="333"/>
      <c r="I505" s="333"/>
      <c r="J505" s="333"/>
      <c r="K505" s="334"/>
      <c r="L505" s="335">
        <f ca="1">OFFSET(СВОДНАЯ!$A$3,'Кабельный журнал'!AD505-1,4)</f>
        <v>0</v>
      </c>
      <c r="M505" s="336"/>
      <c r="N505" s="336"/>
      <c r="O505" s="336"/>
      <c r="P505" s="337"/>
      <c r="Q505" s="332">
        <f ca="1">OFFSET(СВОДНАЯ!$A$3,'Кабельный журнал'!AD505-1,5)</f>
        <v>0</v>
      </c>
      <c r="R505" s="334"/>
      <c r="S505" s="332">
        <f ca="1">OFFSET(СВОДНАЯ!$A$3,'Кабельный журнал'!AD505-1,6)</f>
        <v>0</v>
      </c>
      <c r="T505" s="333"/>
      <c r="U505" s="334"/>
      <c r="V505" s="332">
        <f ca="1">OFFSET(СВОДНАЯ!$A$3,'Кабельный журнал'!AD505-1,7)</f>
        <v>0</v>
      </c>
      <c r="W505" s="333"/>
      <c r="X505" s="333"/>
      <c r="Y505" s="334"/>
      <c r="Z505" s="332">
        <f ca="1">OFFSET(СВОДНАЯ!$A$3,'Кабельный журнал'!AD505-1,8)</f>
        <v>0</v>
      </c>
      <c r="AA505" s="334"/>
      <c r="AD505" s="32">
        <f t="shared" ref="AD505:AD551" si="9">AD504+1</f>
        <v>427</v>
      </c>
    </row>
    <row r="506" spans="1:78" ht="15" customHeight="1" x14ac:dyDescent="0.25">
      <c r="C506" s="44">
        <f ca="1">OFFSET(СВОДНАЯ!$A$3,'Кабельный журнал'!AD506-1,0)</f>
        <v>0</v>
      </c>
      <c r="D506" s="45">
        <f ca="1">OFFSET(СВОДНАЯ!$A$3,'Кабельный журнал'!AD506-1,1)</f>
        <v>0</v>
      </c>
      <c r="E506" s="46">
        <f ca="1">OFFSET(СВОДНАЯ!$A$3,'Кабельный журнал'!AD506-1,2)</f>
        <v>0</v>
      </c>
      <c r="F506" s="332">
        <f ca="1">OFFSET(СВОДНАЯ!$A$3,'Кабельный журнал'!AD506-1,3)</f>
        <v>0</v>
      </c>
      <c r="G506" s="333"/>
      <c r="H506" s="333"/>
      <c r="I506" s="333"/>
      <c r="J506" s="333"/>
      <c r="K506" s="334"/>
      <c r="L506" s="335">
        <f ca="1">OFFSET(СВОДНАЯ!$A$3,'Кабельный журнал'!AD506-1,4)</f>
        <v>0</v>
      </c>
      <c r="M506" s="336"/>
      <c r="N506" s="336"/>
      <c r="O506" s="336"/>
      <c r="P506" s="337"/>
      <c r="Q506" s="332">
        <f ca="1">OFFSET(СВОДНАЯ!$A$3,'Кабельный журнал'!AD506-1,5)</f>
        <v>0</v>
      </c>
      <c r="R506" s="334"/>
      <c r="S506" s="332">
        <f ca="1">OFFSET(СВОДНАЯ!$A$3,'Кабельный журнал'!AD506-1,6)</f>
        <v>0</v>
      </c>
      <c r="T506" s="333"/>
      <c r="U506" s="334"/>
      <c r="V506" s="332">
        <f ca="1">OFFSET(СВОДНАЯ!$A$3,'Кабельный журнал'!AD506-1,7)</f>
        <v>0</v>
      </c>
      <c r="W506" s="333"/>
      <c r="X506" s="333"/>
      <c r="Y506" s="334"/>
      <c r="Z506" s="332">
        <f ca="1">OFFSET(СВОДНАЯ!$A$3,'Кабельный журнал'!AD506-1,8)</f>
        <v>0</v>
      </c>
      <c r="AA506" s="334"/>
      <c r="AD506" s="32">
        <f t="shared" si="9"/>
        <v>428</v>
      </c>
    </row>
    <row r="507" spans="1:78" ht="15" customHeight="1" x14ac:dyDescent="0.25">
      <c r="C507" s="44">
        <f ca="1">OFFSET(СВОДНАЯ!$A$3,'Кабельный журнал'!AD507-1,0)</f>
        <v>0</v>
      </c>
      <c r="D507" s="45">
        <f ca="1">OFFSET(СВОДНАЯ!$A$3,'Кабельный журнал'!AD507-1,1)</f>
        <v>0</v>
      </c>
      <c r="E507" s="46">
        <f ca="1">OFFSET(СВОДНАЯ!$A$3,'Кабельный журнал'!AD507-1,2)</f>
        <v>0</v>
      </c>
      <c r="F507" s="332">
        <f ca="1">OFFSET(СВОДНАЯ!$A$3,'Кабельный журнал'!AD507-1,3)</f>
        <v>0</v>
      </c>
      <c r="G507" s="333"/>
      <c r="H507" s="333"/>
      <c r="I507" s="333"/>
      <c r="J507" s="333"/>
      <c r="K507" s="334"/>
      <c r="L507" s="335">
        <f ca="1">OFFSET(СВОДНАЯ!$A$3,'Кабельный журнал'!AD507-1,4)</f>
        <v>0</v>
      </c>
      <c r="M507" s="336"/>
      <c r="N507" s="336"/>
      <c r="O507" s="336"/>
      <c r="P507" s="337"/>
      <c r="Q507" s="332">
        <f ca="1">OFFSET(СВОДНАЯ!$A$3,'Кабельный журнал'!AD507-1,5)</f>
        <v>0</v>
      </c>
      <c r="R507" s="334"/>
      <c r="S507" s="332">
        <f ca="1">OFFSET(СВОДНАЯ!$A$3,'Кабельный журнал'!AD507-1,6)</f>
        <v>0</v>
      </c>
      <c r="T507" s="333"/>
      <c r="U507" s="334"/>
      <c r="V507" s="332">
        <f ca="1">OFFSET(СВОДНАЯ!$A$3,'Кабельный журнал'!AD507-1,7)</f>
        <v>0</v>
      </c>
      <c r="W507" s="333"/>
      <c r="X507" s="333"/>
      <c r="Y507" s="334"/>
      <c r="Z507" s="332">
        <f ca="1">OFFSET(СВОДНАЯ!$A$3,'Кабельный журнал'!AD507-1,8)</f>
        <v>0</v>
      </c>
      <c r="AA507" s="334"/>
      <c r="AD507" s="32">
        <f t="shared" si="9"/>
        <v>429</v>
      </c>
    </row>
    <row r="508" spans="1:78" ht="15" customHeight="1" x14ac:dyDescent="0.25">
      <c r="C508" s="44">
        <f ca="1">OFFSET(СВОДНАЯ!$A$3,'Кабельный журнал'!AD508-1,0)</f>
        <v>0</v>
      </c>
      <c r="D508" s="45">
        <f ca="1">OFFSET(СВОДНАЯ!$A$3,'Кабельный журнал'!AD508-1,1)</f>
        <v>0</v>
      </c>
      <c r="E508" s="46">
        <f ca="1">OFFSET(СВОДНАЯ!$A$3,'Кабельный журнал'!AD508-1,2)</f>
        <v>0</v>
      </c>
      <c r="F508" s="332">
        <f ca="1">OFFSET(СВОДНАЯ!$A$3,'Кабельный журнал'!AD508-1,3)</f>
        <v>0</v>
      </c>
      <c r="G508" s="333"/>
      <c r="H508" s="333"/>
      <c r="I508" s="333"/>
      <c r="J508" s="333"/>
      <c r="K508" s="334"/>
      <c r="L508" s="335">
        <f ca="1">OFFSET(СВОДНАЯ!$A$3,'Кабельный журнал'!AD508-1,4)</f>
        <v>0</v>
      </c>
      <c r="M508" s="336"/>
      <c r="N508" s="336"/>
      <c r="O508" s="336"/>
      <c r="P508" s="337"/>
      <c r="Q508" s="332">
        <f ca="1">OFFSET(СВОДНАЯ!$A$3,'Кабельный журнал'!AD508-1,5)</f>
        <v>0</v>
      </c>
      <c r="R508" s="334"/>
      <c r="S508" s="332">
        <f ca="1">OFFSET(СВОДНАЯ!$A$3,'Кабельный журнал'!AD508-1,6)</f>
        <v>0</v>
      </c>
      <c r="T508" s="333"/>
      <c r="U508" s="334"/>
      <c r="V508" s="332">
        <f ca="1">OFFSET(СВОДНАЯ!$A$3,'Кабельный журнал'!AD508-1,7)</f>
        <v>0</v>
      </c>
      <c r="W508" s="333"/>
      <c r="X508" s="333"/>
      <c r="Y508" s="334"/>
      <c r="Z508" s="332">
        <f ca="1">OFFSET(СВОДНАЯ!$A$3,'Кабельный журнал'!AD508-1,8)</f>
        <v>0</v>
      </c>
      <c r="AA508" s="334"/>
      <c r="AD508" s="32">
        <f t="shared" si="9"/>
        <v>430</v>
      </c>
    </row>
    <row r="509" spans="1:78" ht="15" customHeight="1" x14ac:dyDescent="0.25">
      <c r="C509" s="44">
        <f ca="1">OFFSET(СВОДНАЯ!$A$3,'Кабельный журнал'!AD509-1,0)</f>
        <v>0</v>
      </c>
      <c r="D509" s="45">
        <f ca="1">OFFSET(СВОДНАЯ!$A$3,'Кабельный журнал'!AD509-1,1)</f>
        <v>0</v>
      </c>
      <c r="E509" s="46">
        <f ca="1">OFFSET(СВОДНАЯ!$A$3,'Кабельный журнал'!AD509-1,2)</f>
        <v>0</v>
      </c>
      <c r="F509" s="332">
        <f ca="1">OFFSET(СВОДНАЯ!$A$3,'Кабельный журнал'!AD509-1,3)</f>
        <v>0</v>
      </c>
      <c r="G509" s="333"/>
      <c r="H509" s="333"/>
      <c r="I509" s="333"/>
      <c r="J509" s="333"/>
      <c r="K509" s="334"/>
      <c r="L509" s="335">
        <f ca="1">OFFSET(СВОДНАЯ!$A$3,'Кабельный журнал'!AD509-1,4)</f>
        <v>0</v>
      </c>
      <c r="M509" s="336"/>
      <c r="N509" s="336"/>
      <c r="O509" s="336"/>
      <c r="P509" s="337"/>
      <c r="Q509" s="332">
        <f ca="1">OFFSET(СВОДНАЯ!$A$3,'Кабельный журнал'!AD509-1,5)</f>
        <v>0</v>
      </c>
      <c r="R509" s="334"/>
      <c r="S509" s="332">
        <f ca="1">OFFSET(СВОДНАЯ!$A$3,'Кабельный журнал'!AD509-1,6)</f>
        <v>0</v>
      </c>
      <c r="T509" s="333"/>
      <c r="U509" s="334"/>
      <c r="V509" s="332">
        <f ca="1">OFFSET(СВОДНАЯ!$A$3,'Кабельный журнал'!AD509-1,7)</f>
        <v>0</v>
      </c>
      <c r="W509" s="333"/>
      <c r="X509" s="333"/>
      <c r="Y509" s="334"/>
      <c r="Z509" s="332">
        <f ca="1">OFFSET(СВОДНАЯ!$A$3,'Кабельный журнал'!AD509-1,8)</f>
        <v>0</v>
      </c>
      <c r="AA509" s="334"/>
      <c r="AD509" s="32">
        <f t="shared" si="9"/>
        <v>431</v>
      </c>
    </row>
    <row r="510" spans="1:78" ht="15" customHeight="1" x14ac:dyDescent="0.25">
      <c r="C510" s="44">
        <f ca="1">OFFSET(СВОДНАЯ!$A$3,'Кабельный журнал'!AD510-1,0)</f>
        <v>0</v>
      </c>
      <c r="D510" s="45">
        <f ca="1">OFFSET(СВОДНАЯ!$A$3,'Кабельный журнал'!AD510-1,1)</f>
        <v>0</v>
      </c>
      <c r="E510" s="46">
        <f ca="1">OFFSET(СВОДНАЯ!$A$3,'Кабельный журнал'!AD510-1,2)</f>
        <v>0</v>
      </c>
      <c r="F510" s="332">
        <f ca="1">OFFSET(СВОДНАЯ!$A$3,'Кабельный журнал'!AD510-1,3)</f>
        <v>0</v>
      </c>
      <c r="G510" s="333"/>
      <c r="H510" s="333"/>
      <c r="I510" s="333"/>
      <c r="J510" s="333"/>
      <c r="K510" s="334"/>
      <c r="L510" s="335">
        <f ca="1">OFFSET(СВОДНАЯ!$A$3,'Кабельный журнал'!AD510-1,4)</f>
        <v>0</v>
      </c>
      <c r="M510" s="336"/>
      <c r="N510" s="336"/>
      <c r="O510" s="336"/>
      <c r="P510" s="337"/>
      <c r="Q510" s="332">
        <f ca="1">OFFSET(СВОДНАЯ!$A$3,'Кабельный журнал'!AD510-1,5)</f>
        <v>0</v>
      </c>
      <c r="R510" s="334"/>
      <c r="S510" s="332">
        <f ca="1">OFFSET(СВОДНАЯ!$A$3,'Кабельный журнал'!AD510-1,6)</f>
        <v>0</v>
      </c>
      <c r="T510" s="333"/>
      <c r="U510" s="334"/>
      <c r="V510" s="332">
        <f ca="1">OFFSET(СВОДНАЯ!$A$3,'Кабельный журнал'!AD510-1,7)</f>
        <v>0</v>
      </c>
      <c r="W510" s="333"/>
      <c r="X510" s="333"/>
      <c r="Y510" s="334"/>
      <c r="Z510" s="332">
        <f ca="1">OFFSET(СВОДНАЯ!$A$3,'Кабельный журнал'!AD510-1,8)</f>
        <v>0</v>
      </c>
      <c r="AA510" s="334"/>
      <c r="AD510" s="32">
        <f t="shared" si="9"/>
        <v>432</v>
      </c>
    </row>
    <row r="511" spans="1:78" ht="15" customHeight="1" x14ac:dyDescent="0.25">
      <c r="C511" s="44">
        <f ca="1">OFFSET(СВОДНАЯ!$A$3,'Кабельный журнал'!AD511-1,0)</f>
        <v>0</v>
      </c>
      <c r="D511" s="45">
        <f ca="1">OFFSET(СВОДНАЯ!$A$3,'Кабельный журнал'!AD511-1,1)</f>
        <v>0</v>
      </c>
      <c r="E511" s="46">
        <f ca="1">OFFSET(СВОДНАЯ!$A$3,'Кабельный журнал'!AD511-1,2)</f>
        <v>0</v>
      </c>
      <c r="F511" s="332">
        <f ca="1">OFFSET(СВОДНАЯ!$A$3,'Кабельный журнал'!AD511-1,3)</f>
        <v>0</v>
      </c>
      <c r="G511" s="333"/>
      <c r="H511" s="333"/>
      <c r="I511" s="333"/>
      <c r="J511" s="333"/>
      <c r="K511" s="334"/>
      <c r="L511" s="335">
        <f ca="1">OFFSET(СВОДНАЯ!$A$3,'Кабельный журнал'!AD511-1,4)</f>
        <v>0</v>
      </c>
      <c r="M511" s="336"/>
      <c r="N511" s="336"/>
      <c r="O511" s="336"/>
      <c r="P511" s="337"/>
      <c r="Q511" s="332">
        <f ca="1">OFFSET(СВОДНАЯ!$A$3,'Кабельный журнал'!AD511-1,5)</f>
        <v>0</v>
      </c>
      <c r="R511" s="334"/>
      <c r="S511" s="332">
        <f ca="1">OFFSET(СВОДНАЯ!$A$3,'Кабельный журнал'!AD511-1,6)</f>
        <v>0</v>
      </c>
      <c r="T511" s="333"/>
      <c r="U511" s="334"/>
      <c r="V511" s="332">
        <f ca="1">OFFSET(СВОДНАЯ!$A$3,'Кабельный журнал'!AD511-1,7)</f>
        <v>0</v>
      </c>
      <c r="W511" s="333"/>
      <c r="X511" s="333"/>
      <c r="Y511" s="334"/>
      <c r="Z511" s="332">
        <f ca="1">OFFSET(СВОДНАЯ!$A$3,'Кабельный журнал'!AD511-1,8)</f>
        <v>0</v>
      </c>
      <c r="AA511" s="334"/>
      <c r="AD511" s="32">
        <f t="shared" si="9"/>
        <v>433</v>
      </c>
    </row>
    <row r="512" spans="1:78" ht="15" customHeight="1" x14ac:dyDescent="0.25">
      <c r="C512" s="44">
        <f ca="1">OFFSET(СВОДНАЯ!$A$3,'Кабельный журнал'!AD512-1,0)</f>
        <v>0</v>
      </c>
      <c r="D512" s="45">
        <f ca="1">OFFSET(СВОДНАЯ!$A$3,'Кабельный журнал'!AD512-1,1)</f>
        <v>0</v>
      </c>
      <c r="E512" s="46">
        <f ca="1">OFFSET(СВОДНАЯ!$A$3,'Кабельный журнал'!AD512-1,2)</f>
        <v>0</v>
      </c>
      <c r="F512" s="332">
        <f ca="1">OFFSET(СВОДНАЯ!$A$3,'Кабельный журнал'!AD512-1,3)</f>
        <v>0</v>
      </c>
      <c r="G512" s="333"/>
      <c r="H512" s="333"/>
      <c r="I512" s="333"/>
      <c r="J512" s="333"/>
      <c r="K512" s="334"/>
      <c r="L512" s="335">
        <f ca="1">OFFSET(СВОДНАЯ!$A$3,'Кабельный журнал'!AD512-1,4)</f>
        <v>0</v>
      </c>
      <c r="M512" s="336"/>
      <c r="N512" s="336"/>
      <c r="O512" s="336"/>
      <c r="P512" s="337"/>
      <c r="Q512" s="332">
        <f ca="1">OFFSET(СВОДНАЯ!$A$3,'Кабельный журнал'!AD512-1,5)</f>
        <v>0</v>
      </c>
      <c r="R512" s="334"/>
      <c r="S512" s="332">
        <f ca="1">OFFSET(СВОДНАЯ!$A$3,'Кабельный журнал'!AD512-1,6)</f>
        <v>0</v>
      </c>
      <c r="T512" s="333"/>
      <c r="U512" s="334"/>
      <c r="V512" s="332">
        <f ca="1">OFFSET(СВОДНАЯ!$A$3,'Кабельный журнал'!AD512-1,7)</f>
        <v>0</v>
      </c>
      <c r="W512" s="333"/>
      <c r="X512" s="333"/>
      <c r="Y512" s="334"/>
      <c r="Z512" s="332">
        <f ca="1">OFFSET(СВОДНАЯ!$A$3,'Кабельный журнал'!AD512-1,8)</f>
        <v>0</v>
      </c>
      <c r="AA512" s="334"/>
      <c r="AD512" s="32">
        <f t="shared" si="9"/>
        <v>434</v>
      </c>
    </row>
    <row r="513" spans="3:30" ht="15" customHeight="1" x14ac:dyDescent="0.25">
      <c r="C513" s="44">
        <f ca="1">OFFSET(СВОДНАЯ!$A$3,'Кабельный журнал'!AD513-1,0)</f>
        <v>0</v>
      </c>
      <c r="D513" s="45">
        <f ca="1">OFFSET(СВОДНАЯ!$A$3,'Кабельный журнал'!AD513-1,1)</f>
        <v>0</v>
      </c>
      <c r="E513" s="46">
        <f ca="1">OFFSET(СВОДНАЯ!$A$3,'Кабельный журнал'!AD513-1,2)</f>
        <v>0</v>
      </c>
      <c r="F513" s="332">
        <f ca="1">OFFSET(СВОДНАЯ!$A$3,'Кабельный журнал'!AD513-1,3)</f>
        <v>0</v>
      </c>
      <c r="G513" s="333"/>
      <c r="H513" s="333"/>
      <c r="I513" s="333"/>
      <c r="J513" s="333"/>
      <c r="K513" s="334"/>
      <c r="L513" s="335">
        <f ca="1">OFFSET(СВОДНАЯ!$A$3,'Кабельный журнал'!AD513-1,4)</f>
        <v>0</v>
      </c>
      <c r="M513" s="336"/>
      <c r="N513" s="336"/>
      <c r="O513" s="336"/>
      <c r="P513" s="337"/>
      <c r="Q513" s="332">
        <f ca="1">OFFSET(СВОДНАЯ!$A$3,'Кабельный журнал'!AD513-1,5)</f>
        <v>0</v>
      </c>
      <c r="R513" s="334"/>
      <c r="S513" s="332">
        <f ca="1">OFFSET(СВОДНАЯ!$A$3,'Кабельный журнал'!AD513-1,6)</f>
        <v>0</v>
      </c>
      <c r="T513" s="333"/>
      <c r="U513" s="334"/>
      <c r="V513" s="332">
        <f ca="1">OFFSET(СВОДНАЯ!$A$3,'Кабельный журнал'!AD513-1,7)</f>
        <v>0</v>
      </c>
      <c r="W513" s="333"/>
      <c r="X513" s="333"/>
      <c r="Y513" s="334"/>
      <c r="Z513" s="332">
        <f ca="1">OFFSET(СВОДНАЯ!$A$3,'Кабельный журнал'!AD513-1,8)</f>
        <v>0</v>
      </c>
      <c r="AA513" s="334"/>
      <c r="AD513" s="32">
        <f t="shared" si="9"/>
        <v>435</v>
      </c>
    </row>
    <row r="514" spans="3:30" ht="15" customHeight="1" x14ac:dyDescent="0.25">
      <c r="C514" s="44">
        <f ca="1">OFFSET(СВОДНАЯ!$A$3,'Кабельный журнал'!AD514-1,0)</f>
        <v>0</v>
      </c>
      <c r="D514" s="45">
        <f ca="1">OFFSET(СВОДНАЯ!$A$3,'Кабельный журнал'!AD514-1,1)</f>
        <v>0</v>
      </c>
      <c r="E514" s="46">
        <f ca="1">OFFSET(СВОДНАЯ!$A$3,'Кабельный журнал'!AD514-1,2)</f>
        <v>0</v>
      </c>
      <c r="F514" s="332">
        <f ca="1">OFFSET(СВОДНАЯ!$A$3,'Кабельный журнал'!AD514-1,3)</f>
        <v>0</v>
      </c>
      <c r="G514" s="333"/>
      <c r="H514" s="333"/>
      <c r="I514" s="333"/>
      <c r="J514" s="333"/>
      <c r="K514" s="334"/>
      <c r="L514" s="335">
        <f ca="1">OFFSET(СВОДНАЯ!$A$3,'Кабельный журнал'!AD514-1,4)</f>
        <v>0</v>
      </c>
      <c r="M514" s="336"/>
      <c r="N514" s="336"/>
      <c r="O514" s="336"/>
      <c r="P514" s="337"/>
      <c r="Q514" s="332">
        <f ca="1">OFFSET(СВОДНАЯ!$A$3,'Кабельный журнал'!AD514-1,5)</f>
        <v>0</v>
      </c>
      <c r="R514" s="334"/>
      <c r="S514" s="332">
        <f ca="1">OFFSET(СВОДНАЯ!$A$3,'Кабельный журнал'!AD514-1,6)</f>
        <v>0</v>
      </c>
      <c r="T514" s="333"/>
      <c r="U514" s="334"/>
      <c r="V514" s="332">
        <f ca="1">OFFSET(СВОДНАЯ!$A$3,'Кабельный журнал'!AD514-1,7)</f>
        <v>0</v>
      </c>
      <c r="W514" s="333"/>
      <c r="X514" s="333"/>
      <c r="Y514" s="334"/>
      <c r="Z514" s="332">
        <f ca="1">OFFSET(СВОДНАЯ!$A$3,'Кабельный журнал'!AD514-1,8)</f>
        <v>0</v>
      </c>
      <c r="AA514" s="334"/>
      <c r="AD514" s="32">
        <f t="shared" si="9"/>
        <v>436</v>
      </c>
    </row>
    <row r="515" spans="3:30" ht="15" customHeight="1" x14ac:dyDescent="0.25">
      <c r="C515" s="44">
        <f ca="1">OFFSET(СВОДНАЯ!$A$3,'Кабельный журнал'!AD515-1,0)</f>
        <v>0</v>
      </c>
      <c r="D515" s="45">
        <f ca="1">OFFSET(СВОДНАЯ!$A$3,'Кабельный журнал'!AD515-1,1)</f>
        <v>0</v>
      </c>
      <c r="E515" s="46">
        <f ca="1">OFFSET(СВОДНАЯ!$A$3,'Кабельный журнал'!AD515-1,2)</f>
        <v>0</v>
      </c>
      <c r="F515" s="332">
        <f ca="1">OFFSET(СВОДНАЯ!$A$3,'Кабельный журнал'!AD515-1,3)</f>
        <v>0</v>
      </c>
      <c r="G515" s="333"/>
      <c r="H515" s="333"/>
      <c r="I515" s="333"/>
      <c r="J515" s="333"/>
      <c r="K515" s="334"/>
      <c r="L515" s="335">
        <f ca="1">OFFSET(СВОДНАЯ!$A$3,'Кабельный журнал'!AD515-1,4)</f>
        <v>0</v>
      </c>
      <c r="M515" s="336"/>
      <c r="N515" s="336"/>
      <c r="O515" s="336"/>
      <c r="P515" s="337"/>
      <c r="Q515" s="332">
        <f ca="1">OFFSET(СВОДНАЯ!$A$3,'Кабельный журнал'!AD515-1,5)</f>
        <v>0</v>
      </c>
      <c r="R515" s="334"/>
      <c r="S515" s="332">
        <f ca="1">OFFSET(СВОДНАЯ!$A$3,'Кабельный журнал'!AD515-1,6)</f>
        <v>0</v>
      </c>
      <c r="T515" s="333"/>
      <c r="U515" s="334"/>
      <c r="V515" s="332">
        <f ca="1">OFFSET(СВОДНАЯ!$A$3,'Кабельный журнал'!AD515-1,7)</f>
        <v>0</v>
      </c>
      <c r="W515" s="333"/>
      <c r="X515" s="333"/>
      <c r="Y515" s="334"/>
      <c r="Z515" s="332">
        <f ca="1">OFFSET(СВОДНАЯ!$A$3,'Кабельный журнал'!AD515-1,8)</f>
        <v>0</v>
      </c>
      <c r="AA515" s="334"/>
      <c r="AD515" s="32">
        <f t="shared" si="9"/>
        <v>437</v>
      </c>
    </row>
    <row r="516" spans="3:30" ht="15" customHeight="1" x14ac:dyDescent="0.25">
      <c r="C516" s="44">
        <f ca="1">OFFSET(СВОДНАЯ!$A$3,'Кабельный журнал'!AD516-1,0)</f>
        <v>0</v>
      </c>
      <c r="D516" s="45">
        <f ca="1">OFFSET(СВОДНАЯ!$A$3,'Кабельный журнал'!AD516-1,1)</f>
        <v>0</v>
      </c>
      <c r="E516" s="46">
        <f ca="1">OFFSET(СВОДНАЯ!$A$3,'Кабельный журнал'!AD516-1,2)</f>
        <v>0</v>
      </c>
      <c r="F516" s="332">
        <f ca="1">OFFSET(СВОДНАЯ!$A$3,'Кабельный журнал'!AD516-1,3)</f>
        <v>0</v>
      </c>
      <c r="G516" s="333"/>
      <c r="H516" s="333"/>
      <c r="I516" s="333"/>
      <c r="J516" s="333"/>
      <c r="K516" s="334"/>
      <c r="L516" s="335">
        <f ca="1">OFFSET(СВОДНАЯ!$A$3,'Кабельный журнал'!AD516-1,4)</f>
        <v>0</v>
      </c>
      <c r="M516" s="336"/>
      <c r="N516" s="336"/>
      <c r="O516" s="336"/>
      <c r="P516" s="337"/>
      <c r="Q516" s="332">
        <f ca="1">OFFSET(СВОДНАЯ!$A$3,'Кабельный журнал'!AD516-1,5)</f>
        <v>0</v>
      </c>
      <c r="R516" s="334"/>
      <c r="S516" s="332">
        <f ca="1">OFFSET(СВОДНАЯ!$A$3,'Кабельный журнал'!AD516-1,6)</f>
        <v>0</v>
      </c>
      <c r="T516" s="333"/>
      <c r="U516" s="334"/>
      <c r="V516" s="332">
        <f ca="1">OFFSET(СВОДНАЯ!$A$3,'Кабельный журнал'!AD516-1,7)</f>
        <v>0</v>
      </c>
      <c r="W516" s="333"/>
      <c r="X516" s="333"/>
      <c r="Y516" s="334"/>
      <c r="Z516" s="332">
        <f ca="1">OFFSET(СВОДНАЯ!$A$3,'Кабельный журнал'!AD516-1,8)</f>
        <v>0</v>
      </c>
      <c r="AA516" s="334"/>
      <c r="AD516" s="32">
        <f t="shared" si="9"/>
        <v>438</v>
      </c>
    </row>
    <row r="517" spans="3:30" ht="15" customHeight="1" x14ac:dyDescent="0.25">
      <c r="C517" s="44">
        <f ca="1">OFFSET(СВОДНАЯ!$A$3,'Кабельный журнал'!AD517-1,0)</f>
        <v>0</v>
      </c>
      <c r="D517" s="45">
        <f ca="1">OFFSET(СВОДНАЯ!$A$3,'Кабельный журнал'!AD517-1,1)</f>
        <v>0</v>
      </c>
      <c r="E517" s="46">
        <f ca="1">OFFSET(СВОДНАЯ!$A$3,'Кабельный журнал'!AD517-1,2)</f>
        <v>0</v>
      </c>
      <c r="F517" s="332">
        <f ca="1">OFFSET(СВОДНАЯ!$A$3,'Кабельный журнал'!AD517-1,3)</f>
        <v>0</v>
      </c>
      <c r="G517" s="333"/>
      <c r="H517" s="333"/>
      <c r="I517" s="333"/>
      <c r="J517" s="333"/>
      <c r="K517" s="334"/>
      <c r="L517" s="335">
        <f ca="1">OFFSET(СВОДНАЯ!$A$3,'Кабельный журнал'!AD517-1,4)</f>
        <v>0</v>
      </c>
      <c r="M517" s="336"/>
      <c r="N517" s="336"/>
      <c r="O517" s="336"/>
      <c r="P517" s="337"/>
      <c r="Q517" s="332">
        <f ca="1">OFFSET(СВОДНАЯ!$A$3,'Кабельный журнал'!AD517-1,5)</f>
        <v>0</v>
      </c>
      <c r="R517" s="334"/>
      <c r="S517" s="332">
        <f ca="1">OFFSET(СВОДНАЯ!$A$3,'Кабельный журнал'!AD517-1,6)</f>
        <v>0</v>
      </c>
      <c r="T517" s="333"/>
      <c r="U517" s="334"/>
      <c r="V517" s="332">
        <f ca="1">OFFSET(СВОДНАЯ!$A$3,'Кабельный журнал'!AD517-1,7)</f>
        <v>0</v>
      </c>
      <c r="W517" s="333"/>
      <c r="X517" s="333"/>
      <c r="Y517" s="334"/>
      <c r="Z517" s="332">
        <f ca="1">OFFSET(СВОДНАЯ!$A$3,'Кабельный журнал'!AD517-1,8)</f>
        <v>0</v>
      </c>
      <c r="AA517" s="334"/>
      <c r="AD517" s="32">
        <f t="shared" si="9"/>
        <v>439</v>
      </c>
    </row>
    <row r="518" spans="3:30" ht="15" customHeight="1" x14ac:dyDescent="0.25">
      <c r="C518" s="44">
        <f ca="1">OFFSET(СВОДНАЯ!$A$3,'Кабельный журнал'!AD518-1,0)</f>
        <v>0</v>
      </c>
      <c r="D518" s="45">
        <f ca="1">OFFSET(СВОДНАЯ!$A$3,'Кабельный журнал'!AD518-1,1)</f>
        <v>0</v>
      </c>
      <c r="E518" s="46">
        <f ca="1">OFFSET(СВОДНАЯ!$A$3,'Кабельный журнал'!AD518-1,2)</f>
        <v>0</v>
      </c>
      <c r="F518" s="332">
        <f ca="1">OFFSET(СВОДНАЯ!$A$3,'Кабельный журнал'!AD518-1,3)</f>
        <v>0</v>
      </c>
      <c r="G518" s="333"/>
      <c r="H518" s="333"/>
      <c r="I518" s="333"/>
      <c r="J518" s="333"/>
      <c r="K518" s="334"/>
      <c r="L518" s="335">
        <f ca="1">OFFSET(СВОДНАЯ!$A$3,'Кабельный журнал'!AD518-1,4)</f>
        <v>0</v>
      </c>
      <c r="M518" s="336"/>
      <c r="N518" s="336"/>
      <c r="O518" s="336"/>
      <c r="P518" s="337"/>
      <c r="Q518" s="332">
        <f ca="1">OFFSET(СВОДНАЯ!$A$3,'Кабельный журнал'!AD518-1,5)</f>
        <v>0</v>
      </c>
      <c r="R518" s="334"/>
      <c r="S518" s="332">
        <f ca="1">OFFSET(СВОДНАЯ!$A$3,'Кабельный журнал'!AD518-1,6)</f>
        <v>0</v>
      </c>
      <c r="T518" s="333"/>
      <c r="U518" s="334"/>
      <c r="V518" s="332">
        <f ca="1">OFFSET(СВОДНАЯ!$A$3,'Кабельный журнал'!AD518-1,7)</f>
        <v>0</v>
      </c>
      <c r="W518" s="333"/>
      <c r="X518" s="333"/>
      <c r="Y518" s="334"/>
      <c r="Z518" s="332">
        <f ca="1">OFFSET(СВОДНАЯ!$A$3,'Кабельный журнал'!AD518-1,8)</f>
        <v>0</v>
      </c>
      <c r="AA518" s="334"/>
      <c r="AD518" s="32">
        <f t="shared" si="9"/>
        <v>440</v>
      </c>
    </row>
    <row r="519" spans="3:30" ht="15" customHeight="1" x14ac:dyDescent="0.25">
      <c r="C519" s="44">
        <f ca="1">OFFSET(СВОДНАЯ!$A$3,'Кабельный журнал'!AD519-1,0)</f>
        <v>0</v>
      </c>
      <c r="D519" s="45">
        <f ca="1">OFFSET(СВОДНАЯ!$A$3,'Кабельный журнал'!AD519-1,1)</f>
        <v>0</v>
      </c>
      <c r="E519" s="46">
        <f ca="1">OFFSET(СВОДНАЯ!$A$3,'Кабельный журнал'!AD519-1,2)</f>
        <v>0</v>
      </c>
      <c r="F519" s="332">
        <f ca="1">OFFSET(СВОДНАЯ!$A$3,'Кабельный журнал'!AD519-1,3)</f>
        <v>0</v>
      </c>
      <c r="G519" s="333"/>
      <c r="H519" s="333"/>
      <c r="I519" s="333"/>
      <c r="J519" s="333"/>
      <c r="K519" s="334"/>
      <c r="L519" s="335">
        <f ca="1">OFFSET(СВОДНАЯ!$A$3,'Кабельный журнал'!AD519-1,4)</f>
        <v>0</v>
      </c>
      <c r="M519" s="336"/>
      <c r="N519" s="336"/>
      <c r="O519" s="336"/>
      <c r="P519" s="337"/>
      <c r="Q519" s="332">
        <f ca="1">OFFSET(СВОДНАЯ!$A$3,'Кабельный журнал'!AD519-1,5)</f>
        <v>0</v>
      </c>
      <c r="R519" s="334"/>
      <c r="S519" s="332">
        <f ca="1">OFFSET(СВОДНАЯ!$A$3,'Кабельный журнал'!AD519-1,6)</f>
        <v>0</v>
      </c>
      <c r="T519" s="333"/>
      <c r="U519" s="334"/>
      <c r="V519" s="332">
        <f ca="1">OFFSET(СВОДНАЯ!$A$3,'Кабельный журнал'!AD519-1,7)</f>
        <v>0</v>
      </c>
      <c r="W519" s="333"/>
      <c r="X519" s="333"/>
      <c r="Y519" s="334"/>
      <c r="Z519" s="332">
        <f ca="1">OFFSET(СВОДНАЯ!$A$3,'Кабельный журнал'!AD519-1,8)</f>
        <v>0</v>
      </c>
      <c r="AA519" s="334"/>
      <c r="AD519" s="32">
        <f t="shared" si="9"/>
        <v>441</v>
      </c>
    </row>
    <row r="520" spans="3:30" ht="15" customHeight="1" x14ac:dyDescent="0.25">
      <c r="C520" s="44">
        <f ca="1">OFFSET(СВОДНАЯ!$A$3,'Кабельный журнал'!AD520-1,0)</f>
        <v>0</v>
      </c>
      <c r="D520" s="45">
        <f ca="1">OFFSET(СВОДНАЯ!$A$3,'Кабельный журнал'!AD520-1,1)</f>
        <v>0</v>
      </c>
      <c r="E520" s="46">
        <f ca="1">OFFSET(СВОДНАЯ!$A$3,'Кабельный журнал'!AD520-1,2)</f>
        <v>0</v>
      </c>
      <c r="F520" s="332">
        <f ca="1">OFFSET(СВОДНАЯ!$A$3,'Кабельный журнал'!AD520-1,3)</f>
        <v>0</v>
      </c>
      <c r="G520" s="333"/>
      <c r="H520" s="333"/>
      <c r="I520" s="333"/>
      <c r="J520" s="333"/>
      <c r="K520" s="334"/>
      <c r="L520" s="335">
        <f ca="1">OFFSET(СВОДНАЯ!$A$3,'Кабельный журнал'!AD520-1,4)</f>
        <v>0</v>
      </c>
      <c r="M520" s="336"/>
      <c r="N520" s="336"/>
      <c r="O520" s="336"/>
      <c r="P520" s="337"/>
      <c r="Q520" s="332">
        <f ca="1">OFFSET(СВОДНАЯ!$A$3,'Кабельный журнал'!AD520-1,5)</f>
        <v>0</v>
      </c>
      <c r="R520" s="334"/>
      <c r="S520" s="332">
        <f ca="1">OFFSET(СВОДНАЯ!$A$3,'Кабельный журнал'!AD520-1,6)</f>
        <v>0</v>
      </c>
      <c r="T520" s="333"/>
      <c r="U520" s="334"/>
      <c r="V520" s="332">
        <f ca="1">OFFSET(СВОДНАЯ!$A$3,'Кабельный журнал'!AD520-1,7)</f>
        <v>0</v>
      </c>
      <c r="W520" s="333"/>
      <c r="X520" s="333"/>
      <c r="Y520" s="334"/>
      <c r="Z520" s="332">
        <f ca="1">OFFSET(СВОДНАЯ!$A$3,'Кабельный журнал'!AD520-1,8)</f>
        <v>0</v>
      </c>
      <c r="AA520" s="334"/>
      <c r="AD520" s="32">
        <f t="shared" si="9"/>
        <v>442</v>
      </c>
    </row>
    <row r="521" spans="3:30" ht="15" customHeight="1" x14ac:dyDescent="0.25">
      <c r="C521" s="44">
        <f ca="1">OFFSET(СВОДНАЯ!$A$3,'Кабельный журнал'!AD521-1,0)</f>
        <v>0</v>
      </c>
      <c r="D521" s="45">
        <f ca="1">OFFSET(СВОДНАЯ!$A$3,'Кабельный журнал'!AD521-1,1)</f>
        <v>0</v>
      </c>
      <c r="E521" s="46">
        <f ca="1">OFFSET(СВОДНАЯ!$A$3,'Кабельный журнал'!AD521-1,2)</f>
        <v>0</v>
      </c>
      <c r="F521" s="332">
        <f ca="1">OFFSET(СВОДНАЯ!$A$3,'Кабельный журнал'!AD521-1,3)</f>
        <v>0</v>
      </c>
      <c r="G521" s="333"/>
      <c r="H521" s="333"/>
      <c r="I521" s="333"/>
      <c r="J521" s="333"/>
      <c r="K521" s="334"/>
      <c r="L521" s="335">
        <f ca="1">OFFSET(СВОДНАЯ!$A$3,'Кабельный журнал'!AD521-1,4)</f>
        <v>0</v>
      </c>
      <c r="M521" s="336"/>
      <c r="N521" s="336"/>
      <c r="O521" s="336"/>
      <c r="P521" s="337"/>
      <c r="Q521" s="332">
        <f ca="1">OFFSET(СВОДНАЯ!$A$3,'Кабельный журнал'!AD521-1,5)</f>
        <v>0</v>
      </c>
      <c r="R521" s="334"/>
      <c r="S521" s="332">
        <f ca="1">OFFSET(СВОДНАЯ!$A$3,'Кабельный журнал'!AD521-1,6)</f>
        <v>0</v>
      </c>
      <c r="T521" s="333"/>
      <c r="U521" s="334"/>
      <c r="V521" s="332">
        <f ca="1">OFFSET(СВОДНАЯ!$A$3,'Кабельный журнал'!AD521-1,7)</f>
        <v>0</v>
      </c>
      <c r="W521" s="333"/>
      <c r="X521" s="333"/>
      <c r="Y521" s="334"/>
      <c r="Z521" s="332">
        <f ca="1">OFFSET(СВОДНАЯ!$A$3,'Кабельный журнал'!AD525-1,8)</f>
        <v>0</v>
      </c>
      <c r="AA521" s="334"/>
      <c r="AD521" s="32">
        <f t="shared" si="9"/>
        <v>443</v>
      </c>
    </row>
    <row r="522" spans="3:30" ht="15" customHeight="1" x14ac:dyDescent="0.25">
      <c r="C522" s="44">
        <f ca="1">OFFSET(СВОДНАЯ!$A$3,'Кабельный журнал'!AD522-1,0)</f>
        <v>0</v>
      </c>
      <c r="D522" s="45">
        <f ca="1">OFFSET(СВОДНАЯ!$A$3,'Кабельный журнал'!AD522-1,1)</f>
        <v>0</v>
      </c>
      <c r="E522" s="46">
        <f ca="1">OFFSET(СВОДНАЯ!$A$3,'Кабельный журнал'!AD522-1,2)</f>
        <v>0</v>
      </c>
      <c r="F522" s="332">
        <f ca="1">OFFSET(СВОДНАЯ!$A$3,'Кабельный журнал'!AD522-1,3)</f>
        <v>0</v>
      </c>
      <c r="G522" s="333"/>
      <c r="H522" s="333"/>
      <c r="I522" s="333"/>
      <c r="J522" s="333"/>
      <c r="K522" s="334"/>
      <c r="L522" s="335">
        <f ca="1">OFFSET(СВОДНАЯ!$A$3,'Кабельный журнал'!AD522-1,4)</f>
        <v>0</v>
      </c>
      <c r="M522" s="336"/>
      <c r="N522" s="336"/>
      <c r="O522" s="336"/>
      <c r="P522" s="337"/>
      <c r="Q522" s="332">
        <f ca="1">OFFSET(СВОДНАЯ!$A$3,'Кабельный журнал'!AD522-1,5)</f>
        <v>0</v>
      </c>
      <c r="R522" s="334"/>
      <c r="S522" s="332">
        <f ca="1">OFFSET(СВОДНАЯ!$A$3,'Кабельный журнал'!AD522-1,6)</f>
        <v>0</v>
      </c>
      <c r="T522" s="333"/>
      <c r="U522" s="334"/>
      <c r="V522" s="332">
        <f ca="1">OFFSET(СВОДНАЯ!$A$3,'Кабельный журнал'!AD522-1,7)</f>
        <v>0</v>
      </c>
      <c r="W522" s="333"/>
      <c r="X522" s="333"/>
      <c r="Y522" s="334"/>
      <c r="Z522" s="332">
        <f ca="1">OFFSET(СВОДНАЯ!$A$3,'Кабельный журнал'!AD522-1,8)</f>
        <v>0</v>
      </c>
      <c r="AA522" s="334"/>
      <c r="AD522" s="32">
        <f t="shared" si="9"/>
        <v>444</v>
      </c>
    </row>
    <row r="523" spans="3:30" ht="15" customHeight="1" x14ac:dyDescent="0.25">
      <c r="C523" s="44">
        <f ca="1">OFFSET(СВОДНАЯ!$A$3,'Кабельный журнал'!AD523-1,0)</f>
        <v>0</v>
      </c>
      <c r="D523" s="45">
        <f ca="1">OFFSET(СВОДНАЯ!$A$3,'Кабельный журнал'!AD523-1,1)</f>
        <v>0</v>
      </c>
      <c r="E523" s="46">
        <f ca="1">OFFSET(СВОДНАЯ!$A$3,'Кабельный журнал'!AD523-1,2)</f>
        <v>0</v>
      </c>
      <c r="F523" s="332">
        <f ca="1">OFFSET(СВОДНАЯ!$A$3,'Кабельный журнал'!AD523-1,3)</f>
        <v>0</v>
      </c>
      <c r="G523" s="333"/>
      <c r="H523" s="333"/>
      <c r="I523" s="333"/>
      <c r="J523" s="333"/>
      <c r="K523" s="334"/>
      <c r="L523" s="335">
        <f ca="1">OFFSET(СВОДНАЯ!$A$3,'Кабельный журнал'!AD523-1,4)</f>
        <v>0</v>
      </c>
      <c r="M523" s="336"/>
      <c r="N523" s="336"/>
      <c r="O523" s="336"/>
      <c r="P523" s="337"/>
      <c r="Q523" s="332">
        <f ca="1">OFFSET(СВОДНАЯ!$A$3,'Кабельный журнал'!AD523-1,5)</f>
        <v>0</v>
      </c>
      <c r="R523" s="334"/>
      <c r="S523" s="332">
        <f ca="1">OFFSET(СВОДНАЯ!$A$3,'Кабельный журнал'!AD523-1,6)</f>
        <v>0</v>
      </c>
      <c r="T523" s="333"/>
      <c r="U523" s="334"/>
      <c r="V523" s="332">
        <f ca="1">OFFSET(СВОДНАЯ!$A$3,'Кабельный журнал'!AD523-1,7)</f>
        <v>0</v>
      </c>
      <c r="W523" s="333"/>
      <c r="X523" s="333"/>
      <c r="Y523" s="334"/>
      <c r="Z523" s="332">
        <f ca="1">OFFSET(СВОДНАЯ!$A$3,'Кабельный журнал'!AD523-1,8)</f>
        <v>0</v>
      </c>
      <c r="AA523" s="334"/>
      <c r="AD523" s="32">
        <f t="shared" si="9"/>
        <v>445</v>
      </c>
    </row>
    <row r="524" spans="3:30" ht="15" customHeight="1" x14ac:dyDescent="0.25">
      <c r="C524" s="44">
        <f ca="1">OFFSET(СВОДНАЯ!$A$3,'Кабельный журнал'!AD524-1,0)</f>
        <v>0</v>
      </c>
      <c r="D524" s="45">
        <f ca="1">OFFSET(СВОДНАЯ!$A$3,'Кабельный журнал'!AD524-1,1)</f>
        <v>0</v>
      </c>
      <c r="E524" s="46">
        <f ca="1">OFFSET(СВОДНАЯ!$A$3,'Кабельный журнал'!AD524-1,2)</f>
        <v>0</v>
      </c>
      <c r="F524" s="332">
        <f ca="1">OFFSET(СВОДНАЯ!$A$3,'Кабельный журнал'!AD524-1,3)</f>
        <v>0</v>
      </c>
      <c r="G524" s="333"/>
      <c r="H524" s="333"/>
      <c r="I524" s="333"/>
      <c r="J524" s="333"/>
      <c r="K524" s="334"/>
      <c r="L524" s="335">
        <f ca="1">OFFSET(СВОДНАЯ!$A$3,'Кабельный журнал'!AD524-1,4)</f>
        <v>0</v>
      </c>
      <c r="M524" s="336"/>
      <c r="N524" s="336"/>
      <c r="O524" s="336"/>
      <c r="P524" s="337"/>
      <c r="Q524" s="332">
        <f ca="1">OFFSET(СВОДНАЯ!$A$3,'Кабельный журнал'!AD524-1,5)</f>
        <v>0</v>
      </c>
      <c r="R524" s="334"/>
      <c r="S524" s="332">
        <f ca="1">OFFSET(СВОДНАЯ!$A$3,'Кабельный журнал'!AD524-1,6)</f>
        <v>0</v>
      </c>
      <c r="T524" s="333"/>
      <c r="U524" s="334"/>
      <c r="V524" s="332">
        <f ca="1">OFFSET(СВОДНАЯ!$A$3,'Кабельный журнал'!AD524-1,7)</f>
        <v>0</v>
      </c>
      <c r="W524" s="333"/>
      <c r="X524" s="333"/>
      <c r="Y524" s="334"/>
      <c r="Z524" s="332">
        <f ca="1">OFFSET(СВОДНАЯ!$A$3,'Кабельный журнал'!AD524-1,8)</f>
        <v>0</v>
      </c>
      <c r="AA524" s="334"/>
      <c r="AD524" s="32">
        <f t="shared" si="9"/>
        <v>446</v>
      </c>
    </row>
    <row r="525" spans="3:30" ht="15" customHeight="1" x14ac:dyDescent="0.25">
      <c r="C525" s="44">
        <f ca="1">OFFSET(СВОДНАЯ!$A$3,'Кабельный журнал'!AD525-1,0)</f>
        <v>0</v>
      </c>
      <c r="D525" s="45">
        <f ca="1">OFFSET(СВОДНАЯ!$A$3,'Кабельный журнал'!AD525-1,1)</f>
        <v>0</v>
      </c>
      <c r="E525" s="46">
        <f ca="1">OFFSET(СВОДНАЯ!$A$3,'Кабельный журнал'!AD525-1,2)</f>
        <v>0</v>
      </c>
      <c r="F525" s="332">
        <f ca="1">OFFSET(СВОДНАЯ!$A$3,'Кабельный журнал'!AD525-1,3)</f>
        <v>0</v>
      </c>
      <c r="G525" s="333"/>
      <c r="H525" s="333"/>
      <c r="I525" s="333"/>
      <c r="J525" s="333"/>
      <c r="K525" s="334"/>
      <c r="L525" s="335">
        <f ca="1">OFFSET(СВОДНАЯ!$A$3,'Кабельный журнал'!AD525-1,4)</f>
        <v>0</v>
      </c>
      <c r="M525" s="336"/>
      <c r="N525" s="336"/>
      <c r="O525" s="336"/>
      <c r="P525" s="337"/>
      <c r="Q525" s="332">
        <f ca="1">OFFSET(СВОДНАЯ!$A$3,'Кабельный журнал'!AD525-1,5)</f>
        <v>0</v>
      </c>
      <c r="R525" s="334"/>
      <c r="S525" s="332">
        <f ca="1">OFFSET(СВОДНАЯ!$A$3,'Кабельный журнал'!AD525-1,6)</f>
        <v>0</v>
      </c>
      <c r="T525" s="333"/>
      <c r="U525" s="334"/>
      <c r="V525" s="332">
        <f ca="1">OFFSET(СВОДНАЯ!$A$3,'Кабельный журнал'!AD525-1,7)</f>
        <v>0</v>
      </c>
      <c r="W525" s="333"/>
      <c r="X525" s="333"/>
      <c r="Y525" s="334"/>
      <c r="Z525" s="332">
        <f ca="1">OFFSET(СВОДНАЯ!$A$3,'Кабельный журнал'!AD525-1,8)</f>
        <v>0</v>
      </c>
      <c r="AA525" s="334"/>
      <c r="AD525" s="32">
        <f t="shared" si="9"/>
        <v>447</v>
      </c>
    </row>
    <row r="526" spans="3:30" ht="15" customHeight="1" x14ac:dyDescent="0.25">
      <c r="C526" s="44">
        <f ca="1">OFFSET(СВОДНАЯ!$A$3,'Кабельный журнал'!AD526-1,0)</f>
        <v>0</v>
      </c>
      <c r="D526" s="45">
        <f ca="1">OFFSET(СВОДНАЯ!$A$3,'Кабельный журнал'!AD526-1,1)</f>
        <v>0</v>
      </c>
      <c r="E526" s="46">
        <f ca="1">OFFSET(СВОДНАЯ!$A$3,'Кабельный журнал'!AD526-1,2)</f>
        <v>0</v>
      </c>
      <c r="F526" s="332">
        <f ca="1">OFFSET(СВОДНАЯ!$A$3,'Кабельный журнал'!AD526-1,3)</f>
        <v>0</v>
      </c>
      <c r="G526" s="333"/>
      <c r="H526" s="333"/>
      <c r="I526" s="333"/>
      <c r="J526" s="333"/>
      <c r="K526" s="334"/>
      <c r="L526" s="335">
        <f ca="1">OFFSET(СВОДНАЯ!$A$3,'Кабельный журнал'!AD526-1,4)</f>
        <v>0</v>
      </c>
      <c r="M526" s="336"/>
      <c r="N526" s="336"/>
      <c r="O526" s="336"/>
      <c r="P526" s="337"/>
      <c r="Q526" s="332">
        <f ca="1">OFFSET(СВОДНАЯ!$A$3,'Кабельный журнал'!AD526-1,5)</f>
        <v>0</v>
      </c>
      <c r="R526" s="334"/>
      <c r="S526" s="332">
        <f ca="1">OFFSET(СВОДНАЯ!$A$3,'Кабельный журнал'!AD526-1,6)</f>
        <v>0</v>
      </c>
      <c r="T526" s="333"/>
      <c r="U526" s="334"/>
      <c r="V526" s="332">
        <f ca="1">OFFSET(СВОДНАЯ!$A$3,'Кабельный журнал'!AD526-1,7)</f>
        <v>0</v>
      </c>
      <c r="W526" s="333"/>
      <c r="X526" s="333"/>
      <c r="Y526" s="334"/>
      <c r="Z526" s="332">
        <f ca="1">OFFSET(СВОДНАЯ!$A$3,'Кабельный журнал'!AD526-1,8)</f>
        <v>0</v>
      </c>
      <c r="AA526" s="334"/>
      <c r="AD526" s="32">
        <f t="shared" si="9"/>
        <v>448</v>
      </c>
    </row>
    <row r="527" spans="3:30" ht="15" customHeight="1" x14ac:dyDescent="0.25">
      <c r="C527" s="44">
        <f ca="1">OFFSET(СВОДНАЯ!$A$3,'Кабельный журнал'!AD527-1,0)</f>
        <v>0</v>
      </c>
      <c r="D527" s="45">
        <f ca="1">OFFSET(СВОДНАЯ!$A$3,'Кабельный журнал'!AD527-1,1)</f>
        <v>0</v>
      </c>
      <c r="E527" s="46">
        <f ca="1">OFFSET(СВОДНАЯ!$A$3,'Кабельный журнал'!AD527-1,2)</f>
        <v>0</v>
      </c>
      <c r="F527" s="332">
        <f ca="1">OFFSET(СВОДНАЯ!$A$3,'Кабельный журнал'!AD527-1,3)</f>
        <v>0</v>
      </c>
      <c r="G527" s="333"/>
      <c r="H527" s="333"/>
      <c r="I527" s="333"/>
      <c r="J527" s="333"/>
      <c r="K527" s="334"/>
      <c r="L527" s="335">
        <f ca="1">OFFSET(СВОДНАЯ!$A$3,'Кабельный журнал'!AD527-1,4)</f>
        <v>0</v>
      </c>
      <c r="M527" s="336"/>
      <c r="N527" s="336"/>
      <c r="O527" s="336"/>
      <c r="P527" s="337"/>
      <c r="Q527" s="332">
        <f ca="1">OFFSET(СВОДНАЯ!$A$3,'Кабельный журнал'!AD527-1,5)</f>
        <v>0</v>
      </c>
      <c r="R527" s="334"/>
      <c r="S527" s="332">
        <f ca="1">OFFSET(СВОДНАЯ!$A$3,'Кабельный журнал'!AD527-1,6)</f>
        <v>0</v>
      </c>
      <c r="T527" s="333"/>
      <c r="U527" s="334"/>
      <c r="V527" s="332">
        <f ca="1">OFFSET(СВОДНАЯ!$A$3,'Кабельный журнал'!AD527-1,7)</f>
        <v>0</v>
      </c>
      <c r="W527" s="333"/>
      <c r="X527" s="333"/>
      <c r="Y527" s="334"/>
      <c r="Z527" s="332">
        <f ca="1">OFFSET(СВОДНАЯ!$A$3,'Кабельный журнал'!AD527-1,8)</f>
        <v>0</v>
      </c>
      <c r="AA527" s="334"/>
      <c r="AD527" s="32">
        <f t="shared" si="9"/>
        <v>449</v>
      </c>
    </row>
    <row r="528" spans="3:30" ht="15" customHeight="1" x14ac:dyDescent="0.25">
      <c r="C528" s="44">
        <f ca="1">OFFSET(СВОДНАЯ!$A$3,'Кабельный журнал'!AD528-1,0)</f>
        <v>0</v>
      </c>
      <c r="D528" s="45">
        <f ca="1">OFFSET(СВОДНАЯ!$A$3,'Кабельный журнал'!AD528-1,1)</f>
        <v>0</v>
      </c>
      <c r="E528" s="46">
        <f ca="1">OFFSET(СВОДНАЯ!$A$3,'Кабельный журнал'!AD528-1,2)</f>
        <v>0</v>
      </c>
      <c r="F528" s="332">
        <f ca="1">OFFSET(СВОДНАЯ!$A$3,'Кабельный журнал'!AD528-1,3)</f>
        <v>0</v>
      </c>
      <c r="G528" s="333"/>
      <c r="H528" s="333"/>
      <c r="I528" s="333"/>
      <c r="J528" s="333"/>
      <c r="K528" s="334"/>
      <c r="L528" s="335">
        <f ca="1">OFFSET(СВОДНАЯ!$A$3,'Кабельный журнал'!AD528-1,4)</f>
        <v>0</v>
      </c>
      <c r="M528" s="336"/>
      <c r="N528" s="336"/>
      <c r="O528" s="336"/>
      <c r="P528" s="337"/>
      <c r="Q528" s="332">
        <f ca="1">OFFSET(СВОДНАЯ!$A$3,'Кабельный журнал'!AD528-1,5)</f>
        <v>0</v>
      </c>
      <c r="R528" s="334"/>
      <c r="S528" s="332">
        <f ca="1">OFFSET(СВОДНАЯ!$A$3,'Кабельный журнал'!AD528-1,6)</f>
        <v>0</v>
      </c>
      <c r="T528" s="333"/>
      <c r="U528" s="334"/>
      <c r="V528" s="332">
        <f ca="1">OFFSET(СВОДНАЯ!$A$3,'Кабельный журнал'!AD528-1,7)</f>
        <v>0</v>
      </c>
      <c r="W528" s="333"/>
      <c r="X528" s="333"/>
      <c r="Y528" s="334"/>
      <c r="Z528" s="332">
        <f ca="1">OFFSET(СВОДНАЯ!$A$3,'Кабельный журнал'!AD528-1,8)</f>
        <v>0</v>
      </c>
      <c r="AA528" s="334"/>
      <c r="AD528" s="32">
        <f t="shared" si="9"/>
        <v>450</v>
      </c>
    </row>
    <row r="529" spans="1:30" ht="15" customHeight="1" x14ac:dyDescent="0.25">
      <c r="C529" s="44">
        <f ca="1">OFFSET(СВОДНАЯ!$A$3,'Кабельный журнал'!AD529-1,0)</f>
        <v>0</v>
      </c>
      <c r="D529" s="45">
        <f ca="1">OFFSET(СВОДНАЯ!$A$3,'Кабельный журнал'!AD529-1,1)</f>
        <v>0</v>
      </c>
      <c r="E529" s="46">
        <f ca="1">OFFSET(СВОДНАЯ!$A$3,'Кабельный журнал'!AD529-1,2)</f>
        <v>0</v>
      </c>
      <c r="F529" s="332">
        <f ca="1">OFFSET(СВОДНАЯ!$A$3,'Кабельный журнал'!AD529-1,3)</f>
        <v>0</v>
      </c>
      <c r="G529" s="333"/>
      <c r="H529" s="333"/>
      <c r="I529" s="333"/>
      <c r="J529" s="333"/>
      <c r="K529" s="334"/>
      <c r="L529" s="335">
        <f ca="1">OFFSET(СВОДНАЯ!$A$3,'Кабельный журнал'!AD529-1,4)</f>
        <v>0</v>
      </c>
      <c r="M529" s="336"/>
      <c r="N529" s="336"/>
      <c r="O529" s="336"/>
      <c r="P529" s="337"/>
      <c r="Q529" s="332">
        <f ca="1">OFFSET(СВОДНАЯ!$A$3,'Кабельный журнал'!AD529-1,5)</f>
        <v>0</v>
      </c>
      <c r="R529" s="334"/>
      <c r="S529" s="332">
        <f ca="1">OFFSET(СВОДНАЯ!$A$3,'Кабельный журнал'!AD529-1,6)</f>
        <v>0</v>
      </c>
      <c r="T529" s="333"/>
      <c r="U529" s="334"/>
      <c r="V529" s="332">
        <f ca="1">OFFSET(СВОДНАЯ!$A$3,'Кабельный журнал'!AD529-1,7)</f>
        <v>0</v>
      </c>
      <c r="W529" s="333"/>
      <c r="X529" s="333"/>
      <c r="Y529" s="334"/>
      <c r="Z529" s="332">
        <f ca="1">OFFSET(СВОДНАЯ!$A$3,'Кабельный журнал'!AD529-1,8)</f>
        <v>0</v>
      </c>
      <c r="AA529" s="334"/>
      <c r="AD529" s="32">
        <f t="shared" si="9"/>
        <v>451</v>
      </c>
    </row>
    <row r="530" spans="1:30" ht="15" customHeight="1" x14ac:dyDescent="0.25">
      <c r="C530" s="44">
        <f ca="1">OFFSET(СВОДНАЯ!$A$3,'Кабельный журнал'!AD530-1,0)</f>
        <v>0</v>
      </c>
      <c r="D530" s="45">
        <f ca="1">OFFSET(СВОДНАЯ!$A$3,'Кабельный журнал'!AD530-1,1)</f>
        <v>0</v>
      </c>
      <c r="E530" s="46">
        <f ca="1">OFFSET(СВОДНАЯ!$A$3,'Кабельный журнал'!AD530-1,2)</f>
        <v>0</v>
      </c>
      <c r="F530" s="332">
        <f ca="1">OFFSET(СВОДНАЯ!$A$3,'Кабельный журнал'!AD530-1,3)</f>
        <v>0</v>
      </c>
      <c r="G530" s="333"/>
      <c r="H530" s="333"/>
      <c r="I530" s="333"/>
      <c r="J530" s="333"/>
      <c r="K530" s="334"/>
      <c r="L530" s="335">
        <f ca="1">OFFSET(СВОДНАЯ!$A$3,'Кабельный журнал'!AD530-1,4)</f>
        <v>0</v>
      </c>
      <c r="M530" s="336"/>
      <c r="N530" s="336"/>
      <c r="O530" s="336"/>
      <c r="P530" s="337"/>
      <c r="Q530" s="332">
        <f ca="1">OFFSET(СВОДНАЯ!$A$3,'Кабельный журнал'!AD530-1,5)</f>
        <v>0</v>
      </c>
      <c r="R530" s="334"/>
      <c r="S530" s="332">
        <f ca="1">OFFSET(СВОДНАЯ!$A$3,'Кабельный журнал'!AD530-1,6)</f>
        <v>0</v>
      </c>
      <c r="T530" s="333"/>
      <c r="U530" s="334"/>
      <c r="V530" s="332">
        <f ca="1">OFFSET(СВОДНАЯ!$A$3,'Кабельный журнал'!AD530-1,7)</f>
        <v>0</v>
      </c>
      <c r="W530" s="333"/>
      <c r="X530" s="333"/>
      <c r="Y530" s="334"/>
      <c r="Z530" s="332">
        <f ca="1">OFFSET(СВОДНАЯ!$A$3,'Кабельный журнал'!AD530-1,8)</f>
        <v>0</v>
      </c>
      <c r="AA530" s="334"/>
      <c r="AD530" s="32">
        <f t="shared" si="9"/>
        <v>452</v>
      </c>
    </row>
    <row r="531" spans="1:30" ht="15" customHeight="1" x14ac:dyDescent="0.25">
      <c r="C531" s="44">
        <f ca="1">OFFSET(СВОДНАЯ!$A$3,'Кабельный журнал'!AD531-1,0)</f>
        <v>0</v>
      </c>
      <c r="D531" s="45">
        <f ca="1">OFFSET(СВОДНАЯ!$A$3,'Кабельный журнал'!AD531-1,1)</f>
        <v>0</v>
      </c>
      <c r="E531" s="46">
        <f ca="1">OFFSET(СВОДНАЯ!$A$3,'Кабельный журнал'!AD531-1,2)</f>
        <v>0</v>
      </c>
      <c r="F531" s="332">
        <f ca="1">OFFSET(СВОДНАЯ!$A$3,'Кабельный журнал'!AD531-1,3)</f>
        <v>0</v>
      </c>
      <c r="G531" s="333"/>
      <c r="H531" s="333"/>
      <c r="I531" s="333"/>
      <c r="J531" s="333"/>
      <c r="K531" s="334"/>
      <c r="L531" s="335">
        <f ca="1">OFFSET(СВОДНАЯ!$A$3,'Кабельный журнал'!AD531-1,4)</f>
        <v>0</v>
      </c>
      <c r="M531" s="336"/>
      <c r="N531" s="336"/>
      <c r="O531" s="336"/>
      <c r="P531" s="337"/>
      <c r="Q531" s="332">
        <f ca="1">OFFSET(СВОДНАЯ!$A$3,'Кабельный журнал'!AD531-1,5)</f>
        <v>0</v>
      </c>
      <c r="R531" s="334"/>
      <c r="S531" s="332">
        <f ca="1">OFFSET(СВОДНАЯ!$A$3,'Кабельный журнал'!AD531-1,6)</f>
        <v>0</v>
      </c>
      <c r="T531" s="333"/>
      <c r="U531" s="334"/>
      <c r="V531" s="332">
        <f ca="1">OFFSET(СВОДНАЯ!$A$3,'Кабельный журнал'!AD531-1,7)</f>
        <v>0</v>
      </c>
      <c r="W531" s="333"/>
      <c r="X531" s="333"/>
      <c r="Y531" s="334"/>
      <c r="Z531" s="332">
        <f ca="1">OFFSET(СВОДНАЯ!$A$3,'Кабельный журнал'!AD525-1,8)</f>
        <v>0</v>
      </c>
      <c r="AA531" s="334"/>
      <c r="AD531" s="32">
        <f t="shared" si="9"/>
        <v>453</v>
      </c>
    </row>
    <row r="532" spans="1:30" ht="15" customHeight="1" x14ac:dyDescent="0.25">
      <c r="C532" s="44">
        <f ca="1">OFFSET(СВОДНАЯ!$A$3,'Кабельный журнал'!AD532-1,0)</f>
        <v>0</v>
      </c>
      <c r="D532" s="45">
        <f ca="1">OFFSET(СВОДНАЯ!$A$3,'Кабельный журнал'!AD532-1,1)</f>
        <v>0</v>
      </c>
      <c r="E532" s="46">
        <f ca="1">OFFSET(СВОДНАЯ!$A$3,'Кабельный журнал'!AD532-1,2)</f>
        <v>0</v>
      </c>
      <c r="F532" s="332">
        <f ca="1">OFFSET(СВОДНАЯ!$A$3,'Кабельный журнал'!AD532-1,3)</f>
        <v>0</v>
      </c>
      <c r="G532" s="333"/>
      <c r="H532" s="333"/>
      <c r="I532" s="333"/>
      <c r="J532" s="333"/>
      <c r="K532" s="334"/>
      <c r="L532" s="335">
        <f ca="1">OFFSET(СВОДНАЯ!$A$3,'Кабельный журнал'!AD532-1,4)</f>
        <v>0</v>
      </c>
      <c r="M532" s="336"/>
      <c r="N532" s="336"/>
      <c r="O532" s="336"/>
      <c r="P532" s="337"/>
      <c r="Q532" s="332">
        <f ca="1">OFFSET(СВОДНАЯ!$A$3,'Кабельный журнал'!AD532-1,5)</f>
        <v>0</v>
      </c>
      <c r="R532" s="334"/>
      <c r="S532" s="332">
        <f ca="1">OFFSET(СВОДНАЯ!$A$3,'Кабельный журнал'!AD532-1,6)</f>
        <v>0</v>
      </c>
      <c r="T532" s="333"/>
      <c r="U532" s="334"/>
      <c r="V532" s="332">
        <f ca="1">OFFSET(СВОДНАЯ!$A$3,'Кабельный журнал'!AD532-1,7)</f>
        <v>0</v>
      </c>
      <c r="W532" s="333"/>
      <c r="X532" s="333"/>
      <c r="Y532" s="334"/>
      <c r="Z532" s="332">
        <f ca="1">OFFSET(СВОДНАЯ!$A$3,'Кабельный журнал'!AD532-1,8)</f>
        <v>0</v>
      </c>
      <c r="AA532" s="334"/>
      <c r="AD532" s="32">
        <f t="shared" si="9"/>
        <v>454</v>
      </c>
    </row>
    <row r="533" spans="1:30" ht="15" customHeight="1" x14ac:dyDescent="0.25">
      <c r="C533" s="44">
        <f ca="1">OFFSET(СВОДНАЯ!$A$3,'Кабельный журнал'!AD533-1,0)</f>
        <v>0</v>
      </c>
      <c r="D533" s="45">
        <f ca="1">OFFSET(СВОДНАЯ!$A$3,'Кабельный журнал'!AD533-1,1)</f>
        <v>0</v>
      </c>
      <c r="E533" s="46">
        <f ca="1">OFFSET(СВОДНАЯ!$A$3,'Кабельный журнал'!AD533-1,2)</f>
        <v>0</v>
      </c>
      <c r="F533" s="332">
        <f ca="1">OFFSET(СВОДНАЯ!$A$3,'Кабельный журнал'!AD533-1,3)</f>
        <v>0</v>
      </c>
      <c r="G533" s="333"/>
      <c r="H533" s="333"/>
      <c r="I533" s="333"/>
      <c r="J533" s="333"/>
      <c r="K533" s="334"/>
      <c r="L533" s="335">
        <f ca="1">OFFSET(СВОДНАЯ!$A$3,'Кабельный журнал'!AD533-1,4)</f>
        <v>0</v>
      </c>
      <c r="M533" s="336"/>
      <c r="N533" s="336"/>
      <c r="O533" s="336"/>
      <c r="P533" s="337"/>
      <c r="Q533" s="332">
        <f ca="1">OFFSET(СВОДНАЯ!$A$3,'Кабельный журнал'!AD533-1,5)</f>
        <v>0</v>
      </c>
      <c r="R533" s="334"/>
      <c r="S533" s="332">
        <f ca="1">OFFSET(СВОДНАЯ!$A$3,'Кабельный журнал'!AD533-1,6)</f>
        <v>0</v>
      </c>
      <c r="T533" s="333"/>
      <c r="U533" s="334"/>
      <c r="V533" s="332">
        <f ca="1">OFFSET(СВОДНАЯ!$A$3,'Кабельный журнал'!AD533-1,7)</f>
        <v>0</v>
      </c>
      <c r="W533" s="333"/>
      <c r="X533" s="333"/>
      <c r="Y533" s="334"/>
      <c r="Z533" s="332">
        <f ca="1">OFFSET(СВОДНАЯ!$A$3,'Кабельный журнал'!AD533-1,8)</f>
        <v>0</v>
      </c>
      <c r="AA533" s="334"/>
      <c r="AD533" s="32">
        <f t="shared" si="9"/>
        <v>455</v>
      </c>
    </row>
    <row r="534" spans="1:30" ht="15" customHeight="1" x14ac:dyDescent="0.25">
      <c r="C534" s="44">
        <f ca="1">OFFSET(СВОДНАЯ!$A$3,'Кабельный журнал'!AD534-1,0)</f>
        <v>0</v>
      </c>
      <c r="D534" s="45">
        <f ca="1">OFFSET(СВОДНАЯ!$A$3,'Кабельный журнал'!AD534-1,1)</f>
        <v>0</v>
      </c>
      <c r="E534" s="46">
        <f ca="1">OFFSET(СВОДНАЯ!$A$3,'Кабельный журнал'!AD534-1,2)</f>
        <v>0</v>
      </c>
      <c r="F534" s="332">
        <f ca="1">OFFSET(СВОДНАЯ!$A$3,'Кабельный журнал'!AD534-1,3)</f>
        <v>0</v>
      </c>
      <c r="G534" s="333"/>
      <c r="H534" s="333"/>
      <c r="I534" s="333"/>
      <c r="J534" s="333"/>
      <c r="K534" s="334"/>
      <c r="L534" s="335">
        <f ca="1">OFFSET(СВОДНАЯ!$A$3,'Кабельный журнал'!AD534-1,4)</f>
        <v>0</v>
      </c>
      <c r="M534" s="336"/>
      <c r="N534" s="336"/>
      <c r="O534" s="336"/>
      <c r="P534" s="337"/>
      <c r="Q534" s="332">
        <f ca="1">OFFSET(СВОДНАЯ!$A$3,'Кабельный журнал'!AD534-1,5)</f>
        <v>0</v>
      </c>
      <c r="R534" s="334"/>
      <c r="S534" s="332">
        <f ca="1">OFFSET(СВОДНАЯ!$A$3,'Кабельный журнал'!AD534-1,6)</f>
        <v>0</v>
      </c>
      <c r="T534" s="333"/>
      <c r="U534" s="334"/>
      <c r="V534" s="332">
        <f ca="1">OFFSET(СВОДНАЯ!$A$3,'Кабельный журнал'!AD534-1,7)</f>
        <v>0</v>
      </c>
      <c r="W534" s="333"/>
      <c r="X534" s="333"/>
      <c r="Y534" s="334"/>
      <c r="Z534" s="332">
        <f ca="1">OFFSET(СВОДНАЯ!$A$3,'Кабельный журнал'!AD534-1,8)</f>
        <v>0</v>
      </c>
      <c r="AA534" s="334"/>
      <c r="AD534" s="32">
        <f t="shared" si="9"/>
        <v>456</v>
      </c>
    </row>
    <row r="535" spans="1:30" ht="15" customHeight="1" x14ac:dyDescent="0.25">
      <c r="C535" s="44">
        <f ca="1">OFFSET(СВОДНАЯ!$A$3,'Кабельный журнал'!AD535-1,0)</f>
        <v>0</v>
      </c>
      <c r="D535" s="45">
        <f ca="1">OFFSET(СВОДНАЯ!$A$3,'Кабельный журнал'!AD535-1,1)</f>
        <v>0</v>
      </c>
      <c r="E535" s="46">
        <f ca="1">OFFSET(СВОДНАЯ!$A$3,'Кабельный журнал'!AD535-1,2)</f>
        <v>0</v>
      </c>
      <c r="F535" s="332">
        <f ca="1">OFFSET(СВОДНАЯ!$A$3,'Кабельный журнал'!AD535-1,3)</f>
        <v>0</v>
      </c>
      <c r="G535" s="333"/>
      <c r="H535" s="333"/>
      <c r="I535" s="333"/>
      <c r="J535" s="333"/>
      <c r="K535" s="334"/>
      <c r="L535" s="335">
        <f ca="1">OFFSET(СВОДНАЯ!$A$3,'Кабельный журнал'!AD535-1,4)</f>
        <v>0</v>
      </c>
      <c r="M535" s="336"/>
      <c r="N535" s="336"/>
      <c r="O535" s="336"/>
      <c r="P535" s="337"/>
      <c r="Q535" s="332">
        <f ca="1">OFFSET(СВОДНАЯ!$A$3,'Кабельный журнал'!AD535-1,5)</f>
        <v>0</v>
      </c>
      <c r="R535" s="334"/>
      <c r="S535" s="332">
        <f ca="1">OFFSET(СВОДНАЯ!$A$3,'Кабельный журнал'!AD535-1,6)</f>
        <v>0</v>
      </c>
      <c r="T535" s="333"/>
      <c r="U535" s="334"/>
      <c r="V535" s="332">
        <f ca="1">OFFSET(СВОДНАЯ!$A$3,'Кабельный журнал'!AD535-1,7)</f>
        <v>0</v>
      </c>
      <c r="W535" s="333"/>
      <c r="X535" s="333"/>
      <c r="Y535" s="334"/>
      <c r="Z535" s="332">
        <f ca="1">OFFSET(СВОДНАЯ!$A$3,'Кабельный журнал'!AD535-1,8)</f>
        <v>0</v>
      </c>
      <c r="AA535" s="334"/>
      <c r="AD535" s="32">
        <f t="shared" si="9"/>
        <v>457</v>
      </c>
    </row>
    <row r="536" spans="1:30" ht="15" customHeight="1" x14ac:dyDescent="0.25">
      <c r="C536" s="44">
        <f ca="1">OFFSET(СВОДНАЯ!$A$3,'Кабельный журнал'!AD536-1,0)</f>
        <v>0</v>
      </c>
      <c r="D536" s="45">
        <f ca="1">OFFSET(СВОДНАЯ!$A$3,'Кабельный журнал'!AD536-1,1)</f>
        <v>0</v>
      </c>
      <c r="E536" s="46">
        <f ca="1">OFFSET(СВОДНАЯ!$A$3,'Кабельный журнал'!AD536-1,2)</f>
        <v>0</v>
      </c>
      <c r="F536" s="332">
        <f ca="1">OFFSET(СВОДНАЯ!$A$3,'Кабельный журнал'!AD536-1,3)</f>
        <v>0</v>
      </c>
      <c r="G536" s="333"/>
      <c r="H536" s="333"/>
      <c r="I536" s="333"/>
      <c r="J536" s="333"/>
      <c r="K536" s="334"/>
      <c r="L536" s="335">
        <f ca="1">OFFSET(СВОДНАЯ!$A$3,'Кабельный журнал'!AD536-1,4)</f>
        <v>0</v>
      </c>
      <c r="M536" s="336"/>
      <c r="N536" s="336"/>
      <c r="O536" s="336"/>
      <c r="P536" s="337"/>
      <c r="Q536" s="332">
        <f ca="1">OFFSET(СВОДНАЯ!$A$3,'Кабельный журнал'!AD536-1,5)</f>
        <v>0</v>
      </c>
      <c r="R536" s="334"/>
      <c r="S536" s="332">
        <f ca="1">OFFSET(СВОДНАЯ!$A$3,'Кабельный журнал'!AD536-1,6)</f>
        <v>0</v>
      </c>
      <c r="T536" s="333"/>
      <c r="U536" s="334"/>
      <c r="V536" s="332">
        <f ca="1">OFFSET(СВОДНАЯ!$A$3,'Кабельный журнал'!AD536-1,7)</f>
        <v>0</v>
      </c>
      <c r="W536" s="333"/>
      <c r="X536" s="333"/>
      <c r="Y536" s="334"/>
      <c r="Z536" s="332">
        <f ca="1">OFFSET(СВОДНАЯ!$A$3,'Кабельный журнал'!AD536-1,8)</f>
        <v>0</v>
      </c>
      <c r="AA536" s="334"/>
      <c r="AD536" s="32">
        <f t="shared" si="9"/>
        <v>458</v>
      </c>
    </row>
    <row r="537" spans="1:30" ht="15" customHeight="1" thickBot="1" x14ac:dyDescent="0.3">
      <c r="C537" s="44">
        <f ca="1">OFFSET(СВОДНАЯ!$A$3,'Кабельный журнал'!AD537-1,0)</f>
        <v>0</v>
      </c>
      <c r="D537" s="45">
        <f ca="1">OFFSET(СВОДНАЯ!$A$3,'Кабельный журнал'!AD537-1,1)</f>
        <v>0</v>
      </c>
      <c r="E537" s="46">
        <f ca="1">OFFSET(СВОДНАЯ!$A$3,'Кабельный журнал'!AD537-1,2)</f>
        <v>0</v>
      </c>
      <c r="F537" s="332">
        <f ca="1">OFFSET(СВОДНАЯ!$A$3,'Кабельный журнал'!AD537-1,3)</f>
        <v>0</v>
      </c>
      <c r="G537" s="333"/>
      <c r="H537" s="333"/>
      <c r="I537" s="333"/>
      <c r="J537" s="333"/>
      <c r="K537" s="334"/>
      <c r="L537" s="335">
        <f ca="1">OFFSET(СВОДНАЯ!$A$3,'Кабельный журнал'!AD537-1,4)</f>
        <v>0</v>
      </c>
      <c r="M537" s="336"/>
      <c r="N537" s="336"/>
      <c r="O537" s="336"/>
      <c r="P537" s="337"/>
      <c r="Q537" s="332">
        <f ca="1">OFFSET(СВОДНАЯ!$A$3,'Кабельный журнал'!AD537-1,5)</f>
        <v>0</v>
      </c>
      <c r="R537" s="334"/>
      <c r="S537" s="332">
        <f ca="1">OFFSET(СВОДНАЯ!$A$3,'Кабельный журнал'!AD537-1,6)</f>
        <v>0</v>
      </c>
      <c r="T537" s="333"/>
      <c r="U537" s="334"/>
      <c r="V537" s="332">
        <f ca="1">OFFSET(СВОДНАЯ!$A$3,'Кабельный журнал'!AD537-1,7)</f>
        <v>0</v>
      </c>
      <c r="W537" s="333"/>
      <c r="X537" s="333"/>
      <c r="Y537" s="334"/>
      <c r="Z537" s="332">
        <f ca="1">OFFSET(СВОДНАЯ!$A$3,'Кабельный журнал'!AD537-1,8)</f>
        <v>0</v>
      </c>
      <c r="AA537" s="334"/>
      <c r="AD537" s="32">
        <f t="shared" si="9"/>
        <v>459</v>
      </c>
    </row>
    <row r="538" spans="1:30" ht="15" customHeight="1" x14ac:dyDescent="0.25">
      <c r="A538" s="316" t="s">
        <v>13</v>
      </c>
      <c r="B538" s="329"/>
      <c r="C538" s="44">
        <f ca="1">OFFSET(СВОДНАЯ!$A$3,'Кабельный журнал'!AD538-1,0)</f>
        <v>0</v>
      </c>
      <c r="D538" s="45">
        <f ca="1">OFFSET(СВОДНАЯ!$A$3,'Кабельный журнал'!AD538-1,1)</f>
        <v>0</v>
      </c>
      <c r="E538" s="46">
        <f ca="1">OFFSET(СВОДНАЯ!$A$3,'Кабельный журнал'!AD538-1,2)</f>
        <v>0</v>
      </c>
      <c r="F538" s="332">
        <f ca="1">OFFSET(СВОДНАЯ!$A$3,'Кабельный журнал'!AD538-1,3)</f>
        <v>0</v>
      </c>
      <c r="G538" s="333"/>
      <c r="H538" s="333"/>
      <c r="I538" s="333"/>
      <c r="J538" s="333"/>
      <c r="K538" s="334"/>
      <c r="L538" s="335">
        <f ca="1">OFFSET(СВОДНАЯ!$A$3,'Кабельный журнал'!AD538-1,4)</f>
        <v>0</v>
      </c>
      <c r="M538" s="336"/>
      <c r="N538" s="336"/>
      <c r="O538" s="336"/>
      <c r="P538" s="337"/>
      <c r="Q538" s="332">
        <f ca="1">OFFSET(СВОДНАЯ!$A$3,'Кабельный журнал'!AD538-1,5)</f>
        <v>0</v>
      </c>
      <c r="R538" s="334"/>
      <c r="S538" s="332">
        <f ca="1">OFFSET(СВОДНАЯ!$A$3,'Кабельный журнал'!AD538-1,6)</f>
        <v>0</v>
      </c>
      <c r="T538" s="333"/>
      <c r="U538" s="334"/>
      <c r="V538" s="332">
        <f ca="1">OFFSET(СВОДНАЯ!$A$3,'Кабельный журнал'!AD538-1,7)</f>
        <v>0</v>
      </c>
      <c r="W538" s="333"/>
      <c r="X538" s="333"/>
      <c r="Y538" s="334"/>
      <c r="Z538" s="332">
        <f ca="1">OFFSET(СВОДНАЯ!$A$3,'Кабельный журнал'!AD538-1,8)</f>
        <v>0</v>
      </c>
      <c r="AA538" s="334"/>
      <c r="AD538" s="32">
        <f t="shared" si="9"/>
        <v>460</v>
      </c>
    </row>
    <row r="539" spans="1:30" ht="15" customHeight="1" x14ac:dyDescent="0.25">
      <c r="A539" s="317"/>
      <c r="B539" s="330"/>
      <c r="C539" s="44">
        <f ca="1">OFFSET(СВОДНАЯ!$A$3,'Кабельный журнал'!AD539-1,0)</f>
        <v>0</v>
      </c>
      <c r="D539" s="45">
        <f ca="1">OFFSET(СВОДНАЯ!$A$3,'Кабельный журнал'!AD539-1,1)</f>
        <v>0</v>
      </c>
      <c r="E539" s="46">
        <f ca="1">OFFSET(СВОДНАЯ!$A$3,'Кабельный журнал'!AD539-1,2)</f>
        <v>0</v>
      </c>
      <c r="F539" s="332">
        <f ca="1">OFFSET(СВОДНАЯ!$A$3,'Кабельный журнал'!AD539-1,3)</f>
        <v>0</v>
      </c>
      <c r="G539" s="333"/>
      <c r="H539" s="333"/>
      <c r="I539" s="333"/>
      <c r="J539" s="333"/>
      <c r="K539" s="334"/>
      <c r="L539" s="335">
        <f ca="1">OFFSET(СВОДНАЯ!$A$3,'Кабельный журнал'!AD539-1,4)</f>
        <v>0</v>
      </c>
      <c r="M539" s="336"/>
      <c r="N539" s="336"/>
      <c r="O539" s="336"/>
      <c r="P539" s="337"/>
      <c r="Q539" s="332">
        <f ca="1">OFFSET(СВОДНАЯ!$A$3,'Кабельный журнал'!AD539-1,5)</f>
        <v>0</v>
      </c>
      <c r="R539" s="334"/>
      <c r="S539" s="332">
        <f ca="1">OFFSET(СВОДНАЯ!$A$3,'Кабельный журнал'!AD539-1,6)</f>
        <v>0</v>
      </c>
      <c r="T539" s="333"/>
      <c r="U539" s="334"/>
      <c r="V539" s="332">
        <f ca="1">OFFSET(СВОДНАЯ!$A$3,'Кабельный журнал'!AD539-1,7)</f>
        <v>0</v>
      </c>
      <c r="W539" s="333"/>
      <c r="X539" s="333"/>
      <c r="Y539" s="334"/>
      <c r="Z539" s="332">
        <f ca="1">OFFSET(СВОДНАЯ!$A$3,'Кабельный журнал'!AD539-1,8)</f>
        <v>0</v>
      </c>
      <c r="AA539" s="334"/>
      <c r="AD539" s="32">
        <f t="shared" si="9"/>
        <v>461</v>
      </c>
    </row>
    <row r="540" spans="1:30" ht="15" customHeight="1" x14ac:dyDescent="0.25">
      <c r="A540" s="317"/>
      <c r="B540" s="330"/>
      <c r="C540" s="44">
        <f ca="1">OFFSET(СВОДНАЯ!$A$3,'Кабельный журнал'!AD540-1,0)</f>
        <v>0</v>
      </c>
      <c r="D540" s="45">
        <f ca="1">OFFSET(СВОДНАЯ!$A$3,'Кабельный журнал'!AD540-1,1)</f>
        <v>0</v>
      </c>
      <c r="E540" s="46">
        <f ca="1">OFFSET(СВОДНАЯ!$A$3,'Кабельный журнал'!AD540-1,2)</f>
        <v>0</v>
      </c>
      <c r="F540" s="332">
        <f ca="1">OFFSET(СВОДНАЯ!$A$3,'Кабельный журнал'!AD540-1,3)</f>
        <v>0</v>
      </c>
      <c r="G540" s="333"/>
      <c r="H540" s="333"/>
      <c r="I540" s="333"/>
      <c r="J540" s="333"/>
      <c r="K540" s="334"/>
      <c r="L540" s="335">
        <f ca="1">OFFSET(СВОДНАЯ!$A$3,'Кабельный журнал'!AD540-1,4)</f>
        <v>0</v>
      </c>
      <c r="M540" s="336"/>
      <c r="N540" s="336"/>
      <c r="O540" s="336"/>
      <c r="P540" s="337"/>
      <c r="Q540" s="332">
        <f ca="1">OFFSET(СВОДНАЯ!$A$3,'Кабельный журнал'!AD540-1,5)</f>
        <v>0</v>
      </c>
      <c r="R540" s="334"/>
      <c r="S540" s="332">
        <f ca="1">OFFSET(СВОДНАЯ!$A$3,'Кабельный журнал'!AD540-1,6)</f>
        <v>0</v>
      </c>
      <c r="T540" s="333"/>
      <c r="U540" s="334"/>
      <c r="V540" s="332">
        <f ca="1">OFFSET(СВОДНАЯ!$A$3,'Кабельный журнал'!AD540-1,7)</f>
        <v>0</v>
      </c>
      <c r="W540" s="333"/>
      <c r="X540" s="333"/>
      <c r="Y540" s="334"/>
      <c r="Z540" s="332">
        <f ca="1">OFFSET(СВОДНАЯ!$A$3,'Кабельный журнал'!AD540-1,8)</f>
        <v>0</v>
      </c>
      <c r="AA540" s="334"/>
      <c r="AD540" s="32">
        <f t="shared" si="9"/>
        <v>462</v>
      </c>
    </row>
    <row r="541" spans="1:30" ht="15" customHeight="1" x14ac:dyDescent="0.25">
      <c r="A541" s="317"/>
      <c r="B541" s="330"/>
      <c r="C541" s="44">
        <f ca="1">OFFSET(СВОДНАЯ!$A$3,'Кабельный журнал'!AD541-1,0)</f>
        <v>0</v>
      </c>
      <c r="D541" s="45">
        <f ca="1">OFFSET(СВОДНАЯ!$A$3,'Кабельный журнал'!AD541-1,1)</f>
        <v>0</v>
      </c>
      <c r="E541" s="46">
        <f ca="1">OFFSET(СВОДНАЯ!$A$3,'Кабельный журнал'!AD541-1,2)</f>
        <v>0</v>
      </c>
      <c r="F541" s="332">
        <f ca="1">OFFSET(СВОДНАЯ!$A$3,'Кабельный журнал'!AD541-1,3)</f>
        <v>0</v>
      </c>
      <c r="G541" s="333"/>
      <c r="H541" s="333"/>
      <c r="I541" s="333"/>
      <c r="J541" s="333"/>
      <c r="K541" s="334"/>
      <c r="L541" s="335">
        <f ca="1">OFFSET(СВОДНАЯ!$A$3,'Кабельный журнал'!AD541-1,4)</f>
        <v>0</v>
      </c>
      <c r="M541" s="336"/>
      <c r="N541" s="336"/>
      <c r="O541" s="336"/>
      <c r="P541" s="337"/>
      <c r="Q541" s="332">
        <f ca="1">OFFSET(СВОДНАЯ!$A$3,'Кабельный журнал'!AD541-1,5)</f>
        <v>0</v>
      </c>
      <c r="R541" s="334"/>
      <c r="S541" s="332">
        <f ca="1">OFFSET(СВОДНАЯ!$A$3,'Кабельный журнал'!AD541-1,6)</f>
        <v>0</v>
      </c>
      <c r="T541" s="333"/>
      <c r="U541" s="334"/>
      <c r="V541" s="332">
        <f ca="1">OFFSET(СВОДНАЯ!$A$3,'Кабельный журнал'!AD541-1,7)</f>
        <v>0</v>
      </c>
      <c r="W541" s="333"/>
      <c r="X541" s="333"/>
      <c r="Y541" s="334"/>
      <c r="Z541" s="332">
        <f ca="1">OFFSET(СВОДНАЯ!$A$3,'Кабельный журнал'!AD541-1,8)</f>
        <v>0</v>
      </c>
      <c r="AA541" s="334"/>
      <c r="AD541" s="32">
        <f t="shared" si="9"/>
        <v>463</v>
      </c>
    </row>
    <row r="542" spans="1:30" ht="15" customHeight="1" thickBot="1" x14ac:dyDescent="0.3">
      <c r="A542" s="318"/>
      <c r="B542" s="331"/>
      <c r="C542" s="44">
        <f ca="1">OFFSET(СВОДНАЯ!$A$3,'Кабельный журнал'!AD542-1,0)</f>
        <v>0</v>
      </c>
      <c r="D542" s="45">
        <f ca="1">OFFSET(СВОДНАЯ!$A$3,'Кабельный журнал'!AD542-1,1)</f>
        <v>0</v>
      </c>
      <c r="E542" s="46">
        <f ca="1">OFFSET(СВОДНАЯ!$A$3,'Кабельный журнал'!AD542-1,2)</f>
        <v>0</v>
      </c>
      <c r="F542" s="332">
        <f ca="1">OFFSET(СВОДНАЯ!$A$3,'Кабельный журнал'!AD542-1,3)</f>
        <v>0</v>
      </c>
      <c r="G542" s="333"/>
      <c r="H542" s="333"/>
      <c r="I542" s="333"/>
      <c r="J542" s="333"/>
      <c r="K542" s="334"/>
      <c r="L542" s="335">
        <f ca="1">OFFSET(СВОДНАЯ!$A$3,'Кабельный журнал'!AD542-1,4)</f>
        <v>0</v>
      </c>
      <c r="M542" s="336"/>
      <c r="N542" s="336"/>
      <c r="O542" s="336"/>
      <c r="P542" s="337"/>
      <c r="Q542" s="332">
        <f ca="1">OFFSET(СВОДНАЯ!$A$3,'Кабельный журнал'!AD542-1,5)</f>
        <v>0</v>
      </c>
      <c r="R542" s="334"/>
      <c r="S542" s="332">
        <f ca="1">OFFSET(СВОДНАЯ!$A$3,'Кабельный журнал'!AD542-1,6)</f>
        <v>0</v>
      </c>
      <c r="T542" s="333"/>
      <c r="U542" s="334"/>
      <c r="V542" s="332">
        <f ca="1">OFFSET(СВОДНАЯ!$A$3,'Кабельный журнал'!AD542-1,7)</f>
        <v>0</v>
      </c>
      <c r="W542" s="333"/>
      <c r="X542" s="333"/>
      <c r="Y542" s="334"/>
      <c r="Z542" s="332">
        <f ca="1">OFFSET(СВОДНАЯ!$A$3,'Кабельный журнал'!AD542-1,8)</f>
        <v>0</v>
      </c>
      <c r="AA542" s="334"/>
      <c r="AD542" s="32">
        <f t="shared" si="9"/>
        <v>464</v>
      </c>
    </row>
    <row r="543" spans="1:30" ht="15" customHeight="1" x14ac:dyDescent="0.25">
      <c r="A543" s="316" t="s">
        <v>14</v>
      </c>
      <c r="B543" s="329"/>
      <c r="C543" s="44">
        <f ca="1">OFFSET(СВОДНАЯ!$A$3,'Кабельный журнал'!AD543-1,0)</f>
        <v>0</v>
      </c>
      <c r="D543" s="45">
        <f ca="1">OFFSET(СВОДНАЯ!$A$3,'Кабельный журнал'!AD543-1,1)</f>
        <v>0</v>
      </c>
      <c r="E543" s="46">
        <f ca="1">OFFSET(СВОДНАЯ!$A$3,'Кабельный журнал'!AD543-1,2)</f>
        <v>0</v>
      </c>
      <c r="F543" s="332">
        <f ca="1">OFFSET(СВОДНАЯ!$A$3,'Кабельный журнал'!AD543-1,3)</f>
        <v>0</v>
      </c>
      <c r="G543" s="333"/>
      <c r="H543" s="333"/>
      <c r="I543" s="333"/>
      <c r="J543" s="333"/>
      <c r="K543" s="334"/>
      <c r="L543" s="335">
        <f ca="1">OFFSET(СВОДНАЯ!$A$3,'Кабельный журнал'!AD543-1,4)</f>
        <v>0</v>
      </c>
      <c r="M543" s="336"/>
      <c r="N543" s="336"/>
      <c r="O543" s="336"/>
      <c r="P543" s="337"/>
      <c r="Q543" s="332">
        <f ca="1">OFFSET(СВОДНАЯ!$A$3,'Кабельный журнал'!AD543-1,5)</f>
        <v>0</v>
      </c>
      <c r="R543" s="334"/>
      <c r="S543" s="332">
        <f ca="1">OFFSET(СВОДНАЯ!$A$3,'Кабельный журнал'!AD543-1,6)</f>
        <v>0</v>
      </c>
      <c r="T543" s="333"/>
      <c r="U543" s="334"/>
      <c r="V543" s="332">
        <f ca="1">OFFSET(СВОДНАЯ!$A$3,'Кабельный журнал'!AD543-1,7)</f>
        <v>0</v>
      </c>
      <c r="W543" s="333"/>
      <c r="X543" s="333"/>
      <c r="Y543" s="334"/>
      <c r="Z543" s="332">
        <f ca="1">OFFSET(СВОДНАЯ!$A$3,'Кабельный журнал'!AD543-1,8)</f>
        <v>0</v>
      </c>
      <c r="AA543" s="334"/>
      <c r="AD543" s="32">
        <f t="shared" si="9"/>
        <v>465</v>
      </c>
    </row>
    <row r="544" spans="1:30" ht="15" customHeight="1" x14ac:dyDescent="0.25">
      <c r="A544" s="317"/>
      <c r="B544" s="330"/>
      <c r="C544" s="44">
        <f ca="1">OFFSET(СВОДНАЯ!$A$3,'Кабельный журнал'!AD544-1,0)</f>
        <v>0</v>
      </c>
      <c r="D544" s="45">
        <f ca="1">OFFSET(СВОДНАЯ!$A$3,'Кабельный журнал'!AD544-1,1)</f>
        <v>0</v>
      </c>
      <c r="E544" s="46">
        <f ca="1">OFFSET(СВОДНАЯ!$A$3,'Кабельный журнал'!AD544-1,2)</f>
        <v>0</v>
      </c>
      <c r="F544" s="332">
        <f ca="1">OFFSET(СВОДНАЯ!$A$3,'Кабельный журнал'!AD544-1,3)</f>
        <v>0</v>
      </c>
      <c r="G544" s="333"/>
      <c r="H544" s="333"/>
      <c r="I544" s="333"/>
      <c r="J544" s="333"/>
      <c r="K544" s="334"/>
      <c r="L544" s="335">
        <f ca="1">OFFSET(СВОДНАЯ!$A$3,'Кабельный журнал'!AD544-1,4)</f>
        <v>0</v>
      </c>
      <c r="M544" s="336"/>
      <c r="N544" s="336"/>
      <c r="O544" s="336"/>
      <c r="P544" s="337"/>
      <c r="Q544" s="332">
        <f ca="1">OFFSET(СВОДНАЯ!$A$3,'Кабельный журнал'!AD544-1,5)</f>
        <v>0</v>
      </c>
      <c r="R544" s="334"/>
      <c r="S544" s="332">
        <f ca="1">OFFSET(СВОДНАЯ!$A$3,'Кабельный журнал'!AD544-1,6)</f>
        <v>0</v>
      </c>
      <c r="T544" s="333"/>
      <c r="U544" s="334"/>
      <c r="V544" s="332">
        <f ca="1">OFFSET(СВОДНАЯ!$A$3,'Кабельный журнал'!AD544-1,7)</f>
        <v>0</v>
      </c>
      <c r="W544" s="333"/>
      <c r="X544" s="333"/>
      <c r="Y544" s="334"/>
      <c r="Z544" s="332">
        <f ca="1">OFFSET(СВОДНАЯ!$A$3,'Кабельный журнал'!AD544-1,8)</f>
        <v>0</v>
      </c>
      <c r="AA544" s="334"/>
      <c r="AD544" s="32">
        <f t="shared" si="9"/>
        <v>466</v>
      </c>
    </row>
    <row r="545" spans="1:78" ht="15" customHeight="1" x14ac:dyDescent="0.25">
      <c r="A545" s="317"/>
      <c r="B545" s="330"/>
      <c r="C545" s="44">
        <f ca="1">OFFSET(СВОДНАЯ!$A$3,'Кабельный журнал'!AD545-1,0)</f>
        <v>0</v>
      </c>
      <c r="D545" s="45">
        <f ca="1">OFFSET(СВОДНАЯ!$A$3,'Кабельный журнал'!AD545-1,1)</f>
        <v>0</v>
      </c>
      <c r="E545" s="46">
        <f ca="1">OFFSET(СВОДНАЯ!$A$3,'Кабельный журнал'!AD545-1,2)</f>
        <v>0</v>
      </c>
      <c r="F545" s="332">
        <f ca="1">OFFSET(СВОДНАЯ!$A$3,'Кабельный журнал'!AD545-1,3)</f>
        <v>0</v>
      </c>
      <c r="G545" s="333"/>
      <c r="H545" s="333"/>
      <c r="I545" s="333"/>
      <c r="J545" s="333"/>
      <c r="K545" s="334"/>
      <c r="L545" s="335">
        <f ca="1">OFFSET(СВОДНАЯ!$A$3,'Кабельный журнал'!AD545-1,4)</f>
        <v>0</v>
      </c>
      <c r="M545" s="336"/>
      <c r="N545" s="336"/>
      <c r="O545" s="336"/>
      <c r="P545" s="337"/>
      <c r="Q545" s="332">
        <f ca="1">OFFSET(СВОДНАЯ!$A$3,'Кабельный журнал'!AD545-1,5)</f>
        <v>0</v>
      </c>
      <c r="R545" s="334"/>
      <c r="S545" s="332">
        <f ca="1">OFFSET(СВОДНАЯ!$A$3,'Кабельный журнал'!AD545-1,6)</f>
        <v>0</v>
      </c>
      <c r="T545" s="333"/>
      <c r="U545" s="334"/>
      <c r="V545" s="332">
        <f ca="1">OFFSET(СВОДНАЯ!$A$3,'Кабельный журнал'!AD545-1,7)</f>
        <v>0</v>
      </c>
      <c r="W545" s="333"/>
      <c r="X545" s="333"/>
      <c r="Y545" s="334"/>
      <c r="Z545" s="332">
        <f ca="1">OFFSET(СВОДНАЯ!$A$3,'Кабельный журнал'!AD545-1,8)</f>
        <v>0</v>
      </c>
      <c r="AA545" s="334"/>
      <c r="AD545" s="32">
        <f t="shared" si="9"/>
        <v>467</v>
      </c>
    </row>
    <row r="546" spans="1:78" ht="15" customHeight="1" x14ac:dyDescent="0.25">
      <c r="A546" s="317"/>
      <c r="B546" s="330"/>
      <c r="C546" s="44">
        <f ca="1">OFFSET(СВОДНАЯ!$A$3,'Кабельный журнал'!AD546-1,0)</f>
        <v>0</v>
      </c>
      <c r="D546" s="45">
        <f ca="1">OFFSET(СВОДНАЯ!$A$3,'Кабельный журнал'!AD546-1,1)</f>
        <v>0</v>
      </c>
      <c r="E546" s="46">
        <f ca="1">OFFSET(СВОДНАЯ!$A$3,'Кабельный журнал'!AD546-1,2)</f>
        <v>0</v>
      </c>
      <c r="F546" s="332">
        <f ca="1">OFFSET(СВОДНАЯ!$A$3,'Кабельный журнал'!AD546-1,3)</f>
        <v>0</v>
      </c>
      <c r="G546" s="333"/>
      <c r="H546" s="333"/>
      <c r="I546" s="333"/>
      <c r="J546" s="333"/>
      <c r="K546" s="334"/>
      <c r="L546" s="335">
        <f ca="1">OFFSET(СВОДНАЯ!$A$3,'Кабельный журнал'!AD546-1,4)</f>
        <v>0</v>
      </c>
      <c r="M546" s="336"/>
      <c r="N546" s="336"/>
      <c r="O546" s="336"/>
      <c r="P546" s="337"/>
      <c r="Q546" s="332">
        <f ca="1">OFFSET(СВОДНАЯ!$A$3,'Кабельный журнал'!AD546-1,5)</f>
        <v>0</v>
      </c>
      <c r="R546" s="334"/>
      <c r="S546" s="332">
        <f ca="1">OFFSET(СВОДНАЯ!$A$3,'Кабельный журнал'!AD546-1,6)</f>
        <v>0</v>
      </c>
      <c r="T546" s="333"/>
      <c r="U546" s="334"/>
      <c r="V546" s="332">
        <f ca="1">OFFSET(СВОДНАЯ!$A$3,'Кабельный журнал'!AD546-1,7)</f>
        <v>0</v>
      </c>
      <c r="W546" s="333"/>
      <c r="X546" s="333"/>
      <c r="Y546" s="334"/>
      <c r="Z546" s="332">
        <f ca="1">OFFSET(СВОДНАЯ!$A$3,'Кабельный журнал'!AD546-1,8)</f>
        <v>0</v>
      </c>
      <c r="AA546" s="334"/>
      <c r="AD546" s="32">
        <f t="shared" si="9"/>
        <v>468</v>
      </c>
    </row>
    <row r="547" spans="1:78" ht="15" customHeight="1" x14ac:dyDescent="0.25">
      <c r="A547" s="317"/>
      <c r="B547" s="330"/>
      <c r="C547" s="44">
        <f ca="1">OFFSET(СВОДНАЯ!$A$3,'Кабельный журнал'!AD547-1,0)</f>
        <v>0</v>
      </c>
      <c r="D547" s="45">
        <f ca="1">OFFSET(СВОДНАЯ!$A$3,'Кабельный журнал'!AD547-1,1)</f>
        <v>0</v>
      </c>
      <c r="E547" s="46">
        <f ca="1">OFFSET(СВОДНАЯ!$A$3,'Кабельный журнал'!AD547-1,2)</f>
        <v>0</v>
      </c>
      <c r="F547" s="332">
        <f ca="1">OFFSET(СВОДНАЯ!$A$3,'Кабельный журнал'!AD547-1,3)</f>
        <v>0</v>
      </c>
      <c r="G547" s="333"/>
      <c r="H547" s="333"/>
      <c r="I547" s="333"/>
      <c r="J547" s="333"/>
      <c r="K547" s="334"/>
      <c r="L547" s="335">
        <f ca="1">OFFSET(СВОДНАЯ!$A$3,'Кабельный журнал'!AD547-1,4)</f>
        <v>0</v>
      </c>
      <c r="M547" s="336"/>
      <c r="N547" s="336"/>
      <c r="O547" s="336"/>
      <c r="P547" s="337"/>
      <c r="Q547" s="332">
        <f ca="1">OFFSET(СВОДНАЯ!$A$3,'Кабельный журнал'!AD547-1,5)</f>
        <v>0</v>
      </c>
      <c r="R547" s="334"/>
      <c r="S547" s="332">
        <f ca="1">OFFSET(СВОДНАЯ!$A$3,'Кабельный журнал'!AD547-1,6)</f>
        <v>0</v>
      </c>
      <c r="T547" s="333"/>
      <c r="U547" s="334"/>
      <c r="V547" s="332">
        <f ca="1">OFFSET(СВОДНАЯ!$A$3,'Кабельный журнал'!AD547-1,7)</f>
        <v>0</v>
      </c>
      <c r="W547" s="333"/>
      <c r="X547" s="333"/>
      <c r="Y547" s="334"/>
      <c r="Z547" s="332">
        <f ca="1">OFFSET(СВОДНАЯ!$A$3,'Кабельный журнал'!AD547-1,8)</f>
        <v>0</v>
      </c>
      <c r="AA547" s="334"/>
      <c r="AD547" s="32">
        <f t="shared" si="9"/>
        <v>469</v>
      </c>
    </row>
    <row r="548" spans="1:78" ht="15" customHeight="1" thickBot="1" x14ac:dyDescent="0.3">
      <c r="A548" s="318"/>
      <c r="B548" s="331"/>
      <c r="C548" s="44">
        <f ca="1">OFFSET(СВОДНАЯ!$A$3,'Кабельный журнал'!AD548-1,0)</f>
        <v>0</v>
      </c>
      <c r="D548" s="45">
        <f ca="1">OFFSET(СВОДНАЯ!$A$3,'Кабельный журнал'!AD548-1,1)</f>
        <v>0</v>
      </c>
      <c r="E548" s="46">
        <f ca="1">OFFSET(СВОДНАЯ!$A$3,'Кабельный журнал'!AD548-1,2)</f>
        <v>0</v>
      </c>
      <c r="F548" s="332">
        <f ca="1">OFFSET(СВОДНАЯ!$A$3,'Кабельный журнал'!AD548-1,3)</f>
        <v>0</v>
      </c>
      <c r="G548" s="333"/>
      <c r="H548" s="333"/>
      <c r="I548" s="333"/>
      <c r="J548" s="333"/>
      <c r="K548" s="334"/>
      <c r="L548" s="335">
        <f ca="1">OFFSET(СВОДНАЯ!$A$3,'Кабельный журнал'!AD548-1,4)</f>
        <v>0</v>
      </c>
      <c r="M548" s="336"/>
      <c r="N548" s="336"/>
      <c r="O548" s="336"/>
      <c r="P548" s="337"/>
      <c r="Q548" s="332">
        <f ca="1">OFFSET(СВОДНАЯ!$A$3,'Кабельный журнал'!AD548-1,5)</f>
        <v>0</v>
      </c>
      <c r="R548" s="334"/>
      <c r="S548" s="332">
        <f ca="1">OFFSET(СВОДНАЯ!$A$3,'Кабельный журнал'!AD548-1,6)</f>
        <v>0</v>
      </c>
      <c r="T548" s="333"/>
      <c r="U548" s="334"/>
      <c r="V548" s="332">
        <f ca="1">OFFSET(СВОДНАЯ!$A$3,'Кабельный журнал'!AD548-1,7)</f>
        <v>0</v>
      </c>
      <c r="W548" s="333"/>
      <c r="X548" s="333"/>
      <c r="Y548" s="334"/>
      <c r="Z548" s="332">
        <f ca="1">OFFSET(СВОДНАЯ!$A$3,'Кабельный журнал'!AD548-1,8)</f>
        <v>0</v>
      </c>
      <c r="AA548" s="334"/>
      <c r="AD548" s="32">
        <f t="shared" si="9"/>
        <v>470</v>
      </c>
    </row>
    <row r="549" spans="1:78" ht="15" customHeight="1" x14ac:dyDescent="0.25">
      <c r="A549" s="316" t="s">
        <v>15</v>
      </c>
      <c r="B549" s="329"/>
      <c r="C549" s="44">
        <f ca="1">OFFSET(СВОДНАЯ!$A$3,'Кабельный журнал'!AD549-1,0)</f>
        <v>0</v>
      </c>
      <c r="D549" s="45">
        <f ca="1">OFFSET(СВОДНАЯ!$A$3,'Кабельный журнал'!AD549-1,1)</f>
        <v>0</v>
      </c>
      <c r="E549" s="46">
        <f ca="1">OFFSET(СВОДНАЯ!$A$3,'Кабельный журнал'!AD549-1,2)</f>
        <v>0</v>
      </c>
      <c r="F549" s="332">
        <f ca="1">OFFSET(СВОДНАЯ!$A$3,'Кабельный журнал'!AD549-1,3)</f>
        <v>0</v>
      </c>
      <c r="G549" s="333"/>
      <c r="H549" s="333"/>
      <c r="I549" s="333"/>
      <c r="J549" s="333"/>
      <c r="K549" s="334"/>
      <c r="L549" s="335">
        <f ca="1">OFFSET(СВОДНАЯ!$A$3,'Кабельный журнал'!AD549-1,4)</f>
        <v>0</v>
      </c>
      <c r="M549" s="336"/>
      <c r="N549" s="336"/>
      <c r="O549" s="336"/>
      <c r="P549" s="337"/>
      <c r="Q549" s="332">
        <f ca="1">OFFSET(СВОДНАЯ!$A$3,'Кабельный журнал'!AD549-1,5)</f>
        <v>0</v>
      </c>
      <c r="R549" s="334"/>
      <c r="S549" s="332">
        <f ca="1">OFFSET(СВОДНАЯ!$A$3,'Кабельный журнал'!AD549-1,6)</f>
        <v>0</v>
      </c>
      <c r="T549" s="333"/>
      <c r="U549" s="334"/>
      <c r="V549" s="332">
        <f ca="1">OFFSET(СВОДНАЯ!$A$3,'Кабельный журнал'!AD549-1,7)</f>
        <v>0</v>
      </c>
      <c r="W549" s="333"/>
      <c r="X549" s="333"/>
      <c r="Y549" s="334"/>
      <c r="Z549" s="332">
        <f ca="1">OFFSET(СВОДНАЯ!$A$3,'Кабельный журнал'!AD549-1,8)</f>
        <v>0</v>
      </c>
      <c r="AA549" s="334"/>
      <c r="AD549" s="32">
        <f t="shared" si="9"/>
        <v>471</v>
      </c>
    </row>
    <row r="550" spans="1:78" ht="15" customHeight="1" x14ac:dyDescent="0.25">
      <c r="A550" s="317"/>
      <c r="B550" s="330"/>
      <c r="C550" s="44">
        <f ca="1">OFFSET(СВОДНАЯ!$A$3,'Кабельный журнал'!AD550-1,0)</f>
        <v>0</v>
      </c>
      <c r="D550" s="45">
        <f ca="1">OFFSET(СВОДНАЯ!$A$3,'Кабельный журнал'!AD550-1,1)</f>
        <v>0</v>
      </c>
      <c r="E550" s="46">
        <f ca="1">OFFSET(СВОДНАЯ!$A$3,'Кабельный журнал'!AD550-1,2)</f>
        <v>0</v>
      </c>
      <c r="F550" s="332">
        <f ca="1">OFFSET(СВОДНАЯ!$A$3,'Кабельный журнал'!AD550-1,3)</f>
        <v>0</v>
      </c>
      <c r="G550" s="333"/>
      <c r="H550" s="333"/>
      <c r="I550" s="333"/>
      <c r="J550" s="333"/>
      <c r="K550" s="334"/>
      <c r="L550" s="335">
        <f ca="1">OFFSET(СВОДНАЯ!$A$3,'Кабельный журнал'!AD550-1,4)</f>
        <v>0</v>
      </c>
      <c r="M550" s="336"/>
      <c r="N550" s="336"/>
      <c r="O550" s="336"/>
      <c r="P550" s="337"/>
      <c r="Q550" s="332">
        <f ca="1">OFFSET(СВОДНАЯ!$A$3,'Кабельный журнал'!AD550-1,5)</f>
        <v>0</v>
      </c>
      <c r="R550" s="334"/>
      <c r="S550" s="332">
        <f ca="1">OFFSET(СВОДНАЯ!$A$3,'Кабельный журнал'!AD550-1,6)</f>
        <v>0</v>
      </c>
      <c r="T550" s="333"/>
      <c r="U550" s="334"/>
      <c r="V550" s="332">
        <f ca="1">OFFSET(СВОДНАЯ!$A$3,'Кабельный журнал'!AD550-1,7)</f>
        <v>0</v>
      </c>
      <c r="W550" s="333"/>
      <c r="X550" s="333"/>
      <c r="Y550" s="334"/>
      <c r="Z550" s="332">
        <f ca="1">OFFSET(СВОДНАЯ!$A$3,'Кабельный журнал'!AD550-1,8)</f>
        <v>0</v>
      </c>
      <c r="AA550" s="334"/>
      <c r="AD550" s="32">
        <f t="shared" si="9"/>
        <v>472</v>
      </c>
    </row>
    <row r="551" spans="1:78" ht="15" customHeight="1" thickBot="1" x14ac:dyDescent="0.3">
      <c r="A551" s="317"/>
      <c r="B551" s="330"/>
      <c r="C551" s="47">
        <f ca="1">OFFSET(СВОДНАЯ!$A$3,'Кабельный журнал'!AD551-1,0)</f>
        <v>0</v>
      </c>
      <c r="D551" s="48">
        <f ca="1">OFFSET(СВОДНАЯ!$A$3,'Кабельный журнал'!AD551-1,1)</f>
        <v>0</v>
      </c>
      <c r="E551" s="49">
        <f ca="1">OFFSET(СВОДНАЯ!$A$3,'Кабельный журнал'!AD551-1,2)</f>
        <v>0</v>
      </c>
      <c r="F551" s="302">
        <f ca="1">OFFSET(СВОДНАЯ!$A$3,'Кабельный журнал'!AD551-1,3)</f>
        <v>0</v>
      </c>
      <c r="G551" s="303"/>
      <c r="H551" s="303"/>
      <c r="I551" s="303"/>
      <c r="J551" s="303"/>
      <c r="K551" s="304"/>
      <c r="L551" s="322">
        <f ca="1">OFFSET(СВОДНАЯ!$A$3,'Кабельный журнал'!AD551-1,4)</f>
        <v>0</v>
      </c>
      <c r="M551" s="323"/>
      <c r="N551" s="323"/>
      <c r="O551" s="323"/>
      <c r="P551" s="324"/>
      <c r="Q551" s="302">
        <f ca="1">OFFSET(СВОДНАЯ!$A$3,'Кабельный журнал'!AD551-1,5)</f>
        <v>0</v>
      </c>
      <c r="R551" s="304"/>
      <c r="S551" s="302">
        <f ca="1">OFFSET(СВОДНАЯ!$A$3,'Кабельный журнал'!AD551-1,6)</f>
        <v>0</v>
      </c>
      <c r="T551" s="303"/>
      <c r="U551" s="304"/>
      <c r="V551" s="302">
        <f ca="1">OFFSET(СВОДНАЯ!$A$3,'Кабельный журнал'!AD551-1,7)</f>
        <v>0</v>
      </c>
      <c r="W551" s="303"/>
      <c r="X551" s="303"/>
      <c r="Y551" s="304"/>
      <c r="Z551" s="302">
        <f ca="1">OFFSET(СВОДНАЯ!$A$3,'Кабельный журнал'!AD551-1,8)</f>
        <v>0</v>
      </c>
      <c r="AA551" s="304"/>
      <c r="AD551" s="32">
        <f t="shared" si="9"/>
        <v>473</v>
      </c>
    </row>
    <row r="552" spans="1:78" ht="15" customHeight="1" thickBot="1" x14ac:dyDescent="0.3">
      <c r="A552" s="317"/>
      <c r="B552" s="330"/>
      <c r="C552" s="36"/>
      <c r="D552" s="37"/>
      <c r="E552" s="37"/>
      <c r="F552" s="64"/>
      <c r="G552" s="64"/>
      <c r="H552" s="64"/>
      <c r="I552" s="64"/>
      <c r="J552" s="64"/>
      <c r="K552" s="64"/>
      <c r="L552" s="50"/>
      <c r="M552" s="51"/>
      <c r="N552" s="51"/>
      <c r="O552" s="52"/>
      <c r="P552" s="52"/>
      <c r="Q552" s="51"/>
      <c r="R552" s="384" t="str">
        <f>R497</f>
        <v>ОДО-104-01.СКУД.3-4.КЖ1</v>
      </c>
      <c r="S552" s="385"/>
      <c r="T552" s="385"/>
      <c r="U552" s="385"/>
      <c r="V552" s="385"/>
      <c r="W552" s="385"/>
      <c r="X552" s="385"/>
      <c r="Y552" s="386"/>
      <c r="Z552" s="387" t="s">
        <v>2</v>
      </c>
      <c r="AA552" s="388"/>
    </row>
    <row r="553" spans="1:78" ht="15" customHeight="1" thickBot="1" x14ac:dyDescent="0.3">
      <c r="A553" s="317"/>
      <c r="B553" s="330"/>
      <c r="C553" s="36"/>
      <c r="D553" s="37"/>
      <c r="E553" s="37"/>
      <c r="F553" s="64"/>
      <c r="G553" s="64"/>
      <c r="H553" s="64"/>
      <c r="I553" s="64"/>
      <c r="J553" s="64"/>
      <c r="K553" s="64"/>
      <c r="L553" s="53"/>
      <c r="M553" s="54"/>
      <c r="N553" s="54"/>
      <c r="O553" s="55"/>
      <c r="P553" s="55"/>
      <c r="Q553" s="54"/>
      <c r="R553" s="305"/>
      <c r="S553" s="306"/>
      <c r="T553" s="306"/>
      <c r="U553" s="306"/>
      <c r="V553" s="306"/>
      <c r="W553" s="306"/>
      <c r="X553" s="306"/>
      <c r="Y553" s="307"/>
      <c r="Z553" s="325">
        <f>Z498</f>
        <v>8</v>
      </c>
      <c r="AA553" s="327">
        <f>AA498+1</f>
        <v>2</v>
      </c>
    </row>
    <row r="554" spans="1:78" ht="15" customHeight="1" thickBot="1" x14ac:dyDescent="0.3">
      <c r="A554" s="318"/>
      <c r="B554" s="331"/>
      <c r="C554" s="56"/>
      <c r="D554" s="39"/>
      <c r="E554" s="39"/>
      <c r="F554" s="65"/>
      <c r="G554" s="65"/>
      <c r="H554" s="65"/>
      <c r="I554" s="65"/>
      <c r="J554" s="65"/>
      <c r="K554" s="65"/>
      <c r="L554" s="57" t="s">
        <v>0</v>
      </c>
      <c r="M554" s="57" t="s">
        <v>10</v>
      </c>
      <c r="N554" s="57" t="s">
        <v>2</v>
      </c>
      <c r="O554" s="57" t="s">
        <v>11</v>
      </c>
      <c r="P554" s="57" t="s">
        <v>4</v>
      </c>
      <c r="Q554" s="57" t="s">
        <v>5</v>
      </c>
      <c r="R554" s="308"/>
      <c r="S554" s="309"/>
      <c r="T554" s="309"/>
      <c r="U554" s="309"/>
      <c r="V554" s="309"/>
      <c r="W554" s="309"/>
      <c r="X554" s="309"/>
      <c r="Y554" s="310"/>
      <c r="Z554" s="326"/>
      <c r="AA554" s="328"/>
    </row>
    <row r="555" spans="1:78" s="24" customFormat="1" ht="15" customHeight="1" thickBot="1" x14ac:dyDescent="0.25">
      <c r="C555" s="344" t="s">
        <v>18</v>
      </c>
      <c r="D555" s="347" t="s">
        <v>19</v>
      </c>
      <c r="E555" s="348"/>
      <c r="F555" s="351" t="s">
        <v>22</v>
      </c>
      <c r="G555" s="352"/>
      <c r="H555" s="352"/>
      <c r="I555" s="352"/>
      <c r="J555" s="352"/>
      <c r="K555" s="352"/>
      <c r="L555" s="352"/>
      <c r="M555" s="352"/>
      <c r="N555" s="352"/>
      <c r="O555" s="352"/>
      <c r="P555" s="352"/>
      <c r="Q555" s="352"/>
      <c r="R555" s="352"/>
      <c r="S555" s="352"/>
      <c r="T555" s="352"/>
      <c r="U555" s="352"/>
      <c r="V555" s="352"/>
      <c r="W555" s="352"/>
      <c r="X555" s="352"/>
      <c r="Y555" s="352"/>
      <c r="Z555" s="352"/>
      <c r="AA555" s="353"/>
      <c r="AC555" s="25"/>
      <c r="BS555" s="26"/>
      <c r="BT555" s="26"/>
      <c r="BU555" s="26"/>
      <c r="BV555" s="26"/>
      <c r="BW555" s="26"/>
      <c r="BX555" s="26"/>
      <c r="BY555" s="26"/>
      <c r="BZ555" s="26"/>
    </row>
    <row r="556" spans="1:78" s="24" customFormat="1" ht="15" customHeight="1" thickBot="1" x14ac:dyDescent="0.25">
      <c r="C556" s="345"/>
      <c r="D556" s="349"/>
      <c r="E556" s="350"/>
      <c r="F556" s="354" t="s">
        <v>23</v>
      </c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6"/>
      <c r="S556" s="351" t="s">
        <v>24</v>
      </c>
      <c r="T556" s="352"/>
      <c r="U556" s="352"/>
      <c r="V556" s="352"/>
      <c r="W556" s="352"/>
      <c r="X556" s="352"/>
      <c r="Y556" s="352"/>
      <c r="Z556" s="352"/>
      <c r="AA556" s="353"/>
      <c r="AC556" s="27">
        <f>SUM(AC559:AC609)</f>
        <v>0</v>
      </c>
      <c r="AD556" s="28"/>
      <c r="BS556" s="26"/>
      <c r="BT556" s="26"/>
      <c r="BU556" s="26"/>
      <c r="BV556" s="26"/>
      <c r="BW556" s="26"/>
      <c r="BX556" s="26"/>
      <c r="BY556" s="26"/>
      <c r="BZ556" s="26"/>
    </row>
    <row r="557" spans="1:78" s="24" customFormat="1" ht="15" customHeight="1" x14ac:dyDescent="0.2">
      <c r="C557" s="345"/>
      <c r="D557" s="372" t="s">
        <v>20</v>
      </c>
      <c r="E557" s="372" t="s">
        <v>21</v>
      </c>
      <c r="F557" s="347" t="s">
        <v>25</v>
      </c>
      <c r="G557" s="374"/>
      <c r="H557" s="374"/>
      <c r="I557" s="374"/>
      <c r="J557" s="374"/>
      <c r="K557" s="348"/>
      <c r="L557" s="376" t="s">
        <v>26</v>
      </c>
      <c r="M557" s="377"/>
      <c r="N557" s="377"/>
      <c r="O557" s="377"/>
      <c r="P557" s="378"/>
      <c r="Q557" s="376" t="s">
        <v>27</v>
      </c>
      <c r="R557" s="378"/>
      <c r="S557" s="376" t="s">
        <v>25</v>
      </c>
      <c r="T557" s="377"/>
      <c r="U557" s="378"/>
      <c r="V557" s="376" t="s">
        <v>26</v>
      </c>
      <c r="W557" s="377"/>
      <c r="X557" s="377"/>
      <c r="Y557" s="378"/>
      <c r="Z557" s="376" t="s">
        <v>27</v>
      </c>
      <c r="AA557" s="378"/>
      <c r="AC557" s="29"/>
      <c r="BS557" s="26"/>
      <c r="BT557" s="26"/>
      <c r="BU557" s="26"/>
      <c r="BV557" s="26"/>
      <c r="BW557" s="26"/>
      <c r="BX557" s="26"/>
      <c r="BY557" s="26"/>
      <c r="BZ557" s="26"/>
    </row>
    <row r="558" spans="1:78" s="24" customFormat="1" ht="15" customHeight="1" thickBot="1" x14ac:dyDescent="0.25">
      <c r="C558" s="346"/>
      <c r="D558" s="373"/>
      <c r="E558" s="373"/>
      <c r="F558" s="349"/>
      <c r="G558" s="375"/>
      <c r="H558" s="375"/>
      <c r="I558" s="375"/>
      <c r="J558" s="375"/>
      <c r="K558" s="350"/>
      <c r="L558" s="379"/>
      <c r="M558" s="380"/>
      <c r="N558" s="380"/>
      <c r="O558" s="380"/>
      <c r="P558" s="381"/>
      <c r="Q558" s="379"/>
      <c r="R558" s="381"/>
      <c r="S558" s="379"/>
      <c r="T558" s="380"/>
      <c r="U558" s="381"/>
      <c r="V558" s="379"/>
      <c r="W558" s="380"/>
      <c r="X558" s="380"/>
      <c r="Y558" s="381"/>
      <c r="Z558" s="379"/>
      <c r="AA558" s="381"/>
      <c r="AC558" s="29"/>
      <c r="BS558" s="26"/>
      <c r="BT558" s="26"/>
      <c r="BU558" s="26"/>
      <c r="BV558" s="26"/>
      <c r="BW558" s="26"/>
      <c r="BX558" s="26"/>
      <c r="BY558" s="26"/>
      <c r="BZ558" s="26"/>
    </row>
    <row r="559" spans="1:78" ht="15" customHeight="1" x14ac:dyDescent="0.25">
      <c r="C559" s="41">
        <f ca="1">OFFSET(СВОДНАЯ!$A$3,'Кабельный журнал'!AD559-1,0)</f>
        <v>0</v>
      </c>
      <c r="D559" s="42">
        <f ca="1">OFFSET(СВОДНАЯ!$A$3,'Кабельный журнал'!AD559-1,1)</f>
        <v>0</v>
      </c>
      <c r="E559" s="43">
        <f ca="1">OFFSET(СВОДНАЯ!$A$3,'Кабельный журнал'!AD559-1,2)</f>
        <v>0</v>
      </c>
      <c r="F559" s="357">
        <f ca="1">OFFSET(СВОДНАЯ!$A$3,'Кабельный журнал'!AD559-1,3)</f>
        <v>0</v>
      </c>
      <c r="G559" s="358"/>
      <c r="H559" s="358"/>
      <c r="I559" s="358"/>
      <c r="J559" s="358"/>
      <c r="K559" s="359"/>
      <c r="L559" s="360">
        <f ca="1">OFFSET(СВОДНАЯ!$A$3,'Кабельный журнал'!AD559-1,4)</f>
        <v>0</v>
      </c>
      <c r="M559" s="361"/>
      <c r="N559" s="361"/>
      <c r="O559" s="361"/>
      <c r="P559" s="362"/>
      <c r="Q559" s="357">
        <f ca="1">OFFSET(СВОДНАЯ!$A$3,'Кабельный журнал'!AD559-1,5)</f>
        <v>0</v>
      </c>
      <c r="R559" s="359"/>
      <c r="S559" s="357">
        <f ca="1">OFFSET(СВОДНАЯ!$A$3,'Кабельный журнал'!AD559-1,6)</f>
        <v>0</v>
      </c>
      <c r="T559" s="358"/>
      <c r="U559" s="359"/>
      <c r="V559" s="357">
        <f ca="1">OFFSET(СВОДНАЯ!$A$3,'Кабельный журнал'!AD559-1,7)</f>
        <v>0</v>
      </c>
      <c r="W559" s="358"/>
      <c r="X559" s="358"/>
      <c r="Y559" s="359"/>
      <c r="Z559" s="357">
        <f ca="1">OFFSET(СВОДНАЯ!$A$3,'Кабельный журнал'!AD559-1,8)</f>
        <v>0</v>
      </c>
      <c r="AA559" s="359"/>
      <c r="AD559" s="32">
        <f>AD551+1</f>
        <v>474</v>
      </c>
    </row>
    <row r="560" spans="1:78" ht="15" customHeight="1" x14ac:dyDescent="0.25">
      <c r="C560" s="44">
        <f ca="1">OFFSET(СВОДНАЯ!$A$3,'Кабельный журнал'!AD560-1,0)</f>
        <v>0</v>
      </c>
      <c r="D560" s="45">
        <f ca="1">OFFSET(СВОДНАЯ!$A$3,'Кабельный журнал'!AD560-1,1)</f>
        <v>0</v>
      </c>
      <c r="E560" s="46">
        <f ca="1">OFFSET(СВОДНАЯ!$A$3,'Кабельный журнал'!AD560-1,2)</f>
        <v>0</v>
      </c>
      <c r="F560" s="332">
        <f ca="1">OFFSET(СВОДНАЯ!$A$3,'Кабельный журнал'!AD560-1,3)</f>
        <v>0</v>
      </c>
      <c r="G560" s="333"/>
      <c r="H560" s="333"/>
      <c r="I560" s="333"/>
      <c r="J560" s="333"/>
      <c r="K560" s="334"/>
      <c r="L560" s="335">
        <f ca="1">OFFSET(СВОДНАЯ!$A$3,'Кабельный журнал'!AD560-1,4)</f>
        <v>0</v>
      </c>
      <c r="M560" s="336"/>
      <c r="N560" s="336"/>
      <c r="O560" s="336"/>
      <c r="P560" s="337"/>
      <c r="Q560" s="332">
        <f ca="1">OFFSET(СВОДНАЯ!$A$3,'Кабельный журнал'!AD560-1,5)</f>
        <v>0</v>
      </c>
      <c r="R560" s="334"/>
      <c r="S560" s="332">
        <f ca="1">OFFSET(СВОДНАЯ!$A$3,'Кабельный журнал'!AD560-1,6)</f>
        <v>0</v>
      </c>
      <c r="T560" s="333"/>
      <c r="U560" s="334"/>
      <c r="V560" s="332">
        <f ca="1">OFFSET(СВОДНАЯ!$A$3,'Кабельный журнал'!AD560-1,7)</f>
        <v>0</v>
      </c>
      <c r="W560" s="333"/>
      <c r="X560" s="333"/>
      <c r="Y560" s="334"/>
      <c r="Z560" s="332">
        <f ca="1">OFFSET(СВОДНАЯ!$A$3,'Кабельный журнал'!AD560-1,8)</f>
        <v>0</v>
      </c>
      <c r="AA560" s="334"/>
      <c r="AD560" s="32">
        <f t="shared" ref="AD560:AD606" si="10">AD559+1</f>
        <v>475</v>
      </c>
    </row>
    <row r="561" spans="3:30" ht="15" customHeight="1" x14ac:dyDescent="0.25">
      <c r="C561" s="44">
        <f ca="1">OFFSET(СВОДНАЯ!$A$3,'Кабельный журнал'!AD561-1,0)</f>
        <v>0</v>
      </c>
      <c r="D561" s="45">
        <f ca="1">OFFSET(СВОДНАЯ!$A$3,'Кабельный журнал'!AD561-1,1)</f>
        <v>0</v>
      </c>
      <c r="E561" s="46">
        <f ca="1">OFFSET(СВОДНАЯ!$A$3,'Кабельный журнал'!AD561-1,2)</f>
        <v>0</v>
      </c>
      <c r="F561" s="332">
        <f ca="1">OFFSET(СВОДНАЯ!$A$3,'Кабельный журнал'!AD561-1,3)</f>
        <v>0</v>
      </c>
      <c r="G561" s="333"/>
      <c r="H561" s="333"/>
      <c r="I561" s="333"/>
      <c r="J561" s="333"/>
      <c r="K561" s="334"/>
      <c r="L561" s="335">
        <f ca="1">OFFSET(СВОДНАЯ!$A$3,'Кабельный журнал'!AD561-1,4)</f>
        <v>0</v>
      </c>
      <c r="M561" s="336"/>
      <c r="N561" s="336"/>
      <c r="O561" s="336"/>
      <c r="P561" s="337"/>
      <c r="Q561" s="332">
        <f ca="1">OFFSET(СВОДНАЯ!$A$3,'Кабельный журнал'!AD561-1,5)</f>
        <v>0</v>
      </c>
      <c r="R561" s="334"/>
      <c r="S561" s="332">
        <f ca="1">OFFSET(СВОДНАЯ!$A$3,'Кабельный журнал'!AD561-1,6)</f>
        <v>0</v>
      </c>
      <c r="T561" s="333"/>
      <c r="U561" s="334"/>
      <c r="V561" s="332">
        <f ca="1">OFFSET(СВОДНАЯ!$A$3,'Кабельный журнал'!AD561-1,7)</f>
        <v>0</v>
      </c>
      <c r="W561" s="333"/>
      <c r="X561" s="333"/>
      <c r="Y561" s="334"/>
      <c r="Z561" s="332">
        <f ca="1">OFFSET(СВОДНАЯ!$A$3,'Кабельный журнал'!AD561-1,8)</f>
        <v>0</v>
      </c>
      <c r="AA561" s="334"/>
      <c r="AD561" s="32">
        <f t="shared" si="10"/>
        <v>476</v>
      </c>
    </row>
    <row r="562" spans="3:30" ht="15" customHeight="1" x14ac:dyDescent="0.25">
      <c r="C562" s="44">
        <f ca="1">OFFSET(СВОДНАЯ!$A$3,'Кабельный журнал'!AD562-1,0)</f>
        <v>0</v>
      </c>
      <c r="D562" s="45">
        <f ca="1">OFFSET(СВОДНАЯ!$A$3,'Кабельный журнал'!AD562-1,1)</f>
        <v>0</v>
      </c>
      <c r="E562" s="46">
        <f ca="1">OFFSET(СВОДНАЯ!$A$3,'Кабельный журнал'!AD562-1,2)</f>
        <v>0</v>
      </c>
      <c r="F562" s="332">
        <f ca="1">OFFSET(СВОДНАЯ!$A$3,'Кабельный журнал'!AD562-1,3)</f>
        <v>0</v>
      </c>
      <c r="G562" s="333"/>
      <c r="H562" s="333"/>
      <c r="I562" s="333"/>
      <c r="J562" s="333"/>
      <c r="K562" s="334"/>
      <c r="L562" s="335">
        <f ca="1">OFFSET(СВОДНАЯ!$A$3,'Кабельный журнал'!AD562-1,4)</f>
        <v>0</v>
      </c>
      <c r="M562" s="336"/>
      <c r="N562" s="336"/>
      <c r="O562" s="336"/>
      <c r="P562" s="337"/>
      <c r="Q562" s="332">
        <f ca="1">OFFSET(СВОДНАЯ!$A$3,'Кабельный журнал'!AD562-1,5)</f>
        <v>0</v>
      </c>
      <c r="R562" s="334"/>
      <c r="S562" s="332">
        <f ca="1">OFFSET(СВОДНАЯ!$A$3,'Кабельный журнал'!AD562-1,6)</f>
        <v>0</v>
      </c>
      <c r="T562" s="333"/>
      <c r="U562" s="334"/>
      <c r="V562" s="332">
        <f ca="1">OFFSET(СВОДНАЯ!$A$3,'Кабельный журнал'!AD562-1,7)</f>
        <v>0</v>
      </c>
      <c r="W562" s="333"/>
      <c r="X562" s="333"/>
      <c r="Y562" s="334"/>
      <c r="Z562" s="332">
        <f ca="1">OFFSET(СВОДНАЯ!$A$3,'Кабельный журнал'!AD562-1,8)</f>
        <v>0</v>
      </c>
      <c r="AA562" s="334"/>
      <c r="AD562" s="32">
        <f t="shared" si="10"/>
        <v>477</v>
      </c>
    </row>
    <row r="563" spans="3:30" ht="15" customHeight="1" x14ac:dyDescent="0.25">
      <c r="C563" s="44">
        <f ca="1">OFFSET(СВОДНАЯ!$A$3,'Кабельный журнал'!AD563-1,0)</f>
        <v>0</v>
      </c>
      <c r="D563" s="45">
        <f ca="1">OFFSET(СВОДНАЯ!$A$3,'Кабельный журнал'!AD563-1,1)</f>
        <v>0</v>
      </c>
      <c r="E563" s="46">
        <f ca="1">OFFSET(СВОДНАЯ!$A$3,'Кабельный журнал'!AD563-1,2)</f>
        <v>0</v>
      </c>
      <c r="F563" s="332">
        <f ca="1">OFFSET(СВОДНАЯ!$A$3,'Кабельный журнал'!AD563-1,3)</f>
        <v>0</v>
      </c>
      <c r="G563" s="333"/>
      <c r="H563" s="333"/>
      <c r="I563" s="333"/>
      <c r="J563" s="333"/>
      <c r="K563" s="334"/>
      <c r="L563" s="335">
        <f ca="1">OFFSET(СВОДНАЯ!$A$3,'Кабельный журнал'!AD563-1,4)</f>
        <v>0</v>
      </c>
      <c r="M563" s="336"/>
      <c r="N563" s="336"/>
      <c r="O563" s="336"/>
      <c r="P563" s="337"/>
      <c r="Q563" s="332">
        <f ca="1">OFFSET(СВОДНАЯ!$A$3,'Кабельный журнал'!AD563-1,5)</f>
        <v>0</v>
      </c>
      <c r="R563" s="334"/>
      <c r="S563" s="332">
        <f ca="1">OFFSET(СВОДНАЯ!$A$3,'Кабельный журнал'!AD563-1,6)</f>
        <v>0</v>
      </c>
      <c r="T563" s="333"/>
      <c r="U563" s="334"/>
      <c r="V563" s="332">
        <f ca="1">OFFSET(СВОДНАЯ!$A$3,'Кабельный журнал'!AD563-1,7)</f>
        <v>0</v>
      </c>
      <c r="W563" s="333"/>
      <c r="X563" s="333"/>
      <c r="Y563" s="334"/>
      <c r="Z563" s="332">
        <f ca="1">OFFSET(СВОДНАЯ!$A$3,'Кабельный журнал'!AD563-1,8)</f>
        <v>0</v>
      </c>
      <c r="AA563" s="334"/>
      <c r="AD563" s="32">
        <f t="shared" si="10"/>
        <v>478</v>
      </c>
    </row>
    <row r="564" spans="3:30" ht="15" customHeight="1" x14ac:dyDescent="0.25">
      <c r="C564" s="44">
        <f ca="1">OFFSET(СВОДНАЯ!$A$3,'Кабельный журнал'!AD564-1,0)</f>
        <v>0</v>
      </c>
      <c r="D564" s="45">
        <f ca="1">OFFSET(СВОДНАЯ!$A$3,'Кабельный журнал'!AD564-1,1)</f>
        <v>0</v>
      </c>
      <c r="E564" s="46">
        <f ca="1">OFFSET(СВОДНАЯ!$A$3,'Кабельный журнал'!AD564-1,2)</f>
        <v>0</v>
      </c>
      <c r="F564" s="332">
        <f ca="1">OFFSET(СВОДНАЯ!$A$3,'Кабельный журнал'!AD564-1,3)</f>
        <v>0</v>
      </c>
      <c r="G564" s="333"/>
      <c r="H564" s="333"/>
      <c r="I564" s="333"/>
      <c r="J564" s="333"/>
      <c r="K564" s="334"/>
      <c r="L564" s="335">
        <f ca="1">OFFSET(СВОДНАЯ!$A$3,'Кабельный журнал'!AD564-1,4)</f>
        <v>0</v>
      </c>
      <c r="M564" s="336"/>
      <c r="N564" s="336"/>
      <c r="O564" s="336"/>
      <c r="P564" s="337"/>
      <c r="Q564" s="332">
        <f ca="1">OFFSET(СВОДНАЯ!$A$3,'Кабельный журнал'!AD564-1,5)</f>
        <v>0</v>
      </c>
      <c r="R564" s="334"/>
      <c r="S564" s="332">
        <f ca="1">OFFSET(СВОДНАЯ!$A$3,'Кабельный журнал'!AD564-1,6)</f>
        <v>0</v>
      </c>
      <c r="T564" s="333"/>
      <c r="U564" s="334"/>
      <c r="V564" s="332">
        <f ca="1">OFFSET(СВОДНАЯ!$A$3,'Кабельный журнал'!AD564-1,7)</f>
        <v>0</v>
      </c>
      <c r="W564" s="333"/>
      <c r="X564" s="333"/>
      <c r="Y564" s="334"/>
      <c r="Z564" s="332">
        <f ca="1">OFFSET(СВОДНАЯ!$A$3,'Кабельный журнал'!AD564-1,8)</f>
        <v>0</v>
      </c>
      <c r="AA564" s="334"/>
      <c r="AD564" s="32">
        <f t="shared" si="10"/>
        <v>479</v>
      </c>
    </row>
    <row r="565" spans="3:30" ht="15" customHeight="1" x14ac:dyDescent="0.25">
      <c r="C565" s="44">
        <f ca="1">OFFSET(СВОДНАЯ!$A$3,'Кабельный журнал'!AD565-1,0)</f>
        <v>0</v>
      </c>
      <c r="D565" s="45">
        <f ca="1">OFFSET(СВОДНАЯ!$A$3,'Кабельный журнал'!AD565-1,1)</f>
        <v>0</v>
      </c>
      <c r="E565" s="46">
        <f ca="1">OFFSET(СВОДНАЯ!$A$3,'Кабельный журнал'!AD565-1,2)</f>
        <v>0</v>
      </c>
      <c r="F565" s="332">
        <f ca="1">OFFSET(СВОДНАЯ!$A$3,'Кабельный журнал'!AD565-1,3)</f>
        <v>0</v>
      </c>
      <c r="G565" s="333"/>
      <c r="H565" s="333"/>
      <c r="I565" s="333"/>
      <c r="J565" s="333"/>
      <c r="K565" s="334"/>
      <c r="L565" s="335">
        <f ca="1">OFFSET(СВОДНАЯ!$A$3,'Кабельный журнал'!AD565-1,4)</f>
        <v>0</v>
      </c>
      <c r="M565" s="336"/>
      <c r="N565" s="336"/>
      <c r="O565" s="336"/>
      <c r="P565" s="337"/>
      <c r="Q565" s="332">
        <f ca="1">OFFSET(СВОДНАЯ!$A$3,'Кабельный журнал'!AD565-1,5)</f>
        <v>0</v>
      </c>
      <c r="R565" s="334"/>
      <c r="S565" s="332">
        <f ca="1">OFFSET(СВОДНАЯ!$A$3,'Кабельный журнал'!AD565-1,6)</f>
        <v>0</v>
      </c>
      <c r="T565" s="333"/>
      <c r="U565" s="334"/>
      <c r="V565" s="332">
        <f ca="1">OFFSET(СВОДНАЯ!$A$3,'Кабельный журнал'!AD565-1,7)</f>
        <v>0</v>
      </c>
      <c r="W565" s="333"/>
      <c r="X565" s="333"/>
      <c r="Y565" s="334"/>
      <c r="Z565" s="332">
        <f ca="1">OFFSET(СВОДНАЯ!$A$3,'Кабельный журнал'!AD565-1,8)</f>
        <v>0</v>
      </c>
      <c r="AA565" s="334"/>
      <c r="AD565" s="32">
        <f t="shared" si="10"/>
        <v>480</v>
      </c>
    </row>
    <row r="566" spans="3:30" ht="15" customHeight="1" x14ac:dyDescent="0.25">
      <c r="C566" s="44">
        <f ca="1">OFFSET(СВОДНАЯ!$A$3,'Кабельный журнал'!AD566-1,0)</f>
        <v>0</v>
      </c>
      <c r="D566" s="45">
        <f ca="1">OFFSET(СВОДНАЯ!$A$3,'Кабельный журнал'!AD566-1,1)</f>
        <v>0</v>
      </c>
      <c r="E566" s="46">
        <f ca="1">OFFSET(СВОДНАЯ!$A$3,'Кабельный журнал'!AD566-1,2)</f>
        <v>0</v>
      </c>
      <c r="F566" s="332">
        <f ca="1">OFFSET(СВОДНАЯ!$A$3,'Кабельный журнал'!AD566-1,3)</f>
        <v>0</v>
      </c>
      <c r="G566" s="333"/>
      <c r="H566" s="333"/>
      <c r="I566" s="333"/>
      <c r="J566" s="333"/>
      <c r="K566" s="334"/>
      <c r="L566" s="335">
        <f ca="1">OFFSET(СВОДНАЯ!$A$3,'Кабельный журнал'!AD566-1,4)</f>
        <v>0</v>
      </c>
      <c r="M566" s="336"/>
      <c r="N566" s="336"/>
      <c r="O566" s="336"/>
      <c r="P566" s="337"/>
      <c r="Q566" s="332">
        <f ca="1">OFFSET(СВОДНАЯ!$A$3,'Кабельный журнал'!AD566-1,5)</f>
        <v>0</v>
      </c>
      <c r="R566" s="334"/>
      <c r="S566" s="332">
        <f ca="1">OFFSET(СВОДНАЯ!$A$3,'Кабельный журнал'!AD566-1,6)</f>
        <v>0</v>
      </c>
      <c r="T566" s="333"/>
      <c r="U566" s="334"/>
      <c r="V566" s="332">
        <f ca="1">OFFSET(СВОДНАЯ!$A$3,'Кабельный журнал'!AD566-1,7)</f>
        <v>0</v>
      </c>
      <c r="W566" s="333"/>
      <c r="X566" s="333"/>
      <c r="Y566" s="334"/>
      <c r="Z566" s="332">
        <f ca="1">OFFSET(СВОДНАЯ!$A$3,'Кабельный журнал'!AD566-1,8)</f>
        <v>0</v>
      </c>
      <c r="AA566" s="334"/>
      <c r="AD566" s="32">
        <f t="shared" si="10"/>
        <v>481</v>
      </c>
    </row>
    <row r="567" spans="3:30" ht="15" customHeight="1" x14ac:dyDescent="0.25">
      <c r="C567" s="44">
        <f ca="1">OFFSET(СВОДНАЯ!$A$3,'Кабельный журнал'!AD567-1,0)</f>
        <v>0</v>
      </c>
      <c r="D567" s="45">
        <f ca="1">OFFSET(СВОДНАЯ!$A$3,'Кабельный журнал'!AD567-1,1)</f>
        <v>0</v>
      </c>
      <c r="E567" s="46">
        <f ca="1">OFFSET(СВОДНАЯ!$A$3,'Кабельный журнал'!AD567-1,2)</f>
        <v>0</v>
      </c>
      <c r="F567" s="332">
        <f ca="1">OFFSET(СВОДНАЯ!$A$3,'Кабельный журнал'!AD567-1,3)</f>
        <v>0</v>
      </c>
      <c r="G567" s="333"/>
      <c r="H567" s="333"/>
      <c r="I567" s="333"/>
      <c r="J567" s="333"/>
      <c r="K567" s="334"/>
      <c r="L567" s="335">
        <f ca="1">OFFSET(СВОДНАЯ!$A$3,'Кабельный журнал'!AD567-1,4)</f>
        <v>0</v>
      </c>
      <c r="M567" s="336"/>
      <c r="N567" s="336"/>
      <c r="O567" s="336"/>
      <c r="P567" s="337"/>
      <c r="Q567" s="332">
        <f ca="1">OFFSET(СВОДНАЯ!$A$3,'Кабельный журнал'!AD567-1,5)</f>
        <v>0</v>
      </c>
      <c r="R567" s="334"/>
      <c r="S567" s="332">
        <f ca="1">OFFSET(СВОДНАЯ!$A$3,'Кабельный журнал'!AD567-1,6)</f>
        <v>0</v>
      </c>
      <c r="T567" s="333"/>
      <c r="U567" s="334"/>
      <c r="V567" s="332">
        <f ca="1">OFFSET(СВОДНАЯ!$A$3,'Кабельный журнал'!AD567-1,7)</f>
        <v>0</v>
      </c>
      <c r="W567" s="333"/>
      <c r="X567" s="333"/>
      <c r="Y567" s="334"/>
      <c r="Z567" s="332">
        <f ca="1">OFFSET(СВОДНАЯ!$A$3,'Кабельный журнал'!AD567-1,8)</f>
        <v>0</v>
      </c>
      <c r="AA567" s="334"/>
      <c r="AD567" s="32">
        <f t="shared" si="10"/>
        <v>482</v>
      </c>
    </row>
    <row r="568" spans="3:30" ht="15" customHeight="1" x14ac:dyDescent="0.25">
      <c r="C568" s="44">
        <f ca="1">OFFSET(СВОДНАЯ!$A$3,'Кабельный журнал'!AD568-1,0)</f>
        <v>0</v>
      </c>
      <c r="D568" s="45">
        <f ca="1">OFFSET(СВОДНАЯ!$A$3,'Кабельный журнал'!AD568-1,1)</f>
        <v>0</v>
      </c>
      <c r="E568" s="46">
        <f ca="1">OFFSET(СВОДНАЯ!$A$3,'Кабельный журнал'!AD568-1,2)</f>
        <v>0</v>
      </c>
      <c r="F568" s="332">
        <f ca="1">OFFSET(СВОДНАЯ!$A$3,'Кабельный журнал'!AD568-1,3)</f>
        <v>0</v>
      </c>
      <c r="G568" s="333"/>
      <c r="H568" s="333"/>
      <c r="I568" s="333"/>
      <c r="J568" s="333"/>
      <c r="K568" s="334"/>
      <c r="L568" s="335">
        <f ca="1">OFFSET(СВОДНАЯ!$A$3,'Кабельный журнал'!AD568-1,4)</f>
        <v>0</v>
      </c>
      <c r="M568" s="336"/>
      <c r="N568" s="336"/>
      <c r="O568" s="336"/>
      <c r="P568" s="337"/>
      <c r="Q568" s="332">
        <f ca="1">OFFSET(СВОДНАЯ!$A$3,'Кабельный журнал'!AD568-1,5)</f>
        <v>0</v>
      </c>
      <c r="R568" s="334"/>
      <c r="S568" s="332">
        <f ca="1">OFFSET(СВОДНАЯ!$A$3,'Кабельный журнал'!AD568-1,6)</f>
        <v>0</v>
      </c>
      <c r="T568" s="333"/>
      <c r="U568" s="334"/>
      <c r="V568" s="332">
        <f ca="1">OFFSET(СВОДНАЯ!$A$3,'Кабельный журнал'!AD568-1,7)</f>
        <v>0</v>
      </c>
      <c r="W568" s="333"/>
      <c r="X568" s="333"/>
      <c r="Y568" s="334"/>
      <c r="Z568" s="332">
        <f ca="1">OFFSET(СВОДНАЯ!$A$3,'Кабельный журнал'!AD568-1,8)</f>
        <v>0</v>
      </c>
      <c r="AA568" s="334"/>
      <c r="AD568" s="32">
        <f t="shared" si="10"/>
        <v>483</v>
      </c>
    </row>
    <row r="569" spans="3:30" ht="15" customHeight="1" x14ac:dyDescent="0.25">
      <c r="C569" s="44">
        <f ca="1">OFFSET(СВОДНАЯ!$A$3,'Кабельный журнал'!AD569-1,0)</f>
        <v>0</v>
      </c>
      <c r="D569" s="45">
        <f ca="1">OFFSET(СВОДНАЯ!$A$3,'Кабельный журнал'!AD569-1,1)</f>
        <v>0</v>
      </c>
      <c r="E569" s="46">
        <f ca="1">OFFSET(СВОДНАЯ!$A$3,'Кабельный журнал'!AD569-1,2)</f>
        <v>0</v>
      </c>
      <c r="F569" s="332">
        <f ca="1">OFFSET(СВОДНАЯ!$A$3,'Кабельный журнал'!AD569-1,3)</f>
        <v>0</v>
      </c>
      <c r="G569" s="333"/>
      <c r="H569" s="333"/>
      <c r="I569" s="333"/>
      <c r="J569" s="333"/>
      <c r="K569" s="334"/>
      <c r="L569" s="335">
        <f ca="1">OFFSET(СВОДНАЯ!$A$3,'Кабельный журнал'!AD569-1,4)</f>
        <v>0</v>
      </c>
      <c r="M569" s="336"/>
      <c r="N569" s="336"/>
      <c r="O569" s="336"/>
      <c r="P569" s="337"/>
      <c r="Q569" s="332">
        <f ca="1">OFFSET(СВОДНАЯ!$A$3,'Кабельный журнал'!AD569-1,5)</f>
        <v>0</v>
      </c>
      <c r="R569" s="334"/>
      <c r="S569" s="332">
        <f ca="1">OFFSET(СВОДНАЯ!$A$3,'Кабельный журнал'!AD569-1,6)</f>
        <v>0</v>
      </c>
      <c r="T569" s="333"/>
      <c r="U569" s="334"/>
      <c r="V569" s="332">
        <f ca="1">OFFSET(СВОДНАЯ!$A$3,'Кабельный журнал'!AD569-1,7)</f>
        <v>0</v>
      </c>
      <c r="W569" s="333"/>
      <c r="X569" s="333"/>
      <c r="Y569" s="334"/>
      <c r="Z569" s="332">
        <f ca="1">OFFSET(СВОДНАЯ!$A$3,'Кабельный журнал'!AD569-1,8)</f>
        <v>0</v>
      </c>
      <c r="AA569" s="334"/>
      <c r="AD569" s="32">
        <f t="shared" si="10"/>
        <v>484</v>
      </c>
    </row>
    <row r="570" spans="3:30" ht="15" customHeight="1" x14ac:dyDescent="0.25">
      <c r="C570" s="44">
        <f ca="1">OFFSET(СВОДНАЯ!$A$3,'Кабельный журнал'!AD570-1,0)</f>
        <v>0</v>
      </c>
      <c r="D570" s="45">
        <f ca="1">OFFSET(СВОДНАЯ!$A$3,'Кабельный журнал'!AD570-1,1)</f>
        <v>0</v>
      </c>
      <c r="E570" s="46">
        <f ca="1">OFFSET(СВОДНАЯ!$A$3,'Кабельный журнал'!AD570-1,2)</f>
        <v>0</v>
      </c>
      <c r="F570" s="332">
        <f ca="1">OFFSET(СВОДНАЯ!$A$3,'Кабельный журнал'!AD570-1,3)</f>
        <v>0</v>
      </c>
      <c r="G570" s="333"/>
      <c r="H570" s="333"/>
      <c r="I570" s="333"/>
      <c r="J570" s="333"/>
      <c r="K570" s="334"/>
      <c r="L570" s="335">
        <f ca="1">OFFSET(СВОДНАЯ!$A$3,'Кабельный журнал'!AD570-1,4)</f>
        <v>0</v>
      </c>
      <c r="M570" s="336"/>
      <c r="N570" s="336"/>
      <c r="O570" s="336"/>
      <c r="P570" s="337"/>
      <c r="Q570" s="332">
        <f ca="1">OFFSET(СВОДНАЯ!$A$3,'Кабельный журнал'!AD570-1,5)</f>
        <v>0</v>
      </c>
      <c r="R570" s="334"/>
      <c r="S570" s="332">
        <f ca="1">OFFSET(СВОДНАЯ!$A$3,'Кабельный журнал'!AD570-1,6)</f>
        <v>0</v>
      </c>
      <c r="T570" s="333"/>
      <c r="U570" s="334"/>
      <c r="V570" s="332">
        <f ca="1">OFFSET(СВОДНАЯ!$A$3,'Кабельный журнал'!AD570-1,7)</f>
        <v>0</v>
      </c>
      <c r="W570" s="333"/>
      <c r="X570" s="333"/>
      <c r="Y570" s="334"/>
      <c r="Z570" s="332">
        <f ca="1">OFFSET(СВОДНАЯ!$A$3,'Кабельный журнал'!AD570-1,8)</f>
        <v>0</v>
      </c>
      <c r="AA570" s="334"/>
      <c r="AD570" s="32">
        <f t="shared" si="10"/>
        <v>485</v>
      </c>
    </row>
    <row r="571" spans="3:30" ht="15" customHeight="1" x14ac:dyDescent="0.25">
      <c r="C571" s="44">
        <f ca="1">OFFSET(СВОДНАЯ!$A$3,'Кабельный журнал'!AD571-1,0)</f>
        <v>0</v>
      </c>
      <c r="D571" s="45">
        <f ca="1">OFFSET(СВОДНАЯ!$A$3,'Кабельный журнал'!AD571-1,1)</f>
        <v>0</v>
      </c>
      <c r="E571" s="46">
        <f ca="1">OFFSET(СВОДНАЯ!$A$3,'Кабельный журнал'!AD571-1,2)</f>
        <v>0</v>
      </c>
      <c r="F571" s="332">
        <f ca="1">OFFSET(СВОДНАЯ!$A$3,'Кабельный журнал'!AD571-1,3)</f>
        <v>0</v>
      </c>
      <c r="G571" s="333"/>
      <c r="H571" s="333"/>
      <c r="I571" s="333"/>
      <c r="J571" s="333"/>
      <c r="K571" s="334"/>
      <c r="L571" s="335">
        <f ca="1">OFFSET(СВОДНАЯ!$A$3,'Кабельный журнал'!AD571-1,4)</f>
        <v>0</v>
      </c>
      <c r="M571" s="336"/>
      <c r="N571" s="336"/>
      <c r="O571" s="336"/>
      <c r="P571" s="337"/>
      <c r="Q571" s="332">
        <f ca="1">OFFSET(СВОДНАЯ!$A$3,'Кабельный журнал'!AD571-1,5)</f>
        <v>0</v>
      </c>
      <c r="R571" s="334"/>
      <c r="S571" s="332">
        <f ca="1">OFFSET(СВОДНАЯ!$A$3,'Кабельный журнал'!AD571-1,6)</f>
        <v>0</v>
      </c>
      <c r="T571" s="333"/>
      <c r="U571" s="334"/>
      <c r="V571" s="332">
        <f ca="1">OFFSET(СВОДНАЯ!$A$3,'Кабельный журнал'!AD571-1,7)</f>
        <v>0</v>
      </c>
      <c r="W571" s="333"/>
      <c r="X571" s="333"/>
      <c r="Y571" s="334"/>
      <c r="Z571" s="332">
        <f ca="1">OFFSET(СВОДНАЯ!$A$3,'Кабельный журнал'!AD571-1,8)</f>
        <v>0</v>
      </c>
      <c r="AA571" s="334"/>
      <c r="AD571" s="32">
        <f t="shared" si="10"/>
        <v>486</v>
      </c>
    </row>
    <row r="572" spans="3:30" ht="15" customHeight="1" x14ac:dyDescent="0.25">
      <c r="C572" s="44">
        <f ca="1">OFFSET(СВОДНАЯ!$A$3,'Кабельный журнал'!AD572-1,0)</f>
        <v>0</v>
      </c>
      <c r="D572" s="45">
        <f ca="1">OFFSET(СВОДНАЯ!$A$3,'Кабельный журнал'!AD572-1,1)</f>
        <v>0</v>
      </c>
      <c r="E572" s="46">
        <f ca="1">OFFSET(СВОДНАЯ!$A$3,'Кабельный журнал'!AD572-1,2)</f>
        <v>0</v>
      </c>
      <c r="F572" s="332">
        <f ca="1">OFFSET(СВОДНАЯ!$A$3,'Кабельный журнал'!AD572-1,3)</f>
        <v>0</v>
      </c>
      <c r="G572" s="333"/>
      <c r="H572" s="333"/>
      <c r="I572" s="333"/>
      <c r="J572" s="333"/>
      <c r="K572" s="334"/>
      <c r="L572" s="335">
        <f ca="1">OFFSET(СВОДНАЯ!$A$3,'Кабельный журнал'!AD572-1,4)</f>
        <v>0</v>
      </c>
      <c r="M572" s="336"/>
      <c r="N572" s="336"/>
      <c r="O572" s="336"/>
      <c r="P572" s="337"/>
      <c r="Q572" s="332">
        <f ca="1">OFFSET(СВОДНАЯ!$A$3,'Кабельный журнал'!AD572-1,5)</f>
        <v>0</v>
      </c>
      <c r="R572" s="334"/>
      <c r="S572" s="332">
        <f ca="1">OFFSET(СВОДНАЯ!$A$3,'Кабельный журнал'!AD572-1,6)</f>
        <v>0</v>
      </c>
      <c r="T572" s="333"/>
      <c r="U572" s="334"/>
      <c r="V572" s="332">
        <f ca="1">OFFSET(СВОДНАЯ!$A$3,'Кабельный журнал'!AD572-1,7)</f>
        <v>0</v>
      </c>
      <c r="W572" s="333"/>
      <c r="X572" s="333"/>
      <c r="Y572" s="334"/>
      <c r="Z572" s="332">
        <f ca="1">OFFSET(СВОДНАЯ!$A$3,'Кабельный журнал'!AD572-1,8)</f>
        <v>0</v>
      </c>
      <c r="AA572" s="334"/>
      <c r="AD572" s="32">
        <f t="shared" si="10"/>
        <v>487</v>
      </c>
    </row>
    <row r="573" spans="3:30" ht="15" customHeight="1" x14ac:dyDescent="0.25">
      <c r="C573" s="44">
        <f ca="1">OFFSET(СВОДНАЯ!$A$3,'Кабельный журнал'!AD573-1,0)</f>
        <v>0</v>
      </c>
      <c r="D573" s="45">
        <f ca="1">OFFSET(СВОДНАЯ!$A$3,'Кабельный журнал'!AD573-1,1)</f>
        <v>0</v>
      </c>
      <c r="E573" s="46">
        <f ca="1">OFFSET(СВОДНАЯ!$A$3,'Кабельный журнал'!AD573-1,2)</f>
        <v>0</v>
      </c>
      <c r="F573" s="332">
        <f ca="1">OFFSET(СВОДНАЯ!$A$3,'Кабельный журнал'!AD573-1,3)</f>
        <v>0</v>
      </c>
      <c r="G573" s="333"/>
      <c r="H573" s="333"/>
      <c r="I573" s="333"/>
      <c r="J573" s="333"/>
      <c r="K573" s="334"/>
      <c r="L573" s="335">
        <f ca="1">OFFSET(СВОДНАЯ!$A$3,'Кабельный журнал'!AD573-1,4)</f>
        <v>0</v>
      </c>
      <c r="M573" s="336"/>
      <c r="N573" s="336"/>
      <c r="O573" s="336"/>
      <c r="P573" s="337"/>
      <c r="Q573" s="332">
        <f ca="1">OFFSET(СВОДНАЯ!$A$3,'Кабельный журнал'!AD573-1,5)</f>
        <v>0</v>
      </c>
      <c r="R573" s="334"/>
      <c r="S573" s="332">
        <f ca="1">OFFSET(СВОДНАЯ!$A$3,'Кабельный журнал'!AD573-1,6)</f>
        <v>0</v>
      </c>
      <c r="T573" s="333"/>
      <c r="U573" s="334"/>
      <c r="V573" s="332">
        <f ca="1">OFFSET(СВОДНАЯ!$A$3,'Кабельный журнал'!AD573-1,7)</f>
        <v>0</v>
      </c>
      <c r="W573" s="333"/>
      <c r="X573" s="333"/>
      <c r="Y573" s="334"/>
      <c r="Z573" s="332">
        <f ca="1">OFFSET(СВОДНАЯ!$A$3,'Кабельный журнал'!AD573-1,8)</f>
        <v>0</v>
      </c>
      <c r="AA573" s="334"/>
      <c r="AD573" s="32">
        <f t="shared" si="10"/>
        <v>488</v>
      </c>
    </row>
    <row r="574" spans="3:30" ht="15" customHeight="1" x14ac:dyDescent="0.25">
      <c r="C574" s="44">
        <f ca="1">OFFSET(СВОДНАЯ!$A$3,'Кабельный журнал'!AD574-1,0)</f>
        <v>0</v>
      </c>
      <c r="D574" s="45">
        <f ca="1">OFFSET(СВОДНАЯ!$A$3,'Кабельный журнал'!AD574-1,1)</f>
        <v>0</v>
      </c>
      <c r="E574" s="46">
        <f ca="1">OFFSET(СВОДНАЯ!$A$3,'Кабельный журнал'!AD574-1,2)</f>
        <v>0</v>
      </c>
      <c r="F574" s="332">
        <f ca="1">OFFSET(СВОДНАЯ!$A$3,'Кабельный журнал'!AD574-1,3)</f>
        <v>0</v>
      </c>
      <c r="G574" s="333"/>
      <c r="H574" s="333"/>
      <c r="I574" s="333"/>
      <c r="J574" s="333"/>
      <c r="K574" s="334"/>
      <c r="L574" s="335">
        <f ca="1">OFFSET(СВОДНАЯ!$A$3,'Кабельный журнал'!AD574-1,4)</f>
        <v>0</v>
      </c>
      <c r="M574" s="336"/>
      <c r="N574" s="336"/>
      <c r="O574" s="336"/>
      <c r="P574" s="337"/>
      <c r="Q574" s="332">
        <f ca="1">OFFSET(СВОДНАЯ!$A$3,'Кабельный журнал'!AD574-1,5)</f>
        <v>0</v>
      </c>
      <c r="R574" s="334"/>
      <c r="S574" s="332">
        <f ca="1">OFFSET(СВОДНАЯ!$A$3,'Кабельный журнал'!AD574-1,6)</f>
        <v>0</v>
      </c>
      <c r="T574" s="333"/>
      <c r="U574" s="334"/>
      <c r="V574" s="332">
        <f ca="1">OFFSET(СВОДНАЯ!$A$3,'Кабельный журнал'!AD574-1,7)</f>
        <v>0</v>
      </c>
      <c r="W574" s="333"/>
      <c r="X574" s="333"/>
      <c r="Y574" s="334"/>
      <c r="Z574" s="332">
        <f ca="1">OFFSET(СВОДНАЯ!$A$3,'Кабельный журнал'!AD574-1,8)</f>
        <v>0</v>
      </c>
      <c r="AA574" s="334"/>
      <c r="AD574" s="32">
        <f t="shared" si="10"/>
        <v>489</v>
      </c>
    </row>
    <row r="575" spans="3:30" ht="15" customHeight="1" x14ac:dyDescent="0.25">
      <c r="C575" s="44">
        <f ca="1">OFFSET(СВОДНАЯ!$A$3,'Кабельный журнал'!AD575-1,0)</f>
        <v>0</v>
      </c>
      <c r="D575" s="45">
        <f ca="1">OFFSET(СВОДНАЯ!$A$3,'Кабельный журнал'!AD575-1,1)</f>
        <v>0</v>
      </c>
      <c r="E575" s="46">
        <f ca="1">OFFSET(СВОДНАЯ!$A$3,'Кабельный журнал'!AD575-1,2)</f>
        <v>0</v>
      </c>
      <c r="F575" s="332">
        <f ca="1">OFFSET(СВОДНАЯ!$A$3,'Кабельный журнал'!AD575-1,3)</f>
        <v>0</v>
      </c>
      <c r="G575" s="333"/>
      <c r="H575" s="333"/>
      <c r="I575" s="333"/>
      <c r="J575" s="333"/>
      <c r="K575" s="334"/>
      <c r="L575" s="335">
        <f ca="1">OFFSET(СВОДНАЯ!$A$3,'Кабельный журнал'!AD575-1,4)</f>
        <v>0</v>
      </c>
      <c r="M575" s="336"/>
      <c r="N575" s="336"/>
      <c r="O575" s="336"/>
      <c r="P575" s="337"/>
      <c r="Q575" s="332">
        <f ca="1">OFFSET(СВОДНАЯ!$A$3,'Кабельный журнал'!AD575-1,5)</f>
        <v>0</v>
      </c>
      <c r="R575" s="334"/>
      <c r="S575" s="332">
        <f ca="1">OFFSET(СВОДНАЯ!$A$3,'Кабельный журнал'!AD575-1,6)</f>
        <v>0</v>
      </c>
      <c r="T575" s="333"/>
      <c r="U575" s="334"/>
      <c r="V575" s="332">
        <f ca="1">OFFSET(СВОДНАЯ!$A$3,'Кабельный журнал'!AD575-1,7)</f>
        <v>0</v>
      </c>
      <c r="W575" s="333"/>
      <c r="X575" s="333"/>
      <c r="Y575" s="334"/>
      <c r="Z575" s="332">
        <f ca="1">OFFSET(СВОДНАЯ!$A$3,'Кабельный журнал'!AD575-1,8)</f>
        <v>0</v>
      </c>
      <c r="AA575" s="334"/>
      <c r="AD575" s="32">
        <f t="shared" si="10"/>
        <v>490</v>
      </c>
    </row>
    <row r="576" spans="3:30" ht="15" customHeight="1" x14ac:dyDescent="0.25">
      <c r="C576" s="44">
        <f ca="1">OFFSET(СВОДНАЯ!$A$3,'Кабельный журнал'!AD576-1,0)</f>
        <v>0</v>
      </c>
      <c r="D576" s="45">
        <f ca="1">OFFSET(СВОДНАЯ!$A$3,'Кабельный журнал'!AD576-1,1)</f>
        <v>0</v>
      </c>
      <c r="E576" s="46">
        <f ca="1">OFFSET(СВОДНАЯ!$A$3,'Кабельный журнал'!AD576-1,2)</f>
        <v>0</v>
      </c>
      <c r="F576" s="332">
        <f ca="1">OFFSET(СВОДНАЯ!$A$3,'Кабельный журнал'!AD576-1,3)</f>
        <v>0</v>
      </c>
      <c r="G576" s="333"/>
      <c r="H576" s="333"/>
      <c r="I576" s="333"/>
      <c r="J576" s="333"/>
      <c r="K576" s="334"/>
      <c r="L576" s="335">
        <f ca="1">OFFSET(СВОДНАЯ!$A$3,'Кабельный журнал'!AD576-1,4)</f>
        <v>0</v>
      </c>
      <c r="M576" s="336"/>
      <c r="N576" s="336"/>
      <c r="O576" s="336"/>
      <c r="P576" s="337"/>
      <c r="Q576" s="332">
        <f ca="1">OFFSET(СВОДНАЯ!$A$3,'Кабельный журнал'!AD576-1,5)</f>
        <v>0</v>
      </c>
      <c r="R576" s="334"/>
      <c r="S576" s="332">
        <f ca="1">OFFSET(СВОДНАЯ!$A$3,'Кабельный журнал'!AD576-1,6)</f>
        <v>0</v>
      </c>
      <c r="T576" s="333"/>
      <c r="U576" s="334"/>
      <c r="V576" s="332">
        <f ca="1">OFFSET(СВОДНАЯ!$A$3,'Кабельный журнал'!AD576-1,7)</f>
        <v>0</v>
      </c>
      <c r="W576" s="333"/>
      <c r="X576" s="333"/>
      <c r="Y576" s="334"/>
      <c r="Z576" s="332">
        <f ca="1">OFFSET(СВОДНАЯ!$A$3,'Кабельный журнал'!AD576-1,8)</f>
        <v>0</v>
      </c>
      <c r="AA576" s="334"/>
      <c r="AD576" s="32">
        <f t="shared" si="10"/>
        <v>491</v>
      </c>
    </row>
    <row r="577" spans="3:30" ht="15" customHeight="1" x14ac:dyDescent="0.25">
      <c r="C577" s="44">
        <f ca="1">OFFSET(СВОДНАЯ!$A$3,'Кабельный журнал'!AD577-1,0)</f>
        <v>0</v>
      </c>
      <c r="D577" s="45">
        <f ca="1">OFFSET(СВОДНАЯ!$A$3,'Кабельный журнал'!AD577-1,1)</f>
        <v>0</v>
      </c>
      <c r="E577" s="46">
        <f ca="1">OFFSET(СВОДНАЯ!$A$3,'Кабельный журнал'!AD577-1,2)</f>
        <v>0</v>
      </c>
      <c r="F577" s="332">
        <f ca="1">OFFSET(СВОДНАЯ!$A$3,'Кабельный журнал'!AD577-1,3)</f>
        <v>0</v>
      </c>
      <c r="G577" s="333"/>
      <c r="H577" s="333"/>
      <c r="I577" s="333"/>
      <c r="J577" s="333"/>
      <c r="K577" s="334"/>
      <c r="L577" s="335">
        <f ca="1">OFFSET(СВОДНАЯ!$A$3,'Кабельный журнал'!AD577-1,4)</f>
        <v>0</v>
      </c>
      <c r="M577" s="336"/>
      <c r="N577" s="336"/>
      <c r="O577" s="336"/>
      <c r="P577" s="337"/>
      <c r="Q577" s="332">
        <f ca="1">OFFSET(СВОДНАЯ!$A$3,'Кабельный журнал'!AD577-1,5)</f>
        <v>0</v>
      </c>
      <c r="R577" s="334"/>
      <c r="S577" s="332">
        <f ca="1">OFFSET(СВОДНАЯ!$A$3,'Кабельный журнал'!AD577-1,6)</f>
        <v>0</v>
      </c>
      <c r="T577" s="333"/>
      <c r="U577" s="334"/>
      <c r="V577" s="332">
        <f ca="1">OFFSET(СВОДНАЯ!$A$3,'Кабельный журнал'!AD577-1,7)</f>
        <v>0</v>
      </c>
      <c r="W577" s="333"/>
      <c r="X577" s="333"/>
      <c r="Y577" s="334"/>
      <c r="Z577" s="332">
        <f ca="1">OFFSET(СВОДНАЯ!$A$3,'Кабельный журнал'!AD577-1,8)</f>
        <v>0</v>
      </c>
      <c r="AA577" s="334"/>
      <c r="AD577" s="32">
        <f t="shared" si="10"/>
        <v>492</v>
      </c>
    </row>
    <row r="578" spans="3:30" ht="15" customHeight="1" x14ac:dyDescent="0.25">
      <c r="C578" s="44">
        <f ca="1">OFFSET(СВОДНАЯ!$A$3,'Кабельный журнал'!AD578-1,0)</f>
        <v>0</v>
      </c>
      <c r="D578" s="45">
        <f ca="1">OFFSET(СВОДНАЯ!$A$3,'Кабельный журнал'!AD578-1,1)</f>
        <v>0</v>
      </c>
      <c r="E578" s="46">
        <f ca="1">OFFSET(СВОДНАЯ!$A$3,'Кабельный журнал'!AD578-1,2)</f>
        <v>0</v>
      </c>
      <c r="F578" s="332">
        <f ca="1">OFFSET(СВОДНАЯ!$A$3,'Кабельный журнал'!AD578-1,3)</f>
        <v>0</v>
      </c>
      <c r="G578" s="333"/>
      <c r="H578" s="333"/>
      <c r="I578" s="333"/>
      <c r="J578" s="333"/>
      <c r="K578" s="334"/>
      <c r="L578" s="335">
        <f ca="1">OFFSET(СВОДНАЯ!$A$3,'Кабельный журнал'!AD578-1,4)</f>
        <v>0</v>
      </c>
      <c r="M578" s="336"/>
      <c r="N578" s="336"/>
      <c r="O578" s="336"/>
      <c r="P578" s="337"/>
      <c r="Q578" s="332">
        <f ca="1">OFFSET(СВОДНАЯ!$A$3,'Кабельный журнал'!AD578-1,5)</f>
        <v>0</v>
      </c>
      <c r="R578" s="334"/>
      <c r="S578" s="332">
        <f ca="1">OFFSET(СВОДНАЯ!$A$3,'Кабельный журнал'!AD578-1,6)</f>
        <v>0</v>
      </c>
      <c r="T578" s="333"/>
      <c r="U578" s="334"/>
      <c r="V578" s="332">
        <f ca="1">OFFSET(СВОДНАЯ!$A$3,'Кабельный журнал'!AD578-1,7)</f>
        <v>0</v>
      </c>
      <c r="W578" s="333"/>
      <c r="X578" s="333"/>
      <c r="Y578" s="334"/>
      <c r="Z578" s="332">
        <f ca="1">OFFSET(СВОДНАЯ!$A$3,'Кабельный журнал'!AD578-1,8)</f>
        <v>0</v>
      </c>
      <c r="AA578" s="334"/>
      <c r="AD578" s="32">
        <f t="shared" si="10"/>
        <v>493</v>
      </c>
    </row>
    <row r="579" spans="3:30" ht="15" customHeight="1" x14ac:dyDescent="0.25">
      <c r="C579" s="44">
        <f ca="1">OFFSET(СВОДНАЯ!$A$3,'Кабельный журнал'!AD579-1,0)</f>
        <v>0</v>
      </c>
      <c r="D579" s="45">
        <f ca="1">OFFSET(СВОДНАЯ!$A$3,'Кабельный журнал'!AD579-1,1)</f>
        <v>0</v>
      </c>
      <c r="E579" s="46">
        <f ca="1">OFFSET(СВОДНАЯ!$A$3,'Кабельный журнал'!AD579-1,2)</f>
        <v>0</v>
      </c>
      <c r="F579" s="332">
        <f ca="1">OFFSET(СВОДНАЯ!$A$3,'Кабельный журнал'!AD579-1,3)</f>
        <v>0</v>
      </c>
      <c r="G579" s="333"/>
      <c r="H579" s="333"/>
      <c r="I579" s="333"/>
      <c r="J579" s="333"/>
      <c r="K579" s="334"/>
      <c r="L579" s="335">
        <f ca="1">OFFSET(СВОДНАЯ!$A$3,'Кабельный журнал'!AD579-1,4)</f>
        <v>0</v>
      </c>
      <c r="M579" s="336"/>
      <c r="N579" s="336"/>
      <c r="O579" s="336"/>
      <c r="P579" s="337"/>
      <c r="Q579" s="332">
        <f ca="1">OFFSET(СВОДНАЯ!$A$3,'Кабельный журнал'!AD579-1,5)</f>
        <v>0</v>
      </c>
      <c r="R579" s="334"/>
      <c r="S579" s="332">
        <f ca="1">OFFSET(СВОДНАЯ!$A$3,'Кабельный журнал'!AD579-1,6)</f>
        <v>0</v>
      </c>
      <c r="T579" s="333"/>
      <c r="U579" s="334"/>
      <c r="V579" s="332">
        <f ca="1">OFFSET(СВОДНАЯ!$A$3,'Кабельный журнал'!AD579-1,7)</f>
        <v>0</v>
      </c>
      <c r="W579" s="333"/>
      <c r="X579" s="333"/>
      <c r="Y579" s="334"/>
      <c r="Z579" s="332">
        <f ca="1">OFFSET(СВОДНАЯ!$A$3,'Кабельный журнал'!AD579-1,8)</f>
        <v>0</v>
      </c>
      <c r="AA579" s="334"/>
      <c r="AD579" s="32">
        <f t="shared" si="10"/>
        <v>494</v>
      </c>
    </row>
    <row r="580" spans="3:30" ht="15" customHeight="1" x14ac:dyDescent="0.25">
      <c r="C580" s="44">
        <f ca="1">OFFSET(СВОДНАЯ!$A$3,'Кабельный журнал'!AD580-1,0)</f>
        <v>0</v>
      </c>
      <c r="D580" s="45">
        <f ca="1">OFFSET(СВОДНАЯ!$A$3,'Кабельный журнал'!AD580-1,1)</f>
        <v>0</v>
      </c>
      <c r="E580" s="46">
        <f ca="1">OFFSET(СВОДНАЯ!$A$3,'Кабельный журнал'!AD580-1,2)</f>
        <v>0</v>
      </c>
      <c r="F580" s="332">
        <f ca="1">OFFSET(СВОДНАЯ!$A$3,'Кабельный журнал'!AD580-1,3)</f>
        <v>0</v>
      </c>
      <c r="G580" s="333"/>
      <c r="H580" s="333"/>
      <c r="I580" s="333"/>
      <c r="J580" s="333"/>
      <c r="K580" s="334"/>
      <c r="L580" s="335">
        <f ca="1">OFFSET(СВОДНАЯ!$A$3,'Кабельный журнал'!AD580-1,4)</f>
        <v>0</v>
      </c>
      <c r="M580" s="336"/>
      <c r="N580" s="336"/>
      <c r="O580" s="336"/>
      <c r="P580" s="337"/>
      <c r="Q580" s="332">
        <f ca="1">OFFSET(СВОДНАЯ!$A$3,'Кабельный журнал'!AD580-1,5)</f>
        <v>0</v>
      </c>
      <c r="R580" s="334"/>
      <c r="S580" s="332">
        <f ca="1">OFFSET(СВОДНАЯ!$A$3,'Кабельный журнал'!AD580-1,6)</f>
        <v>0</v>
      </c>
      <c r="T580" s="333"/>
      <c r="U580" s="334"/>
      <c r="V580" s="332">
        <f ca="1">OFFSET(СВОДНАЯ!$A$3,'Кабельный журнал'!AD580-1,7)</f>
        <v>0</v>
      </c>
      <c r="W580" s="333"/>
      <c r="X580" s="333"/>
      <c r="Y580" s="334"/>
      <c r="Z580" s="332">
        <f ca="1">OFFSET(СВОДНАЯ!$A$3,'Кабельный журнал'!AD580-1,8)</f>
        <v>0</v>
      </c>
      <c r="AA580" s="334"/>
      <c r="AD580" s="32">
        <f t="shared" si="10"/>
        <v>495</v>
      </c>
    </row>
    <row r="581" spans="3:30" ht="15" customHeight="1" x14ac:dyDescent="0.25">
      <c r="C581" s="44">
        <f ca="1">OFFSET(СВОДНАЯ!$A$3,'Кабельный журнал'!AD581-1,0)</f>
        <v>0</v>
      </c>
      <c r="D581" s="45">
        <f ca="1">OFFSET(СВОДНАЯ!$A$3,'Кабельный журнал'!AD581-1,1)</f>
        <v>0</v>
      </c>
      <c r="E581" s="46">
        <f ca="1">OFFSET(СВОДНАЯ!$A$3,'Кабельный журнал'!AD581-1,2)</f>
        <v>0</v>
      </c>
      <c r="F581" s="332">
        <f ca="1">OFFSET(СВОДНАЯ!$A$3,'Кабельный журнал'!AD581-1,3)</f>
        <v>0</v>
      </c>
      <c r="G581" s="333"/>
      <c r="H581" s="333"/>
      <c r="I581" s="333"/>
      <c r="J581" s="333"/>
      <c r="K581" s="334"/>
      <c r="L581" s="335">
        <f ca="1">OFFSET(СВОДНАЯ!$A$3,'Кабельный журнал'!AD581-1,4)</f>
        <v>0</v>
      </c>
      <c r="M581" s="336"/>
      <c r="N581" s="336"/>
      <c r="O581" s="336"/>
      <c r="P581" s="337"/>
      <c r="Q581" s="332">
        <f ca="1">OFFSET(СВОДНАЯ!$A$3,'Кабельный журнал'!AD581-1,5)</f>
        <v>0</v>
      </c>
      <c r="R581" s="334"/>
      <c r="S581" s="332">
        <f ca="1">OFFSET(СВОДНАЯ!$A$3,'Кабельный журнал'!AD581-1,6)</f>
        <v>0</v>
      </c>
      <c r="T581" s="333"/>
      <c r="U581" s="334"/>
      <c r="V581" s="332">
        <f ca="1">OFFSET(СВОДНАЯ!$A$3,'Кабельный журнал'!AD581-1,7)</f>
        <v>0</v>
      </c>
      <c r="W581" s="333"/>
      <c r="X581" s="333"/>
      <c r="Y581" s="334"/>
      <c r="Z581" s="332">
        <f ca="1">OFFSET(СВОДНАЯ!$A$3,'Кабельный журнал'!AD581-1,8)</f>
        <v>0</v>
      </c>
      <c r="AA581" s="334"/>
      <c r="AD581" s="32">
        <f t="shared" si="10"/>
        <v>496</v>
      </c>
    </row>
    <row r="582" spans="3:30" ht="15" customHeight="1" x14ac:dyDescent="0.25">
      <c r="C582" s="44">
        <f ca="1">OFFSET(СВОДНАЯ!$A$3,'Кабельный журнал'!AD582-1,0)</f>
        <v>0</v>
      </c>
      <c r="D582" s="45">
        <f ca="1">OFFSET(СВОДНАЯ!$A$3,'Кабельный журнал'!AD582-1,1)</f>
        <v>0</v>
      </c>
      <c r="E582" s="46">
        <f ca="1">OFFSET(СВОДНАЯ!$A$3,'Кабельный журнал'!AD582-1,2)</f>
        <v>0</v>
      </c>
      <c r="F582" s="332">
        <f ca="1">OFFSET(СВОДНАЯ!$A$3,'Кабельный журнал'!AD582-1,3)</f>
        <v>0</v>
      </c>
      <c r="G582" s="333"/>
      <c r="H582" s="333"/>
      <c r="I582" s="333"/>
      <c r="J582" s="333"/>
      <c r="K582" s="334"/>
      <c r="L582" s="335">
        <f ca="1">OFFSET(СВОДНАЯ!$A$3,'Кабельный журнал'!AD582-1,4)</f>
        <v>0</v>
      </c>
      <c r="M582" s="336"/>
      <c r="N582" s="336"/>
      <c r="O582" s="336"/>
      <c r="P582" s="337"/>
      <c r="Q582" s="332">
        <f ca="1">OFFSET(СВОДНАЯ!$A$3,'Кабельный журнал'!AD582-1,5)</f>
        <v>0</v>
      </c>
      <c r="R582" s="334"/>
      <c r="S582" s="332">
        <f ca="1">OFFSET(СВОДНАЯ!$A$3,'Кабельный журнал'!AD582-1,6)</f>
        <v>0</v>
      </c>
      <c r="T582" s="333"/>
      <c r="U582" s="334"/>
      <c r="V582" s="332">
        <f ca="1">OFFSET(СВОДНАЯ!$A$3,'Кабельный журнал'!AD582-1,7)</f>
        <v>0</v>
      </c>
      <c r="W582" s="333"/>
      <c r="X582" s="333"/>
      <c r="Y582" s="334"/>
      <c r="Z582" s="332">
        <f ca="1">OFFSET(СВОДНАЯ!$A$3,'Кабельный журнал'!AD582-1,8)</f>
        <v>0</v>
      </c>
      <c r="AA582" s="334"/>
      <c r="AD582" s="32">
        <f t="shared" si="10"/>
        <v>497</v>
      </c>
    </row>
    <row r="583" spans="3:30" ht="15" customHeight="1" x14ac:dyDescent="0.25">
      <c r="C583" s="44">
        <f ca="1">OFFSET(СВОДНАЯ!$A$3,'Кабельный журнал'!AD583-1,0)</f>
        <v>0</v>
      </c>
      <c r="D583" s="45">
        <f ca="1">OFFSET(СВОДНАЯ!$A$3,'Кабельный журнал'!AD583-1,1)</f>
        <v>0</v>
      </c>
      <c r="E583" s="46">
        <f ca="1">OFFSET(СВОДНАЯ!$A$3,'Кабельный журнал'!AD583-1,2)</f>
        <v>0</v>
      </c>
      <c r="F583" s="332">
        <f ca="1">OFFSET(СВОДНАЯ!$A$3,'Кабельный журнал'!AD583-1,3)</f>
        <v>0</v>
      </c>
      <c r="G583" s="333"/>
      <c r="H583" s="333"/>
      <c r="I583" s="333"/>
      <c r="J583" s="333"/>
      <c r="K583" s="334"/>
      <c r="L583" s="335">
        <f ca="1">OFFSET(СВОДНАЯ!$A$3,'Кабельный журнал'!AD583-1,4)</f>
        <v>0</v>
      </c>
      <c r="M583" s="336"/>
      <c r="N583" s="336"/>
      <c r="O583" s="336"/>
      <c r="P583" s="337"/>
      <c r="Q583" s="332">
        <f ca="1">OFFSET(СВОДНАЯ!$A$3,'Кабельный журнал'!AD583-1,5)</f>
        <v>0</v>
      </c>
      <c r="R583" s="334"/>
      <c r="S583" s="332">
        <f ca="1">OFFSET(СВОДНАЯ!$A$3,'Кабельный журнал'!AD583-1,6)</f>
        <v>0</v>
      </c>
      <c r="T583" s="333"/>
      <c r="U583" s="334"/>
      <c r="V583" s="332">
        <f ca="1">OFFSET(СВОДНАЯ!$A$3,'Кабельный журнал'!AD583-1,7)</f>
        <v>0</v>
      </c>
      <c r="W583" s="333"/>
      <c r="X583" s="333"/>
      <c r="Y583" s="334"/>
      <c r="Z583" s="332">
        <f ca="1">OFFSET(СВОДНАЯ!$A$3,'Кабельный журнал'!AD583-1,8)</f>
        <v>0</v>
      </c>
      <c r="AA583" s="334"/>
      <c r="AD583" s="32">
        <f t="shared" si="10"/>
        <v>498</v>
      </c>
    </row>
    <row r="584" spans="3:30" ht="15" customHeight="1" x14ac:dyDescent="0.25">
      <c r="C584" s="44">
        <f ca="1">OFFSET(СВОДНАЯ!$A$3,'Кабельный журнал'!AD584-1,0)</f>
        <v>0</v>
      </c>
      <c r="D584" s="45">
        <f ca="1">OFFSET(СВОДНАЯ!$A$3,'Кабельный журнал'!AD584-1,1)</f>
        <v>0</v>
      </c>
      <c r="E584" s="46">
        <f ca="1">OFFSET(СВОДНАЯ!$A$3,'Кабельный журнал'!AD584-1,2)</f>
        <v>0</v>
      </c>
      <c r="F584" s="332">
        <f ca="1">OFFSET(СВОДНАЯ!$A$3,'Кабельный журнал'!AD584-1,3)</f>
        <v>0</v>
      </c>
      <c r="G584" s="333"/>
      <c r="H584" s="333"/>
      <c r="I584" s="333"/>
      <c r="J584" s="333"/>
      <c r="K584" s="334"/>
      <c r="L584" s="335">
        <f ca="1">OFFSET(СВОДНАЯ!$A$3,'Кабельный журнал'!AD584-1,4)</f>
        <v>0</v>
      </c>
      <c r="M584" s="336"/>
      <c r="N584" s="336"/>
      <c r="O584" s="336"/>
      <c r="P584" s="337"/>
      <c r="Q584" s="332">
        <f ca="1">OFFSET(СВОДНАЯ!$A$3,'Кабельный журнал'!AD584-1,5)</f>
        <v>0</v>
      </c>
      <c r="R584" s="334"/>
      <c r="S584" s="332">
        <f ca="1">OFFSET(СВОДНАЯ!$A$3,'Кабельный журнал'!AD584-1,6)</f>
        <v>0</v>
      </c>
      <c r="T584" s="333"/>
      <c r="U584" s="334"/>
      <c r="V584" s="332">
        <f ca="1">OFFSET(СВОДНАЯ!$A$3,'Кабельный журнал'!AD584-1,7)</f>
        <v>0</v>
      </c>
      <c r="W584" s="333"/>
      <c r="X584" s="333"/>
      <c r="Y584" s="334"/>
      <c r="Z584" s="332">
        <f ca="1">OFFSET(СВОДНАЯ!$A$3,'Кабельный журнал'!AD584-1,8)</f>
        <v>0</v>
      </c>
      <c r="AA584" s="334"/>
      <c r="AD584" s="32">
        <f t="shared" si="10"/>
        <v>499</v>
      </c>
    </row>
    <row r="585" spans="3:30" ht="15" customHeight="1" x14ac:dyDescent="0.25">
      <c r="C585" s="44">
        <f ca="1">OFFSET(СВОДНАЯ!$A$3,'Кабельный журнал'!AD585-1,0)</f>
        <v>0</v>
      </c>
      <c r="D585" s="45">
        <f ca="1">OFFSET(СВОДНАЯ!$A$3,'Кабельный журнал'!AD585-1,1)</f>
        <v>0</v>
      </c>
      <c r="E585" s="46">
        <f ca="1">OFFSET(СВОДНАЯ!$A$3,'Кабельный журнал'!AD585-1,2)</f>
        <v>0</v>
      </c>
      <c r="F585" s="332">
        <f ca="1">OFFSET(СВОДНАЯ!$A$3,'Кабельный журнал'!AD585-1,3)</f>
        <v>0</v>
      </c>
      <c r="G585" s="333"/>
      <c r="H585" s="333"/>
      <c r="I585" s="333"/>
      <c r="J585" s="333"/>
      <c r="K585" s="334"/>
      <c r="L585" s="335">
        <f ca="1">OFFSET(СВОДНАЯ!$A$3,'Кабельный журнал'!AD585-1,4)</f>
        <v>0</v>
      </c>
      <c r="M585" s="336"/>
      <c r="N585" s="336"/>
      <c r="O585" s="336"/>
      <c r="P585" s="337"/>
      <c r="Q585" s="332">
        <f ca="1">OFFSET(СВОДНАЯ!$A$3,'Кабельный журнал'!AD585-1,5)</f>
        <v>0</v>
      </c>
      <c r="R585" s="334"/>
      <c r="S585" s="332">
        <f ca="1">OFFSET(СВОДНАЯ!$A$3,'Кабельный журнал'!AD585-1,6)</f>
        <v>0</v>
      </c>
      <c r="T585" s="333"/>
      <c r="U585" s="334"/>
      <c r="V585" s="332">
        <f ca="1">OFFSET(СВОДНАЯ!$A$3,'Кабельный журнал'!AD585-1,7)</f>
        <v>0</v>
      </c>
      <c r="W585" s="333"/>
      <c r="X585" s="333"/>
      <c r="Y585" s="334"/>
      <c r="Z585" s="332">
        <f ca="1">OFFSET(СВОДНАЯ!$A$3,'Кабельный журнал'!AD585-1,8)</f>
        <v>0</v>
      </c>
      <c r="AA585" s="334"/>
      <c r="AD585" s="32">
        <f t="shared" si="10"/>
        <v>500</v>
      </c>
    </row>
    <row r="586" spans="3:30" ht="15" customHeight="1" x14ac:dyDescent="0.25">
      <c r="C586" s="44">
        <f ca="1">OFFSET(СВОДНАЯ!$A$3,'Кабельный журнал'!AD586-1,0)</f>
        <v>0</v>
      </c>
      <c r="D586" s="45">
        <f ca="1">OFFSET(СВОДНАЯ!$A$3,'Кабельный журнал'!AD586-1,1)</f>
        <v>0</v>
      </c>
      <c r="E586" s="46">
        <f ca="1">OFFSET(СВОДНАЯ!$A$3,'Кабельный журнал'!AD586-1,2)</f>
        <v>0</v>
      </c>
      <c r="F586" s="332">
        <f ca="1">OFFSET(СВОДНАЯ!$A$3,'Кабельный журнал'!AD586-1,3)</f>
        <v>0</v>
      </c>
      <c r="G586" s="333"/>
      <c r="H586" s="333"/>
      <c r="I586" s="333"/>
      <c r="J586" s="333"/>
      <c r="K586" s="334"/>
      <c r="L586" s="335">
        <f ca="1">OFFSET(СВОДНАЯ!$A$3,'Кабельный журнал'!AD586-1,4)</f>
        <v>0</v>
      </c>
      <c r="M586" s="336"/>
      <c r="N586" s="336"/>
      <c r="O586" s="336"/>
      <c r="P586" s="337"/>
      <c r="Q586" s="332">
        <f ca="1">OFFSET(СВОДНАЯ!$A$3,'Кабельный журнал'!AD586-1,5)</f>
        <v>0</v>
      </c>
      <c r="R586" s="334"/>
      <c r="S586" s="332">
        <f ca="1">OFFSET(СВОДНАЯ!$A$3,'Кабельный журнал'!AD586-1,6)</f>
        <v>0</v>
      </c>
      <c r="T586" s="333"/>
      <c r="U586" s="334"/>
      <c r="V586" s="332">
        <f ca="1">OFFSET(СВОДНАЯ!$A$3,'Кабельный журнал'!AD586-1,7)</f>
        <v>0</v>
      </c>
      <c r="W586" s="333"/>
      <c r="X586" s="333"/>
      <c r="Y586" s="334"/>
      <c r="Z586" s="332">
        <f ca="1">OFFSET(СВОДНАЯ!$A$3,'Кабельный журнал'!AD586-1,8)</f>
        <v>0</v>
      </c>
      <c r="AA586" s="334"/>
      <c r="AD586" s="32">
        <f t="shared" si="10"/>
        <v>501</v>
      </c>
    </row>
    <row r="587" spans="3:30" ht="15" customHeight="1" x14ac:dyDescent="0.25">
      <c r="C587" s="44">
        <f ca="1">OFFSET(СВОДНАЯ!$A$3,'Кабельный журнал'!AD587-1,0)</f>
        <v>0</v>
      </c>
      <c r="D587" s="45">
        <f ca="1">OFFSET(СВОДНАЯ!$A$3,'Кабельный журнал'!AD587-1,1)</f>
        <v>0</v>
      </c>
      <c r="E587" s="46">
        <f ca="1">OFFSET(СВОДНАЯ!$A$3,'Кабельный журнал'!AD587-1,2)</f>
        <v>0</v>
      </c>
      <c r="F587" s="332">
        <f ca="1">OFFSET(СВОДНАЯ!$A$3,'Кабельный журнал'!AD587-1,3)</f>
        <v>0</v>
      </c>
      <c r="G587" s="333"/>
      <c r="H587" s="333"/>
      <c r="I587" s="333"/>
      <c r="J587" s="333"/>
      <c r="K587" s="334"/>
      <c r="L587" s="335">
        <f ca="1">OFFSET(СВОДНАЯ!$A$3,'Кабельный журнал'!AD587-1,4)</f>
        <v>0</v>
      </c>
      <c r="M587" s="336"/>
      <c r="N587" s="336"/>
      <c r="O587" s="336"/>
      <c r="P587" s="337"/>
      <c r="Q587" s="332">
        <f ca="1">OFFSET(СВОДНАЯ!$A$3,'Кабельный журнал'!AD587-1,5)</f>
        <v>0</v>
      </c>
      <c r="R587" s="334"/>
      <c r="S587" s="332">
        <f ca="1">OFFSET(СВОДНАЯ!$A$3,'Кабельный журнал'!AD587-1,6)</f>
        <v>0</v>
      </c>
      <c r="T587" s="333"/>
      <c r="U587" s="334"/>
      <c r="V587" s="332">
        <f ca="1">OFFSET(СВОДНАЯ!$A$3,'Кабельный журнал'!AD587-1,7)</f>
        <v>0</v>
      </c>
      <c r="W587" s="333"/>
      <c r="X587" s="333"/>
      <c r="Y587" s="334"/>
      <c r="Z587" s="332">
        <f ca="1">OFFSET(СВОДНАЯ!$A$3,'Кабельный журнал'!AD587-1,8)</f>
        <v>0</v>
      </c>
      <c r="AA587" s="334"/>
      <c r="AD587" s="32">
        <f t="shared" si="10"/>
        <v>502</v>
      </c>
    </row>
    <row r="588" spans="3:30" ht="15" customHeight="1" x14ac:dyDescent="0.25">
      <c r="C588" s="44">
        <f ca="1">OFFSET(СВОДНАЯ!$A$3,'Кабельный журнал'!AD588-1,0)</f>
        <v>0</v>
      </c>
      <c r="D588" s="45">
        <f ca="1">OFFSET(СВОДНАЯ!$A$3,'Кабельный журнал'!AD588-1,1)</f>
        <v>0</v>
      </c>
      <c r="E588" s="46">
        <f ca="1">OFFSET(СВОДНАЯ!$A$3,'Кабельный журнал'!AD588-1,2)</f>
        <v>0</v>
      </c>
      <c r="F588" s="332">
        <f ca="1">OFFSET(СВОДНАЯ!$A$3,'Кабельный журнал'!AD588-1,3)</f>
        <v>0</v>
      </c>
      <c r="G588" s="333"/>
      <c r="H588" s="333"/>
      <c r="I588" s="333"/>
      <c r="J588" s="333"/>
      <c r="K588" s="334"/>
      <c r="L588" s="335">
        <f ca="1">OFFSET(СВОДНАЯ!$A$3,'Кабельный журнал'!AD588-1,4)</f>
        <v>0</v>
      </c>
      <c r="M588" s="336"/>
      <c r="N588" s="336"/>
      <c r="O588" s="336"/>
      <c r="P588" s="337"/>
      <c r="Q588" s="332">
        <f ca="1">OFFSET(СВОДНАЯ!$A$3,'Кабельный журнал'!AD588-1,5)</f>
        <v>0</v>
      </c>
      <c r="R588" s="334"/>
      <c r="S588" s="332">
        <f ca="1">OFFSET(СВОДНАЯ!$A$3,'Кабельный журнал'!AD588-1,6)</f>
        <v>0</v>
      </c>
      <c r="T588" s="333"/>
      <c r="U588" s="334"/>
      <c r="V588" s="332">
        <f ca="1">OFFSET(СВОДНАЯ!$A$3,'Кабельный журнал'!AD588-1,7)</f>
        <v>0</v>
      </c>
      <c r="W588" s="333"/>
      <c r="X588" s="333"/>
      <c r="Y588" s="334"/>
      <c r="Z588" s="332">
        <f ca="1">OFFSET(СВОДНАЯ!$A$3,'Кабельный журнал'!AD588-1,8)</f>
        <v>0</v>
      </c>
      <c r="AA588" s="334"/>
      <c r="AD588" s="32">
        <f t="shared" si="10"/>
        <v>503</v>
      </c>
    </row>
    <row r="589" spans="3:30" ht="15" customHeight="1" x14ac:dyDescent="0.25">
      <c r="C589" s="44">
        <f ca="1">OFFSET(СВОДНАЯ!$A$3,'Кабельный журнал'!AD589-1,0)</f>
        <v>0</v>
      </c>
      <c r="D589" s="45">
        <f ca="1">OFFSET(СВОДНАЯ!$A$3,'Кабельный журнал'!AD589-1,1)</f>
        <v>0</v>
      </c>
      <c r="E589" s="46">
        <f ca="1">OFFSET(СВОДНАЯ!$A$3,'Кабельный журнал'!AD589-1,2)</f>
        <v>0</v>
      </c>
      <c r="F589" s="332">
        <f ca="1">OFFSET(СВОДНАЯ!$A$3,'Кабельный журнал'!AD589-1,3)</f>
        <v>0</v>
      </c>
      <c r="G589" s="333"/>
      <c r="H589" s="333"/>
      <c r="I589" s="333"/>
      <c r="J589" s="333"/>
      <c r="K589" s="334"/>
      <c r="L589" s="335">
        <f ca="1">OFFSET(СВОДНАЯ!$A$3,'Кабельный журнал'!AD589-1,4)</f>
        <v>0</v>
      </c>
      <c r="M589" s="336"/>
      <c r="N589" s="336"/>
      <c r="O589" s="336"/>
      <c r="P589" s="337"/>
      <c r="Q589" s="332">
        <f ca="1">OFFSET(СВОДНАЯ!$A$3,'Кабельный журнал'!AD589-1,5)</f>
        <v>0</v>
      </c>
      <c r="R589" s="334"/>
      <c r="S589" s="332">
        <f ca="1">OFFSET(СВОДНАЯ!$A$3,'Кабельный журнал'!AD589-1,6)</f>
        <v>0</v>
      </c>
      <c r="T589" s="333"/>
      <c r="U589" s="334"/>
      <c r="V589" s="332">
        <f ca="1">OFFSET(СВОДНАЯ!$A$3,'Кабельный журнал'!AD589-1,7)</f>
        <v>0</v>
      </c>
      <c r="W589" s="333"/>
      <c r="X589" s="333"/>
      <c r="Y589" s="334"/>
      <c r="Z589" s="332">
        <f ca="1">OFFSET(СВОДНАЯ!$A$3,'Кабельный журнал'!AD589-1,8)</f>
        <v>0</v>
      </c>
      <c r="AA589" s="334"/>
      <c r="AD589" s="32">
        <f t="shared" si="10"/>
        <v>504</v>
      </c>
    </row>
    <row r="590" spans="3:30" ht="15" customHeight="1" x14ac:dyDescent="0.25">
      <c r="C590" s="44">
        <f ca="1">OFFSET(СВОДНАЯ!$A$3,'Кабельный журнал'!AD590-1,0)</f>
        <v>0</v>
      </c>
      <c r="D590" s="45">
        <f ca="1">OFFSET(СВОДНАЯ!$A$3,'Кабельный журнал'!AD590-1,1)</f>
        <v>0</v>
      </c>
      <c r="E590" s="46">
        <f ca="1">OFFSET(СВОДНАЯ!$A$3,'Кабельный журнал'!AD590-1,2)</f>
        <v>0</v>
      </c>
      <c r="F590" s="332">
        <f ca="1">OFFSET(СВОДНАЯ!$A$3,'Кабельный журнал'!AD590-1,3)</f>
        <v>0</v>
      </c>
      <c r="G590" s="333"/>
      <c r="H590" s="333"/>
      <c r="I590" s="333"/>
      <c r="J590" s="333"/>
      <c r="K590" s="334"/>
      <c r="L590" s="335">
        <f ca="1">OFFSET(СВОДНАЯ!$A$3,'Кабельный журнал'!AD590-1,4)</f>
        <v>0</v>
      </c>
      <c r="M590" s="336"/>
      <c r="N590" s="336"/>
      <c r="O590" s="336"/>
      <c r="P590" s="337"/>
      <c r="Q590" s="332">
        <f ca="1">OFFSET(СВОДНАЯ!$A$3,'Кабельный журнал'!AD590-1,5)</f>
        <v>0</v>
      </c>
      <c r="R590" s="334"/>
      <c r="S590" s="332">
        <f ca="1">OFFSET(СВОДНАЯ!$A$3,'Кабельный журнал'!AD590-1,6)</f>
        <v>0</v>
      </c>
      <c r="T590" s="333"/>
      <c r="U590" s="334"/>
      <c r="V590" s="332">
        <f ca="1">OFFSET(СВОДНАЯ!$A$3,'Кабельный журнал'!AD590-1,7)</f>
        <v>0</v>
      </c>
      <c r="W590" s="333"/>
      <c r="X590" s="333"/>
      <c r="Y590" s="334"/>
      <c r="Z590" s="332">
        <f ca="1">OFFSET(СВОДНАЯ!$A$3,'Кабельный журнал'!AD590-1,8)</f>
        <v>0</v>
      </c>
      <c r="AA590" s="334"/>
      <c r="AD590" s="32">
        <f t="shared" si="10"/>
        <v>505</v>
      </c>
    </row>
    <row r="591" spans="3:30" ht="15" customHeight="1" x14ac:dyDescent="0.25">
      <c r="C591" s="44">
        <f ca="1">OFFSET(СВОДНАЯ!$A$3,'Кабельный журнал'!AD591-1,0)</f>
        <v>0</v>
      </c>
      <c r="D591" s="45">
        <f ca="1">OFFSET(СВОДНАЯ!$A$3,'Кабельный журнал'!AD591-1,1)</f>
        <v>0</v>
      </c>
      <c r="E591" s="46">
        <f ca="1">OFFSET(СВОДНАЯ!$A$3,'Кабельный журнал'!AD591-1,2)</f>
        <v>0</v>
      </c>
      <c r="F591" s="332">
        <f ca="1">OFFSET(СВОДНАЯ!$A$3,'Кабельный журнал'!AD591-1,3)</f>
        <v>0</v>
      </c>
      <c r="G591" s="333"/>
      <c r="H591" s="333"/>
      <c r="I591" s="333"/>
      <c r="J591" s="333"/>
      <c r="K591" s="334"/>
      <c r="L591" s="335">
        <f ca="1">OFFSET(СВОДНАЯ!$A$3,'Кабельный журнал'!AD591-1,4)</f>
        <v>0</v>
      </c>
      <c r="M591" s="336"/>
      <c r="N591" s="336"/>
      <c r="O591" s="336"/>
      <c r="P591" s="337"/>
      <c r="Q591" s="332">
        <f ca="1">OFFSET(СВОДНАЯ!$A$3,'Кабельный журнал'!AD591-1,5)</f>
        <v>0</v>
      </c>
      <c r="R591" s="334"/>
      <c r="S591" s="332">
        <f ca="1">OFFSET(СВОДНАЯ!$A$3,'Кабельный журнал'!AD591-1,6)</f>
        <v>0</v>
      </c>
      <c r="T591" s="333"/>
      <c r="U591" s="334"/>
      <c r="V591" s="332">
        <f ca="1">OFFSET(СВОДНАЯ!$A$3,'Кабельный журнал'!AD591-1,7)</f>
        <v>0</v>
      </c>
      <c r="W591" s="333"/>
      <c r="X591" s="333"/>
      <c r="Y591" s="334"/>
      <c r="Z591" s="332">
        <f ca="1">OFFSET(СВОДНАЯ!$A$3,'Кабельный журнал'!AD591-1,8)</f>
        <v>0</v>
      </c>
      <c r="AA591" s="334"/>
      <c r="AD591" s="32">
        <f t="shared" si="10"/>
        <v>506</v>
      </c>
    </row>
    <row r="592" spans="3:30" ht="15" customHeight="1" thickBot="1" x14ac:dyDescent="0.3">
      <c r="C592" s="44">
        <f ca="1">OFFSET(СВОДНАЯ!$A$3,'Кабельный журнал'!AD592-1,0)</f>
        <v>0</v>
      </c>
      <c r="D592" s="45">
        <f ca="1">OFFSET(СВОДНАЯ!$A$3,'Кабельный журнал'!AD592-1,1)</f>
        <v>0</v>
      </c>
      <c r="E592" s="46">
        <f ca="1">OFFSET(СВОДНАЯ!$A$3,'Кабельный журнал'!AD592-1,2)</f>
        <v>0</v>
      </c>
      <c r="F592" s="332">
        <f ca="1">OFFSET(СВОДНАЯ!$A$3,'Кабельный журнал'!AD592-1,3)</f>
        <v>0</v>
      </c>
      <c r="G592" s="333"/>
      <c r="H592" s="333"/>
      <c r="I592" s="333"/>
      <c r="J592" s="333"/>
      <c r="K592" s="334"/>
      <c r="L592" s="335">
        <f ca="1">OFFSET(СВОДНАЯ!$A$3,'Кабельный журнал'!AD592-1,4)</f>
        <v>0</v>
      </c>
      <c r="M592" s="336"/>
      <c r="N592" s="336"/>
      <c r="O592" s="336"/>
      <c r="P592" s="337"/>
      <c r="Q592" s="332">
        <f ca="1">OFFSET(СВОДНАЯ!$A$3,'Кабельный журнал'!AD592-1,5)</f>
        <v>0</v>
      </c>
      <c r="R592" s="334"/>
      <c r="S592" s="332">
        <f ca="1">OFFSET(СВОДНАЯ!$A$3,'Кабельный журнал'!AD592-1,6)</f>
        <v>0</v>
      </c>
      <c r="T592" s="333"/>
      <c r="U592" s="334"/>
      <c r="V592" s="332">
        <f ca="1">OFFSET(СВОДНАЯ!$A$3,'Кабельный журнал'!AD592-1,7)</f>
        <v>0</v>
      </c>
      <c r="W592" s="333"/>
      <c r="X592" s="333"/>
      <c r="Y592" s="334"/>
      <c r="Z592" s="332">
        <f ca="1">OFFSET(СВОДНАЯ!$A$3,'Кабельный журнал'!AD592-1,8)</f>
        <v>0</v>
      </c>
      <c r="AA592" s="334"/>
      <c r="AD592" s="32">
        <f t="shared" si="10"/>
        <v>507</v>
      </c>
    </row>
    <row r="593" spans="1:30" ht="15" customHeight="1" x14ac:dyDescent="0.25">
      <c r="A593" s="316" t="s">
        <v>13</v>
      </c>
      <c r="B593" s="329"/>
      <c r="C593" s="44">
        <f ca="1">OFFSET(СВОДНАЯ!$A$3,'Кабельный журнал'!AD593-1,0)</f>
        <v>0</v>
      </c>
      <c r="D593" s="45">
        <f ca="1">OFFSET(СВОДНАЯ!$A$3,'Кабельный журнал'!AD593-1,1)</f>
        <v>0</v>
      </c>
      <c r="E593" s="46">
        <f ca="1">OFFSET(СВОДНАЯ!$A$3,'Кабельный журнал'!AD593-1,2)</f>
        <v>0</v>
      </c>
      <c r="F593" s="332">
        <f ca="1">OFFSET(СВОДНАЯ!$A$3,'Кабельный журнал'!AD593-1,3)</f>
        <v>0</v>
      </c>
      <c r="G593" s="333"/>
      <c r="H593" s="333"/>
      <c r="I593" s="333"/>
      <c r="J593" s="333"/>
      <c r="K593" s="334"/>
      <c r="L593" s="335">
        <f ca="1">OFFSET(СВОДНАЯ!$A$3,'Кабельный журнал'!AD593-1,4)</f>
        <v>0</v>
      </c>
      <c r="M593" s="336"/>
      <c r="N593" s="336"/>
      <c r="O593" s="336"/>
      <c r="P593" s="337"/>
      <c r="Q593" s="332">
        <f ca="1">OFFSET(СВОДНАЯ!$A$3,'Кабельный журнал'!AD593-1,5)</f>
        <v>0</v>
      </c>
      <c r="R593" s="334"/>
      <c r="S593" s="332">
        <f ca="1">OFFSET(СВОДНАЯ!$A$3,'Кабельный журнал'!AD593-1,6)</f>
        <v>0</v>
      </c>
      <c r="T593" s="333"/>
      <c r="U593" s="334"/>
      <c r="V593" s="332">
        <f ca="1">OFFSET(СВОДНАЯ!$A$3,'Кабельный журнал'!AD593-1,7)</f>
        <v>0</v>
      </c>
      <c r="W593" s="333"/>
      <c r="X593" s="333"/>
      <c r="Y593" s="334"/>
      <c r="Z593" s="332">
        <f ca="1">OFFSET(СВОДНАЯ!$A$3,'Кабельный журнал'!AD593-1,8)</f>
        <v>0</v>
      </c>
      <c r="AA593" s="334"/>
      <c r="AD593" s="32">
        <f t="shared" si="10"/>
        <v>508</v>
      </c>
    </row>
    <row r="594" spans="1:30" ht="15" customHeight="1" x14ac:dyDescent="0.25">
      <c r="A594" s="317"/>
      <c r="B594" s="330"/>
      <c r="C594" s="44">
        <f ca="1">OFFSET(СВОДНАЯ!$A$3,'Кабельный журнал'!AD594-1,0)</f>
        <v>0</v>
      </c>
      <c r="D594" s="45">
        <f ca="1">OFFSET(СВОДНАЯ!$A$3,'Кабельный журнал'!AD594-1,1)</f>
        <v>0</v>
      </c>
      <c r="E594" s="46">
        <f ca="1">OFFSET(СВОДНАЯ!$A$3,'Кабельный журнал'!AD594-1,2)</f>
        <v>0</v>
      </c>
      <c r="F594" s="332">
        <f ca="1">OFFSET(СВОДНАЯ!$A$3,'Кабельный журнал'!AD594-1,3)</f>
        <v>0</v>
      </c>
      <c r="G594" s="333"/>
      <c r="H594" s="333"/>
      <c r="I594" s="333"/>
      <c r="J594" s="333"/>
      <c r="K594" s="334"/>
      <c r="L594" s="335">
        <f ca="1">OFFSET(СВОДНАЯ!$A$3,'Кабельный журнал'!AD594-1,4)</f>
        <v>0</v>
      </c>
      <c r="M594" s="336"/>
      <c r="N594" s="336"/>
      <c r="O594" s="336"/>
      <c r="P594" s="337"/>
      <c r="Q594" s="332">
        <f ca="1">OFFSET(СВОДНАЯ!$A$3,'Кабельный журнал'!AD594-1,5)</f>
        <v>0</v>
      </c>
      <c r="R594" s="334"/>
      <c r="S594" s="332">
        <f ca="1">OFFSET(СВОДНАЯ!$A$3,'Кабельный журнал'!AD594-1,6)</f>
        <v>0</v>
      </c>
      <c r="T594" s="333"/>
      <c r="U594" s="334"/>
      <c r="V594" s="332">
        <f ca="1">OFFSET(СВОДНАЯ!$A$3,'Кабельный журнал'!AD594-1,7)</f>
        <v>0</v>
      </c>
      <c r="W594" s="333"/>
      <c r="X594" s="333"/>
      <c r="Y594" s="334"/>
      <c r="Z594" s="332">
        <f ca="1">OFFSET(СВОДНАЯ!$A$3,'Кабельный журнал'!AD594-1,8)</f>
        <v>0</v>
      </c>
      <c r="AA594" s="334"/>
      <c r="AD594" s="32">
        <f t="shared" si="10"/>
        <v>509</v>
      </c>
    </row>
    <row r="595" spans="1:30" ht="15" customHeight="1" x14ac:dyDescent="0.25">
      <c r="A595" s="317"/>
      <c r="B595" s="330"/>
      <c r="C595" s="44">
        <f ca="1">OFFSET(СВОДНАЯ!$A$3,'Кабельный журнал'!AD595-1,0)</f>
        <v>0</v>
      </c>
      <c r="D595" s="45">
        <f ca="1">OFFSET(СВОДНАЯ!$A$3,'Кабельный журнал'!AD595-1,1)</f>
        <v>0</v>
      </c>
      <c r="E595" s="46">
        <f ca="1">OFFSET(СВОДНАЯ!$A$3,'Кабельный журнал'!AD595-1,2)</f>
        <v>0</v>
      </c>
      <c r="F595" s="332">
        <f ca="1">OFFSET(СВОДНАЯ!$A$3,'Кабельный журнал'!AD595-1,3)</f>
        <v>0</v>
      </c>
      <c r="G595" s="333"/>
      <c r="H595" s="333"/>
      <c r="I595" s="333"/>
      <c r="J595" s="333"/>
      <c r="K595" s="334"/>
      <c r="L595" s="335">
        <f ca="1">OFFSET(СВОДНАЯ!$A$3,'Кабельный журнал'!AD595-1,4)</f>
        <v>0</v>
      </c>
      <c r="M595" s="336"/>
      <c r="N595" s="336"/>
      <c r="O595" s="336"/>
      <c r="P595" s="337"/>
      <c r="Q595" s="332">
        <f ca="1">OFFSET(СВОДНАЯ!$A$3,'Кабельный журнал'!AD595-1,5)</f>
        <v>0</v>
      </c>
      <c r="R595" s="334"/>
      <c r="S595" s="332">
        <f ca="1">OFFSET(СВОДНАЯ!$A$3,'Кабельный журнал'!AD595-1,6)</f>
        <v>0</v>
      </c>
      <c r="T595" s="333"/>
      <c r="U595" s="334"/>
      <c r="V595" s="332">
        <f ca="1">OFFSET(СВОДНАЯ!$A$3,'Кабельный журнал'!AD595-1,7)</f>
        <v>0</v>
      </c>
      <c r="W595" s="333"/>
      <c r="X595" s="333"/>
      <c r="Y595" s="334"/>
      <c r="Z595" s="332">
        <f ca="1">OFFSET(СВОДНАЯ!$A$3,'Кабельный журнал'!AD595-1,8)</f>
        <v>0</v>
      </c>
      <c r="AA595" s="334"/>
      <c r="AD595" s="32">
        <f t="shared" si="10"/>
        <v>510</v>
      </c>
    </row>
    <row r="596" spans="1:30" ht="15" customHeight="1" x14ac:dyDescent="0.25">
      <c r="A596" s="317"/>
      <c r="B596" s="330"/>
      <c r="C596" s="44">
        <f ca="1">OFFSET(СВОДНАЯ!$A$3,'Кабельный журнал'!AD596-1,0)</f>
        <v>0</v>
      </c>
      <c r="D596" s="45">
        <f ca="1">OFFSET(СВОДНАЯ!$A$3,'Кабельный журнал'!AD596-1,1)</f>
        <v>0</v>
      </c>
      <c r="E596" s="46">
        <f ca="1">OFFSET(СВОДНАЯ!$A$3,'Кабельный журнал'!AD596-1,2)</f>
        <v>0</v>
      </c>
      <c r="F596" s="332">
        <f ca="1">OFFSET(СВОДНАЯ!$A$3,'Кабельный журнал'!AD596-1,3)</f>
        <v>0</v>
      </c>
      <c r="G596" s="333"/>
      <c r="H596" s="333"/>
      <c r="I596" s="333"/>
      <c r="J596" s="333"/>
      <c r="K596" s="334"/>
      <c r="L596" s="335">
        <f ca="1">OFFSET(СВОДНАЯ!$A$3,'Кабельный журнал'!AD596-1,4)</f>
        <v>0</v>
      </c>
      <c r="M596" s="336"/>
      <c r="N596" s="336"/>
      <c r="O596" s="336"/>
      <c r="P596" s="337"/>
      <c r="Q596" s="332">
        <f ca="1">OFFSET(СВОДНАЯ!$A$3,'Кабельный журнал'!AD596-1,5)</f>
        <v>0</v>
      </c>
      <c r="R596" s="334"/>
      <c r="S596" s="332">
        <f ca="1">OFFSET(СВОДНАЯ!$A$3,'Кабельный журнал'!AD596-1,6)</f>
        <v>0</v>
      </c>
      <c r="T596" s="333"/>
      <c r="U596" s="334"/>
      <c r="V596" s="332">
        <f ca="1">OFFSET(СВОДНАЯ!$A$3,'Кабельный журнал'!AD596-1,7)</f>
        <v>0</v>
      </c>
      <c r="W596" s="333"/>
      <c r="X596" s="333"/>
      <c r="Y596" s="334"/>
      <c r="Z596" s="332">
        <f ca="1">OFFSET(СВОДНАЯ!$A$3,'Кабельный журнал'!AD596-1,8)</f>
        <v>0</v>
      </c>
      <c r="AA596" s="334"/>
      <c r="AD596" s="32">
        <f t="shared" si="10"/>
        <v>511</v>
      </c>
    </row>
    <row r="597" spans="1:30" ht="15" customHeight="1" thickBot="1" x14ac:dyDescent="0.3">
      <c r="A597" s="318"/>
      <c r="B597" s="331"/>
      <c r="C597" s="44">
        <f ca="1">OFFSET(СВОДНАЯ!$A$3,'Кабельный журнал'!AD597-1,0)</f>
        <v>0</v>
      </c>
      <c r="D597" s="45">
        <f ca="1">OFFSET(СВОДНАЯ!$A$3,'Кабельный журнал'!AD597-1,1)</f>
        <v>0</v>
      </c>
      <c r="E597" s="46">
        <f ca="1">OFFSET(СВОДНАЯ!$A$3,'Кабельный журнал'!AD597-1,2)</f>
        <v>0</v>
      </c>
      <c r="F597" s="332">
        <f ca="1">OFFSET(СВОДНАЯ!$A$3,'Кабельный журнал'!AD597-1,3)</f>
        <v>0</v>
      </c>
      <c r="G597" s="333"/>
      <c r="H597" s="333"/>
      <c r="I597" s="333"/>
      <c r="J597" s="333"/>
      <c r="K597" s="334"/>
      <c r="L597" s="335">
        <f ca="1">OFFSET(СВОДНАЯ!$A$3,'Кабельный журнал'!AD597-1,4)</f>
        <v>0</v>
      </c>
      <c r="M597" s="336"/>
      <c r="N597" s="336"/>
      <c r="O597" s="336"/>
      <c r="P597" s="337"/>
      <c r="Q597" s="332">
        <f ca="1">OFFSET(СВОДНАЯ!$A$3,'Кабельный журнал'!AD597-1,5)</f>
        <v>0</v>
      </c>
      <c r="R597" s="334"/>
      <c r="S597" s="332">
        <f ca="1">OFFSET(СВОДНАЯ!$A$3,'Кабельный журнал'!AD597-1,6)</f>
        <v>0</v>
      </c>
      <c r="T597" s="333"/>
      <c r="U597" s="334"/>
      <c r="V597" s="332">
        <f ca="1">OFFSET(СВОДНАЯ!$A$3,'Кабельный журнал'!AD597-1,7)</f>
        <v>0</v>
      </c>
      <c r="W597" s="333"/>
      <c r="X597" s="333"/>
      <c r="Y597" s="334"/>
      <c r="Z597" s="332">
        <f ca="1">OFFSET(СВОДНАЯ!$A$3,'Кабельный журнал'!AD597-1,8)</f>
        <v>0</v>
      </c>
      <c r="AA597" s="334"/>
      <c r="AD597" s="32">
        <f t="shared" si="10"/>
        <v>512</v>
      </c>
    </row>
    <row r="598" spans="1:30" ht="15" customHeight="1" x14ac:dyDescent="0.25">
      <c r="A598" s="316" t="s">
        <v>14</v>
      </c>
      <c r="B598" s="329"/>
      <c r="C598" s="44">
        <f ca="1">OFFSET(СВОДНАЯ!$A$3,'Кабельный журнал'!AD598-1,0)</f>
        <v>0</v>
      </c>
      <c r="D598" s="45">
        <f ca="1">OFFSET(СВОДНАЯ!$A$3,'Кабельный журнал'!AD598-1,1)</f>
        <v>0</v>
      </c>
      <c r="E598" s="46">
        <f ca="1">OFFSET(СВОДНАЯ!$A$3,'Кабельный журнал'!AD598-1,2)</f>
        <v>0</v>
      </c>
      <c r="F598" s="332">
        <f ca="1">OFFSET(СВОДНАЯ!$A$3,'Кабельный журнал'!AD598-1,3)</f>
        <v>0</v>
      </c>
      <c r="G598" s="333"/>
      <c r="H598" s="333"/>
      <c r="I598" s="333"/>
      <c r="J598" s="333"/>
      <c r="K598" s="334"/>
      <c r="L598" s="335">
        <f ca="1">OFFSET(СВОДНАЯ!$A$3,'Кабельный журнал'!AD598-1,4)</f>
        <v>0</v>
      </c>
      <c r="M598" s="336"/>
      <c r="N598" s="336"/>
      <c r="O598" s="336"/>
      <c r="P598" s="337"/>
      <c r="Q598" s="332">
        <f ca="1">OFFSET(СВОДНАЯ!$A$3,'Кабельный журнал'!AD598-1,5)</f>
        <v>0</v>
      </c>
      <c r="R598" s="334"/>
      <c r="S598" s="332">
        <f ca="1">OFFSET(СВОДНАЯ!$A$3,'Кабельный журнал'!AD598-1,6)</f>
        <v>0</v>
      </c>
      <c r="T598" s="333"/>
      <c r="U598" s="334"/>
      <c r="V598" s="332">
        <f ca="1">OFFSET(СВОДНАЯ!$A$3,'Кабельный журнал'!AD598-1,7)</f>
        <v>0</v>
      </c>
      <c r="W598" s="333"/>
      <c r="X598" s="333"/>
      <c r="Y598" s="334"/>
      <c r="Z598" s="332">
        <f ca="1">OFFSET(СВОДНАЯ!$A$3,'Кабельный журнал'!AD598-1,8)</f>
        <v>0</v>
      </c>
      <c r="AA598" s="334"/>
      <c r="AD598" s="32">
        <f t="shared" si="10"/>
        <v>513</v>
      </c>
    </row>
    <row r="599" spans="1:30" ht="15" customHeight="1" x14ac:dyDescent="0.25">
      <c r="A599" s="317"/>
      <c r="B599" s="330"/>
      <c r="C599" s="44">
        <f ca="1">OFFSET(СВОДНАЯ!$A$3,'Кабельный журнал'!AD599-1,0)</f>
        <v>0</v>
      </c>
      <c r="D599" s="45">
        <f ca="1">OFFSET(СВОДНАЯ!$A$3,'Кабельный журнал'!AD599-1,1)</f>
        <v>0</v>
      </c>
      <c r="E599" s="46">
        <f ca="1">OFFSET(СВОДНАЯ!$A$3,'Кабельный журнал'!AD599-1,2)</f>
        <v>0</v>
      </c>
      <c r="F599" s="332">
        <f ca="1">OFFSET(СВОДНАЯ!$A$3,'Кабельный журнал'!AD599-1,3)</f>
        <v>0</v>
      </c>
      <c r="G599" s="333"/>
      <c r="H599" s="333"/>
      <c r="I599" s="333"/>
      <c r="J599" s="333"/>
      <c r="K599" s="334"/>
      <c r="L599" s="335">
        <f ca="1">OFFSET(СВОДНАЯ!$A$3,'Кабельный журнал'!AD599-1,4)</f>
        <v>0</v>
      </c>
      <c r="M599" s="336"/>
      <c r="N599" s="336"/>
      <c r="O599" s="336"/>
      <c r="P599" s="337"/>
      <c r="Q599" s="332">
        <f ca="1">OFFSET(СВОДНАЯ!$A$3,'Кабельный журнал'!AD599-1,5)</f>
        <v>0</v>
      </c>
      <c r="R599" s="334"/>
      <c r="S599" s="332">
        <f ca="1">OFFSET(СВОДНАЯ!$A$3,'Кабельный журнал'!AD599-1,6)</f>
        <v>0</v>
      </c>
      <c r="T599" s="333"/>
      <c r="U599" s="334"/>
      <c r="V599" s="332">
        <f ca="1">OFFSET(СВОДНАЯ!$A$3,'Кабельный журнал'!AD599-1,7)</f>
        <v>0</v>
      </c>
      <c r="W599" s="333"/>
      <c r="X599" s="333"/>
      <c r="Y599" s="334"/>
      <c r="Z599" s="332">
        <f ca="1">OFFSET(СВОДНАЯ!$A$3,'Кабельный журнал'!AD599-1,8)</f>
        <v>0</v>
      </c>
      <c r="AA599" s="334"/>
      <c r="AD599" s="32">
        <f t="shared" si="10"/>
        <v>514</v>
      </c>
    </row>
    <row r="600" spans="1:30" ht="15" customHeight="1" x14ac:dyDescent="0.25">
      <c r="A600" s="317"/>
      <c r="B600" s="330"/>
      <c r="C600" s="44">
        <f ca="1">OFFSET(СВОДНАЯ!$A$3,'Кабельный журнал'!AD600-1,0)</f>
        <v>0</v>
      </c>
      <c r="D600" s="45">
        <f ca="1">OFFSET(СВОДНАЯ!$A$3,'Кабельный журнал'!AD600-1,1)</f>
        <v>0</v>
      </c>
      <c r="E600" s="46">
        <f ca="1">OFFSET(СВОДНАЯ!$A$3,'Кабельный журнал'!AD600-1,2)</f>
        <v>0</v>
      </c>
      <c r="F600" s="332">
        <f ca="1">OFFSET(СВОДНАЯ!$A$3,'Кабельный журнал'!AD600-1,3)</f>
        <v>0</v>
      </c>
      <c r="G600" s="333"/>
      <c r="H600" s="333"/>
      <c r="I600" s="333"/>
      <c r="J600" s="333"/>
      <c r="K600" s="334"/>
      <c r="L600" s="335">
        <f ca="1">OFFSET(СВОДНАЯ!$A$3,'Кабельный журнал'!AD600-1,4)</f>
        <v>0</v>
      </c>
      <c r="M600" s="336"/>
      <c r="N600" s="336"/>
      <c r="O600" s="336"/>
      <c r="P600" s="337"/>
      <c r="Q600" s="332">
        <f ca="1">OFFSET(СВОДНАЯ!$A$3,'Кабельный журнал'!AD600-1,5)</f>
        <v>0</v>
      </c>
      <c r="R600" s="334"/>
      <c r="S600" s="332">
        <f ca="1">OFFSET(СВОДНАЯ!$A$3,'Кабельный журнал'!AD600-1,6)</f>
        <v>0</v>
      </c>
      <c r="T600" s="333"/>
      <c r="U600" s="334"/>
      <c r="V600" s="332">
        <f ca="1">OFFSET(СВОДНАЯ!$A$3,'Кабельный журнал'!AD600-1,7)</f>
        <v>0</v>
      </c>
      <c r="W600" s="333"/>
      <c r="X600" s="333"/>
      <c r="Y600" s="334"/>
      <c r="Z600" s="332">
        <f ca="1">OFFSET(СВОДНАЯ!$A$3,'Кабельный журнал'!AD600-1,8)</f>
        <v>0</v>
      </c>
      <c r="AA600" s="334"/>
      <c r="AD600" s="32">
        <f t="shared" si="10"/>
        <v>515</v>
      </c>
    </row>
    <row r="601" spans="1:30" ht="15" customHeight="1" x14ac:dyDescent="0.25">
      <c r="A601" s="317"/>
      <c r="B601" s="330"/>
      <c r="C601" s="44">
        <f ca="1">OFFSET(СВОДНАЯ!$A$3,'Кабельный журнал'!AD601-1,0)</f>
        <v>0</v>
      </c>
      <c r="D601" s="45">
        <f ca="1">OFFSET(СВОДНАЯ!$A$3,'Кабельный журнал'!AD601-1,1)</f>
        <v>0</v>
      </c>
      <c r="E601" s="46">
        <f ca="1">OFFSET(СВОДНАЯ!$A$3,'Кабельный журнал'!AD601-1,2)</f>
        <v>0</v>
      </c>
      <c r="F601" s="332">
        <f ca="1">OFFSET(СВОДНАЯ!$A$3,'Кабельный журнал'!AD601-1,3)</f>
        <v>0</v>
      </c>
      <c r="G601" s="333"/>
      <c r="H601" s="333"/>
      <c r="I601" s="333"/>
      <c r="J601" s="333"/>
      <c r="K601" s="334"/>
      <c r="L601" s="335">
        <f ca="1">OFFSET(СВОДНАЯ!$A$3,'Кабельный журнал'!AD601-1,4)</f>
        <v>0</v>
      </c>
      <c r="M601" s="336"/>
      <c r="N601" s="336"/>
      <c r="O601" s="336"/>
      <c r="P601" s="337"/>
      <c r="Q601" s="332">
        <f ca="1">OFFSET(СВОДНАЯ!$A$3,'Кабельный журнал'!AD601-1,5)</f>
        <v>0</v>
      </c>
      <c r="R601" s="334"/>
      <c r="S601" s="332">
        <f ca="1">OFFSET(СВОДНАЯ!$A$3,'Кабельный журнал'!AD601-1,6)</f>
        <v>0</v>
      </c>
      <c r="T601" s="333"/>
      <c r="U601" s="334"/>
      <c r="V601" s="332">
        <f ca="1">OFFSET(СВОДНАЯ!$A$3,'Кабельный журнал'!AD601-1,7)</f>
        <v>0</v>
      </c>
      <c r="W601" s="333"/>
      <c r="X601" s="333"/>
      <c r="Y601" s="334"/>
      <c r="Z601" s="332">
        <f ca="1">OFFSET(СВОДНАЯ!$A$3,'Кабельный журнал'!AD601-1,8)</f>
        <v>0</v>
      </c>
      <c r="AA601" s="334"/>
      <c r="AD601" s="32">
        <f t="shared" si="10"/>
        <v>516</v>
      </c>
    </row>
    <row r="602" spans="1:30" ht="15" customHeight="1" x14ac:dyDescent="0.25">
      <c r="A602" s="317"/>
      <c r="B602" s="330"/>
      <c r="C602" s="44">
        <f ca="1">OFFSET(СВОДНАЯ!$A$3,'Кабельный журнал'!AD602-1,0)</f>
        <v>0</v>
      </c>
      <c r="D602" s="45">
        <f ca="1">OFFSET(СВОДНАЯ!$A$3,'Кабельный журнал'!AD602-1,1)</f>
        <v>0</v>
      </c>
      <c r="E602" s="46">
        <f ca="1">OFFSET(СВОДНАЯ!$A$3,'Кабельный журнал'!AD602-1,2)</f>
        <v>0</v>
      </c>
      <c r="F602" s="332">
        <f ca="1">OFFSET(СВОДНАЯ!$A$3,'Кабельный журнал'!AD602-1,3)</f>
        <v>0</v>
      </c>
      <c r="G602" s="333"/>
      <c r="H602" s="333"/>
      <c r="I602" s="333"/>
      <c r="J602" s="333"/>
      <c r="K602" s="334"/>
      <c r="L602" s="335">
        <f ca="1">OFFSET(СВОДНАЯ!$A$3,'Кабельный журнал'!AD602-1,4)</f>
        <v>0</v>
      </c>
      <c r="M602" s="336"/>
      <c r="N602" s="336"/>
      <c r="O602" s="336"/>
      <c r="P602" s="337"/>
      <c r="Q602" s="332">
        <f ca="1">OFFSET(СВОДНАЯ!$A$3,'Кабельный журнал'!AD602-1,5)</f>
        <v>0</v>
      </c>
      <c r="R602" s="334"/>
      <c r="S602" s="332">
        <f ca="1">OFFSET(СВОДНАЯ!$A$3,'Кабельный журнал'!AD602-1,6)</f>
        <v>0</v>
      </c>
      <c r="T602" s="333"/>
      <c r="U602" s="334"/>
      <c r="V602" s="332">
        <f ca="1">OFFSET(СВОДНАЯ!$A$3,'Кабельный журнал'!AD602-1,7)</f>
        <v>0</v>
      </c>
      <c r="W602" s="333"/>
      <c r="X602" s="333"/>
      <c r="Y602" s="334"/>
      <c r="Z602" s="332">
        <f ca="1">OFFSET(СВОДНАЯ!$A$3,'Кабельный журнал'!AD602-1,8)</f>
        <v>0</v>
      </c>
      <c r="AA602" s="334"/>
      <c r="AD602" s="32">
        <f t="shared" si="10"/>
        <v>517</v>
      </c>
    </row>
    <row r="603" spans="1:30" ht="15" customHeight="1" thickBot="1" x14ac:dyDescent="0.3">
      <c r="A603" s="318"/>
      <c r="B603" s="331"/>
      <c r="C603" s="44">
        <f ca="1">OFFSET(СВОДНАЯ!$A$3,'Кабельный журнал'!AD603-1,0)</f>
        <v>0</v>
      </c>
      <c r="D603" s="456">
        <f ca="1">OFFSET(СВОДНАЯ!$A$3,'Кабельный журнал'!AD603-1,1)</f>
        <v>0</v>
      </c>
      <c r="E603" s="457"/>
      <c r="F603" s="332">
        <f ca="1">OFFSET(СВОДНАЯ!$A$3,'Кабельный журнал'!AD603-1,3)</f>
        <v>0</v>
      </c>
      <c r="G603" s="333"/>
      <c r="H603" s="333"/>
      <c r="I603" s="333"/>
      <c r="J603" s="333"/>
      <c r="K603" s="334"/>
      <c r="L603" s="335">
        <f ca="1">OFFSET(СВОДНАЯ!$A$3,'Кабельный журнал'!AD603-1,4)</f>
        <v>0</v>
      </c>
      <c r="M603" s="336"/>
      <c r="N603" s="336"/>
      <c r="O603" s="336"/>
      <c r="P603" s="337"/>
      <c r="Q603" s="332">
        <f ca="1">OFFSET(СВОДНАЯ!$A$3,'Кабельный журнал'!AD603-1,5)</f>
        <v>0</v>
      </c>
      <c r="R603" s="334"/>
      <c r="S603" s="332">
        <f ca="1">OFFSET(СВОДНАЯ!$A$3,'Кабельный журнал'!AD603-1,6)</f>
        <v>0</v>
      </c>
      <c r="T603" s="333"/>
      <c r="U603" s="334"/>
      <c r="V603" s="332">
        <f ca="1">OFFSET(СВОДНАЯ!$A$3,'Кабельный журнал'!AD603-1,7)</f>
        <v>0</v>
      </c>
      <c r="W603" s="333"/>
      <c r="X603" s="333"/>
      <c r="Y603" s="334"/>
      <c r="Z603" s="332">
        <f ca="1">OFFSET(СВОДНАЯ!$A$3,'Кабельный журнал'!AD603-1,8)</f>
        <v>0</v>
      </c>
      <c r="AA603" s="334"/>
      <c r="AD603" s="32">
        <f t="shared" si="10"/>
        <v>518</v>
      </c>
    </row>
    <row r="604" spans="1:30" ht="15" customHeight="1" x14ac:dyDescent="0.25">
      <c r="A604" s="316" t="s">
        <v>15</v>
      </c>
      <c r="B604" s="329"/>
      <c r="C604" s="44">
        <f ca="1">OFFSET(СВОДНАЯ!$A$3,'Кабельный журнал'!AD604-1,0)</f>
        <v>0</v>
      </c>
      <c r="D604" s="456">
        <f ca="1">OFFSET(СВОДНАЯ!$A$3,'Кабельный журнал'!AD604-1,1)</f>
        <v>0</v>
      </c>
      <c r="E604" s="457"/>
      <c r="F604" s="332">
        <f ca="1">OFFSET(СВОДНАЯ!$A$3,'Кабельный журнал'!AD604-1,3)</f>
        <v>0</v>
      </c>
      <c r="G604" s="333"/>
      <c r="H604" s="333"/>
      <c r="I604" s="333"/>
      <c r="J604" s="333"/>
      <c r="K604" s="334"/>
      <c r="L604" s="335">
        <f ca="1">OFFSET(СВОДНАЯ!$A$3,'Кабельный журнал'!AD604-1,4)</f>
        <v>0</v>
      </c>
      <c r="M604" s="336"/>
      <c r="N604" s="336"/>
      <c r="O604" s="336"/>
      <c r="P604" s="337"/>
      <c r="Q604" s="332">
        <f ca="1">OFFSET(СВОДНАЯ!$A$3,'Кабельный журнал'!AD604-1,5)</f>
        <v>0</v>
      </c>
      <c r="R604" s="334"/>
      <c r="S604" s="332">
        <f ca="1">OFFSET(СВОДНАЯ!$A$3,'Кабельный журнал'!AD604-1,6)</f>
        <v>0</v>
      </c>
      <c r="T604" s="333"/>
      <c r="U604" s="334"/>
      <c r="V604" s="332">
        <f ca="1">OFFSET(СВОДНАЯ!$A$3,'Кабельный журнал'!AD604-1,7)</f>
        <v>0</v>
      </c>
      <c r="W604" s="333"/>
      <c r="X604" s="333"/>
      <c r="Y604" s="334"/>
      <c r="Z604" s="332">
        <f ca="1">OFFSET(СВОДНАЯ!$A$3,'Кабельный журнал'!AD604-1,8)</f>
        <v>0</v>
      </c>
      <c r="AA604" s="334"/>
      <c r="AD604" s="32">
        <f t="shared" si="10"/>
        <v>519</v>
      </c>
    </row>
    <row r="605" spans="1:30" ht="15" customHeight="1" x14ac:dyDescent="0.25">
      <c r="A605" s="317"/>
      <c r="B605" s="330"/>
      <c r="C605" s="44">
        <f ca="1">OFFSET(СВОДНАЯ!$A$3,'Кабельный журнал'!AD605-1,0)</f>
        <v>0</v>
      </c>
      <c r="D605" s="456">
        <f ca="1">OFFSET(СВОДНАЯ!$A$3,'Кабельный журнал'!AD605-1,1)</f>
        <v>0</v>
      </c>
      <c r="E605" s="457"/>
      <c r="F605" s="332">
        <f ca="1">OFFSET(СВОДНАЯ!$A$3,'Кабельный журнал'!AD605-1,3)</f>
        <v>0</v>
      </c>
      <c r="G605" s="333"/>
      <c r="H605" s="333"/>
      <c r="I605" s="333"/>
      <c r="J605" s="333"/>
      <c r="K605" s="334"/>
      <c r="L605" s="335">
        <f ca="1">OFFSET(СВОДНАЯ!$A$3,'Кабельный журнал'!AD605-1,4)</f>
        <v>0</v>
      </c>
      <c r="M605" s="336"/>
      <c r="N605" s="336"/>
      <c r="O605" s="336"/>
      <c r="P605" s="337"/>
      <c r="Q605" s="332">
        <f ca="1">OFFSET(СВОДНАЯ!$A$3,'Кабельный журнал'!AD605-1,5)</f>
        <v>0</v>
      </c>
      <c r="R605" s="334"/>
      <c r="S605" s="332">
        <f ca="1">OFFSET(СВОДНАЯ!$A$3,'Кабельный журнал'!AD605-1,6)</f>
        <v>0</v>
      </c>
      <c r="T605" s="333"/>
      <c r="U605" s="334"/>
      <c r="V605" s="332">
        <f ca="1">OFFSET(СВОДНАЯ!$A$3,'Кабельный журнал'!AD605-1,7)</f>
        <v>0</v>
      </c>
      <c r="W605" s="333"/>
      <c r="X605" s="333"/>
      <c r="Y605" s="334"/>
      <c r="Z605" s="332">
        <f ca="1">OFFSET(СВОДНАЯ!$A$3,'Кабельный журнал'!AD605-1,8)</f>
        <v>0</v>
      </c>
      <c r="AA605" s="334"/>
      <c r="AD605" s="32">
        <f t="shared" si="10"/>
        <v>520</v>
      </c>
    </row>
    <row r="606" spans="1:30" ht="15" customHeight="1" thickBot="1" x14ac:dyDescent="0.3">
      <c r="A606" s="317"/>
      <c r="B606" s="330"/>
      <c r="C606" s="47">
        <f ca="1">OFFSET(СВОДНАЯ!$A$3,'Кабельный журнал'!AD606-1,0)</f>
        <v>0</v>
      </c>
      <c r="D606" s="456">
        <f ca="1">OFFSET(СВОДНАЯ!$A$3,'Кабельный журнал'!AD606-1,1)</f>
        <v>0</v>
      </c>
      <c r="E606" s="457"/>
      <c r="F606" s="302">
        <f ca="1">OFFSET(СВОДНАЯ!$A$3,'Кабельный журнал'!AD606-1,3)</f>
        <v>0</v>
      </c>
      <c r="G606" s="303"/>
      <c r="H606" s="303"/>
      <c r="I606" s="303"/>
      <c r="J606" s="303"/>
      <c r="K606" s="304"/>
      <c r="L606" s="322">
        <f ca="1">OFFSET(СВОДНАЯ!$A$3,'Кабельный журнал'!AD606-1,4)</f>
        <v>0</v>
      </c>
      <c r="M606" s="323"/>
      <c r="N606" s="323"/>
      <c r="O606" s="323"/>
      <c r="P606" s="324"/>
      <c r="Q606" s="302">
        <f ca="1">OFFSET(СВОДНАЯ!$A$3,'Кабельный журнал'!AD606-1,5)</f>
        <v>0</v>
      </c>
      <c r="R606" s="304"/>
      <c r="S606" s="302">
        <f ca="1">OFFSET(СВОДНАЯ!$A$3,'Кабельный журнал'!AD606-1,6)</f>
        <v>0</v>
      </c>
      <c r="T606" s="303"/>
      <c r="U606" s="304"/>
      <c r="V606" s="302">
        <f ca="1">OFFSET(СВОДНАЯ!$A$3,'Кабельный журнал'!AD606-1,7)</f>
        <v>0</v>
      </c>
      <c r="W606" s="303"/>
      <c r="X606" s="303"/>
      <c r="Y606" s="304"/>
      <c r="Z606" s="302">
        <f ca="1">OFFSET(СВОДНАЯ!$A$3,'Кабельный журнал'!AD606-1,8)</f>
        <v>0</v>
      </c>
      <c r="AA606" s="304"/>
      <c r="AD606" s="32">
        <f t="shared" si="10"/>
        <v>521</v>
      </c>
    </row>
    <row r="607" spans="1:30" ht="15" customHeight="1" thickBot="1" x14ac:dyDescent="0.3">
      <c r="A607" s="317"/>
      <c r="B607" s="330"/>
      <c r="C607" s="36"/>
      <c r="D607" s="37"/>
      <c r="E607" s="37"/>
      <c r="F607" s="64"/>
      <c r="G607" s="64"/>
      <c r="H607" s="64"/>
      <c r="I607" s="64"/>
      <c r="J607" s="64"/>
      <c r="K607" s="64"/>
      <c r="L607" s="50"/>
      <c r="M607" s="51"/>
      <c r="N607" s="51"/>
      <c r="O607" s="52"/>
      <c r="P607" s="52"/>
      <c r="Q607" s="51"/>
      <c r="R607" s="384" t="str">
        <f>R552</f>
        <v>ОДО-104-01.СКУД.3-4.КЖ1</v>
      </c>
      <c r="S607" s="385"/>
      <c r="T607" s="385"/>
      <c r="U607" s="385"/>
      <c r="V607" s="385"/>
      <c r="W607" s="385"/>
      <c r="X607" s="385"/>
      <c r="Y607" s="386"/>
      <c r="Z607" s="387" t="s">
        <v>2</v>
      </c>
      <c r="AA607" s="388"/>
    </row>
    <row r="608" spans="1:30" ht="15" customHeight="1" thickBot="1" x14ac:dyDescent="0.3">
      <c r="A608" s="317"/>
      <c r="B608" s="330"/>
      <c r="C608" s="36"/>
      <c r="D608" s="37"/>
      <c r="E608" s="37"/>
      <c r="F608" s="64"/>
      <c r="G608" s="64"/>
      <c r="H608" s="64"/>
      <c r="I608" s="64"/>
      <c r="J608" s="64"/>
      <c r="K608" s="64"/>
      <c r="L608" s="53"/>
      <c r="M608" s="54"/>
      <c r="N608" s="54"/>
      <c r="O608" s="55"/>
      <c r="P608" s="55"/>
      <c r="Q608" s="54"/>
      <c r="R608" s="305"/>
      <c r="S608" s="306"/>
      <c r="T608" s="306"/>
      <c r="U608" s="306"/>
      <c r="V608" s="306"/>
      <c r="W608" s="306"/>
      <c r="X608" s="306"/>
      <c r="Y608" s="307"/>
      <c r="Z608" s="325">
        <f>Z553</f>
        <v>8</v>
      </c>
      <c r="AA608" s="327">
        <f>AA553+1</f>
        <v>3</v>
      </c>
    </row>
    <row r="609" spans="1:78" ht="15" customHeight="1" thickBot="1" x14ac:dyDescent="0.3">
      <c r="A609" s="318"/>
      <c r="B609" s="331"/>
      <c r="C609" s="56"/>
      <c r="D609" s="39"/>
      <c r="E609" s="39"/>
      <c r="F609" s="65"/>
      <c r="G609" s="65"/>
      <c r="H609" s="65"/>
      <c r="I609" s="65"/>
      <c r="J609" s="65"/>
      <c r="K609" s="65"/>
      <c r="L609" s="57" t="s">
        <v>0</v>
      </c>
      <c r="M609" s="57" t="s">
        <v>10</v>
      </c>
      <c r="N609" s="57" t="s">
        <v>2</v>
      </c>
      <c r="O609" s="57" t="s">
        <v>11</v>
      </c>
      <c r="P609" s="57" t="s">
        <v>4</v>
      </c>
      <c r="Q609" s="57" t="s">
        <v>5</v>
      </c>
      <c r="R609" s="308"/>
      <c r="S609" s="309"/>
      <c r="T609" s="309"/>
      <c r="U609" s="309"/>
      <c r="V609" s="309"/>
      <c r="W609" s="309"/>
      <c r="X609" s="309"/>
      <c r="Y609" s="310"/>
      <c r="Z609" s="326"/>
      <c r="AA609" s="328"/>
    </row>
    <row r="610" spans="1:78" s="24" customFormat="1" ht="15" customHeight="1" thickBot="1" x14ac:dyDescent="0.25">
      <c r="C610" s="344" t="s">
        <v>18</v>
      </c>
      <c r="D610" s="347" t="s">
        <v>19</v>
      </c>
      <c r="E610" s="348"/>
      <c r="F610" s="351" t="s">
        <v>22</v>
      </c>
      <c r="G610" s="352"/>
      <c r="H610" s="352"/>
      <c r="I610" s="352"/>
      <c r="J610" s="352"/>
      <c r="K610" s="352"/>
      <c r="L610" s="352"/>
      <c r="M610" s="352"/>
      <c r="N610" s="352"/>
      <c r="O610" s="352"/>
      <c r="P610" s="352"/>
      <c r="Q610" s="352"/>
      <c r="R610" s="352"/>
      <c r="S610" s="352"/>
      <c r="T610" s="352"/>
      <c r="U610" s="352"/>
      <c r="V610" s="352"/>
      <c r="W610" s="352"/>
      <c r="X610" s="352"/>
      <c r="Y610" s="352"/>
      <c r="Z610" s="352"/>
      <c r="AA610" s="353"/>
      <c r="AC610" s="25"/>
      <c r="BS610" s="26"/>
      <c r="BT610" s="26"/>
      <c r="BU610" s="26"/>
      <c r="BV610" s="26"/>
      <c r="BW610" s="26"/>
      <c r="BX610" s="26"/>
      <c r="BY610" s="26"/>
      <c r="BZ610" s="26"/>
    </row>
    <row r="611" spans="1:78" s="24" customFormat="1" ht="15" customHeight="1" thickBot="1" x14ac:dyDescent="0.25">
      <c r="C611" s="345"/>
      <c r="D611" s="349"/>
      <c r="E611" s="350"/>
      <c r="F611" s="354" t="s">
        <v>23</v>
      </c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6"/>
      <c r="S611" s="351" t="s">
        <v>24</v>
      </c>
      <c r="T611" s="352"/>
      <c r="U611" s="352"/>
      <c r="V611" s="352"/>
      <c r="W611" s="352"/>
      <c r="X611" s="352"/>
      <c r="Y611" s="352"/>
      <c r="Z611" s="352"/>
      <c r="AA611" s="353"/>
      <c r="AC611" s="27">
        <f>SUM(AC614:AC664)</f>
        <v>0</v>
      </c>
      <c r="AD611" s="28"/>
      <c r="BS611" s="26"/>
      <c r="BT611" s="26"/>
      <c r="BU611" s="26"/>
      <c r="BV611" s="26"/>
      <c r="BW611" s="26"/>
      <c r="BX611" s="26"/>
      <c r="BY611" s="26"/>
      <c r="BZ611" s="26"/>
    </row>
    <row r="612" spans="1:78" s="24" customFormat="1" ht="15" customHeight="1" x14ac:dyDescent="0.2">
      <c r="C612" s="345"/>
      <c r="D612" s="372" t="s">
        <v>20</v>
      </c>
      <c r="E612" s="372" t="s">
        <v>21</v>
      </c>
      <c r="F612" s="347" t="s">
        <v>25</v>
      </c>
      <c r="G612" s="374"/>
      <c r="H612" s="374"/>
      <c r="I612" s="374"/>
      <c r="J612" s="374"/>
      <c r="K612" s="348"/>
      <c r="L612" s="376" t="s">
        <v>26</v>
      </c>
      <c r="M612" s="377"/>
      <c r="N612" s="377"/>
      <c r="O612" s="377"/>
      <c r="P612" s="378"/>
      <c r="Q612" s="376" t="s">
        <v>27</v>
      </c>
      <c r="R612" s="378"/>
      <c r="S612" s="376" t="s">
        <v>25</v>
      </c>
      <c r="T612" s="377"/>
      <c r="U612" s="378"/>
      <c r="V612" s="376" t="s">
        <v>26</v>
      </c>
      <c r="W612" s="377"/>
      <c r="X612" s="377"/>
      <c r="Y612" s="378"/>
      <c r="Z612" s="376" t="s">
        <v>27</v>
      </c>
      <c r="AA612" s="378"/>
      <c r="AC612" s="29"/>
      <c r="BS612" s="26"/>
      <c r="BT612" s="26"/>
      <c r="BU612" s="26"/>
      <c r="BV612" s="26"/>
      <c r="BW612" s="26"/>
      <c r="BX612" s="26"/>
      <c r="BY612" s="26"/>
      <c r="BZ612" s="26"/>
    </row>
    <row r="613" spans="1:78" s="24" customFormat="1" ht="15" customHeight="1" thickBot="1" x14ac:dyDescent="0.25">
      <c r="C613" s="346"/>
      <c r="D613" s="373"/>
      <c r="E613" s="373"/>
      <c r="F613" s="349"/>
      <c r="G613" s="375"/>
      <c r="H613" s="375"/>
      <c r="I613" s="375"/>
      <c r="J613" s="375"/>
      <c r="K613" s="350"/>
      <c r="L613" s="379"/>
      <c r="M613" s="380"/>
      <c r="N613" s="380"/>
      <c r="O613" s="380"/>
      <c r="P613" s="381"/>
      <c r="Q613" s="379"/>
      <c r="R613" s="381"/>
      <c r="S613" s="379"/>
      <c r="T613" s="380"/>
      <c r="U613" s="381"/>
      <c r="V613" s="379"/>
      <c r="W613" s="380"/>
      <c r="X613" s="380"/>
      <c r="Y613" s="381"/>
      <c r="Z613" s="379"/>
      <c r="AA613" s="381"/>
      <c r="AC613" s="29"/>
      <c r="BS613" s="26"/>
      <c r="BT613" s="26"/>
      <c r="BU613" s="26"/>
      <c r="BV613" s="26"/>
      <c r="BW613" s="26"/>
      <c r="BX613" s="26"/>
      <c r="BY613" s="26"/>
      <c r="BZ613" s="26"/>
    </row>
    <row r="614" spans="1:78" ht="15" customHeight="1" x14ac:dyDescent="0.25">
      <c r="C614" s="146">
        <f ca="1">OFFSET(СВОДНАЯ!$A$3,'Кабельный журнал'!AD614-1,0)</f>
        <v>0</v>
      </c>
      <c r="D614" s="458">
        <f ca="1">OFFSET(СВОДНАЯ!$A$3,'Кабельный журнал'!AD614-1,1)</f>
        <v>0</v>
      </c>
      <c r="E614" s="458"/>
      <c r="F614" s="426">
        <f ca="1">OFFSET(СВОДНАЯ!$A$3,'Кабельный журнал'!AD614-1,3)</f>
        <v>0</v>
      </c>
      <c r="G614" s="426"/>
      <c r="H614" s="426"/>
      <c r="I614" s="426"/>
      <c r="J614" s="426"/>
      <c r="K614" s="425"/>
      <c r="L614" s="427">
        <f ca="1">OFFSET(СВОДНАЯ!$A$3,'Кабельный журнал'!AD614-1,4)</f>
        <v>0</v>
      </c>
      <c r="M614" s="428"/>
      <c r="N614" s="428"/>
      <c r="O614" s="428"/>
      <c r="P614" s="429"/>
      <c r="Q614" s="424">
        <f ca="1">OFFSET(СВОДНАЯ!$A$3,'Кабельный журнал'!AD614-1,5)</f>
        <v>0</v>
      </c>
      <c r="R614" s="425"/>
      <c r="S614" s="424">
        <f ca="1">OFFSET(СВОДНАЯ!$A$3,'Кабельный журнал'!AD614-1,6)</f>
        <v>0</v>
      </c>
      <c r="T614" s="426"/>
      <c r="U614" s="425"/>
      <c r="V614" s="424">
        <f ca="1">OFFSET(СВОДНАЯ!$A$3,'Кабельный журнал'!AD614-1,7)</f>
        <v>0</v>
      </c>
      <c r="W614" s="426"/>
      <c r="X614" s="426"/>
      <c r="Y614" s="425"/>
      <c r="Z614" s="424">
        <f ca="1">OFFSET(СВОДНАЯ!$A$3,'Кабельный журнал'!AD614-1,8)</f>
        <v>0</v>
      </c>
      <c r="AA614" s="425"/>
      <c r="AD614" s="32">
        <f>AD606+1</f>
        <v>522</v>
      </c>
    </row>
    <row r="615" spans="1:78" ht="15" customHeight="1" x14ac:dyDescent="0.25">
      <c r="C615" s="145">
        <f ca="1">OFFSET(СВОДНАЯ!$A$3,'Кабельный журнал'!AD615-1,0)</f>
        <v>0</v>
      </c>
      <c r="D615" s="450">
        <f ca="1">OFFSET(СВОДНАЯ!$A$3,'Кабельный журнал'!AD615-1,1)</f>
        <v>0</v>
      </c>
      <c r="E615" s="450"/>
      <c r="F615" s="333">
        <f ca="1">OFFSET(СВОДНАЯ!$A$3,'Кабельный журнал'!AD615-1,3)</f>
        <v>0</v>
      </c>
      <c r="G615" s="333"/>
      <c r="H615" s="333"/>
      <c r="I615" s="333"/>
      <c r="J615" s="333"/>
      <c r="K615" s="334"/>
      <c r="L615" s="335">
        <f ca="1">OFFSET(СВОДНАЯ!$A$3,'Кабельный журнал'!AD615-1,4)</f>
        <v>0</v>
      </c>
      <c r="M615" s="336"/>
      <c r="N615" s="336"/>
      <c r="O615" s="336"/>
      <c r="P615" s="337"/>
      <c r="Q615" s="332">
        <f ca="1">OFFSET(СВОДНАЯ!$A$3,'Кабельный журнал'!AD615-1,5)</f>
        <v>0</v>
      </c>
      <c r="R615" s="334"/>
      <c r="S615" s="332">
        <f ca="1">OFFSET(СВОДНАЯ!$A$3,'Кабельный журнал'!AD615-1,6)</f>
        <v>0</v>
      </c>
      <c r="T615" s="333"/>
      <c r="U615" s="334"/>
      <c r="V615" s="332">
        <f ca="1">OFFSET(СВОДНАЯ!$A$3,'Кабельный журнал'!AD615-1,7)</f>
        <v>0</v>
      </c>
      <c r="W615" s="333"/>
      <c r="X615" s="333"/>
      <c r="Y615" s="334"/>
      <c r="Z615" s="332">
        <f ca="1">OFFSET(СВОДНАЯ!$A$3,'Кабельный журнал'!AD615-1,8)</f>
        <v>0</v>
      </c>
      <c r="AA615" s="334"/>
      <c r="AD615" s="32">
        <f t="shared" ref="AD615:AD661" si="11">AD614+1</f>
        <v>523</v>
      </c>
    </row>
    <row r="616" spans="1:78" ht="15" customHeight="1" x14ac:dyDescent="0.25">
      <c r="C616" s="145">
        <f ca="1">OFFSET(СВОДНАЯ!$A$3,'Кабельный журнал'!AD616-1,0)</f>
        <v>0</v>
      </c>
      <c r="D616" s="450">
        <f ca="1">OFFSET(СВОДНАЯ!$A$3,'Кабельный журнал'!AD616-1,1)</f>
        <v>0</v>
      </c>
      <c r="E616" s="450"/>
      <c r="F616" s="333">
        <f ca="1">OFFSET(СВОДНАЯ!$A$3,'Кабельный журнал'!AD616-1,3)</f>
        <v>0</v>
      </c>
      <c r="G616" s="333"/>
      <c r="H616" s="333"/>
      <c r="I616" s="333"/>
      <c r="J616" s="333"/>
      <c r="K616" s="334"/>
      <c r="L616" s="335">
        <f ca="1">OFFSET(СВОДНАЯ!$A$3,'Кабельный журнал'!AD616-1,4)</f>
        <v>0</v>
      </c>
      <c r="M616" s="336"/>
      <c r="N616" s="336"/>
      <c r="O616" s="336"/>
      <c r="P616" s="337"/>
      <c r="Q616" s="332">
        <f ca="1">OFFSET(СВОДНАЯ!$A$3,'Кабельный журнал'!AD616-1,5)</f>
        <v>0</v>
      </c>
      <c r="R616" s="334"/>
      <c r="S616" s="332">
        <f ca="1">OFFSET(СВОДНАЯ!$A$3,'Кабельный журнал'!AD616-1,6)</f>
        <v>0</v>
      </c>
      <c r="T616" s="333"/>
      <c r="U616" s="334"/>
      <c r="V616" s="332">
        <f ca="1">OFFSET(СВОДНАЯ!$A$3,'Кабельный журнал'!AD616-1,7)</f>
        <v>0</v>
      </c>
      <c r="W616" s="333"/>
      <c r="X616" s="333"/>
      <c r="Y616" s="334"/>
      <c r="Z616" s="332">
        <f ca="1">OFFSET(СВОДНАЯ!$A$3,'Кабельный журнал'!AD616-1,8)</f>
        <v>0</v>
      </c>
      <c r="AA616" s="334"/>
      <c r="AD616" s="32">
        <f t="shared" si="11"/>
        <v>524</v>
      </c>
    </row>
    <row r="617" spans="1:78" ht="15" customHeight="1" x14ac:dyDescent="0.25">
      <c r="C617" s="145">
        <f ca="1">OFFSET(СВОДНАЯ!$A$3,'Кабельный журнал'!AD617-1,0)</f>
        <v>0</v>
      </c>
      <c r="D617" s="450">
        <f ca="1">OFFSET(СВОДНАЯ!$A$3,'Кабельный журнал'!AD617-1,1)</f>
        <v>0</v>
      </c>
      <c r="E617" s="450"/>
      <c r="F617" s="333">
        <f ca="1">OFFSET(СВОДНАЯ!$A$3,'Кабельный журнал'!AD617-1,3)</f>
        <v>0</v>
      </c>
      <c r="G617" s="333"/>
      <c r="H617" s="333"/>
      <c r="I617" s="333"/>
      <c r="J617" s="333"/>
      <c r="K617" s="334"/>
      <c r="L617" s="335">
        <f ca="1">OFFSET(СВОДНАЯ!$A$3,'Кабельный журнал'!AD617-1,4)</f>
        <v>0</v>
      </c>
      <c r="M617" s="336"/>
      <c r="N617" s="336"/>
      <c r="O617" s="336"/>
      <c r="P617" s="337"/>
      <c r="Q617" s="332">
        <f ca="1">OFFSET(СВОДНАЯ!$A$3,'Кабельный журнал'!AD617-1,5)</f>
        <v>0</v>
      </c>
      <c r="R617" s="334"/>
      <c r="S617" s="332">
        <f ca="1">OFFSET(СВОДНАЯ!$A$3,'Кабельный журнал'!AD617-1,6)</f>
        <v>0</v>
      </c>
      <c r="T617" s="333"/>
      <c r="U617" s="334"/>
      <c r="V617" s="332">
        <f ca="1">OFFSET(СВОДНАЯ!$A$3,'Кабельный журнал'!AD617-1,7)</f>
        <v>0</v>
      </c>
      <c r="W617" s="333"/>
      <c r="X617" s="333"/>
      <c r="Y617" s="334"/>
      <c r="Z617" s="332">
        <f ca="1">OFFSET(СВОДНАЯ!$A$3,'Кабельный журнал'!AD617-1,8)</f>
        <v>0</v>
      </c>
      <c r="AA617" s="334"/>
      <c r="AD617" s="32">
        <f t="shared" si="11"/>
        <v>525</v>
      </c>
    </row>
    <row r="618" spans="1:78" ht="15" customHeight="1" x14ac:dyDescent="0.25">
      <c r="C618" s="145">
        <f ca="1">OFFSET(СВОДНАЯ!$A$3,'Кабельный журнал'!AD618-1,0)</f>
        <v>0</v>
      </c>
      <c r="D618" s="450">
        <f ca="1">OFFSET(СВОДНАЯ!$A$3,'Кабельный журнал'!AD618-1,1)</f>
        <v>0</v>
      </c>
      <c r="E618" s="450"/>
      <c r="F618" s="333">
        <f ca="1">OFFSET(СВОДНАЯ!$A$3,'Кабельный журнал'!AD618-1,3)</f>
        <v>0</v>
      </c>
      <c r="G618" s="333"/>
      <c r="H618" s="333"/>
      <c r="I618" s="333"/>
      <c r="J618" s="333"/>
      <c r="K618" s="334"/>
      <c r="L618" s="335">
        <f ca="1">OFFSET(СВОДНАЯ!$A$3,'Кабельный журнал'!AD618-1,4)</f>
        <v>0</v>
      </c>
      <c r="M618" s="336"/>
      <c r="N618" s="336"/>
      <c r="O618" s="336"/>
      <c r="P618" s="337"/>
      <c r="Q618" s="332">
        <f ca="1">OFFSET(СВОДНАЯ!$A$3,'Кабельный журнал'!AD618-1,5)</f>
        <v>0</v>
      </c>
      <c r="R618" s="334"/>
      <c r="S618" s="332">
        <f ca="1">OFFSET(СВОДНАЯ!$A$3,'Кабельный журнал'!AD618-1,6)</f>
        <v>0</v>
      </c>
      <c r="T618" s="333"/>
      <c r="U618" s="334"/>
      <c r="V618" s="332">
        <f ca="1">OFFSET(СВОДНАЯ!$A$3,'Кабельный журнал'!AD618-1,7)</f>
        <v>0</v>
      </c>
      <c r="W618" s="333"/>
      <c r="X618" s="333"/>
      <c r="Y618" s="334"/>
      <c r="Z618" s="332">
        <f ca="1">OFFSET(СВОДНАЯ!$A$3,'Кабельный журнал'!AD618-1,8)</f>
        <v>0</v>
      </c>
      <c r="AA618" s="334"/>
      <c r="AD618" s="32">
        <f t="shared" si="11"/>
        <v>526</v>
      </c>
    </row>
    <row r="619" spans="1:78" ht="15" customHeight="1" x14ac:dyDescent="0.25">
      <c r="C619" s="145">
        <f ca="1">OFFSET(СВОДНАЯ!$A$3,'Кабельный журнал'!AD619-1,0)</f>
        <v>0</v>
      </c>
      <c r="D619" s="450">
        <f ca="1">OFFSET(СВОДНАЯ!$A$3,'Кабельный журнал'!AD619-1,1)</f>
        <v>0</v>
      </c>
      <c r="E619" s="450"/>
      <c r="F619" s="333">
        <f ca="1">OFFSET(СВОДНАЯ!$A$3,'Кабельный журнал'!AD619-1,3)</f>
        <v>0</v>
      </c>
      <c r="G619" s="333"/>
      <c r="H619" s="333"/>
      <c r="I619" s="333"/>
      <c r="J619" s="333"/>
      <c r="K619" s="334"/>
      <c r="L619" s="335">
        <f ca="1">OFFSET(СВОДНАЯ!$A$3,'Кабельный журнал'!AD619-1,4)</f>
        <v>0</v>
      </c>
      <c r="M619" s="336"/>
      <c r="N619" s="336"/>
      <c r="O619" s="336"/>
      <c r="P619" s="337"/>
      <c r="Q619" s="332">
        <f ca="1">OFFSET(СВОДНАЯ!$A$3,'Кабельный журнал'!AD619-1,5)</f>
        <v>0</v>
      </c>
      <c r="R619" s="334"/>
      <c r="S619" s="332">
        <f ca="1">OFFSET(СВОДНАЯ!$A$3,'Кабельный журнал'!AD619-1,6)</f>
        <v>0</v>
      </c>
      <c r="T619" s="333"/>
      <c r="U619" s="334"/>
      <c r="V619" s="332">
        <f ca="1">OFFSET(СВОДНАЯ!$A$3,'Кабельный журнал'!AD619-1,7)</f>
        <v>0</v>
      </c>
      <c r="W619" s="333"/>
      <c r="X619" s="333"/>
      <c r="Y619" s="334"/>
      <c r="Z619" s="332">
        <f ca="1">OFFSET(СВОДНАЯ!$A$3,'Кабельный журнал'!AD619-1,8)</f>
        <v>0</v>
      </c>
      <c r="AA619" s="334"/>
      <c r="AD619" s="32">
        <f t="shared" si="11"/>
        <v>527</v>
      </c>
    </row>
    <row r="620" spans="1:78" ht="15" customHeight="1" x14ac:dyDescent="0.25">
      <c r="C620" s="145">
        <f ca="1">OFFSET(СВОДНАЯ!$A$3,'Кабельный журнал'!AD620-1,0)</f>
        <v>0</v>
      </c>
      <c r="D620" s="450">
        <f ca="1">OFFSET(СВОДНАЯ!$A$3,'Кабельный журнал'!AD620-1,1)</f>
        <v>0</v>
      </c>
      <c r="E620" s="450"/>
      <c r="F620" s="333">
        <f ca="1">OFFSET(СВОДНАЯ!$A$3,'Кабельный журнал'!AD620-1,3)</f>
        <v>0</v>
      </c>
      <c r="G620" s="333"/>
      <c r="H620" s="333"/>
      <c r="I620" s="333"/>
      <c r="J620" s="333"/>
      <c r="K620" s="334"/>
      <c r="L620" s="335">
        <f ca="1">OFFSET(СВОДНАЯ!$A$3,'Кабельный журнал'!AD620-1,4)</f>
        <v>0</v>
      </c>
      <c r="M620" s="336"/>
      <c r="N620" s="336"/>
      <c r="O620" s="336"/>
      <c r="P620" s="337"/>
      <c r="Q620" s="332">
        <f ca="1">OFFSET(СВОДНАЯ!$A$3,'Кабельный журнал'!AD620-1,5)</f>
        <v>0</v>
      </c>
      <c r="R620" s="334"/>
      <c r="S620" s="332">
        <f ca="1">OFFSET(СВОДНАЯ!$A$3,'Кабельный журнал'!AD620-1,6)</f>
        <v>0</v>
      </c>
      <c r="T620" s="333"/>
      <c r="U620" s="334"/>
      <c r="V620" s="332">
        <f ca="1">OFFSET(СВОДНАЯ!$A$3,'Кабельный журнал'!AD620-1,7)</f>
        <v>0</v>
      </c>
      <c r="W620" s="333"/>
      <c r="X620" s="333"/>
      <c r="Y620" s="334"/>
      <c r="Z620" s="332">
        <f ca="1">OFFSET(СВОДНАЯ!$A$3,'Кабельный журнал'!AD620-1,8)</f>
        <v>0</v>
      </c>
      <c r="AA620" s="334"/>
      <c r="AD620" s="32">
        <f t="shared" si="11"/>
        <v>528</v>
      </c>
    </row>
    <row r="621" spans="1:78" ht="15" customHeight="1" x14ac:dyDescent="0.25">
      <c r="C621" s="145">
        <f ca="1">OFFSET(СВОДНАЯ!$A$3,'Кабельный журнал'!AD621-1,0)</f>
        <v>0</v>
      </c>
      <c r="D621" s="450">
        <f ca="1">OFFSET(СВОДНАЯ!$A$3,'Кабельный журнал'!AD621-1,1)</f>
        <v>0</v>
      </c>
      <c r="E621" s="450"/>
      <c r="F621" s="333">
        <f ca="1">OFFSET(СВОДНАЯ!$A$3,'Кабельный журнал'!AD621-1,3)</f>
        <v>0</v>
      </c>
      <c r="G621" s="333"/>
      <c r="H621" s="333"/>
      <c r="I621" s="333"/>
      <c r="J621" s="333"/>
      <c r="K621" s="334"/>
      <c r="L621" s="335">
        <f ca="1">OFFSET(СВОДНАЯ!$A$3,'Кабельный журнал'!AD621-1,4)</f>
        <v>0</v>
      </c>
      <c r="M621" s="336"/>
      <c r="N621" s="336"/>
      <c r="O621" s="336"/>
      <c r="P621" s="337"/>
      <c r="Q621" s="332">
        <f ca="1">OFFSET(СВОДНАЯ!$A$3,'Кабельный журнал'!AD621-1,5)</f>
        <v>0</v>
      </c>
      <c r="R621" s="334"/>
      <c r="S621" s="332">
        <f ca="1">OFFSET(СВОДНАЯ!$A$3,'Кабельный журнал'!AD621-1,6)</f>
        <v>0</v>
      </c>
      <c r="T621" s="333"/>
      <c r="U621" s="334"/>
      <c r="V621" s="332">
        <f ca="1">OFFSET(СВОДНАЯ!$A$3,'Кабельный журнал'!AD621-1,7)</f>
        <v>0</v>
      </c>
      <c r="W621" s="333"/>
      <c r="X621" s="333"/>
      <c r="Y621" s="334"/>
      <c r="Z621" s="332">
        <f ca="1">OFFSET(СВОДНАЯ!$A$3,'Кабельный журнал'!AD625-1,8)</f>
        <v>0</v>
      </c>
      <c r="AA621" s="334"/>
      <c r="AD621" s="32">
        <f t="shared" si="11"/>
        <v>529</v>
      </c>
    </row>
    <row r="622" spans="1:78" ht="15" customHeight="1" x14ac:dyDescent="0.25">
      <c r="C622" s="145">
        <f ca="1">OFFSET(СВОДНАЯ!$A$3,'Кабельный журнал'!AD622-1,0)</f>
        <v>0</v>
      </c>
      <c r="D622" s="450">
        <f ca="1">OFFSET(СВОДНАЯ!$A$3,'Кабельный журнал'!AD622-1,1)</f>
        <v>0</v>
      </c>
      <c r="E622" s="450"/>
      <c r="F622" s="333">
        <f ca="1">OFFSET(СВОДНАЯ!$A$3,'Кабельный журнал'!AD622-1,3)</f>
        <v>0</v>
      </c>
      <c r="G622" s="333"/>
      <c r="H622" s="333"/>
      <c r="I622" s="333"/>
      <c r="J622" s="333"/>
      <c r="K622" s="334"/>
      <c r="L622" s="335">
        <f ca="1">OFFSET(СВОДНАЯ!$A$3,'Кабельный журнал'!AD622-1,4)</f>
        <v>0</v>
      </c>
      <c r="M622" s="336"/>
      <c r="N622" s="336"/>
      <c r="O622" s="336"/>
      <c r="P622" s="337"/>
      <c r="Q622" s="332">
        <f ca="1">OFFSET(СВОДНАЯ!$A$3,'Кабельный журнал'!AD622-1,5)</f>
        <v>0</v>
      </c>
      <c r="R622" s="334"/>
      <c r="S622" s="332">
        <f ca="1">OFFSET(СВОДНАЯ!$A$3,'Кабельный журнал'!AD622-1,6)</f>
        <v>0</v>
      </c>
      <c r="T622" s="333"/>
      <c r="U622" s="334"/>
      <c r="V622" s="332">
        <f ca="1">OFFSET(СВОДНАЯ!$A$3,'Кабельный журнал'!AD622-1,7)</f>
        <v>0</v>
      </c>
      <c r="W622" s="333"/>
      <c r="X622" s="333"/>
      <c r="Y622" s="334"/>
      <c r="Z622" s="332">
        <f ca="1">OFFSET(СВОДНАЯ!$A$3,'Кабельный журнал'!AD622-1,8)</f>
        <v>0</v>
      </c>
      <c r="AA622" s="334"/>
      <c r="AD622" s="32">
        <f t="shared" si="11"/>
        <v>530</v>
      </c>
    </row>
    <row r="623" spans="1:78" ht="15" customHeight="1" x14ac:dyDescent="0.25">
      <c r="C623" s="145">
        <f ca="1">OFFSET(СВОДНАЯ!$A$3,'Кабельный журнал'!AD623-1,0)</f>
        <v>0</v>
      </c>
      <c r="D623" s="450">
        <f ca="1">OFFSET(СВОДНАЯ!$A$3,'Кабельный журнал'!AD623-1,1)</f>
        <v>0</v>
      </c>
      <c r="E623" s="450"/>
      <c r="F623" s="333">
        <f ca="1">OFFSET(СВОДНАЯ!$A$3,'Кабельный журнал'!AD623-1,3)</f>
        <v>0</v>
      </c>
      <c r="G623" s="333"/>
      <c r="H623" s="333"/>
      <c r="I623" s="333"/>
      <c r="J623" s="333"/>
      <c r="K623" s="334"/>
      <c r="L623" s="335">
        <f ca="1">OFFSET(СВОДНАЯ!$A$3,'Кабельный журнал'!AD623-1,4)</f>
        <v>0</v>
      </c>
      <c r="M623" s="336"/>
      <c r="N623" s="336"/>
      <c r="O623" s="336"/>
      <c r="P623" s="337"/>
      <c r="Q623" s="332">
        <f ca="1">OFFSET(СВОДНАЯ!$A$3,'Кабельный журнал'!AD623-1,5)</f>
        <v>0</v>
      </c>
      <c r="R623" s="334"/>
      <c r="S623" s="332">
        <f ca="1">OFFSET(СВОДНАЯ!$A$3,'Кабельный журнал'!AD623-1,6)</f>
        <v>0</v>
      </c>
      <c r="T623" s="333"/>
      <c r="U623" s="334"/>
      <c r="V623" s="332">
        <f ca="1">OFFSET(СВОДНАЯ!$A$3,'Кабельный журнал'!AD623-1,7)</f>
        <v>0</v>
      </c>
      <c r="W623" s="333"/>
      <c r="X623" s="333"/>
      <c r="Y623" s="334"/>
      <c r="Z623" s="332">
        <f ca="1">OFFSET(СВОДНАЯ!$A$3,'Кабельный журнал'!AD623-1,8)</f>
        <v>0</v>
      </c>
      <c r="AA623" s="334"/>
      <c r="AD623" s="32">
        <f t="shared" si="11"/>
        <v>531</v>
      </c>
    </row>
    <row r="624" spans="1:78" ht="15" customHeight="1" x14ac:dyDescent="0.25">
      <c r="C624" s="145">
        <f ca="1">OFFSET(СВОДНАЯ!$A$3,'Кабельный журнал'!AD624-1,0)</f>
        <v>0</v>
      </c>
      <c r="D624" s="450">
        <f ca="1">OFFSET(СВОДНАЯ!$A$3,'Кабельный журнал'!AD624-1,1)</f>
        <v>0</v>
      </c>
      <c r="E624" s="450"/>
      <c r="F624" s="333">
        <f ca="1">OFFSET(СВОДНАЯ!$A$3,'Кабельный журнал'!AD624-1,3)</f>
        <v>0</v>
      </c>
      <c r="G624" s="333"/>
      <c r="H624" s="333"/>
      <c r="I624" s="333"/>
      <c r="J624" s="333"/>
      <c r="K624" s="334"/>
      <c r="L624" s="335">
        <f ca="1">OFFSET(СВОДНАЯ!$A$3,'Кабельный журнал'!AD624-1,4)</f>
        <v>0</v>
      </c>
      <c r="M624" s="336"/>
      <c r="N624" s="336"/>
      <c r="O624" s="336"/>
      <c r="P624" s="337"/>
      <c r="Q624" s="332">
        <f ca="1">OFFSET(СВОДНАЯ!$A$3,'Кабельный журнал'!AD624-1,5)</f>
        <v>0</v>
      </c>
      <c r="R624" s="334"/>
      <c r="S624" s="332">
        <f ca="1">OFFSET(СВОДНАЯ!$A$3,'Кабельный журнал'!AD624-1,6)</f>
        <v>0</v>
      </c>
      <c r="T624" s="333"/>
      <c r="U624" s="334"/>
      <c r="V624" s="332">
        <f ca="1">OFFSET(СВОДНАЯ!$A$3,'Кабельный журнал'!AD624-1,7)</f>
        <v>0</v>
      </c>
      <c r="W624" s="333"/>
      <c r="X624" s="333"/>
      <c r="Y624" s="334"/>
      <c r="Z624" s="332">
        <f ca="1">OFFSET(СВОДНАЯ!$A$3,'Кабельный журнал'!AD624-1,8)</f>
        <v>0</v>
      </c>
      <c r="AA624" s="334"/>
      <c r="AD624" s="32">
        <f t="shared" si="11"/>
        <v>532</v>
      </c>
    </row>
    <row r="625" spans="3:30" ht="15" customHeight="1" x14ac:dyDescent="0.25">
      <c r="C625" s="145">
        <f ca="1">OFFSET(СВОДНАЯ!$A$3,'Кабельный журнал'!AD625-1,0)</f>
        <v>0</v>
      </c>
      <c r="D625" s="450">
        <f ca="1">OFFSET(СВОДНАЯ!$A$3,'Кабельный журнал'!AD625-1,1)</f>
        <v>0</v>
      </c>
      <c r="E625" s="450"/>
      <c r="F625" s="333">
        <f ca="1">OFFSET(СВОДНАЯ!$A$3,'Кабельный журнал'!AD625-1,3)</f>
        <v>0</v>
      </c>
      <c r="G625" s="333"/>
      <c r="H625" s="333"/>
      <c r="I625" s="333"/>
      <c r="J625" s="333"/>
      <c r="K625" s="334"/>
      <c r="L625" s="335">
        <f ca="1">OFFSET(СВОДНАЯ!$A$3,'Кабельный журнал'!AD625-1,4)</f>
        <v>0</v>
      </c>
      <c r="M625" s="336"/>
      <c r="N625" s="336"/>
      <c r="O625" s="336"/>
      <c r="P625" s="337"/>
      <c r="Q625" s="332">
        <f ca="1">OFFSET(СВОДНАЯ!$A$3,'Кабельный журнал'!AD625-1,5)</f>
        <v>0</v>
      </c>
      <c r="R625" s="334"/>
      <c r="S625" s="332">
        <f ca="1">OFFSET(СВОДНАЯ!$A$3,'Кабельный журнал'!AD625-1,6)</f>
        <v>0</v>
      </c>
      <c r="T625" s="333"/>
      <c r="U625" s="334"/>
      <c r="V625" s="332">
        <f ca="1">OFFSET(СВОДНАЯ!$A$3,'Кабельный журнал'!AD625-1,7)</f>
        <v>0</v>
      </c>
      <c r="W625" s="333"/>
      <c r="X625" s="333"/>
      <c r="Y625" s="334"/>
      <c r="Z625" s="332">
        <f ca="1">OFFSET(СВОДНАЯ!$A$3,'Кабельный журнал'!AD625-1,8)</f>
        <v>0</v>
      </c>
      <c r="AA625" s="334"/>
      <c r="AD625" s="32">
        <f t="shared" si="11"/>
        <v>533</v>
      </c>
    </row>
    <row r="626" spans="3:30" ht="15" customHeight="1" x14ac:dyDescent="0.25">
      <c r="C626" s="145">
        <f ca="1">OFFSET(СВОДНАЯ!$A$3,'Кабельный журнал'!AD626-1,0)</f>
        <v>0</v>
      </c>
      <c r="D626" s="450">
        <f ca="1">OFFSET(СВОДНАЯ!$A$3,'Кабельный журнал'!AD626-1,1)</f>
        <v>0</v>
      </c>
      <c r="E626" s="450"/>
      <c r="F626" s="333">
        <f ca="1">OFFSET(СВОДНАЯ!$A$3,'Кабельный журнал'!AD626-1,3)</f>
        <v>0</v>
      </c>
      <c r="G626" s="333"/>
      <c r="H626" s="333"/>
      <c r="I626" s="333"/>
      <c r="J626" s="333"/>
      <c r="K626" s="334"/>
      <c r="L626" s="335">
        <f ca="1">OFFSET(СВОДНАЯ!$A$3,'Кабельный журнал'!AD626-1,4)</f>
        <v>0</v>
      </c>
      <c r="M626" s="336"/>
      <c r="N626" s="336"/>
      <c r="O626" s="336"/>
      <c r="P626" s="337"/>
      <c r="Q626" s="332">
        <f ca="1">OFFSET(СВОДНАЯ!$A$3,'Кабельный журнал'!AD626-1,5)</f>
        <v>0</v>
      </c>
      <c r="R626" s="334"/>
      <c r="S626" s="332">
        <f ca="1">OFFSET(СВОДНАЯ!$A$3,'Кабельный журнал'!AD626-1,6)</f>
        <v>0</v>
      </c>
      <c r="T626" s="333"/>
      <c r="U626" s="334"/>
      <c r="V626" s="332">
        <f ca="1">OFFSET(СВОДНАЯ!$A$3,'Кабельный журнал'!AD626-1,7)</f>
        <v>0</v>
      </c>
      <c r="W626" s="333"/>
      <c r="X626" s="333"/>
      <c r="Y626" s="334"/>
      <c r="Z626" s="332">
        <f ca="1">OFFSET(СВОДНАЯ!$A$3,'Кабельный журнал'!AD626-1,8)</f>
        <v>0</v>
      </c>
      <c r="AA626" s="334"/>
      <c r="AD626" s="32">
        <f t="shared" si="11"/>
        <v>534</v>
      </c>
    </row>
    <row r="627" spans="3:30" ht="15" customHeight="1" x14ac:dyDescent="0.25">
      <c r="C627" s="145">
        <f ca="1">OFFSET(СВОДНАЯ!$A$3,'Кабельный журнал'!AD627-1,0)</f>
        <v>0</v>
      </c>
      <c r="D627" s="450">
        <f ca="1">OFFSET(СВОДНАЯ!$A$3,'Кабельный журнал'!AD627-1,1)</f>
        <v>0</v>
      </c>
      <c r="E627" s="450"/>
      <c r="F627" s="333">
        <f ca="1">OFFSET(СВОДНАЯ!$A$3,'Кабельный журнал'!AD627-1,3)</f>
        <v>0</v>
      </c>
      <c r="G627" s="333"/>
      <c r="H627" s="333"/>
      <c r="I627" s="333"/>
      <c r="J627" s="333"/>
      <c r="K627" s="334"/>
      <c r="L627" s="335">
        <f ca="1">OFFSET(СВОДНАЯ!$A$3,'Кабельный журнал'!AD627-1,4)</f>
        <v>0</v>
      </c>
      <c r="M627" s="336"/>
      <c r="N627" s="336"/>
      <c r="O627" s="336"/>
      <c r="P627" s="337"/>
      <c r="Q627" s="332">
        <f ca="1">OFFSET(СВОДНАЯ!$A$3,'Кабельный журнал'!AD627-1,5)</f>
        <v>0</v>
      </c>
      <c r="R627" s="334"/>
      <c r="S627" s="332">
        <f ca="1">OFFSET(СВОДНАЯ!$A$3,'Кабельный журнал'!AD627-1,6)</f>
        <v>0</v>
      </c>
      <c r="T627" s="333"/>
      <c r="U627" s="334"/>
      <c r="V627" s="332">
        <f ca="1">OFFSET(СВОДНАЯ!$A$3,'Кабельный журнал'!AD627-1,7)</f>
        <v>0</v>
      </c>
      <c r="W627" s="333"/>
      <c r="X627" s="333"/>
      <c r="Y627" s="334"/>
      <c r="Z627" s="332">
        <f ca="1">OFFSET(СВОДНАЯ!$A$3,'Кабельный журнал'!AD627-1,8)</f>
        <v>0</v>
      </c>
      <c r="AA627" s="334"/>
      <c r="AD627" s="32">
        <f t="shared" si="11"/>
        <v>535</v>
      </c>
    </row>
    <row r="628" spans="3:30" ht="15" customHeight="1" x14ac:dyDescent="0.25">
      <c r="C628" s="145">
        <f ca="1">OFFSET(СВОДНАЯ!$A$3,'Кабельный журнал'!AD628-1,0)</f>
        <v>0</v>
      </c>
      <c r="D628" s="450">
        <f ca="1">OFFSET(СВОДНАЯ!$A$3,'Кабельный журнал'!AD628-1,1)</f>
        <v>0</v>
      </c>
      <c r="E628" s="450"/>
      <c r="F628" s="333">
        <f ca="1">OFFSET(СВОДНАЯ!$A$3,'Кабельный журнал'!AD628-1,3)</f>
        <v>0</v>
      </c>
      <c r="G628" s="333"/>
      <c r="H628" s="333"/>
      <c r="I628" s="333"/>
      <c r="J628" s="333"/>
      <c r="K628" s="334"/>
      <c r="L628" s="335">
        <f ca="1">OFFSET(СВОДНАЯ!$A$3,'Кабельный журнал'!AD628-1,4)</f>
        <v>0</v>
      </c>
      <c r="M628" s="336"/>
      <c r="N628" s="336"/>
      <c r="O628" s="336"/>
      <c r="P628" s="337"/>
      <c r="Q628" s="332">
        <f ca="1">OFFSET(СВОДНАЯ!$A$3,'Кабельный журнал'!AD628-1,5)</f>
        <v>0</v>
      </c>
      <c r="R628" s="334"/>
      <c r="S628" s="332">
        <f ca="1">OFFSET(СВОДНАЯ!$A$3,'Кабельный журнал'!AD628-1,6)</f>
        <v>0</v>
      </c>
      <c r="T628" s="333"/>
      <c r="U628" s="334"/>
      <c r="V628" s="332">
        <f ca="1">OFFSET(СВОДНАЯ!$A$3,'Кабельный журнал'!AD628-1,7)</f>
        <v>0</v>
      </c>
      <c r="W628" s="333"/>
      <c r="X628" s="333"/>
      <c r="Y628" s="334"/>
      <c r="Z628" s="332">
        <f ca="1">OFFSET(СВОДНАЯ!$A$3,'Кабельный журнал'!AD628-1,8)</f>
        <v>0</v>
      </c>
      <c r="AA628" s="334"/>
      <c r="AD628" s="32">
        <f t="shared" si="11"/>
        <v>536</v>
      </c>
    </row>
    <row r="629" spans="3:30" ht="15" customHeight="1" x14ac:dyDescent="0.25">
      <c r="C629" s="145">
        <f ca="1">OFFSET(СВОДНАЯ!$A$3,'Кабельный журнал'!AD629-1,0)</f>
        <v>0</v>
      </c>
      <c r="D629" s="450">
        <f ca="1">OFFSET(СВОДНАЯ!$A$3,'Кабельный журнал'!AD629-1,1)</f>
        <v>0</v>
      </c>
      <c r="E629" s="450"/>
      <c r="F629" s="333">
        <f ca="1">OFFSET(СВОДНАЯ!$A$3,'Кабельный журнал'!AD629-1,3)</f>
        <v>0</v>
      </c>
      <c r="G629" s="333"/>
      <c r="H629" s="333"/>
      <c r="I629" s="333"/>
      <c r="J629" s="333"/>
      <c r="K629" s="334"/>
      <c r="L629" s="335">
        <f ca="1">OFFSET(СВОДНАЯ!$A$3,'Кабельный журнал'!AD629-1,4)</f>
        <v>0</v>
      </c>
      <c r="M629" s="336"/>
      <c r="N629" s="336"/>
      <c r="O629" s="336"/>
      <c r="P629" s="337"/>
      <c r="Q629" s="332">
        <f ca="1">OFFSET(СВОДНАЯ!$A$3,'Кабельный журнал'!AD629-1,5)</f>
        <v>0</v>
      </c>
      <c r="R629" s="334"/>
      <c r="S629" s="332">
        <f ca="1">OFFSET(СВОДНАЯ!$A$3,'Кабельный журнал'!AD629-1,6)</f>
        <v>0</v>
      </c>
      <c r="T629" s="333"/>
      <c r="U629" s="334"/>
      <c r="V629" s="332">
        <f ca="1">OFFSET(СВОДНАЯ!$A$3,'Кабельный журнал'!AD629-1,7)</f>
        <v>0</v>
      </c>
      <c r="W629" s="333"/>
      <c r="X629" s="333"/>
      <c r="Y629" s="334"/>
      <c r="Z629" s="332">
        <f ca="1">OFFSET(СВОДНАЯ!$A$3,'Кабельный журнал'!AD629-1,8)</f>
        <v>0</v>
      </c>
      <c r="AA629" s="334"/>
      <c r="AD629" s="32">
        <f t="shared" si="11"/>
        <v>537</v>
      </c>
    </row>
    <row r="630" spans="3:30" ht="15" customHeight="1" x14ac:dyDescent="0.25">
      <c r="C630" s="145">
        <f ca="1">OFFSET(СВОДНАЯ!$A$3,'Кабельный журнал'!AD630-1,0)</f>
        <v>0</v>
      </c>
      <c r="D630" s="450">
        <f ca="1">OFFSET(СВОДНАЯ!$A$3,'Кабельный журнал'!AD630-1,1)</f>
        <v>0</v>
      </c>
      <c r="E630" s="450"/>
      <c r="F630" s="333">
        <f ca="1">OFFSET(СВОДНАЯ!$A$3,'Кабельный журнал'!AD630-1,3)</f>
        <v>0</v>
      </c>
      <c r="G630" s="333"/>
      <c r="H630" s="333"/>
      <c r="I630" s="333"/>
      <c r="J630" s="333"/>
      <c r="K630" s="334"/>
      <c r="L630" s="335">
        <f ca="1">OFFSET(СВОДНАЯ!$A$3,'Кабельный журнал'!AD630-1,4)</f>
        <v>0</v>
      </c>
      <c r="M630" s="336"/>
      <c r="N630" s="336"/>
      <c r="O630" s="336"/>
      <c r="P630" s="337"/>
      <c r="Q630" s="332">
        <f ca="1">OFFSET(СВОДНАЯ!$A$3,'Кабельный журнал'!AD630-1,5)</f>
        <v>0</v>
      </c>
      <c r="R630" s="334"/>
      <c r="S630" s="332">
        <f ca="1">OFFSET(СВОДНАЯ!$A$3,'Кабельный журнал'!AD630-1,6)</f>
        <v>0</v>
      </c>
      <c r="T630" s="333"/>
      <c r="U630" s="334"/>
      <c r="V630" s="332">
        <f ca="1">OFFSET(СВОДНАЯ!$A$3,'Кабельный журнал'!AD630-1,7)</f>
        <v>0</v>
      </c>
      <c r="W630" s="333"/>
      <c r="X630" s="333"/>
      <c r="Y630" s="334"/>
      <c r="Z630" s="332">
        <f ca="1">OFFSET(СВОДНАЯ!$A$3,'Кабельный журнал'!AD630-1,8)</f>
        <v>0</v>
      </c>
      <c r="AA630" s="334"/>
      <c r="AD630" s="32">
        <f t="shared" si="11"/>
        <v>538</v>
      </c>
    </row>
    <row r="631" spans="3:30" ht="15" customHeight="1" x14ac:dyDescent="0.25">
      <c r="C631" s="145">
        <f ca="1">OFFSET(СВОДНАЯ!$A$3,'Кабельный журнал'!AD631-1,0)</f>
        <v>0</v>
      </c>
      <c r="D631" s="450">
        <f ca="1">OFFSET(СВОДНАЯ!$A$3,'Кабельный журнал'!AD631-1,1)</f>
        <v>0</v>
      </c>
      <c r="E631" s="450"/>
      <c r="F631" s="333">
        <f ca="1">OFFSET(СВОДНАЯ!$A$3,'Кабельный журнал'!AD631-1,3)</f>
        <v>0</v>
      </c>
      <c r="G631" s="333"/>
      <c r="H631" s="333"/>
      <c r="I631" s="333"/>
      <c r="J631" s="333"/>
      <c r="K631" s="334"/>
      <c r="L631" s="335">
        <f ca="1">OFFSET(СВОДНАЯ!$A$3,'Кабельный журнал'!AD631-1,4)</f>
        <v>0</v>
      </c>
      <c r="M631" s="336"/>
      <c r="N631" s="336"/>
      <c r="O631" s="336"/>
      <c r="P631" s="337"/>
      <c r="Q631" s="332">
        <f ca="1">OFFSET(СВОДНАЯ!$A$3,'Кабельный журнал'!AD631-1,5)</f>
        <v>0</v>
      </c>
      <c r="R631" s="334"/>
      <c r="S631" s="332">
        <f ca="1">OFFSET(СВОДНАЯ!$A$3,'Кабельный журнал'!AD631-1,6)</f>
        <v>0</v>
      </c>
      <c r="T631" s="333"/>
      <c r="U631" s="334"/>
      <c r="V631" s="332">
        <f ca="1">OFFSET(СВОДНАЯ!$A$3,'Кабельный журнал'!AD631-1,7)</f>
        <v>0</v>
      </c>
      <c r="W631" s="333"/>
      <c r="X631" s="333"/>
      <c r="Y631" s="334"/>
      <c r="Z631" s="332">
        <f ca="1">OFFSET(СВОДНАЯ!$A$3,'Кабельный журнал'!AD625-1,8)</f>
        <v>0</v>
      </c>
      <c r="AA631" s="334"/>
      <c r="AD631" s="32">
        <f t="shared" si="11"/>
        <v>539</v>
      </c>
    </row>
    <row r="632" spans="3:30" ht="15" customHeight="1" x14ac:dyDescent="0.25">
      <c r="C632" s="145">
        <f ca="1">OFFSET(СВОДНАЯ!$A$3,'Кабельный журнал'!AD632-1,0)</f>
        <v>0</v>
      </c>
      <c r="D632" s="450">
        <f ca="1">OFFSET(СВОДНАЯ!$A$3,'Кабельный журнал'!AD632-1,1)</f>
        <v>0</v>
      </c>
      <c r="E632" s="450"/>
      <c r="F632" s="333">
        <f ca="1">OFFSET(СВОДНАЯ!$A$3,'Кабельный журнал'!AD632-1,3)</f>
        <v>0</v>
      </c>
      <c r="G632" s="333"/>
      <c r="H632" s="333"/>
      <c r="I632" s="333"/>
      <c r="J632" s="333"/>
      <c r="K632" s="334"/>
      <c r="L632" s="335">
        <f ca="1">OFFSET(СВОДНАЯ!$A$3,'Кабельный журнал'!AD632-1,4)</f>
        <v>0</v>
      </c>
      <c r="M632" s="336"/>
      <c r="N632" s="336"/>
      <c r="O632" s="336"/>
      <c r="P632" s="337"/>
      <c r="Q632" s="332">
        <f ca="1">OFFSET(СВОДНАЯ!$A$3,'Кабельный журнал'!AD632-1,5)</f>
        <v>0</v>
      </c>
      <c r="R632" s="334"/>
      <c r="S632" s="332">
        <f ca="1">OFFSET(СВОДНАЯ!$A$3,'Кабельный журнал'!AD632-1,6)</f>
        <v>0</v>
      </c>
      <c r="T632" s="333"/>
      <c r="U632" s="334"/>
      <c r="V632" s="332">
        <f ca="1">OFFSET(СВОДНАЯ!$A$3,'Кабельный журнал'!AD632-1,7)</f>
        <v>0</v>
      </c>
      <c r="W632" s="333"/>
      <c r="X632" s="333"/>
      <c r="Y632" s="334"/>
      <c r="Z632" s="332">
        <f ca="1">OFFSET(СВОДНАЯ!$A$3,'Кабельный журнал'!AD632-1,8)</f>
        <v>0</v>
      </c>
      <c r="AA632" s="334"/>
      <c r="AD632" s="32">
        <f t="shared" si="11"/>
        <v>540</v>
      </c>
    </row>
    <row r="633" spans="3:30" ht="15" customHeight="1" x14ac:dyDescent="0.25">
      <c r="C633" s="145">
        <f ca="1">OFFSET(СВОДНАЯ!$A$3,'Кабельный журнал'!AD633-1,0)</f>
        <v>0</v>
      </c>
      <c r="D633" s="450">
        <f ca="1">OFFSET(СВОДНАЯ!$A$3,'Кабельный журнал'!AD633-1,1)</f>
        <v>0</v>
      </c>
      <c r="E633" s="450"/>
      <c r="F633" s="333">
        <f ca="1">OFFSET(СВОДНАЯ!$A$3,'Кабельный журнал'!AD633-1,3)</f>
        <v>0</v>
      </c>
      <c r="G633" s="333"/>
      <c r="H633" s="333"/>
      <c r="I633" s="333"/>
      <c r="J633" s="333"/>
      <c r="K633" s="334"/>
      <c r="L633" s="335">
        <f ca="1">OFFSET(СВОДНАЯ!$A$3,'Кабельный журнал'!AD633-1,4)</f>
        <v>0</v>
      </c>
      <c r="M633" s="336"/>
      <c r="N633" s="336"/>
      <c r="O633" s="336"/>
      <c r="P633" s="337"/>
      <c r="Q633" s="332">
        <f ca="1">OFFSET(СВОДНАЯ!$A$3,'Кабельный журнал'!AD633-1,5)</f>
        <v>0</v>
      </c>
      <c r="R633" s="334"/>
      <c r="S633" s="332">
        <f ca="1">OFFSET(СВОДНАЯ!$A$3,'Кабельный журнал'!AD633-1,6)</f>
        <v>0</v>
      </c>
      <c r="T633" s="333"/>
      <c r="U633" s="334"/>
      <c r="V633" s="332">
        <f ca="1">OFFSET(СВОДНАЯ!$A$3,'Кабельный журнал'!AD633-1,7)</f>
        <v>0</v>
      </c>
      <c r="W633" s="333"/>
      <c r="X633" s="333"/>
      <c r="Y633" s="334"/>
      <c r="Z633" s="332">
        <f ca="1">OFFSET(СВОДНАЯ!$A$3,'Кабельный журнал'!AD633-1,8)</f>
        <v>0</v>
      </c>
      <c r="AA633" s="334"/>
      <c r="AD633" s="32">
        <f t="shared" si="11"/>
        <v>541</v>
      </c>
    </row>
    <row r="634" spans="3:30" ht="15" customHeight="1" x14ac:dyDescent="0.25">
      <c r="C634" s="145">
        <f ca="1">OFFSET(СВОДНАЯ!$A$3,'Кабельный журнал'!AD634-1,0)</f>
        <v>0</v>
      </c>
      <c r="D634" s="450">
        <f ca="1">OFFSET(СВОДНАЯ!$A$3,'Кабельный журнал'!AD634-1,1)</f>
        <v>0</v>
      </c>
      <c r="E634" s="450"/>
      <c r="F634" s="333">
        <f ca="1">OFFSET(СВОДНАЯ!$A$3,'Кабельный журнал'!AD634-1,3)</f>
        <v>0</v>
      </c>
      <c r="G634" s="333"/>
      <c r="H634" s="333"/>
      <c r="I634" s="333"/>
      <c r="J634" s="333"/>
      <c r="K634" s="334"/>
      <c r="L634" s="335">
        <f ca="1">OFFSET(СВОДНАЯ!$A$3,'Кабельный журнал'!AD634-1,4)</f>
        <v>0</v>
      </c>
      <c r="M634" s="336"/>
      <c r="N634" s="336"/>
      <c r="O634" s="336"/>
      <c r="P634" s="337"/>
      <c r="Q634" s="332">
        <f ca="1">OFFSET(СВОДНАЯ!$A$3,'Кабельный журнал'!AD634-1,5)</f>
        <v>0</v>
      </c>
      <c r="R634" s="334"/>
      <c r="S634" s="332">
        <f ca="1">OFFSET(СВОДНАЯ!$A$3,'Кабельный журнал'!AD634-1,6)</f>
        <v>0</v>
      </c>
      <c r="T634" s="333"/>
      <c r="U634" s="334"/>
      <c r="V634" s="332">
        <f ca="1">OFFSET(СВОДНАЯ!$A$3,'Кабельный журнал'!AD634-1,7)</f>
        <v>0</v>
      </c>
      <c r="W634" s="333"/>
      <c r="X634" s="333"/>
      <c r="Y634" s="334"/>
      <c r="Z634" s="332">
        <f ca="1">OFFSET(СВОДНАЯ!$A$3,'Кабельный журнал'!AD634-1,8)</f>
        <v>0</v>
      </c>
      <c r="AA634" s="334"/>
      <c r="AD634" s="32">
        <f t="shared" si="11"/>
        <v>542</v>
      </c>
    </row>
    <row r="635" spans="3:30" ht="15" customHeight="1" x14ac:dyDescent="0.25">
      <c r="C635" s="145">
        <f ca="1">OFFSET(СВОДНАЯ!$A$3,'Кабельный журнал'!AD635-1,0)</f>
        <v>0</v>
      </c>
      <c r="D635" s="450">
        <f ca="1">OFFSET(СВОДНАЯ!$A$3,'Кабельный журнал'!AD635-1,1)</f>
        <v>0</v>
      </c>
      <c r="E635" s="450"/>
      <c r="F635" s="333">
        <f ca="1">OFFSET(СВОДНАЯ!$A$3,'Кабельный журнал'!AD635-1,3)</f>
        <v>0</v>
      </c>
      <c r="G635" s="333"/>
      <c r="H635" s="333"/>
      <c r="I635" s="333"/>
      <c r="J635" s="333"/>
      <c r="K635" s="334"/>
      <c r="L635" s="335">
        <f ca="1">OFFSET(СВОДНАЯ!$A$3,'Кабельный журнал'!AD635-1,4)</f>
        <v>0</v>
      </c>
      <c r="M635" s="336"/>
      <c r="N635" s="336"/>
      <c r="O635" s="336"/>
      <c r="P635" s="337"/>
      <c r="Q635" s="332">
        <f ca="1">OFFSET(СВОДНАЯ!$A$3,'Кабельный журнал'!AD635-1,5)</f>
        <v>0</v>
      </c>
      <c r="R635" s="334"/>
      <c r="S635" s="332">
        <f ca="1">OFFSET(СВОДНАЯ!$A$3,'Кабельный журнал'!AD635-1,6)</f>
        <v>0</v>
      </c>
      <c r="T635" s="333"/>
      <c r="U635" s="334"/>
      <c r="V635" s="332">
        <f ca="1">OFFSET(СВОДНАЯ!$A$3,'Кабельный журнал'!AD635-1,7)</f>
        <v>0</v>
      </c>
      <c r="W635" s="333"/>
      <c r="X635" s="333"/>
      <c r="Y635" s="334"/>
      <c r="Z635" s="332">
        <f ca="1">OFFSET(СВОДНАЯ!$A$3,'Кабельный журнал'!AD635-1,8)</f>
        <v>0</v>
      </c>
      <c r="AA635" s="334"/>
      <c r="AD635" s="32">
        <f t="shared" si="11"/>
        <v>543</v>
      </c>
    </row>
    <row r="636" spans="3:30" ht="15" customHeight="1" x14ac:dyDescent="0.25">
      <c r="C636" s="145">
        <f ca="1">OFFSET(СВОДНАЯ!$A$3,'Кабельный журнал'!AD636-1,0)</f>
        <v>0</v>
      </c>
      <c r="D636" s="450">
        <f ca="1">OFFSET(СВОДНАЯ!$A$3,'Кабельный журнал'!AD636-1,1)</f>
        <v>0</v>
      </c>
      <c r="E636" s="450"/>
      <c r="F636" s="333">
        <f ca="1">OFFSET(СВОДНАЯ!$A$3,'Кабельный журнал'!AD636-1,3)</f>
        <v>0</v>
      </c>
      <c r="G636" s="333"/>
      <c r="H636" s="333"/>
      <c r="I636" s="333"/>
      <c r="J636" s="333"/>
      <c r="K636" s="334"/>
      <c r="L636" s="335">
        <f ca="1">OFFSET(СВОДНАЯ!$A$3,'Кабельный журнал'!AD636-1,4)</f>
        <v>0</v>
      </c>
      <c r="M636" s="336"/>
      <c r="N636" s="336"/>
      <c r="O636" s="336"/>
      <c r="P636" s="337"/>
      <c r="Q636" s="332">
        <f ca="1">OFFSET(СВОДНАЯ!$A$3,'Кабельный журнал'!AD636-1,5)</f>
        <v>0</v>
      </c>
      <c r="R636" s="334"/>
      <c r="S636" s="332">
        <f ca="1">OFFSET(СВОДНАЯ!$A$3,'Кабельный журнал'!AD636-1,6)</f>
        <v>0</v>
      </c>
      <c r="T636" s="333"/>
      <c r="U636" s="334"/>
      <c r="V636" s="332">
        <f ca="1">OFFSET(СВОДНАЯ!$A$3,'Кабельный журнал'!AD636-1,7)</f>
        <v>0</v>
      </c>
      <c r="W636" s="333"/>
      <c r="X636" s="333"/>
      <c r="Y636" s="334"/>
      <c r="Z636" s="332">
        <f ca="1">OFFSET(СВОДНАЯ!$A$3,'Кабельный журнал'!AD636-1,8)</f>
        <v>0</v>
      </c>
      <c r="AA636" s="334"/>
      <c r="AD636" s="32">
        <f t="shared" si="11"/>
        <v>544</v>
      </c>
    </row>
    <row r="637" spans="3:30" ht="15" customHeight="1" x14ac:dyDescent="0.25">
      <c r="C637" s="145">
        <f ca="1">OFFSET(СВОДНАЯ!$A$3,'Кабельный журнал'!AD637-1,0)</f>
        <v>0</v>
      </c>
      <c r="D637" s="450">
        <f ca="1">OFFSET(СВОДНАЯ!$A$3,'Кабельный журнал'!AD637-1,1)</f>
        <v>0</v>
      </c>
      <c r="E637" s="450"/>
      <c r="F637" s="333">
        <f ca="1">OFFSET(СВОДНАЯ!$A$3,'Кабельный журнал'!AD637-1,3)</f>
        <v>0</v>
      </c>
      <c r="G637" s="333"/>
      <c r="H637" s="333"/>
      <c r="I637" s="333"/>
      <c r="J637" s="333"/>
      <c r="K637" s="334"/>
      <c r="L637" s="335">
        <f ca="1">OFFSET(СВОДНАЯ!$A$3,'Кабельный журнал'!AD637-1,4)</f>
        <v>0</v>
      </c>
      <c r="M637" s="336"/>
      <c r="N637" s="336"/>
      <c r="O637" s="336"/>
      <c r="P637" s="337"/>
      <c r="Q637" s="332">
        <f ca="1">OFFSET(СВОДНАЯ!$A$3,'Кабельный журнал'!AD637-1,5)</f>
        <v>0</v>
      </c>
      <c r="R637" s="334"/>
      <c r="S637" s="332">
        <f ca="1">OFFSET(СВОДНАЯ!$A$3,'Кабельный журнал'!AD637-1,6)</f>
        <v>0</v>
      </c>
      <c r="T637" s="333"/>
      <c r="U637" s="334"/>
      <c r="V637" s="332">
        <f ca="1">OFFSET(СВОДНАЯ!$A$3,'Кабельный журнал'!AD637-1,7)</f>
        <v>0</v>
      </c>
      <c r="W637" s="333"/>
      <c r="X637" s="333"/>
      <c r="Y637" s="334"/>
      <c r="Z637" s="332">
        <f ca="1">OFFSET(СВОДНАЯ!$A$3,'Кабельный журнал'!AD637-1,8)</f>
        <v>0</v>
      </c>
      <c r="AA637" s="334"/>
      <c r="AD637" s="32">
        <f t="shared" si="11"/>
        <v>545</v>
      </c>
    </row>
    <row r="638" spans="3:30" ht="15" customHeight="1" x14ac:dyDescent="0.25">
      <c r="C638" s="145">
        <f ca="1">OFFSET(СВОДНАЯ!$A$3,'Кабельный журнал'!AD638-1,0)</f>
        <v>0</v>
      </c>
      <c r="D638" s="450">
        <f ca="1">OFFSET(СВОДНАЯ!$A$3,'Кабельный журнал'!AD638-1,1)</f>
        <v>0</v>
      </c>
      <c r="E638" s="450"/>
      <c r="F638" s="333">
        <f ca="1">OFFSET(СВОДНАЯ!$A$3,'Кабельный журнал'!AD638-1,3)</f>
        <v>0</v>
      </c>
      <c r="G638" s="333"/>
      <c r="H638" s="333"/>
      <c r="I638" s="333"/>
      <c r="J638" s="333"/>
      <c r="K638" s="334"/>
      <c r="L638" s="335">
        <f ca="1">OFFSET(СВОДНАЯ!$A$3,'Кабельный журнал'!AD638-1,4)</f>
        <v>0</v>
      </c>
      <c r="M638" s="336"/>
      <c r="N638" s="336"/>
      <c r="O638" s="336"/>
      <c r="P638" s="337"/>
      <c r="Q638" s="332">
        <f ca="1">OFFSET(СВОДНАЯ!$A$3,'Кабельный журнал'!AD638-1,5)</f>
        <v>0</v>
      </c>
      <c r="R638" s="334"/>
      <c r="S638" s="332">
        <f ca="1">OFFSET(СВОДНАЯ!$A$3,'Кабельный журнал'!AD638-1,6)</f>
        <v>0</v>
      </c>
      <c r="T638" s="333"/>
      <c r="U638" s="334"/>
      <c r="V638" s="332">
        <f ca="1">OFFSET(СВОДНАЯ!$A$3,'Кабельный журнал'!AD638-1,7)</f>
        <v>0</v>
      </c>
      <c r="W638" s="333"/>
      <c r="X638" s="333"/>
      <c r="Y638" s="334"/>
      <c r="Z638" s="332">
        <f ca="1">OFFSET(СВОДНАЯ!$A$3,'Кабельный журнал'!AD638-1,8)</f>
        <v>0</v>
      </c>
      <c r="AA638" s="334"/>
      <c r="AD638" s="32">
        <f t="shared" si="11"/>
        <v>546</v>
      </c>
    </row>
    <row r="639" spans="3:30" ht="15" customHeight="1" x14ac:dyDescent="0.25">
      <c r="C639" s="145">
        <f ca="1">OFFSET(СВОДНАЯ!$A$3,'Кабельный журнал'!AD639-1,0)</f>
        <v>0</v>
      </c>
      <c r="D639" s="450">
        <f ca="1">OFFSET(СВОДНАЯ!$A$3,'Кабельный журнал'!AD639-1,1)</f>
        <v>0</v>
      </c>
      <c r="E639" s="450"/>
      <c r="F639" s="333">
        <f ca="1">OFFSET(СВОДНАЯ!$A$3,'Кабельный журнал'!AD639-1,3)</f>
        <v>0</v>
      </c>
      <c r="G639" s="333"/>
      <c r="H639" s="333"/>
      <c r="I639" s="333"/>
      <c r="J639" s="333"/>
      <c r="K639" s="334"/>
      <c r="L639" s="335">
        <f ca="1">OFFSET(СВОДНАЯ!$A$3,'Кабельный журнал'!AD639-1,4)</f>
        <v>0</v>
      </c>
      <c r="M639" s="336"/>
      <c r="N639" s="336"/>
      <c r="O639" s="336"/>
      <c r="P639" s="337"/>
      <c r="Q639" s="332">
        <f ca="1">OFFSET(СВОДНАЯ!$A$3,'Кабельный журнал'!AD639-1,5)</f>
        <v>0</v>
      </c>
      <c r="R639" s="334"/>
      <c r="S639" s="332">
        <f ca="1">OFFSET(СВОДНАЯ!$A$3,'Кабельный журнал'!AD639-1,6)</f>
        <v>0</v>
      </c>
      <c r="T639" s="333"/>
      <c r="U639" s="334"/>
      <c r="V639" s="332">
        <f ca="1">OFFSET(СВОДНАЯ!$A$3,'Кабельный журнал'!AD639-1,7)</f>
        <v>0</v>
      </c>
      <c r="W639" s="333"/>
      <c r="X639" s="333"/>
      <c r="Y639" s="334"/>
      <c r="Z639" s="332">
        <f ca="1">OFFSET(СВОДНАЯ!$A$3,'Кабельный журнал'!AD639-1,8)</f>
        <v>0</v>
      </c>
      <c r="AA639" s="334"/>
      <c r="AD639" s="32">
        <f t="shared" si="11"/>
        <v>547</v>
      </c>
    </row>
    <row r="640" spans="3:30" ht="15" customHeight="1" x14ac:dyDescent="0.25">
      <c r="C640" s="145">
        <f ca="1">OFFSET(СВОДНАЯ!$A$3,'Кабельный журнал'!AD640-1,0)</f>
        <v>0</v>
      </c>
      <c r="D640" s="450">
        <f ca="1">OFFSET(СВОДНАЯ!$A$3,'Кабельный журнал'!AD640-1,1)</f>
        <v>0</v>
      </c>
      <c r="E640" s="450"/>
      <c r="F640" s="333">
        <f ca="1">OFFSET(СВОДНАЯ!$A$3,'Кабельный журнал'!AD640-1,3)</f>
        <v>0</v>
      </c>
      <c r="G640" s="333"/>
      <c r="H640" s="333"/>
      <c r="I640" s="333"/>
      <c r="J640" s="333"/>
      <c r="K640" s="334"/>
      <c r="L640" s="335">
        <f ca="1">OFFSET(СВОДНАЯ!$A$3,'Кабельный журнал'!AD640-1,4)</f>
        <v>0</v>
      </c>
      <c r="M640" s="336"/>
      <c r="N640" s="336"/>
      <c r="O640" s="336"/>
      <c r="P640" s="337"/>
      <c r="Q640" s="332">
        <f ca="1">OFFSET(СВОДНАЯ!$A$3,'Кабельный журнал'!AD640-1,5)</f>
        <v>0</v>
      </c>
      <c r="R640" s="334"/>
      <c r="S640" s="332">
        <f ca="1">OFFSET(СВОДНАЯ!$A$3,'Кабельный журнал'!AD640-1,6)</f>
        <v>0</v>
      </c>
      <c r="T640" s="333"/>
      <c r="U640" s="334"/>
      <c r="V640" s="332">
        <f ca="1">OFFSET(СВОДНАЯ!$A$3,'Кабельный журнал'!AD640-1,7)</f>
        <v>0</v>
      </c>
      <c r="W640" s="333"/>
      <c r="X640" s="333"/>
      <c r="Y640" s="334"/>
      <c r="Z640" s="332">
        <f ca="1">OFFSET(СВОДНАЯ!$A$3,'Кабельный журнал'!AD640-1,8)</f>
        <v>0</v>
      </c>
      <c r="AA640" s="334"/>
      <c r="AD640" s="32">
        <f t="shared" si="11"/>
        <v>548</v>
      </c>
    </row>
    <row r="641" spans="1:30" ht="15" customHeight="1" x14ac:dyDescent="0.25">
      <c r="C641" s="145">
        <f ca="1">OFFSET(СВОДНАЯ!$A$3,'Кабельный журнал'!AD641-1,0)</f>
        <v>0</v>
      </c>
      <c r="D641" s="450">
        <f ca="1">OFFSET(СВОДНАЯ!$A$3,'Кабельный журнал'!AD641-1,1)</f>
        <v>0</v>
      </c>
      <c r="E641" s="450"/>
      <c r="F641" s="333">
        <f ca="1">OFFSET(СВОДНАЯ!$A$3,'Кабельный журнал'!AD641-1,3)</f>
        <v>0</v>
      </c>
      <c r="G641" s="333"/>
      <c r="H641" s="333"/>
      <c r="I641" s="333"/>
      <c r="J641" s="333"/>
      <c r="K641" s="334"/>
      <c r="L641" s="335">
        <f ca="1">OFFSET(СВОДНАЯ!$A$3,'Кабельный журнал'!AD641-1,4)</f>
        <v>0</v>
      </c>
      <c r="M641" s="336"/>
      <c r="N641" s="336"/>
      <c r="O641" s="336"/>
      <c r="P641" s="337"/>
      <c r="Q641" s="332">
        <f ca="1">OFFSET(СВОДНАЯ!$A$3,'Кабельный журнал'!AD641-1,5)</f>
        <v>0</v>
      </c>
      <c r="R641" s="334"/>
      <c r="S641" s="332">
        <f ca="1">OFFSET(СВОДНАЯ!$A$3,'Кабельный журнал'!AD641-1,6)</f>
        <v>0</v>
      </c>
      <c r="T641" s="333"/>
      <c r="U641" s="334"/>
      <c r="V641" s="332">
        <f ca="1">OFFSET(СВОДНАЯ!$A$3,'Кабельный журнал'!AD641-1,7)</f>
        <v>0</v>
      </c>
      <c r="W641" s="333"/>
      <c r="X641" s="333"/>
      <c r="Y641" s="334"/>
      <c r="Z641" s="332">
        <f ca="1">OFFSET(СВОДНАЯ!$A$3,'Кабельный журнал'!AD641-1,8)</f>
        <v>0</v>
      </c>
      <c r="AA641" s="334"/>
      <c r="AD641" s="32">
        <f t="shared" si="11"/>
        <v>549</v>
      </c>
    </row>
    <row r="642" spans="1:30" ht="15" customHeight="1" x14ac:dyDescent="0.25">
      <c r="C642" s="145">
        <f ca="1">OFFSET(СВОДНАЯ!$A$3,'Кабельный журнал'!AD642-1,0)</f>
        <v>0</v>
      </c>
      <c r="D642" s="450">
        <f ca="1">OFFSET(СВОДНАЯ!$A$3,'Кабельный журнал'!AD642-1,1)</f>
        <v>0</v>
      </c>
      <c r="E642" s="450"/>
      <c r="F642" s="333">
        <f ca="1">OFFSET(СВОДНАЯ!$A$3,'Кабельный журнал'!AD642-1,3)</f>
        <v>0</v>
      </c>
      <c r="G642" s="333"/>
      <c r="H642" s="333"/>
      <c r="I642" s="333"/>
      <c r="J642" s="333"/>
      <c r="K642" s="334"/>
      <c r="L642" s="335">
        <f ca="1">OFFSET(СВОДНАЯ!$A$3,'Кабельный журнал'!AD642-1,4)</f>
        <v>0</v>
      </c>
      <c r="M642" s="336"/>
      <c r="N642" s="336"/>
      <c r="O642" s="336"/>
      <c r="P642" s="337"/>
      <c r="Q642" s="332">
        <f ca="1">OFFSET(СВОДНАЯ!$A$3,'Кабельный журнал'!AD642-1,5)</f>
        <v>0</v>
      </c>
      <c r="R642" s="334"/>
      <c r="S642" s="332">
        <f ca="1">OFFSET(СВОДНАЯ!$A$3,'Кабельный журнал'!AD642-1,6)</f>
        <v>0</v>
      </c>
      <c r="T642" s="333"/>
      <c r="U642" s="334"/>
      <c r="V642" s="332">
        <f ca="1">OFFSET(СВОДНАЯ!$A$3,'Кабельный журнал'!AD642-1,7)</f>
        <v>0</v>
      </c>
      <c r="W642" s="333"/>
      <c r="X642" s="333"/>
      <c r="Y642" s="334"/>
      <c r="Z642" s="332">
        <f ca="1">OFFSET(СВОДНАЯ!$A$3,'Кабельный журнал'!AD642-1,8)</f>
        <v>0</v>
      </c>
      <c r="AA642" s="334"/>
      <c r="AD642" s="32">
        <f t="shared" si="11"/>
        <v>550</v>
      </c>
    </row>
    <row r="643" spans="1:30" ht="15" customHeight="1" x14ac:dyDescent="0.25">
      <c r="C643" s="145">
        <f ca="1">OFFSET(СВОДНАЯ!$A$3,'Кабельный журнал'!AD643-1,0)</f>
        <v>0</v>
      </c>
      <c r="D643" s="450">
        <f ca="1">OFFSET(СВОДНАЯ!$A$3,'Кабельный журнал'!AD643-1,1)</f>
        <v>0</v>
      </c>
      <c r="E643" s="450"/>
      <c r="F643" s="333">
        <f ca="1">OFFSET(СВОДНАЯ!$A$3,'Кабельный журнал'!AD643-1,3)</f>
        <v>0</v>
      </c>
      <c r="G643" s="333"/>
      <c r="H643" s="333"/>
      <c r="I643" s="333"/>
      <c r="J643" s="333"/>
      <c r="K643" s="334"/>
      <c r="L643" s="335">
        <f ca="1">OFFSET(СВОДНАЯ!$A$3,'Кабельный журнал'!AD643-1,4)</f>
        <v>0</v>
      </c>
      <c r="M643" s="336"/>
      <c r="N643" s="336"/>
      <c r="O643" s="336"/>
      <c r="P643" s="337"/>
      <c r="Q643" s="332">
        <f ca="1">OFFSET(СВОДНАЯ!$A$3,'Кабельный журнал'!AD643-1,5)</f>
        <v>0</v>
      </c>
      <c r="R643" s="334"/>
      <c r="S643" s="332">
        <f ca="1">OFFSET(СВОДНАЯ!$A$3,'Кабельный журнал'!AD643-1,6)</f>
        <v>0</v>
      </c>
      <c r="T643" s="333"/>
      <c r="U643" s="334"/>
      <c r="V643" s="332">
        <f ca="1">OFFSET(СВОДНАЯ!$A$3,'Кабельный журнал'!AD643-1,7)</f>
        <v>0</v>
      </c>
      <c r="W643" s="333"/>
      <c r="X643" s="333"/>
      <c r="Y643" s="334"/>
      <c r="Z643" s="332">
        <f ca="1">OFFSET(СВОДНАЯ!$A$3,'Кабельный журнал'!AD643-1,8)</f>
        <v>0</v>
      </c>
      <c r="AA643" s="334"/>
      <c r="AD643" s="32">
        <f t="shared" si="11"/>
        <v>551</v>
      </c>
    </row>
    <row r="644" spans="1:30" ht="15" customHeight="1" x14ac:dyDescent="0.25">
      <c r="C644" s="145">
        <f ca="1">OFFSET(СВОДНАЯ!$A$3,'Кабельный журнал'!AD644-1,0)</f>
        <v>0</v>
      </c>
      <c r="D644" s="450">
        <f ca="1">OFFSET(СВОДНАЯ!$A$3,'Кабельный журнал'!AD644-1,1)</f>
        <v>0</v>
      </c>
      <c r="E644" s="450"/>
      <c r="F644" s="333">
        <f ca="1">OFFSET(СВОДНАЯ!$A$3,'Кабельный журнал'!AD644-1,3)</f>
        <v>0</v>
      </c>
      <c r="G644" s="333"/>
      <c r="H644" s="333"/>
      <c r="I644" s="333"/>
      <c r="J644" s="333"/>
      <c r="K644" s="334"/>
      <c r="L644" s="335">
        <f ca="1">OFFSET(СВОДНАЯ!$A$3,'Кабельный журнал'!AD644-1,4)</f>
        <v>0</v>
      </c>
      <c r="M644" s="336"/>
      <c r="N644" s="336"/>
      <c r="O644" s="336"/>
      <c r="P644" s="337"/>
      <c r="Q644" s="332">
        <f ca="1">OFFSET(СВОДНАЯ!$A$3,'Кабельный журнал'!AD644-1,5)</f>
        <v>0</v>
      </c>
      <c r="R644" s="334"/>
      <c r="S644" s="332">
        <f ca="1">OFFSET(СВОДНАЯ!$A$3,'Кабельный журнал'!AD644-1,6)</f>
        <v>0</v>
      </c>
      <c r="T644" s="333"/>
      <c r="U644" s="334"/>
      <c r="V644" s="332">
        <f ca="1">OFFSET(СВОДНАЯ!$A$3,'Кабельный журнал'!AD644-1,7)</f>
        <v>0</v>
      </c>
      <c r="W644" s="333"/>
      <c r="X644" s="333"/>
      <c r="Y644" s="334"/>
      <c r="Z644" s="332">
        <f ca="1">OFFSET(СВОДНАЯ!$A$3,'Кабельный журнал'!AD644-1,8)</f>
        <v>0</v>
      </c>
      <c r="AA644" s="334"/>
      <c r="AD644" s="32">
        <f t="shared" si="11"/>
        <v>552</v>
      </c>
    </row>
    <row r="645" spans="1:30" ht="15" customHeight="1" x14ac:dyDescent="0.25">
      <c r="C645" s="145">
        <f ca="1">OFFSET(СВОДНАЯ!$A$3,'Кабельный журнал'!AD645-1,0)</f>
        <v>0</v>
      </c>
      <c r="D645" s="450">
        <f ca="1">OFFSET(СВОДНАЯ!$A$3,'Кабельный журнал'!AD645-1,1)</f>
        <v>0</v>
      </c>
      <c r="E645" s="450"/>
      <c r="F645" s="333">
        <f ca="1">OFFSET(СВОДНАЯ!$A$3,'Кабельный журнал'!AD645-1,3)</f>
        <v>0</v>
      </c>
      <c r="G645" s="333"/>
      <c r="H645" s="333"/>
      <c r="I645" s="333"/>
      <c r="J645" s="333"/>
      <c r="K645" s="334"/>
      <c r="L645" s="335">
        <f ca="1">OFFSET(СВОДНАЯ!$A$3,'Кабельный журнал'!AD645-1,4)</f>
        <v>0</v>
      </c>
      <c r="M645" s="336"/>
      <c r="N645" s="336"/>
      <c r="O645" s="336"/>
      <c r="P645" s="337"/>
      <c r="Q645" s="332">
        <f ca="1">OFFSET(СВОДНАЯ!$A$3,'Кабельный журнал'!AD645-1,5)</f>
        <v>0</v>
      </c>
      <c r="R645" s="334"/>
      <c r="S645" s="332">
        <f ca="1">OFFSET(СВОДНАЯ!$A$3,'Кабельный журнал'!AD645-1,6)</f>
        <v>0</v>
      </c>
      <c r="T645" s="333"/>
      <c r="U645" s="334"/>
      <c r="V645" s="332">
        <f ca="1">OFFSET(СВОДНАЯ!$A$3,'Кабельный журнал'!AD645-1,7)</f>
        <v>0</v>
      </c>
      <c r="W645" s="333"/>
      <c r="X645" s="333"/>
      <c r="Y645" s="334"/>
      <c r="Z645" s="332">
        <f ca="1">OFFSET(СВОДНАЯ!$A$3,'Кабельный журнал'!AD645-1,8)</f>
        <v>0</v>
      </c>
      <c r="AA645" s="334"/>
      <c r="AD645" s="32">
        <f t="shared" si="11"/>
        <v>553</v>
      </c>
    </row>
    <row r="646" spans="1:30" ht="15" customHeight="1" x14ac:dyDescent="0.25">
      <c r="C646" s="145">
        <f ca="1">OFFSET(СВОДНАЯ!$A$3,'Кабельный журнал'!AD646-1,0)</f>
        <v>0</v>
      </c>
      <c r="D646" s="450">
        <f ca="1">OFFSET(СВОДНАЯ!$A$3,'Кабельный журнал'!AD646-1,1)</f>
        <v>0</v>
      </c>
      <c r="E646" s="450"/>
      <c r="F646" s="333">
        <f ca="1">OFFSET(СВОДНАЯ!$A$3,'Кабельный журнал'!AD646-1,3)</f>
        <v>0</v>
      </c>
      <c r="G646" s="333"/>
      <c r="H646" s="333"/>
      <c r="I646" s="333"/>
      <c r="J646" s="333"/>
      <c r="K646" s="334"/>
      <c r="L646" s="335">
        <f ca="1">OFFSET(СВОДНАЯ!$A$3,'Кабельный журнал'!AD646-1,4)</f>
        <v>0</v>
      </c>
      <c r="M646" s="336"/>
      <c r="N646" s="336"/>
      <c r="O646" s="336"/>
      <c r="P646" s="337"/>
      <c r="Q646" s="332">
        <f ca="1">OFFSET(СВОДНАЯ!$A$3,'Кабельный журнал'!AD646-1,5)</f>
        <v>0</v>
      </c>
      <c r="R646" s="334"/>
      <c r="S646" s="332">
        <f ca="1">OFFSET(СВОДНАЯ!$A$3,'Кабельный журнал'!AD646-1,6)</f>
        <v>0</v>
      </c>
      <c r="T646" s="333"/>
      <c r="U646" s="334"/>
      <c r="V646" s="332">
        <f ca="1">OFFSET(СВОДНАЯ!$A$3,'Кабельный журнал'!AD646-1,7)</f>
        <v>0</v>
      </c>
      <c r="W646" s="333"/>
      <c r="X646" s="333"/>
      <c r="Y646" s="334"/>
      <c r="Z646" s="332">
        <f ca="1">OFFSET(СВОДНАЯ!$A$3,'Кабельный журнал'!AD646-1,8)</f>
        <v>0</v>
      </c>
      <c r="AA646" s="334"/>
      <c r="AD646" s="32">
        <f t="shared" si="11"/>
        <v>554</v>
      </c>
    </row>
    <row r="647" spans="1:30" ht="15" customHeight="1" thickBot="1" x14ac:dyDescent="0.3">
      <c r="C647" s="44">
        <f ca="1">OFFSET(СВОДНАЯ!$A$3,'Кабельный журнал'!AD647-1,0)</f>
        <v>0</v>
      </c>
      <c r="D647" s="45">
        <f ca="1">OFFSET(СВОДНАЯ!$A$3,'Кабельный журнал'!AD647-1,1)</f>
        <v>0</v>
      </c>
      <c r="E647" s="46">
        <f ca="1">OFFSET(СВОДНАЯ!$A$3,'Кабельный журнал'!AD647-1,2)</f>
        <v>0</v>
      </c>
      <c r="F647" s="332">
        <f ca="1">OFFSET(СВОДНАЯ!$A$3,'Кабельный журнал'!AD647-1,3)</f>
        <v>0</v>
      </c>
      <c r="G647" s="333"/>
      <c r="H647" s="333"/>
      <c r="I647" s="333"/>
      <c r="J647" s="333"/>
      <c r="K647" s="334"/>
      <c r="L647" s="335">
        <f ca="1">OFFSET(СВОДНАЯ!$A$3,'Кабельный журнал'!AD647-1,4)</f>
        <v>0</v>
      </c>
      <c r="M647" s="336"/>
      <c r="N647" s="336"/>
      <c r="O647" s="336"/>
      <c r="P647" s="337"/>
      <c r="Q647" s="332">
        <f ca="1">OFFSET(СВОДНАЯ!$A$3,'Кабельный журнал'!AD647-1,5)</f>
        <v>0</v>
      </c>
      <c r="R647" s="334"/>
      <c r="S647" s="332">
        <f ca="1">OFFSET(СВОДНАЯ!$A$3,'Кабельный журнал'!AD647-1,6)</f>
        <v>0</v>
      </c>
      <c r="T647" s="333"/>
      <c r="U647" s="334"/>
      <c r="V647" s="332">
        <f ca="1">OFFSET(СВОДНАЯ!$A$3,'Кабельный журнал'!AD647-1,7)</f>
        <v>0</v>
      </c>
      <c r="W647" s="333"/>
      <c r="X647" s="333"/>
      <c r="Y647" s="334"/>
      <c r="Z647" s="332">
        <f ca="1">OFFSET(СВОДНАЯ!$A$3,'Кабельный журнал'!AD647-1,8)</f>
        <v>0</v>
      </c>
      <c r="AA647" s="334"/>
      <c r="AD647" s="32">
        <f t="shared" si="11"/>
        <v>555</v>
      </c>
    </row>
    <row r="648" spans="1:30" ht="15" customHeight="1" x14ac:dyDescent="0.25">
      <c r="A648" s="316" t="s">
        <v>13</v>
      </c>
      <c r="B648" s="329"/>
      <c r="C648" s="44">
        <f ca="1">OFFSET(СВОДНАЯ!$A$3,'Кабельный журнал'!AD648-1,0)</f>
        <v>0</v>
      </c>
      <c r="D648" s="45">
        <f ca="1">OFFSET(СВОДНАЯ!$A$3,'Кабельный журнал'!AD648-1,1)</f>
        <v>0</v>
      </c>
      <c r="E648" s="46">
        <f ca="1">OFFSET(СВОДНАЯ!$A$3,'Кабельный журнал'!AD648-1,2)</f>
        <v>0</v>
      </c>
      <c r="F648" s="332">
        <f ca="1">OFFSET(СВОДНАЯ!$A$3,'Кабельный журнал'!AD648-1,3)</f>
        <v>0</v>
      </c>
      <c r="G648" s="333"/>
      <c r="H648" s="333"/>
      <c r="I648" s="333"/>
      <c r="J648" s="333"/>
      <c r="K648" s="334"/>
      <c r="L648" s="335">
        <f ca="1">OFFSET(СВОДНАЯ!$A$3,'Кабельный журнал'!AD648-1,4)</f>
        <v>0</v>
      </c>
      <c r="M648" s="336"/>
      <c r="N648" s="336"/>
      <c r="O648" s="336"/>
      <c r="P648" s="337"/>
      <c r="Q648" s="332">
        <f ca="1">OFFSET(СВОДНАЯ!$A$3,'Кабельный журнал'!AD648-1,5)</f>
        <v>0</v>
      </c>
      <c r="R648" s="334"/>
      <c r="S648" s="332">
        <f ca="1">OFFSET(СВОДНАЯ!$A$3,'Кабельный журнал'!AD648-1,6)</f>
        <v>0</v>
      </c>
      <c r="T648" s="333"/>
      <c r="U648" s="334"/>
      <c r="V648" s="332">
        <f ca="1">OFFSET(СВОДНАЯ!$A$3,'Кабельный журнал'!AD648-1,7)</f>
        <v>0</v>
      </c>
      <c r="W648" s="333"/>
      <c r="X648" s="333"/>
      <c r="Y648" s="334"/>
      <c r="Z648" s="332">
        <f ca="1">OFFSET(СВОДНАЯ!$A$3,'Кабельный журнал'!AD648-1,8)</f>
        <v>0</v>
      </c>
      <c r="AA648" s="334"/>
      <c r="AD648" s="32">
        <f t="shared" si="11"/>
        <v>556</v>
      </c>
    </row>
    <row r="649" spans="1:30" ht="15" customHeight="1" x14ac:dyDescent="0.25">
      <c r="A649" s="317"/>
      <c r="B649" s="330"/>
      <c r="C649" s="44">
        <f ca="1">OFFSET(СВОДНАЯ!$A$3,'Кабельный журнал'!AD649-1,0)</f>
        <v>0</v>
      </c>
      <c r="D649" s="45">
        <f ca="1">OFFSET(СВОДНАЯ!$A$3,'Кабельный журнал'!AD649-1,1)</f>
        <v>0</v>
      </c>
      <c r="E649" s="46">
        <f ca="1">OFFSET(СВОДНАЯ!$A$3,'Кабельный журнал'!AD649-1,2)</f>
        <v>0</v>
      </c>
      <c r="F649" s="332">
        <f ca="1">OFFSET(СВОДНАЯ!$A$3,'Кабельный журнал'!AD649-1,3)</f>
        <v>0</v>
      </c>
      <c r="G649" s="333"/>
      <c r="H649" s="333"/>
      <c r="I649" s="333"/>
      <c r="J649" s="333"/>
      <c r="K649" s="334"/>
      <c r="L649" s="335">
        <f ca="1">OFFSET(СВОДНАЯ!$A$3,'Кабельный журнал'!AD649-1,4)</f>
        <v>0</v>
      </c>
      <c r="M649" s="336"/>
      <c r="N649" s="336"/>
      <c r="O649" s="336"/>
      <c r="P649" s="337"/>
      <c r="Q649" s="332">
        <f ca="1">OFFSET(СВОДНАЯ!$A$3,'Кабельный журнал'!AD649-1,5)</f>
        <v>0</v>
      </c>
      <c r="R649" s="334"/>
      <c r="S649" s="332">
        <f ca="1">OFFSET(СВОДНАЯ!$A$3,'Кабельный журнал'!AD649-1,6)</f>
        <v>0</v>
      </c>
      <c r="T649" s="333"/>
      <c r="U649" s="334"/>
      <c r="V649" s="332">
        <f ca="1">OFFSET(СВОДНАЯ!$A$3,'Кабельный журнал'!AD649-1,7)</f>
        <v>0</v>
      </c>
      <c r="W649" s="333"/>
      <c r="X649" s="333"/>
      <c r="Y649" s="334"/>
      <c r="Z649" s="332">
        <f ca="1">OFFSET(СВОДНАЯ!$A$3,'Кабельный журнал'!AD649-1,8)</f>
        <v>0</v>
      </c>
      <c r="AA649" s="334"/>
      <c r="AD649" s="32">
        <f t="shared" si="11"/>
        <v>557</v>
      </c>
    </row>
    <row r="650" spans="1:30" ht="15" customHeight="1" x14ac:dyDescent="0.25">
      <c r="A650" s="317"/>
      <c r="B650" s="330"/>
      <c r="C650" s="44">
        <f ca="1">OFFSET(СВОДНАЯ!$A$3,'Кабельный журнал'!AD650-1,0)</f>
        <v>0</v>
      </c>
      <c r="D650" s="45">
        <f ca="1">OFFSET(СВОДНАЯ!$A$3,'Кабельный журнал'!AD650-1,1)</f>
        <v>0</v>
      </c>
      <c r="E650" s="46">
        <f ca="1">OFFSET(СВОДНАЯ!$A$3,'Кабельный журнал'!AD650-1,2)</f>
        <v>0</v>
      </c>
      <c r="F650" s="332">
        <f ca="1">OFFSET(СВОДНАЯ!$A$3,'Кабельный журнал'!AD650-1,3)</f>
        <v>0</v>
      </c>
      <c r="G650" s="333"/>
      <c r="H650" s="333"/>
      <c r="I650" s="333"/>
      <c r="J650" s="333"/>
      <c r="K650" s="334"/>
      <c r="L650" s="335">
        <f ca="1">OFFSET(СВОДНАЯ!$A$3,'Кабельный журнал'!AD650-1,4)</f>
        <v>0</v>
      </c>
      <c r="M650" s="336"/>
      <c r="N650" s="336"/>
      <c r="O650" s="336"/>
      <c r="P650" s="337"/>
      <c r="Q650" s="332">
        <f ca="1">OFFSET(СВОДНАЯ!$A$3,'Кабельный журнал'!AD650-1,5)</f>
        <v>0</v>
      </c>
      <c r="R650" s="334"/>
      <c r="S650" s="332">
        <f ca="1">OFFSET(СВОДНАЯ!$A$3,'Кабельный журнал'!AD650-1,6)</f>
        <v>0</v>
      </c>
      <c r="T650" s="333"/>
      <c r="U650" s="334"/>
      <c r="V650" s="332">
        <f ca="1">OFFSET(СВОДНАЯ!$A$3,'Кабельный журнал'!AD650-1,7)</f>
        <v>0</v>
      </c>
      <c r="W650" s="333"/>
      <c r="X650" s="333"/>
      <c r="Y650" s="334"/>
      <c r="Z650" s="332">
        <f ca="1">OFFSET(СВОДНАЯ!$A$3,'Кабельный журнал'!AD650-1,8)</f>
        <v>0</v>
      </c>
      <c r="AA650" s="334"/>
      <c r="AD650" s="32">
        <f t="shared" si="11"/>
        <v>558</v>
      </c>
    </row>
    <row r="651" spans="1:30" ht="15" customHeight="1" x14ac:dyDescent="0.25">
      <c r="A651" s="317"/>
      <c r="B651" s="330"/>
      <c r="C651" s="44">
        <f ca="1">OFFSET(СВОДНАЯ!$A$3,'Кабельный журнал'!AD651-1,0)</f>
        <v>0</v>
      </c>
      <c r="D651" s="45">
        <f ca="1">OFFSET(СВОДНАЯ!$A$3,'Кабельный журнал'!AD651-1,1)</f>
        <v>0</v>
      </c>
      <c r="E651" s="46">
        <f ca="1">OFFSET(СВОДНАЯ!$A$3,'Кабельный журнал'!AD651-1,2)</f>
        <v>0</v>
      </c>
      <c r="F651" s="332">
        <f ca="1">OFFSET(СВОДНАЯ!$A$3,'Кабельный журнал'!AD651-1,3)</f>
        <v>0</v>
      </c>
      <c r="G651" s="333"/>
      <c r="H651" s="333"/>
      <c r="I651" s="333"/>
      <c r="J651" s="333"/>
      <c r="K651" s="334"/>
      <c r="L651" s="335">
        <f ca="1">OFFSET(СВОДНАЯ!$A$3,'Кабельный журнал'!AD651-1,4)</f>
        <v>0</v>
      </c>
      <c r="M651" s="336"/>
      <c r="N651" s="336"/>
      <c r="O651" s="336"/>
      <c r="P651" s="337"/>
      <c r="Q651" s="332">
        <f ca="1">OFFSET(СВОДНАЯ!$A$3,'Кабельный журнал'!AD651-1,5)</f>
        <v>0</v>
      </c>
      <c r="R651" s="334"/>
      <c r="S651" s="332">
        <f ca="1">OFFSET(СВОДНАЯ!$A$3,'Кабельный журнал'!AD651-1,6)</f>
        <v>0</v>
      </c>
      <c r="T651" s="333"/>
      <c r="U651" s="334"/>
      <c r="V651" s="332">
        <f ca="1">OFFSET(СВОДНАЯ!$A$3,'Кабельный журнал'!AD651-1,7)</f>
        <v>0</v>
      </c>
      <c r="W651" s="333"/>
      <c r="X651" s="333"/>
      <c r="Y651" s="334"/>
      <c r="Z651" s="332">
        <f ca="1">OFFSET(СВОДНАЯ!$A$3,'Кабельный журнал'!AD651-1,8)</f>
        <v>0</v>
      </c>
      <c r="AA651" s="334"/>
      <c r="AD651" s="32">
        <f t="shared" si="11"/>
        <v>559</v>
      </c>
    </row>
    <row r="652" spans="1:30" ht="15" customHeight="1" thickBot="1" x14ac:dyDescent="0.3">
      <c r="A652" s="318"/>
      <c r="B652" s="331"/>
      <c r="C652" s="44">
        <f ca="1">OFFSET(СВОДНАЯ!$A$3,'Кабельный журнал'!AD652-1,0)</f>
        <v>0</v>
      </c>
      <c r="D652" s="45">
        <f ca="1">OFFSET(СВОДНАЯ!$A$3,'Кабельный журнал'!AD652-1,1)</f>
        <v>0</v>
      </c>
      <c r="E652" s="46">
        <f ca="1">OFFSET(СВОДНАЯ!$A$3,'Кабельный журнал'!AD652-1,2)</f>
        <v>0</v>
      </c>
      <c r="F652" s="332">
        <f ca="1">OFFSET(СВОДНАЯ!$A$3,'Кабельный журнал'!AD652-1,3)</f>
        <v>0</v>
      </c>
      <c r="G652" s="333"/>
      <c r="H652" s="333"/>
      <c r="I652" s="333"/>
      <c r="J652" s="333"/>
      <c r="K652" s="334"/>
      <c r="L652" s="335">
        <f ca="1">OFFSET(СВОДНАЯ!$A$3,'Кабельный журнал'!AD652-1,4)</f>
        <v>0</v>
      </c>
      <c r="M652" s="336"/>
      <c r="N652" s="336"/>
      <c r="O652" s="336"/>
      <c r="P652" s="337"/>
      <c r="Q652" s="332">
        <f ca="1">OFFSET(СВОДНАЯ!$A$3,'Кабельный журнал'!AD652-1,5)</f>
        <v>0</v>
      </c>
      <c r="R652" s="334"/>
      <c r="S652" s="332">
        <f ca="1">OFFSET(СВОДНАЯ!$A$3,'Кабельный журнал'!AD652-1,6)</f>
        <v>0</v>
      </c>
      <c r="T652" s="333"/>
      <c r="U652" s="334"/>
      <c r="V652" s="332">
        <f ca="1">OFFSET(СВОДНАЯ!$A$3,'Кабельный журнал'!AD652-1,7)</f>
        <v>0</v>
      </c>
      <c r="W652" s="333"/>
      <c r="X652" s="333"/>
      <c r="Y652" s="334"/>
      <c r="Z652" s="332">
        <f ca="1">OFFSET(СВОДНАЯ!$A$3,'Кабельный журнал'!AD652-1,8)</f>
        <v>0</v>
      </c>
      <c r="AA652" s="334"/>
      <c r="AD652" s="32">
        <f t="shared" si="11"/>
        <v>560</v>
      </c>
    </row>
    <row r="653" spans="1:30" ht="15" customHeight="1" x14ac:dyDescent="0.25">
      <c r="A653" s="316" t="s">
        <v>14</v>
      </c>
      <c r="B653" s="329"/>
      <c r="C653" s="44">
        <f ca="1">OFFSET(СВОДНАЯ!$A$3,'Кабельный журнал'!AD653-1,0)</f>
        <v>0</v>
      </c>
      <c r="D653" s="45">
        <f ca="1">OFFSET(СВОДНАЯ!$A$3,'Кабельный журнал'!AD653-1,1)</f>
        <v>0</v>
      </c>
      <c r="E653" s="46">
        <f ca="1">OFFSET(СВОДНАЯ!$A$3,'Кабельный журнал'!AD653-1,2)</f>
        <v>0</v>
      </c>
      <c r="F653" s="332">
        <f ca="1">OFFSET(СВОДНАЯ!$A$3,'Кабельный журнал'!AD653-1,3)</f>
        <v>0</v>
      </c>
      <c r="G653" s="333"/>
      <c r="H653" s="333"/>
      <c r="I653" s="333"/>
      <c r="J653" s="333"/>
      <c r="K653" s="334"/>
      <c r="L653" s="335">
        <f ca="1">OFFSET(СВОДНАЯ!$A$3,'Кабельный журнал'!AD653-1,4)</f>
        <v>0</v>
      </c>
      <c r="M653" s="336"/>
      <c r="N653" s="336"/>
      <c r="O653" s="336"/>
      <c r="P653" s="337"/>
      <c r="Q653" s="332">
        <f ca="1">OFFSET(СВОДНАЯ!$A$3,'Кабельный журнал'!AD653-1,5)</f>
        <v>0</v>
      </c>
      <c r="R653" s="334"/>
      <c r="S653" s="332">
        <f ca="1">OFFSET(СВОДНАЯ!$A$3,'Кабельный журнал'!AD653-1,6)</f>
        <v>0</v>
      </c>
      <c r="T653" s="333"/>
      <c r="U653" s="334"/>
      <c r="V653" s="332">
        <f ca="1">OFFSET(СВОДНАЯ!$A$3,'Кабельный журнал'!AD653-1,7)</f>
        <v>0</v>
      </c>
      <c r="W653" s="333"/>
      <c r="X653" s="333"/>
      <c r="Y653" s="334"/>
      <c r="Z653" s="332">
        <f ca="1">OFFSET(СВОДНАЯ!$A$3,'Кабельный журнал'!AD653-1,8)</f>
        <v>0</v>
      </c>
      <c r="AA653" s="334"/>
      <c r="AD653" s="32">
        <f t="shared" si="11"/>
        <v>561</v>
      </c>
    </row>
    <row r="654" spans="1:30" ht="15" customHeight="1" x14ac:dyDescent="0.25">
      <c r="A654" s="317"/>
      <c r="B654" s="330"/>
      <c r="C654" s="44">
        <f ca="1">OFFSET(СВОДНАЯ!$A$3,'Кабельный журнал'!AD654-1,0)</f>
        <v>0</v>
      </c>
      <c r="D654" s="45">
        <f ca="1">OFFSET(СВОДНАЯ!$A$3,'Кабельный журнал'!AD654-1,1)</f>
        <v>0</v>
      </c>
      <c r="E654" s="46">
        <f ca="1">OFFSET(СВОДНАЯ!$A$3,'Кабельный журнал'!AD654-1,2)</f>
        <v>0</v>
      </c>
      <c r="F654" s="332">
        <f ca="1">OFFSET(СВОДНАЯ!$A$3,'Кабельный журнал'!AD654-1,3)</f>
        <v>0</v>
      </c>
      <c r="G654" s="333"/>
      <c r="H654" s="333"/>
      <c r="I654" s="333"/>
      <c r="J654" s="333"/>
      <c r="K654" s="334"/>
      <c r="L654" s="335">
        <f ca="1">OFFSET(СВОДНАЯ!$A$3,'Кабельный журнал'!AD654-1,4)</f>
        <v>0</v>
      </c>
      <c r="M654" s="336"/>
      <c r="N654" s="336"/>
      <c r="O654" s="336"/>
      <c r="P654" s="337"/>
      <c r="Q654" s="332">
        <f ca="1">OFFSET(СВОДНАЯ!$A$3,'Кабельный журнал'!AD654-1,5)</f>
        <v>0</v>
      </c>
      <c r="R654" s="334"/>
      <c r="S654" s="332">
        <f ca="1">OFFSET(СВОДНАЯ!$A$3,'Кабельный журнал'!AD654-1,6)</f>
        <v>0</v>
      </c>
      <c r="T654" s="333"/>
      <c r="U654" s="334"/>
      <c r="V654" s="332">
        <f ca="1">OFFSET(СВОДНАЯ!$A$3,'Кабельный журнал'!AD654-1,7)</f>
        <v>0</v>
      </c>
      <c r="W654" s="333"/>
      <c r="X654" s="333"/>
      <c r="Y654" s="334"/>
      <c r="Z654" s="332">
        <f ca="1">OFFSET(СВОДНАЯ!$A$3,'Кабельный журнал'!AD654-1,8)</f>
        <v>0</v>
      </c>
      <c r="AA654" s="334"/>
      <c r="AD654" s="32">
        <f t="shared" si="11"/>
        <v>562</v>
      </c>
    </row>
    <row r="655" spans="1:30" ht="15" customHeight="1" x14ac:dyDescent="0.25">
      <c r="A655" s="317"/>
      <c r="B655" s="330"/>
      <c r="C655" s="44">
        <f ca="1">OFFSET(СВОДНАЯ!$A$3,'Кабельный журнал'!AD655-1,0)</f>
        <v>0</v>
      </c>
      <c r="D655" s="45">
        <f ca="1">OFFSET(СВОДНАЯ!$A$3,'Кабельный журнал'!AD655-1,1)</f>
        <v>0</v>
      </c>
      <c r="E655" s="46">
        <f ca="1">OFFSET(СВОДНАЯ!$A$3,'Кабельный журнал'!AD655-1,2)</f>
        <v>0</v>
      </c>
      <c r="F655" s="332">
        <f ca="1">OFFSET(СВОДНАЯ!$A$3,'Кабельный журнал'!AD655-1,3)</f>
        <v>0</v>
      </c>
      <c r="G655" s="333"/>
      <c r="H655" s="333"/>
      <c r="I655" s="333"/>
      <c r="J655" s="333"/>
      <c r="K655" s="334"/>
      <c r="L655" s="335">
        <f ca="1">OFFSET(СВОДНАЯ!$A$3,'Кабельный журнал'!AD655-1,4)</f>
        <v>0</v>
      </c>
      <c r="M655" s="336"/>
      <c r="N655" s="336"/>
      <c r="O655" s="336"/>
      <c r="P655" s="337"/>
      <c r="Q655" s="332">
        <f ca="1">OFFSET(СВОДНАЯ!$A$3,'Кабельный журнал'!AD655-1,5)</f>
        <v>0</v>
      </c>
      <c r="R655" s="334"/>
      <c r="S655" s="332">
        <f ca="1">OFFSET(СВОДНАЯ!$A$3,'Кабельный журнал'!AD655-1,6)</f>
        <v>0</v>
      </c>
      <c r="T655" s="333"/>
      <c r="U655" s="334"/>
      <c r="V655" s="332">
        <f ca="1">OFFSET(СВОДНАЯ!$A$3,'Кабельный журнал'!AD655-1,7)</f>
        <v>0</v>
      </c>
      <c r="W655" s="333"/>
      <c r="X655" s="333"/>
      <c r="Y655" s="334"/>
      <c r="Z655" s="332">
        <f ca="1">OFFSET(СВОДНАЯ!$A$3,'Кабельный журнал'!AD655-1,8)</f>
        <v>0</v>
      </c>
      <c r="AA655" s="334"/>
      <c r="AD655" s="32">
        <f t="shared" si="11"/>
        <v>563</v>
      </c>
    </row>
    <row r="656" spans="1:30" ht="15" customHeight="1" x14ac:dyDescent="0.25">
      <c r="A656" s="317"/>
      <c r="B656" s="330"/>
      <c r="C656" s="44">
        <f ca="1">OFFSET(СВОДНАЯ!$A$3,'Кабельный журнал'!AD656-1,0)</f>
        <v>0</v>
      </c>
      <c r="D656" s="45">
        <f ca="1">OFFSET(СВОДНАЯ!$A$3,'Кабельный журнал'!AD656-1,1)</f>
        <v>0</v>
      </c>
      <c r="E656" s="46">
        <f ca="1">OFFSET(СВОДНАЯ!$A$3,'Кабельный журнал'!AD656-1,2)</f>
        <v>0</v>
      </c>
      <c r="F656" s="332">
        <f ca="1">OFFSET(СВОДНАЯ!$A$3,'Кабельный журнал'!AD656-1,3)</f>
        <v>0</v>
      </c>
      <c r="G656" s="333"/>
      <c r="H656" s="333"/>
      <c r="I656" s="333"/>
      <c r="J656" s="333"/>
      <c r="K656" s="334"/>
      <c r="L656" s="335">
        <f ca="1">OFFSET(СВОДНАЯ!$A$3,'Кабельный журнал'!AD656-1,4)</f>
        <v>0</v>
      </c>
      <c r="M656" s="336"/>
      <c r="N656" s="336"/>
      <c r="O656" s="336"/>
      <c r="P656" s="337"/>
      <c r="Q656" s="332">
        <f ca="1">OFFSET(СВОДНАЯ!$A$3,'Кабельный журнал'!AD656-1,5)</f>
        <v>0</v>
      </c>
      <c r="R656" s="334"/>
      <c r="S656" s="332">
        <f ca="1">OFFSET(СВОДНАЯ!$A$3,'Кабельный журнал'!AD656-1,6)</f>
        <v>0</v>
      </c>
      <c r="T656" s="333"/>
      <c r="U656" s="334"/>
      <c r="V656" s="332">
        <f ca="1">OFFSET(СВОДНАЯ!$A$3,'Кабельный журнал'!AD656-1,7)</f>
        <v>0</v>
      </c>
      <c r="W656" s="333"/>
      <c r="X656" s="333"/>
      <c r="Y656" s="334"/>
      <c r="Z656" s="332">
        <f ca="1">OFFSET(СВОДНАЯ!$A$3,'Кабельный журнал'!AD656-1,8)</f>
        <v>0</v>
      </c>
      <c r="AA656" s="334"/>
      <c r="AD656" s="32">
        <f t="shared" si="11"/>
        <v>564</v>
      </c>
    </row>
    <row r="657" spans="1:78" ht="15" customHeight="1" x14ac:dyDescent="0.25">
      <c r="A657" s="317"/>
      <c r="B657" s="330"/>
      <c r="C657" s="44">
        <f ca="1">OFFSET(СВОДНАЯ!$A$3,'Кабельный журнал'!AD657-1,0)</f>
        <v>0</v>
      </c>
      <c r="D657" s="45">
        <f ca="1">OFFSET(СВОДНАЯ!$A$3,'Кабельный журнал'!AD657-1,1)</f>
        <v>0</v>
      </c>
      <c r="E657" s="46">
        <f ca="1">OFFSET(СВОДНАЯ!$A$3,'Кабельный журнал'!AD657-1,2)</f>
        <v>0</v>
      </c>
      <c r="F657" s="332">
        <f ca="1">OFFSET(СВОДНАЯ!$A$3,'Кабельный журнал'!AD657-1,3)</f>
        <v>0</v>
      </c>
      <c r="G657" s="333"/>
      <c r="H657" s="333"/>
      <c r="I657" s="333"/>
      <c r="J657" s="333"/>
      <c r="K657" s="334"/>
      <c r="L657" s="335">
        <f ca="1">OFFSET(СВОДНАЯ!$A$3,'Кабельный журнал'!AD657-1,4)</f>
        <v>0</v>
      </c>
      <c r="M657" s="336"/>
      <c r="N657" s="336"/>
      <c r="O657" s="336"/>
      <c r="P657" s="337"/>
      <c r="Q657" s="332">
        <f ca="1">OFFSET(СВОДНАЯ!$A$3,'Кабельный журнал'!AD657-1,5)</f>
        <v>0</v>
      </c>
      <c r="R657" s="334"/>
      <c r="S657" s="332">
        <f ca="1">OFFSET(СВОДНАЯ!$A$3,'Кабельный журнал'!AD657-1,6)</f>
        <v>0</v>
      </c>
      <c r="T657" s="333"/>
      <c r="U657" s="334"/>
      <c r="V657" s="332">
        <f ca="1">OFFSET(СВОДНАЯ!$A$3,'Кабельный журнал'!AD657-1,7)</f>
        <v>0</v>
      </c>
      <c r="W657" s="333"/>
      <c r="X657" s="333"/>
      <c r="Y657" s="334"/>
      <c r="Z657" s="332">
        <f ca="1">OFFSET(СВОДНАЯ!$A$3,'Кабельный журнал'!AD657-1,8)</f>
        <v>0</v>
      </c>
      <c r="AA657" s="334"/>
      <c r="AD657" s="32">
        <f t="shared" si="11"/>
        <v>565</v>
      </c>
    </row>
    <row r="658" spans="1:78" ht="15" customHeight="1" thickBot="1" x14ac:dyDescent="0.3">
      <c r="A658" s="318"/>
      <c r="B658" s="331"/>
      <c r="C658" s="44">
        <f ca="1">OFFSET(СВОДНАЯ!$A$3,'Кабельный журнал'!AD658-1,0)</f>
        <v>0</v>
      </c>
      <c r="D658" s="45">
        <f ca="1">OFFSET(СВОДНАЯ!$A$3,'Кабельный журнал'!AD658-1,1)</f>
        <v>0</v>
      </c>
      <c r="E658" s="46">
        <f ca="1">OFFSET(СВОДНАЯ!$A$3,'Кабельный журнал'!AD658-1,2)</f>
        <v>0</v>
      </c>
      <c r="F658" s="332">
        <f ca="1">OFFSET(СВОДНАЯ!$A$3,'Кабельный журнал'!AD658-1,3)</f>
        <v>0</v>
      </c>
      <c r="G658" s="333"/>
      <c r="H658" s="333"/>
      <c r="I658" s="333"/>
      <c r="J658" s="333"/>
      <c r="K658" s="334"/>
      <c r="L658" s="335">
        <f ca="1">OFFSET(СВОДНАЯ!$A$3,'Кабельный журнал'!AD658-1,4)</f>
        <v>0</v>
      </c>
      <c r="M658" s="336"/>
      <c r="N658" s="336"/>
      <c r="O658" s="336"/>
      <c r="P658" s="337"/>
      <c r="Q658" s="332">
        <f ca="1">OFFSET(СВОДНАЯ!$A$3,'Кабельный журнал'!AD658-1,5)</f>
        <v>0</v>
      </c>
      <c r="R658" s="334"/>
      <c r="S658" s="332">
        <f ca="1">OFFSET(СВОДНАЯ!$A$3,'Кабельный журнал'!AD658-1,6)</f>
        <v>0</v>
      </c>
      <c r="T658" s="333"/>
      <c r="U658" s="334"/>
      <c r="V658" s="332">
        <f ca="1">OFFSET(СВОДНАЯ!$A$3,'Кабельный журнал'!AD658-1,7)</f>
        <v>0</v>
      </c>
      <c r="W658" s="333"/>
      <c r="X658" s="333"/>
      <c r="Y658" s="334"/>
      <c r="Z658" s="332">
        <f ca="1">OFFSET(СВОДНАЯ!$A$3,'Кабельный журнал'!AD658-1,8)</f>
        <v>0</v>
      </c>
      <c r="AA658" s="334"/>
      <c r="AD658" s="32">
        <f t="shared" si="11"/>
        <v>566</v>
      </c>
    </row>
    <row r="659" spans="1:78" ht="15" customHeight="1" x14ac:dyDescent="0.25">
      <c r="A659" s="316" t="s">
        <v>15</v>
      </c>
      <c r="B659" s="329"/>
      <c r="C659" s="44">
        <f ca="1">OFFSET(СВОДНАЯ!$A$3,'Кабельный журнал'!AD659-1,0)</f>
        <v>0</v>
      </c>
      <c r="D659" s="45">
        <f ca="1">OFFSET(СВОДНАЯ!$A$3,'Кабельный журнал'!AD659-1,1)</f>
        <v>0</v>
      </c>
      <c r="E659" s="46">
        <f ca="1">OFFSET(СВОДНАЯ!$A$3,'Кабельный журнал'!AD659-1,2)</f>
        <v>0</v>
      </c>
      <c r="F659" s="332">
        <f ca="1">OFFSET(СВОДНАЯ!$A$3,'Кабельный журнал'!AD659-1,3)</f>
        <v>0</v>
      </c>
      <c r="G659" s="333"/>
      <c r="H659" s="333"/>
      <c r="I659" s="333"/>
      <c r="J659" s="333"/>
      <c r="K659" s="334"/>
      <c r="L659" s="335">
        <f ca="1">OFFSET(СВОДНАЯ!$A$3,'Кабельный журнал'!AD659-1,4)</f>
        <v>0</v>
      </c>
      <c r="M659" s="336"/>
      <c r="N659" s="336"/>
      <c r="O659" s="336"/>
      <c r="P659" s="337"/>
      <c r="Q659" s="332">
        <f ca="1">OFFSET(СВОДНАЯ!$A$3,'Кабельный журнал'!AD659-1,5)</f>
        <v>0</v>
      </c>
      <c r="R659" s="334"/>
      <c r="S659" s="332">
        <f ca="1">OFFSET(СВОДНАЯ!$A$3,'Кабельный журнал'!AD659-1,6)</f>
        <v>0</v>
      </c>
      <c r="T659" s="333"/>
      <c r="U659" s="334"/>
      <c r="V659" s="332">
        <f ca="1">OFFSET(СВОДНАЯ!$A$3,'Кабельный журнал'!AD659-1,7)</f>
        <v>0</v>
      </c>
      <c r="W659" s="333"/>
      <c r="X659" s="333"/>
      <c r="Y659" s="334"/>
      <c r="Z659" s="332">
        <f ca="1">OFFSET(СВОДНАЯ!$A$3,'Кабельный журнал'!AD659-1,8)</f>
        <v>0</v>
      </c>
      <c r="AA659" s="334"/>
      <c r="AD659" s="32">
        <f t="shared" si="11"/>
        <v>567</v>
      </c>
    </row>
    <row r="660" spans="1:78" ht="15" customHeight="1" x14ac:dyDescent="0.25">
      <c r="A660" s="317"/>
      <c r="B660" s="330"/>
      <c r="C660" s="44">
        <f ca="1">OFFSET(СВОДНАЯ!$A$3,'Кабельный журнал'!AD660-1,0)</f>
        <v>0</v>
      </c>
      <c r="D660" s="45">
        <f ca="1">OFFSET(СВОДНАЯ!$A$3,'Кабельный журнал'!AD660-1,1)</f>
        <v>0</v>
      </c>
      <c r="E660" s="46">
        <f ca="1">OFFSET(СВОДНАЯ!$A$3,'Кабельный журнал'!AD660-1,2)</f>
        <v>0</v>
      </c>
      <c r="F660" s="332">
        <f ca="1">OFFSET(СВОДНАЯ!$A$3,'Кабельный журнал'!AD660-1,3)</f>
        <v>0</v>
      </c>
      <c r="G660" s="333"/>
      <c r="H660" s="333"/>
      <c r="I660" s="333"/>
      <c r="J660" s="333"/>
      <c r="K660" s="334"/>
      <c r="L660" s="335">
        <f ca="1">OFFSET(СВОДНАЯ!$A$3,'Кабельный журнал'!AD660-1,4)</f>
        <v>0</v>
      </c>
      <c r="M660" s="336"/>
      <c r="N660" s="336"/>
      <c r="O660" s="336"/>
      <c r="P660" s="337"/>
      <c r="Q660" s="332">
        <f ca="1">OFFSET(СВОДНАЯ!$A$3,'Кабельный журнал'!AD660-1,5)</f>
        <v>0</v>
      </c>
      <c r="R660" s="334"/>
      <c r="S660" s="332">
        <f ca="1">OFFSET(СВОДНАЯ!$A$3,'Кабельный журнал'!AD660-1,6)</f>
        <v>0</v>
      </c>
      <c r="T660" s="333"/>
      <c r="U660" s="334"/>
      <c r="V660" s="332">
        <f ca="1">OFFSET(СВОДНАЯ!$A$3,'Кабельный журнал'!AD660-1,7)</f>
        <v>0</v>
      </c>
      <c r="W660" s="333"/>
      <c r="X660" s="333"/>
      <c r="Y660" s="334"/>
      <c r="Z660" s="332">
        <f ca="1">OFFSET(СВОДНАЯ!$A$3,'Кабельный журнал'!AD660-1,8)</f>
        <v>0</v>
      </c>
      <c r="AA660" s="334"/>
      <c r="AD660" s="32">
        <f t="shared" si="11"/>
        <v>568</v>
      </c>
    </row>
    <row r="661" spans="1:78" ht="15" customHeight="1" thickBot="1" x14ac:dyDescent="0.3">
      <c r="A661" s="317"/>
      <c r="B661" s="330"/>
      <c r="C661" s="47">
        <f ca="1">OFFSET(СВОДНАЯ!$A$3,'Кабельный журнал'!AD661-1,0)</f>
        <v>0</v>
      </c>
      <c r="D661" s="48">
        <f ca="1">OFFSET(СВОДНАЯ!$A$3,'Кабельный журнал'!AD661-1,1)</f>
        <v>0</v>
      </c>
      <c r="E661" s="49">
        <f ca="1">OFFSET(СВОДНАЯ!$A$3,'Кабельный журнал'!AD661-1,2)</f>
        <v>0</v>
      </c>
      <c r="F661" s="302">
        <f ca="1">OFFSET(СВОДНАЯ!$A$3,'Кабельный журнал'!AD661-1,3)</f>
        <v>0</v>
      </c>
      <c r="G661" s="303"/>
      <c r="H661" s="303"/>
      <c r="I661" s="303"/>
      <c r="J661" s="303"/>
      <c r="K661" s="304"/>
      <c r="L661" s="322">
        <f ca="1">OFFSET(СВОДНАЯ!$A$3,'Кабельный журнал'!AD661-1,4)</f>
        <v>0</v>
      </c>
      <c r="M661" s="323"/>
      <c r="N661" s="323"/>
      <c r="O661" s="323"/>
      <c r="P661" s="324"/>
      <c r="Q661" s="302">
        <f ca="1">OFFSET(СВОДНАЯ!$A$3,'Кабельный журнал'!AD661-1,5)</f>
        <v>0</v>
      </c>
      <c r="R661" s="304"/>
      <c r="S661" s="302">
        <f ca="1">OFFSET(СВОДНАЯ!$A$3,'Кабельный журнал'!AD661-1,6)</f>
        <v>0</v>
      </c>
      <c r="T661" s="303"/>
      <c r="U661" s="304"/>
      <c r="V661" s="302">
        <f ca="1">OFFSET(СВОДНАЯ!$A$3,'Кабельный журнал'!AD661-1,7)</f>
        <v>0</v>
      </c>
      <c r="W661" s="303"/>
      <c r="X661" s="303"/>
      <c r="Y661" s="304"/>
      <c r="Z661" s="302">
        <f ca="1">OFFSET(СВОДНАЯ!$A$3,'Кабельный журнал'!AD661-1,8)</f>
        <v>0</v>
      </c>
      <c r="AA661" s="304"/>
      <c r="AD661" s="32">
        <f t="shared" si="11"/>
        <v>569</v>
      </c>
    </row>
    <row r="662" spans="1:78" ht="15" customHeight="1" thickBot="1" x14ac:dyDescent="0.3">
      <c r="A662" s="317"/>
      <c r="B662" s="330"/>
      <c r="C662" s="36"/>
      <c r="D662" s="37"/>
      <c r="E662" s="37"/>
      <c r="F662" s="64"/>
      <c r="G662" s="64"/>
      <c r="H662" s="64"/>
      <c r="I662" s="64"/>
      <c r="J662" s="64"/>
      <c r="K662" s="64"/>
      <c r="L662" s="50"/>
      <c r="M662" s="51"/>
      <c r="N662" s="51"/>
      <c r="O662" s="52"/>
      <c r="P662" s="52"/>
      <c r="Q662" s="51"/>
      <c r="R662" s="384" t="str">
        <f>R607</f>
        <v>ОДО-104-01.СКУД.3-4.КЖ1</v>
      </c>
      <c r="S662" s="385"/>
      <c r="T662" s="385"/>
      <c r="U662" s="385"/>
      <c r="V662" s="385"/>
      <c r="W662" s="385"/>
      <c r="X662" s="385"/>
      <c r="Y662" s="386"/>
      <c r="Z662" s="387" t="s">
        <v>2</v>
      </c>
      <c r="AA662" s="388"/>
    </row>
    <row r="663" spans="1:78" ht="15" customHeight="1" thickBot="1" x14ac:dyDescent="0.3">
      <c r="A663" s="317"/>
      <c r="B663" s="330"/>
      <c r="C663" s="36"/>
      <c r="D663" s="37"/>
      <c r="E663" s="37"/>
      <c r="F663" s="64"/>
      <c r="G663" s="64"/>
      <c r="H663" s="64"/>
      <c r="I663" s="64"/>
      <c r="J663" s="64"/>
      <c r="K663" s="64"/>
      <c r="L663" s="53"/>
      <c r="M663" s="54"/>
      <c r="N663" s="54"/>
      <c r="O663" s="55"/>
      <c r="P663" s="55"/>
      <c r="Q663" s="54"/>
      <c r="R663" s="305"/>
      <c r="S663" s="306"/>
      <c r="T663" s="306"/>
      <c r="U663" s="306"/>
      <c r="V663" s="306"/>
      <c r="W663" s="306"/>
      <c r="X663" s="306"/>
      <c r="Y663" s="307"/>
      <c r="Z663" s="325" t="s">
        <v>39</v>
      </c>
      <c r="AA663" s="327">
        <f>AA608+1</f>
        <v>4</v>
      </c>
    </row>
    <row r="664" spans="1:78" ht="15" customHeight="1" thickBot="1" x14ac:dyDescent="0.3">
      <c r="A664" s="318"/>
      <c r="B664" s="331"/>
      <c r="C664" s="56"/>
      <c r="D664" s="39"/>
      <c r="E664" s="39"/>
      <c r="F664" s="65"/>
      <c r="G664" s="65"/>
      <c r="H664" s="65"/>
      <c r="I664" s="65"/>
      <c r="J664" s="65"/>
      <c r="K664" s="65"/>
      <c r="L664" s="57" t="s">
        <v>0</v>
      </c>
      <c r="M664" s="57" t="s">
        <v>10</v>
      </c>
      <c r="N664" s="57" t="s">
        <v>2</v>
      </c>
      <c r="O664" s="57" t="s">
        <v>11</v>
      </c>
      <c r="P664" s="57" t="s">
        <v>4</v>
      </c>
      <c r="Q664" s="57" t="s">
        <v>5</v>
      </c>
      <c r="R664" s="308"/>
      <c r="S664" s="309"/>
      <c r="T664" s="309"/>
      <c r="U664" s="309"/>
      <c r="V664" s="309"/>
      <c r="W664" s="309"/>
      <c r="X664" s="309"/>
      <c r="Y664" s="310"/>
      <c r="Z664" s="326"/>
      <c r="AA664" s="328"/>
    </row>
    <row r="665" spans="1:78" s="24" customFormat="1" ht="15" customHeight="1" thickBot="1" x14ac:dyDescent="0.25">
      <c r="C665" s="344" t="s">
        <v>18</v>
      </c>
      <c r="D665" s="347" t="s">
        <v>19</v>
      </c>
      <c r="E665" s="348"/>
      <c r="F665" s="351" t="s">
        <v>22</v>
      </c>
      <c r="G665" s="352"/>
      <c r="H665" s="352"/>
      <c r="I665" s="352"/>
      <c r="J665" s="352"/>
      <c r="K665" s="352"/>
      <c r="L665" s="352"/>
      <c r="M665" s="352"/>
      <c r="N665" s="352"/>
      <c r="O665" s="352"/>
      <c r="P665" s="352"/>
      <c r="Q665" s="352"/>
      <c r="R665" s="352"/>
      <c r="S665" s="352"/>
      <c r="T665" s="352"/>
      <c r="U665" s="352"/>
      <c r="V665" s="352"/>
      <c r="W665" s="352"/>
      <c r="X665" s="352"/>
      <c r="Y665" s="352"/>
      <c r="Z665" s="352"/>
      <c r="AA665" s="353"/>
      <c r="AC665" s="25"/>
      <c r="BS665" s="26"/>
      <c r="BT665" s="26"/>
      <c r="BU665" s="26"/>
      <c r="BV665" s="26"/>
      <c r="BW665" s="26"/>
      <c r="BX665" s="26"/>
      <c r="BY665" s="26"/>
      <c r="BZ665" s="26"/>
    </row>
    <row r="666" spans="1:78" s="24" customFormat="1" ht="15" customHeight="1" thickBot="1" x14ac:dyDescent="0.25">
      <c r="C666" s="345"/>
      <c r="D666" s="349"/>
      <c r="E666" s="350"/>
      <c r="F666" s="354" t="s">
        <v>23</v>
      </c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6"/>
      <c r="S666" s="351" t="s">
        <v>24</v>
      </c>
      <c r="T666" s="352"/>
      <c r="U666" s="352"/>
      <c r="V666" s="352"/>
      <c r="W666" s="352"/>
      <c r="X666" s="352"/>
      <c r="Y666" s="352"/>
      <c r="Z666" s="352"/>
      <c r="AA666" s="353"/>
      <c r="AC666" s="27">
        <f>SUM(AC669:AC719)</f>
        <v>0</v>
      </c>
      <c r="AD666" s="28"/>
      <c r="BS666" s="26"/>
      <c r="BT666" s="26"/>
      <c r="BU666" s="26"/>
      <c r="BV666" s="26"/>
      <c r="BW666" s="26"/>
      <c r="BX666" s="26"/>
      <c r="BY666" s="26"/>
      <c r="BZ666" s="26"/>
    </row>
    <row r="667" spans="1:78" s="24" customFormat="1" ht="15" customHeight="1" x14ac:dyDescent="0.2">
      <c r="C667" s="345"/>
      <c r="D667" s="372" t="s">
        <v>20</v>
      </c>
      <c r="E667" s="372" t="s">
        <v>21</v>
      </c>
      <c r="F667" s="347" t="s">
        <v>25</v>
      </c>
      <c r="G667" s="374"/>
      <c r="H667" s="374"/>
      <c r="I667" s="374"/>
      <c r="J667" s="374"/>
      <c r="K667" s="348"/>
      <c r="L667" s="376" t="s">
        <v>26</v>
      </c>
      <c r="M667" s="377"/>
      <c r="N667" s="377"/>
      <c r="O667" s="377"/>
      <c r="P667" s="378"/>
      <c r="Q667" s="376" t="s">
        <v>27</v>
      </c>
      <c r="R667" s="378"/>
      <c r="S667" s="376" t="s">
        <v>25</v>
      </c>
      <c r="T667" s="377"/>
      <c r="U667" s="378"/>
      <c r="V667" s="376" t="s">
        <v>26</v>
      </c>
      <c r="W667" s="377"/>
      <c r="X667" s="377"/>
      <c r="Y667" s="378"/>
      <c r="Z667" s="376" t="s">
        <v>27</v>
      </c>
      <c r="AA667" s="378"/>
      <c r="AC667" s="29"/>
      <c r="BS667" s="26"/>
      <c r="BT667" s="26"/>
      <c r="BU667" s="26"/>
      <c r="BV667" s="26"/>
      <c r="BW667" s="26"/>
      <c r="BX667" s="26"/>
      <c r="BY667" s="26"/>
      <c r="BZ667" s="26"/>
    </row>
    <row r="668" spans="1:78" s="24" customFormat="1" ht="15" customHeight="1" thickBot="1" x14ac:dyDescent="0.25">
      <c r="C668" s="346"/>
      <c r="D668" s="373"/>
      <c r="E668" s="373"/>
      <c r="F668" s="349"/>
      <c r="G668" s="375"/>
      <c r="H668" s="375"/>
      <c r="I668" s="375"/>
      <c r="J668" s="375"/>
      <c r="K668" s="350"/>
      <c r="L668" s="379"/>
      <c r="M668" s="380"/>
      <c r="N668" s="380"/>
      <c r="O668" s="380"/>
      <c r="P668" s="381"/>
      <c r="Q668" s="379"/>
      <c r="R668" s="381"/>
      <c r="S668" s="379"/>
      <c r="T668" s="380"/>
      <c r="U668" s="381"/>
      <c r="V668" s="379"/>
      <c r="W668" s="380"/>
      <c r="X668" s="380"/>
      <c r="Y668" s="381"/>
      <c r="Z668" s="379"/>
      <c r="AA668" s="381"/>
      <c r="AC668" s="29"/>
      <c r="BS668" s="26"/>
      <c r="BT668" s="26"/>
      <c r="BU668" s="26"/>
      <c r="BV668" s="26"/>
      <c r="BW668" s="26"/>
      <c r="BX668" s="26"/>
      <c r="BY668" s="26"/>
      <c r="BZ668" s="26"/>
    </row>
    <row r="669" spans="1:78" ht="15" customHeight="1" x14ac:dyDescent="0.25">
      <c r="C669" s="41">
        <f ca="1">OFFSET(СВОДНАЯ!$A$3,'Кабельный журнал'!AD669-1,0)</f>
        <v>0</v>
      </c>
      <c r="D669" s="42">
        <f ca="1">OFFSET(СВОДНАЯ!$A$3,'Кабельный журнал'!AD669-1,1)</f>
        <v>0</v>
      </c>
      <c r="E669" s="43">
        <f ca="1">OFFSET(СВОДНАЯ!$A$3,'Кабельный журнал'!AD669-1,2)</f>
        <v>0</v>
      </c>
      <c r="F669" s="357">
        <f ca="1">OFFSET(СВОДНАЯ!$A$3,'Кабельный журнал'!AD669-1,3)</f>
        <v>0</v>
      </c>
      <c r="G669" s="358"/>
      <c r="H669" s="358"/>
      <c r="I669" s="358"/>
      <c r="J669" s="358"/>
      <c r="K669" s="359"/>
      <c r="L669" s="360">
        <f ca="1">OFFSET(СВОДНАЯ!$A$3,'Кабельный журнал'!AD669-1,4)</f>
        <v>0</v>
      </c>
      <c r="M669" s="361"/>
      <c r="N669" s="361"/>
      <c r="O669" s="361"/>
      <c r="P669" s="362"/>
      <c r="Q669" s="357">
        <f ca="1">OFFSET(СВОДНАЯ!$A$3,'Кабельный журнал'!AD669-1,5)</f>
        <v>0</v>
      </c>
      <c r="R669" s="359"/>
      <c r="S669" s="357">
        <f ca="1">OFFSET(СВОДНАЯ!$A$3,'Кабельный журнал'!AD669-1,6)</f>
        <v>0</v>
      </c>
      <c r="T669" s="358"/>
      <c r="U669" s="359"/>
      <c r="V669" s="357">
        <f ca="1">OFFSET(СВОДНАЯ!$A$3,'Кабельный журнал'!AD669-1,7)</f>
        <v>0</v>
      </c>
      <c r="W669" s="358"/>
      <c r="X669" s="358"/>
      <c r="Y669" s="359"/>
      <c r="Z669" s="357">
        <f ca="1">OFFSET(СВОДНАЯ!$A$3,'Кабельный журнал'!AD669-1,8)</f>
        <v>0</v>
      </c>
      <c r="AA669" s="359"/>
      <c r="AD669" s="32">
        <f>AD661+1</f>
        <v>570</v>
      </c>
    </row>
    <row r="670" spans="1:78" ht="15" customHeight="1" x14ac:dyDescent="0.25">
      <c r="C670" s="44">
        <f ca="1">OFFSET(СВОДНАЯ!$A$3,'Кабельный журнал'!AD670-1,0)</f>
        <v>0</v>
      </c>
      <c r="D670" s="45">
        <f ca="1">OFFSET(СВОДНАЯ!$A$3,'Кабельный журнал'!AD670-1,1)</f>
        <v>0</v>
      </c>
      <c r="E670" s="46">
        <f ca="1">OFFSET(СВОДНАЯ!$A$3,'Кабельный журнал'!AD670-1,2)</f>
        <v>0</v>
      </c>
      <c r="F670" s="332">
        <f ca="1">OFFSET(СВОДНАЯ!$A$3,'Кабельный журнал'!AD670-1,3)</f>
        <v>0</v>
      </c>
      <c r="G670" s="333"/>
      <c r="H670" s="333"/>
      <c r="I670" s="333"/>
      <c r="J670" s="333"/>
      <c r="K670" s="334"/>
      <c r="L670" s="335">
        <f ca="1">OFFSET(СВОДНАЯ!$A$3,'Кабельный журнал'!AD670-1,4)</f>
        <v>0</v>
      </c>
      <c r="M670" s="336"/>
      <c r="N670" s="336"/>
      <c r="O670" s="336"/>
      <c r="P670" s="337"/>
      <c r="Q670" s="332">
        <f ca="1">OFFSET(СВОДНАЯ!$A$3,'Кабельный журнал'!AD670-1,5)</f>
        <v>0</v>
      </c>
      <c r="R670" s="334"/>
      <c r="S670" s="332">
        <f ca="1">OFFSET(СВОДНАЯ!$A$3,'Кабельный журнал'!AD670-1,6)</f>
        <v>0</v>
      </c>
      <c r="T670" s="333"/>
      <c r="U670" s="334"/>
      <c r="V670" s="332">
        <f ca="1">OFFSET(СВОДНАЯ!$A$3,'Кабельный журнал'!AD670-1,7)</f>
        <v>0</v>
      </c>
      <c r="W670" s="333"/>
      <c r="X670" s="333"/>
      <c r="Y670" s="334"/>
      <c r="Z670" s="332">
        <f ca="1">OFFSET(СВОДНАЯ!$A$3,'Кабельный журнал'!AD670-1,8)</f>
        <v>0</v>
      </c>
      <c r="AA670" s="334"/>
      <c r="AD670" s="32">
        <f t="shared" ref="AD670:AD716" si="12">AD669+1</f>
        <v>571</v>
      </c>
    </row>
    <row r="671" spans="1:78" ht="15" customHeight="1" x14ac:dyDescent="0.25">
      <c r="C671" s="44">
        <f ca="1">OFFSET(СВОДНАЯ!$A$3,'Кабельный журнал'!AD671-1,0)</f>
        <v>0</v>
      </c>
      <c r="D671" s="45">
        <f ca="1">OFFSET(СВОДНАЯ!$A$3,'Кабельный журнал'!AD671-1,1)</f>
        <v>0</v>
      </c>
      <c r="E671" s="46">
        <f ca="1">OFFSET(СВОДНАЯ!$A$3,'Кабельный журнал'!AD671-1,2)</f>
        <v>0</v>
      </c>
      <c r="F671" s="332">
        <f ca="1">OFFSET(СВОДНАЯ!$A$3,'Кабельный журнал'!AD671-1,3)</f>
        <v>0</v>
      </c>
      <c r="G671" s="333"/>
      <c r="H671" s="333"/>
      <c r="I671" s="333"/>
      <c r="J671" s="333"/>
      <c r="K671" s="334"/>
      <c r="L671" s="335">
        <f ca="1">OFFSET(СВОДНАЯ!$A$3,'Кабельный журнал'!AD671-1,4)</f>
        <v>0</v>
      </c>
      <c r="M671" s="336"/>
      <c r="N671" s="336"/>
      <c r="O671" s="336"/>
      <c r="P671" s="337"/>
      <c r="Q671" s="332">
        <f ca="1">OFFSET(СВОДНАЯ!$A$3,'Кабельный журнал'!AD671-1,5)</f>
        <v>0</v>
      </c>
      <c r="R671" s="334"/>
      <c r="S671" s="332">
        <f ca="1">OFFSET(СВОДНАЯ!$A$3,'Кабельный журнал'!AD671-1,6)</f>
        <v>0</v>
      </c>
      <c r="T671" s="333"/>
      <c r="U671" s="334"/>
      <c r="V671" s="332">
        <f ca="1">OFFSET(СВОДНАЯ!$A$3,'Кабельный журнал'!AD671-1,7)</f>
        <v>0</v>
      </c>
      <c r="W671" s="333"/>
      <c r="X671" s="333"/>
      <c r="Y671" s="334"/>
      <c r="Z671" s="332">
        <f ca="1">OFFSET(СВОДНАЯ!$A$3,'Кабельный журнал'!AD671-1,8)</f>
        <v>0</v>
      </c>
      <c r="AA671" s="334"/>
      <c r="AD671" s="32">
        <f t="shared" si="12"/>
        <v>572</v>
      </c>
    </row>
    <row r="672" spans="1:78" ht="15" customHeight="1" x14ac:dyDescent="0.25">
      <c r="C672" s="44">
        <f ca="1">OFFSET(СВОДНАЯ!$A$3,'Кабельный журнал'!AD672-1,0)</f>
        <v>0</v>
      </c>
      <c r="D672" s="45">
        <f ca="1">OFFSET(СВОДНАЯ!$A$3,'Кабельный журнал'!AD672-1,1)</f>
        <v>0</v>
      </c>
      <c r="E672" s="46">
        <f ca="1">OFFSET(СВОДНАЯ!$A$3,'Кабельный журнал'!AD672-1,2)</f>
        <v>0</v>
      </c>
      <c r="F672" s="332">
        <f ca="1">OFFSET(СВОДНАЯ!$A$3,'Кабельный журнал'!AD672-1,3)</f>
        <v>0</v>
      </c>
      <c r="G672" s="333"/>
      <c r="H672" s="333"/>
      <c r="I672" s="333"/>
      <c r="J672" s="333"/>
      <c r="K672" s="334"/>
      <c r="L672" s="335">
        <f ca="1">OFFSET(СВОДНАЯ!$A$3,'Кабельный журнал'!AD672-1,4)</f>
        <v>0</v>
      </c>
      <c r="M672" s="336"/>
      <c r="N672" s="336"/>
      <c r="O672" s="336"/>
      <c r="P672" s="337"/>
      <c r="Q672" s="332">
        <f ca="1">OFFSET(СВОДНАЯ!$A$3,'Кабельный журнал'!AD672-1,5)</f>
        <v>0</v>
      </c>
      <c r="R672" s="334"/>
      <c r="S672" s="332">
        <f ca="1">OFFSET(СВОДНАЯ!$A$3,'Кабельный журнал'!AD672-1,6)</f>
        <v>0</v>
      </c>
      <c r="T672" s="333"/>
      <c r="U672" s="334"/>
      <c r="V672" s="332">
        <f ca="1">OFFSET(СВОДНАЯ!$A$3,'Кабельный журнал'!AD672-1,7)</f>
        <v>0</v>
      </c>
      <c r="W672" s="333"/>
      <c r="X672" s="333"/>
      <c r="Y672" s="334"/>
      <c r="Z672" s="332">
        <f ca="1">OFFSET(СВОДНАЯ!$A$3,'Кабельный журнал'!AD672-1,8)</f>
        <v>0</v>
      </c>
      <c r="AA672" s="334"/>
      <c r="AD672" s="32">
        <f t="shared" si="12"/>
        <v>573</v>
      </c>
    </row>
    <row r="673" spans="3:30" ht="15" customHeight="1" x14ac:dyDescent="0.25">
      <c r="C673" s="44">
        <f ca="1">OFFSET(СВОДНАЯ!$A$3,'Кабельный журнал'!AD673-1,0)</f>
        <v>0</v>
      </c>
      <c r="D673" s="45">
        <f ca="1">OFFSET(СВОДНАЯ!$A$3,'Кабельный журнал'!AD673-1,1)</f>
        <v>0</v>
      </c>
      <c r="E673" s="46">
        <f ca="1">OFFSET(СВОДНАЯ!$A$3,'Кабельный журнал'!AD673-1,2)</f>
        <v>0</v>
      </c>
      <c r="F673" s="332">
        <f ca="1">OFFSET(СВОДНАЯ!$A$3,'Кабельный журнал'!AD673-1,3)</f>
        <v>0</v>
      </c>
      <c r="G673" s="333"/>
      <c r="H673" s="333"/>
      <c r="I673" s="333"/>
      <c r="J673" s="333"/>
      <c r="K673" s="334"/>
      <c r="L673" s="335">
        <f ca="1">OFFSET(СВОДНАЯ!$A$3,'Кабельный журнал'!AD673-1,4)</f>
        <v>0</v>
      </c>
      <c r="M673" s="336"/>
      <c r="N673" s="336"/>
      <c r="O673" s="336"/>
      <c r="P673" s="337"/>
      <c r="Q673" s="332">
        <f ca="1">OFFSET(СВОДНАЯ!$A$3,'Кабельный журнал'!AD673-1,5)</f>
        <v>0</v>
      </c>
      <c r="R673" s="334"/>
      <c r="S673" s="332">
        <f ca="1">OFFSET(СВОДНАЯ!$A$3,'Кабельный журнал'!AD673-1,6)</f>
        <v>0</v>
      </c>
      <c r="T673" s="333"/>
      <c r="U673" s="334"/>
      <c r="V673" s="332">
        <f ca="1">OFFSET(СВОДНАЯ!$A$3,'Кабельный журнал'!AD673-1,7)</f>
        <v>0</v>
      </c>
      <c r="W673" s="333"/>
      <c r="X673" s="333"/>
      <c r="Y673" s="334"/>
      <c r="Z673" s="332">
        <f ca="1">OFFSET(СВОДНАЯ!$A$3,'Кабельный журнал'!AD673-1,8)</f>
        <v>0</v>
      </c>
      <c r="AA673" s="334"/>
      <c r="AD673" s="32">
        <f t="shared" si="12"/>
        <v>574</v>
      </c>
    </row>
    <row r="674" spans="3:30" ht="15" customHeight="1" x14ac:dyDescent="0.25">
      <c r="C674" s="44">
        <f ca="1">OFFSET(СВОДНАЯ!$A$3,'Кабельный журнал'!AD674-1,0)</f>
        <v>0</v>
      </c>
      <c r="D674" s="45">
        <f ca="1">OFFSET(СВОДНАЯ!$A$3,'Кабельный журнал'!AD674-1,1)</f>
        <v>0</v>
      </c>
      <c r="E674" s="46">
        <f ca="1">OFFSET(СВОДНАЯ!$A$3,'Кабельный журнал'!AD674-1,2)</f>
        <v>0</v>
      </c>
      <c r="F674" s="332">
        <f ca="1">OFFSET(СВОДНАЯ!$A$3,'Кабельный журнал'!AD674-1,3)</f>
        <v>0</v>
      </c>
      <c r="G674" s="333"/>
      <c r="H674" s="333"/>
      <c r="I674" s="333"/>
      <c r="J674" s="333"/>
      <c r="K674" s="334"/>
      <c r="L674" s="335">
        <f ca="1">OFFSET(СВОДНАЯ!$A$3,'Кабельный журнал'!AD674-1,4)</f>
        <v>0</v>
      </c>
      <c r="M674" s="336"/>
      <c r="N674" s="336"/>
      <c r="O674" s="336"/>
      <c r="P674" s="337"/>
      <c r="Q674" s="332">
        <f ca="1">OFFSET(СВОДНАЯ!$A$3,'Кабельный журнал'!AD674-1,5)</f>
        <v>0</v>
      </c>
      <c r="R674" s="334"/>
      <c r="S674" s="332">
        <f ca="1">OFFSET(СВОДНАЯ!$A$3,'Кабельный журнал'!AD674-1,6)</f>
        <v>0</v>
      </c>
      <c r="T674" s="333"/>
      <c r="U674" s="334"/>
      <c r="V674" s="332">
        <f ca="1">OFFSET(СВОДНАЯ!$A$3,'Кабельный журнал'!AD674-1,7)</f>
        <v>0</v>
      </c>
      <c r="W674" s="333"/>
      <c r="X674" s="333"/>
      <c r="Y674" s="334"/>
      <c r="Z674" s="332">
        <f ca="1">OFFSET(СВОДНАЯ!$A$3,'Кабельный журнал'!AD674-1,8)</f>
        <v>0</v>
      </c>
      <c r="AA674" s="334"/>
      <c r="AD674" s="32">
        <f t="shared" si="12"/>
        <v>575</v>
      </c>
    </row>
    <row r="675" spans="3:30" ht="15" customHeight="1" x14ac:dyDescent="0.25">
      <c r="C675" s="44">
        <f ca="1">OFFSET(СВОДНАЯ!$A$3,'Кабельный журнал'!AD675-1,0)</f>
        <v>0</v>
      </c>
      <c r="D675" s="45">
        <f ca="1">OFFSET(СВОДНАЯ!$A$3,'Кабельный журнал'!AD675-1,1)</f>
        <v>0</v>
      </c>
      <c r="E675" s="46">
        <f ca="1">OFFSET(СВОДНАЯ!$A$3,'Кабельный журнал'!AD675-1,2)</f>
        <v>0</v>
      </c>
      <c r="F675" s="332">
        <f ca="1">OFFSET(СВОДНАЯ!$A$3,'Кабельный журнал'!AD675-1,3)</f>
        <v>0</v>
      </c>
      <c r="G675" s="333"/>
      <c r="H675" s="333"/>
      <c r="I675" s="333"/>
      <c r="J675" s="333"/>
      <c r="K675" s="334"/>
      <c r="L675" s="335">
        <f ca="1">OFFSET(СВОДНАЯ!$A$3,'Кабельный журнал'!AD675-1,4)</f>
        <v>0</v>
      </c>
      <c r="M675" s="336"/>
      <c r="N675" s="336"/>
      <c r="O675" s="336"/>
      <c r="P675" s="337"/>
      <c r="Q675" s="332">
        <f ca="1">OFFSET(СВОДНАЯ!$A$3,'Кабельный журнал'!AD675-1,5)</f>
        <v>0</v>
      </c>
      <c r="R675" s="334"/>
      <c r="S675" s="332">
        <f ca="1">OFFSET(СВОДНАЯ!$A$3,'Кабельный журнал'!AD675-1,6)</f>
        <v>0</v>
      </c>
      <c r="T675" s="333"/>
      <c r="U675" s="334"/>
      <c r="V675" s="332">
        <f ca="1">OFFSET(СВОДНАЯ!$A$3,'Кабельный журнал'!AD675-1,7)</f>
        <v>0</v>
      </c>
      <c r="W675" s="333"/>
      <c r="X675" s="333"/>
      <c r="Y675" s="334"/>
      <c r="Z675" s="332">
        <f ca="1">OFFSET(СВОДНАЯ!$A$3,'Кабельный журнал'!AD675-1,8)</f>
        <v>0</v>
      </c>
      <c r="AA675" s="334"/>
      <c r="AD675" s="32">
        <f t="shared" si="12"/>
        <v>576</v>
      </c>
    </row>
    <row r="676" spans="3:30" ht="15" customHeight="1" x14ac:dyDescent="0.25">
      <c r="C676" s="44">
        <f ca="1">OFFSET(СВОДНАЯ!$A$3,'Кабельный журнал'!AD676-1,0)</f>
        <v>0</v>
      </c>
      <c r="D676" s="45">
        <f ca="1">OFFSET(СВОДНАЯ!$A$3,'Кабельный журнал'!AD676-1,1)</f>
        <v>0</v>
      </c>
      <c r="E676" s="46">
        <f ca="1">OFFSET(СВОДНАЯ!$A$3,'Кабельный журнал'!AD676-1,2)</f>
        <v>0</v>
      </c>
      <c r="F676" s="332">
        <f ca="1">OFFSET(СВОДНАЯ!$A$3,'Кабельный журнал'!AD676-1,3)</f>
        <v>0</v>
      </c>
      <c r="G676" s="333"/>
      <c r="H676" s="333"/>
      <c r="I676" s="333"/>
      <c r="J676" s="333"/>
      <c r="K676" s="334"/>
      <c r="L676" s="335">
        <f ca="1">OFFSET(СВОДНАЯ!$A$3,'Кабельный журнал'!AD676-1,4)</f>
        <v>0</v>
      </c>
      <c r="M676" s="336"/>
      <c r="N676" s="336"/>
      <c r="O676" s="336"/>
      <c r="P676" s="337"/>
      <c r="Q676" s="332">
        <f ca="1">OFFSET(СВОДНАЯ!$A$3,'Кабельный журнал'!AD676-1,5)</f>
        <v>0</v>
      </c>
      <c r="R676" s="334"/>
      <c r="S676" s="332">
        <f ca="1">OFFSET(СВОДНАЯ!$A$3,'Кабельный журнал'!AD676-1,6)</f>
        <v>0</v>
      </c>
      <c r="T676" s="333"/>
      <c r="U676" s="334"/>
      <c r="V676" s="332">
        <f ca="1">OFFSET(СВОДНАЯ!$A$3,'Кабельный журнал'!AD676-1,7)</f>
        <v>0</v>
      </c>
      <c r="W676" s="333"/>
      <c r="X676" s="333"/>
      <c r="Y676" s="334"/>
      <c r="Z676" s="332">
        <f ca="1">OFFSET(СВОДНАЯ!$A$3,'Кабельный журнал'!AD676-1,8)</f>
        <v>0</v>
      </c>
      <c r="AA676" s="334"/>
      <c r="AD676" s="32">
        <f t="shared" si="12"/>
        <v>577</v>
      </c>
    </row>
    <row r="677" spans="3:30" ht="15" customHeight="1" x14ac:dyDescent="0.25">
      <c r="C677" s="44">
        <f ca="1">OFFSET(СВОДНАЯ!$A$3,'Кабельный журнал'!AD677-1,0)</f>
        <v>0</v>
      </c>
      <c r="D677" s="45">
        <f ca="1">OFFSET(СВОДНАЯ!$A$3,'Кабельный журнал'!AD677-1,1)</f>
        <v>0</v>
      </c>
      <c r="E677" s="46">
        <f ca="1">OFFSET(СВОДНАЯ!$A$3,'Кабельный журнал'!AD677-1,2)</f>
        <v>0</v>
      </c>
      <c r="F677" s="332">
        <f ca="1">OFFSET(СВОДНАЯ!$A$3,'Кабельный журнал'!AD677-1,3)</f>
        <v>0</v>
      </c>
      <c r="G677" s="333"/>
      <c r="H677" s="333"/>
      <c r="I677" s="333"/>
      <c r="J677" s="333"/>
      <c r="K677" s="334"/>
      <c r="L677" s="335">
        <f ca="1">OFFSET(СВОДНАЯ!$A$3,'Кабельный журнал'!AD677-1,4)</f>
        <v>0</v>
      </c>
      <c r="M677" s="336"/>
      <c r="N677" s="336"/>
      <c r="O677" s="336"/>
      <c r="P677" s="337"/>
      <c r="Q677" s="332">
        <f ca="1">OFFSET(СВОДНАЯ!$A$3,'Кабельный журнал'!AD677-1,5)</f>
        <v>0</v>
      </c>
      <c r="R677" s="334"/>
      <c r="S677" s="332">
        <f ca="1">OFFSET(СВОДНАЯ!$A$3,'Кабельный журнал'!AD677-1,6)</f>
        <v>0</v>
      </c>
      <c r="T677" s="333"/>
      <c r="U677" s="334"/>
      <c r="V677" s="332">
        <f ca="1">OFFSET(СВОДНАЯ!$A$3,'Кабельный журнал'!AD677-1,7)</f>
        <v>0</v>
      </c>
      <c r="W677" s="333"/>
      <c r="X677" s="333"/>
      <c r="Y677" s="334"/>
      <c r="Z677" s="332">
        <f ca="1">OFFSET(СВОДНАЯ!$A$3,'Кабельный журнал'!AD677-1,8)</f>
        <v>0</v>
      </c>
      <c r="AA677" s="334"/>
      <c r="AD677" s="32">
        <f t="shared" si="12"/>
        <v>578</v>
      </c>
    </row>
    <row r="678" spans="3:30" ht="15" customHeight="1" x14ac:dyDescent="0.25">
      <c r="C678" s="44">
        <f ca="1">OFFSET(СВОДНАЯ!$A$3,'Кабельный журнал'!AD678-1,0)</f>
        <v>0</v>
      </c>
      <c r="D678" s="45">
        <f ca="1">OFFSET(СВОДНАЯ!$A$3,'Кабельный журнал'!AD678-1,1)</f>
        <v>0</v>
      </c>
      <c r="E678" s="46">
        <f ca="1">OFFSET(СВОДНАЯ!$A$3,'Кабельный журнал'!AD678-1,2)</f>
        <v>0</v>
      </c>
      <c r="F678" s="332">
        <f ca="1">OFFSET(СВОДНАЯ!$A$3,'Кабельный журнал'!AD678-1,3)</f>
        <v>0</v>
      </c>
      <c r="G678" s="333"/>
      <c r="H678" s="333"/>
      <c r="I678" s="333"/>
      <c r="J678" s="333"/>
      <c r="K678" s="334"/>
      <c r="L678" s="335">
        <f ca="1">OFFSET(СВОДНАЯ!$A$3,'Кабельный журнал'!AD678-1,4)</f>
        <v>0</v>
      </c>
      <c r="M678" s="336"/>
      <c r="N678" s="336"/>
      <c r="O678" s="336"/>
      <c r="P678" s="337"/>
      <c r="Q678" s="332">
        <f ca="1">OFFSET(СВОДНАЯ!$A$3,'Кабельный журнал'!AD678-1,5)</f>
        <v>0</v>
      </c>
      <c r="R678" s="334"/>
      <c r="S678" s="332">
        <f ca="1">OFFSET(СВОДНАЯ!$A$3,'Кабельный журнал'!AD678-1,6)</f>
        <v>0</v>
      </c>
      <c r="T678" s="333"/>
      <c r="U678" s="334"/>
      <c r="V678" s="332">
        <f ca="1">OFFSET(СВОДНАЯ!$A$3,'Кабельный журнал'!AD678-1,7)</f>
        <v>0</v>
      </c>
      <c r="W678" s="333"/>
      <c r="X678" s="333"/>
      <c r="Y678" s="334"/>
      <c r="Z678" s="332">
        <f ca="1">OFFSET(СВОДНАЯ!$A$3,'Кабельный журнал'!AD678-1,8)</f>
        <v>0</v>
      </c>
      <c r="AA678" s="334"/>
      <c r="AD678" s="32">
        <f t="shared" si="12"/>
        <v>579</v>
      </c>
    </row>
    <row r="679" spans="3:30" ht="15" customHeight="1" x14ac:dyDescent="0.25">
      <c r="C679" s="44">
        <f ca="1">OFFSET(СВОДНАЯ!$A$3,'Кабельный журнал'!AD679-1,0)</f>
        <v>0</v>
      </c>
      <c r="D679" s="45">
        <f ca="1">OFFSET(СВОДНАЯ!$A$3,'Кабельный журнал'!AD679-1,1)</f>
        <v>0</v>
      </c>
      <c r="E679" s="46">
        <f ca="1">OFFSET(СВОДНАЯ!$A$3,'Кабельный журнал'!AD679-1,2)</f>
        <v>0</v>
      </c>
      <c r="F679" s="332">
        <f ca="1">OFFSET(СВОДНАЯ!$A$3,'Кабельный журнал'!AD679-1,3)</f>
        <v>0</v>
      </c>
      <c r="G679" s="333"/>
      <c r="H679" s="333"/>
      <c r="I679" s="333"/>
      <c r="J679" s="333"/>
      <c r="K679" s="334"/>
      <c r="L679" s="335">
        <f ca="1">OFFSET(СВОДНАЯ!$A$3,'Кабельный журнал'!AD679-1,4)</f>
        <v>0</v>
      </c>
      <c r="M679" s="336"/>
      <c r="N679" s="336"/>
      <c r="O679" s="336"/>
      <c r="P679" s="337"/>
      <c r="Q679" s="332">
        <f ca="1">OFFSET(СВОДНАЯ!$A$3,'Кабельный журнал'!AD679-1,5)</f>
        <v>0</v>
      </c>
      <c r="R679" s="334"/>
      <c r="S679" s="332">
        <f ca="1">OFFSET(СВОДНАЯ!$A$3,'Кабельный журнал'!AD679-1,6)</f>
        <v>0</v>
      </c>
      <c r="T679" s="333"/>
      <c r="U679" s="334"/>
      <c r="V679" s="332">
        <f ca="1">OFFSET(СВОДНАЯ!$A$3,'Кабельный журнал'!AD679-1,7)</f>
        <v>0</v>
      </c>
      <c r="W679" s="333"/>
      <c r="X679" s="333"/>
      <c r="Y679" s="334"/>
      <c r="Z679" s="332">
        <f ca="1">OFFSET(СВОДНАЯ!$A$3,'Кабельный журнал'!AD679-1,8)</f>
        <v>0</v>
      </c>
      <c r="AA679" s="334"/>
      <c r="AD679" s="32">
        <f t="shared" si="12"/>
        <v>580</v>
      </c>
    </row>
    <row r="680" spans="3:30" ht="15" customHeight="1" x14ac:dyDescent="0.25">
      <c r="C680" s="44">
        <f ca="1">OFFSET(СВОДНАЯ!$A$3,'Кабельный журнал'!AD680-1,0)</f>
        <v>0</v>
      </c>
      <c r="D680" s="45">
        <f ca="1">OFFSET(СВОДНАЯ!$A$3,'Кабельный журнал'!AD680-1,1)</f>
        <v>0</v>
      </c>
      <c r="E680" s="46">
        <f ca="1">OFFSET(СВОДНАЯ!$A$3,'Кабельный журнал'!AD680-1,2)</f>
        <v>0</v>
      </c>
      <c r="F680" s="332">
        <f ca="1">OFFSET(СВОДНАЯ!$A$3,'Кабельный журнал'!AD680-1,3)</f>
        <v>0</v>
      </c>
      <c r="G680" s="333"/>
      <c r="H680" s="333"/>
      <c r="I680" s="333"/>
      <c r="J680" s="333"/>
      <c r="K680" s="334"/>
      <c r="L680" s="335">
        <f ca="1">OFFSET(СВОДНАЯ!$A$3,'Кабельный журнал'!AD680-1,4)</f>
        <v>0</v>
      </c>
      <c r="M680" s="336"/>
      <c r="N680" s="336"/>
      <c r="O680" s="336"/>
      <c r="P680" s="337"/>
      <c r="Q680" s="332">
        <f ca="1">OFFSET(СВОДНАЯ!$A$3,'Кабельный журнал'!AD680-1,5)</f>
        <v>0</v>
      </c>
      <c r="R680" s="334"/>
      <c r="S680" s="332">
        <f ca="1">OFFSET(СВОДНАЯ!$A$3,'Кабельный журнал'!AD680-1,6)</f>
        <v>0</v>
      </c>
      <c r="T680" s="333"/>
      <c r="U680" s="334"/>
      <c r="V680" s="332">
        <f ca="1">OFFSET(СВОДНАЯ!$A$3,'Кабельный журнал'!AD680-1,7)</f>
        <v>0</v>
      </c>
      <c r="W680" s="333"/>
      <c r="X680" s="333"/>
      <c r="Y680" s="334"/>
      <c r="Z680" s="332">
        <f ca="1">OFFSET(СВОДНАЯ!$A$3,'Кабельный журнал'!AD680-1,8)</f>
        <v>0</v>
      </c>
      <c r="AA680" s="334"/>
      <c r="AD680" s="32">
        <f t="shared" si="12"/>
        <v>581</v>
      </c>
    </row>
    <row r="681" spans="3:30" ht="15" customHeight="1" x14ac:dyDescent="0.25">
      <c r="C681" s="44">
        <f ca="1">OFFSET(СВОДНАЯ!$A$3,'Кабельный журнал'!AD681-1,0)</f>
        <v>0</v>
      </c>
      <c r="D681" s="45">
        <f ca="1">OFFSET(СВОДНАЯ!$A$3,'Кабельный журнал'!AD681-1,1)</f>
        <v>0</v>
      </c>
      <c r="E681" s="46">
        <f ca="1">OFFSET(СВОДНАЯ!$A$3,'Кабельный журнал'!AD681-1,2)</f>
        <v>0</v>
      </c>
      <c r="F681" s="332">
        <f ca="1">OFFSET(СВОДНАЯ!$A$3,'Кабельный журнал'!AD681-1,3)</f>
        <v>0</v>
      </c>
      <c r="G681" s="333"/>
      <c r="H681" s="333"/>
      <c r="I681" s="333"/>
      <c r="J681" s="333"/>
      <c r="K681" s="334"/>
      <c r="L681" s="335">
        <f ca="1">OFFSET(СВОДНАЯ!$A$3,'Кабельный журнал'!AD681-1,4)</f>
        <v>0</v>
      </c>
      <c r="M681" s="336"/>
      <c r="N681" s="336"/>
      <c r="O681" s="336"/>
      <c r="P681" s="337"/>
      <c r="Q681" s="332">
        <f ca="1">OFFSET(СВОДНАЯ!$A$3,'Кабельный журнал'!AD681-1,5)</f>
        <v>0</v>
      </c>
      <c r="R681" s="334"/>
      <c r="S681" s="332">
        <f ca="1">OFFSET(СВОДНАЯ!$A$3,'Кабельный журнал'!AD681-1,6)</f>
        <v>0</v>
      </c>
      <c r="T681" s="333"/>
      <c r="U681" s="334"/>
      <c r="V681" s="332">
        <f ca="1">OFFSET(СВОДНАЯ!$A$3,'Кабельный журнал'!AD681-1,7)</f>
        <v>0</v>
      </c>
      <c r="W681" s="333"/>
      <c r="X681" s="333"/>
      <c r="Y681" s="334"/>
      <c r="Z681" s="332">
        <f ca="1">OFFSET(СВОДНАЯ!$A$3,'Кабельный журнал'!AD681-1,8)</f>
        <v>0</v>
      </c>
      <c r="AA681" s="334"/>
      <c r="AD681" s="32">
        <f t="shared" si="12"/>
        <v>582</v>
      </c>
    </row>
    <row r="682" spans="3:30" ht="15" customHeight="1" x14ac:dyDescent="0.25">
      <c r="C682" s="44">
        <f ca="1">OFFSET(СВОДНАЯ!$A$3,'Кабельный журнал'!AD682-1,0)</f>
        <v>0</v>
      </c>
      <c r="D682" s="45">
        <f ca="1">OFFSET(СВОДНАЯ!$A$3,'Кабельный журнал'!AD682-1,1)</f>
        <v>0</v>
      </c>
      <c r="E682" s="46">
        <f ca="1">OFFSET(СВОДНАЯ!$A$3,'Кабельный журнал'!AD682-1,2)</f>
        <v>0</v>
      </c>
      <c r="F682" s="332">
        <f ca="1">OFFSET(СВОДНАЯ!$A$3,'Кабельный журнал'!AD682-1,3)</f>
        <v>0</v>
      </c>
      <c r="G682" s="333"/>
      <c r="H682" s="333"/>
      <c r="I682" s="333"/>
      <c r="J682" s="333"/>
      <c r="K682" s="334"/>
      <c r="L682" s="335">
        <f ca="1">OFFSET(СВОДНАЯ!$A$3,'Кабельный журнал'!AD682-1,4)</f>
        <v>0</v>
      </c>
      <c r="M682" s="336"/>
      <c r="N682" s="336"/>
      <c r="O682" s="336"/>
      <c r="P682" s="337"/>
      <c r="Q682" s="332">
        <f ca="1">OFFSET(СВОДНАЯ!$A$3,'Кабельный журнал'!AD682-1,5)</f>
        <v>0</v>
      </c>
      <c r="R682" s="334"/>
      <c r="S682" s="332">
        <f ca="1">OFFSET(СВОДНАЯ!$A$3,'Кабельный журнал'!AD682-1,6)</f>
        <v>0</v>
      </c>
      <c r="T682" s="333"/>
      <c r="U682" s="334"/>
      <c r="V682" s="332">
        <f ca="1">OFFSET(СВОДНАЯ!$A$3,'Кабельный журнал'!AD682-1,7)</f>
        <v>0</v>
      </c>
      <c r="W682" s="333"/>
      <c r="X682" s="333"/>
      <c r="Y682" s="334"/>
      <c r="Z682" s="332">
        <f ca="1">OFFSET(СВОДНАЯ!$A$3,'Кабельный журнал'!AD682-1,8)</f>
        <v>0</v>
      </c>
      <c r="AA682" s="334"/>
      <c r="AD682" s="32">
        <f t="shared" si="12"/>
        <v>583</v>
      </c>
    </row>
    <row r="683" spans="3:30" ht="15" customHeight="1" x14ac:dyDescent="0.25">
      <c r="C683" s="44">
        <f ca="1">OFFSET(СВОДНАЯ!$A$3,'Кабельный журнал'!AD683-1,0)</f>
        <v>0</v>
      </c>
      <c r="D683" s="45">
        <f ca="1">OFFSET(СВОДНАЯ!$A$3,'Кабельный журнал'!AD683-1,1)</f>
        <v>0</v>
      </c>
      <c r="E683" s="46">
        <f ca="1">OFFSET(СВОДНАЯ!$A$3,'Кабельный журнал'!AD683-1,2)</f>
        <v>0</v>
      </c>
      <c r="F683" s="332">
        <f ca="1">OFFSET(СВОДНАЯ!$A$3,'Кабельный журнал'!AD683-1,3)</f>
        <v>0</v>
      </c>
      <c r="G683" s="333"/>
      <c r="H683" s="333"/>
      <c r="I683" s="333"/>
      <c r="J683" s="333"/>
      <c r="K683" s="334"/>
      <c r="L683" s="335">
        <f ca="1">OFFSET(СВОДНАЯ!$A$3,'Кабельный журнал'!AD683-1,4)</f>
        <v>0</v>
      </c>
      <c r="M683" s="336"/>
      <c r="N683" s="336"/>
      <c r="O683" s="336"/>
      <c r="P683" s="337"/>
      <c r="Q683" s="332">
        <f ca="1">OFFSET(СВОДНАЯ!$A$3,'Кабельный журнал'!AD683-1,5)</f>
        <v>0</v>
      </c>
      <c r="R683" s="334"/>
      <c r="S683" s="332">
        <f ca="1">OFFSET(СВОДНАЯ!$A$3,'Кабельный журнал'!AD683-1,6)</f>
        <v>0</v>
      </c>
      <c r="T683" s="333"/>
      <c r="U683" s="334"/>
      <c r="V683" s="332">
        <f ca="1">OFFSET(СВОДНАЯ!$A$3,'Кабельный журнал'!AD683-1,7)</f>
        <v>0</v>
      </c>
      <c r="W683" s="333"/>
      <c r="X683" s="333"/>
      <c r="Y683" s="334"/>
      <c r="Z683" s="332">
        <f ca="1">OFFSET(СВОДНАЯ!$A$3,'Кабельный журнал'!AD683-1,8)</f>
        <v>0</v>
      </c>
      <c r="AA683" s="334"/>
      <c r="AD683" s="32">
        <f t="shared" si="12"/>
        <v>584</v>
      </c>
    </row>
    <row r="684" spans="3:30" ht="15" customHeight="1" x14ac:dyDescent="0.25">
      <c r="C684" s="44">
        <f ca="1">OFFSET(СВОДНАЯ!$A$3,'Кабельный журнал'!AD684-1,0)</f>
        <v>0</v>
      </c>
      <c r="D684" s="45">
        <f ca="1">OFFSET(СВОДНАЯ!$A$3,'Кабельный журнал'!AD684-1,1)</f>
        <v>0</v>
      </c>
      <c r="E684" s="46">
        <f ca="1">OFFSET(СВОДНАЯ!$A$3,'Кабельный журнал'!AD684-1,2)</f>
        <v>0</v>
      </c>
      <c r="F684" s="332">
        <f ca="1">OFFSET(СВОДНАЯ!$A$3,'Кабельный журнал'!AD684-1,3)</f>
        <v>0</v>
      </c>
      <c r="G684" s="333"/>
      <c r="H684" s="333"/>
      <c r="I684" s="333"/>
      <c r="J684" s="333"/>
      <c r="K684" s="334"/>
      <c r="L684" s="335">
        <f ca="1">OFFSET(СВОДНАЯ!$A$3,'Кабельный журнал'!AD684-1,4)</f>
        <v>0</v>
      </c>
      <c r="M684" s="336"/>
      <c r="N684" s="336"/>
      <c r="O684" s="336"/>
      <c r="P684" s="337"/>
      <c r="Q684" s="332">
        <f ca="1">OFFSET(СВОДНАЯ!$A$3,'Кабельный журнал'!AD684-1,5)</f>
        <v>0</v>
      </c>
      <c r="R684" s="334"/>
      <c r="S684" s="332">
        <f ca="1">OFFSET(СВОДНАЯ!$A$3,'Кабельный журнал'!AD684-1,6)</f>
        <v>0</v>
      </c>
      <c r="T684" s="333"/>
      <c r="U684" s="334"/>
      <c r="V684" s="332">
        <f ca="1">OFFSET(СВОДНАЯ!$A$3,'Кабельный журнал'!AD684-1,7)</f>
        <v>0</v>
      </c>
      <c r="W684" s="333"/>
      <c r="X684" s="333"/>
      <c r="Y684" s="334"/>
      <c r="Z684" s="332">
        <f ca="1">OFFSET(СВОДНАЯ!$A$3,'Кабельный журнал'!AD684-1,8)</f>
        <v>0</v>
      </c>
      <c r="AA684" s="334"/>
      <c r="AD684" s="32">
        <f t="shared" si="12"/>
        <v>585</v>
      </c>
    </row>
    <row r="685" spans="3:30" ht="15" customHeight="1" x14ac:dyDescent="0.25">
      <c r="C685" s="44">
        <f ca="1">OFFSET(СВОДНАЯ!$A$3,'Кабельный журнал'!AD685-1,0)</f>
        <v>0</v>
      </c>
      <c r="D685" s="45">
        <f ca="1">OFFSET(СВОДНАЯ!$A$3,'Кабельный журнал'!AD685-1,1)</f>
        <v>0</v>
      </c>
      <c r="E685" s="46">
        <f ca="1">OFFSET(СВОДНАЯ!$A$3,'Кабельный журнал'!AD685-1,2)</f>
        <v>0</v>
      </c>
      <c r="F685" s="332">
        <f ca="1">OFFSET(СВОДНАЯ!$A$3,'Кабельный журнал'!AD685-1,3)</f>
        <v>0</v>
      </c>
      <c r="G685" s="333"/>
      <c r="H685" s="333"/>
      <c r="I685" s="333"/>
      <c r="J685" s="333"/>
      <c r="K685" s="334"/>
      <c r="L685" s="335">
        <f ca="1">OFFSET(СВОДНАЯ!$A$3,'Кабельный журнал'!AD685-1,4)</f>
        <v>0</v>
      </c>
      <c r="M685" s="336"/>
      <c r="N685" s="336"/>
      <c r="O685" s="336"/>
      <c r="P685" s="337"/>
      <c r="Q685" s="332">
        <f ca="1">OFFSET(СВОДНАЯ!$A$3,'Кабельный журнал'!AD685-1,5)</f>
        <v>0</v>
      </c>
      <c r="R685" s="334"/>
      <c r="S685" s="332">
        <f ca="1">OFFSET(СВОДНАЯ!$A$3,'Кабельный журнал'!AD685-1,6)</f>
        <v>0</v>
      </c>
      <c r="T685" s="333"/>
      <c r="U685" s="334"/>
      <c r="V685" s="332">
        <f ca="1">OFFSET(СВОДНАЯ!$A$3,'Кабельный журнал'!AD685-1,7)</f>
        <v>0</v>
      </c>
      <c r="W685" s="333"/>
      <c r="X685" s="333"/>
      <c r="Y685" s="334"/>
      <c r="Z685" s="332">
        <f ca="1">OFFSET(СВОДНАЯ!$A$3,'Кабельный журнал'!AD685-1,8)</f>
        <v>0</v>
      </c>
      <c r="AA685" s="334"/>
      <c r="AD685" s="32">
        <f t="shared" si="12"/>
        <v>586</v>
      </c>
    </row>
    <row r="686" spans="3:30" ht="15" customHeight="1" x14ac:dyDescent="0.25">
      <c r="C686" s="44">
        <f ca="1">OFFSET(СВОДНАЯ!$A$3,'Кабельный журнал'!AD686-1,0)</f>
        <v>0</v>
      </c>
      <c r="D686" s="45">
        <f ca="1">OFFSET(СВОДНАЯ!$A$3,'Кабельный журнал'!AD686-1,1)</f>
        <v>0</v>
      </c>
      <c r="E686" s="46">
        <f ca="1">OFFSET(СВОДНАЯ!$A$3,'Кабельный журнал'!AD686-1,2)</f>
        <v>0</v>
      </c>
      <c r="F686" s="332">
        <f ca="1">OFFSET(СВОДНАЯ!$A$3,'Кабельный журнал'!AD686-1,3)</f>
        <v>0</v>
      </c>
      <c r="G686" s="333"/>
      <c r="H686" s="333"/>
      <c r="I686" s="333"/>
      <c r="J686" s="333"/>
      <c r="K686" s="334"/>
      <c r="L686" s="335">
        <f ca="1">OFFSET(СВОДНАЯ!$A$3,'Кабельный журнал'!AD686-1,4)</f>
        <v>0</v>
      </c>
      <c r="M686" s="336"/>
      <c r="N686" s="336"/>
      <c r="O686" s="336"/>
      <c r="P686" s="337"/>
      <c r="Q686" s="332">
        <f ca="1">OFFSET(СВОДНАЯ!$A$3,'Кабельный журнал'!AD686-1,5)</f>
        <v>0</v>
      </c>
      <c r="R686" s="334"/>
      <c r="S686" s="332">
        <f ca="1">OFFSET(СВОДНАЯ!$A$3,'Кабельный журнал'!AD686-1,6)</f>
        <v>0</v>
      </c>
      <c r="T686" s="333"/>
      <c r="U686" s="334"/>
      <c r="V686" s="332">
        <f ca="1">OFFSET(СВОДНАЯ!$A$3,'Кабельный журнал'!AD686-1,7)</f>
        <v>0</v>
      </c>
      <c r="W686" s="333"/>
      <c r="X686" s="333"/>
      <c r="Y686" s="334"/>
      <c r="Z686" s="332">
        <f ca="1">OFFSET(СВОДНАЯ!$A$3,'Кабельный журнал'!AD686-1,8)</f>
        <v>0</v>
      </c>
      <c r="AA686" s="334"/>
      <c r="AD686" s="32">
        <f t="shared" si="12"/>
        <v>587</v>
      </c>
    </row>
    <row r="687" spans="3:30" ht="15" customHeight="1" x14ac:dyDescent="0.25">
      <c r="C687" s="44">
        <f ca="1">OFFSET(СВОДНАЯ!$A$3,'Кабельный журнал'!AD687-1,0)</f>
        <v>0</v>
      </c>
      <c r="D687" s="45">
        <f ca="1">OFFSET(СВОДНАЯ!$A$3,'Кабельный журнал'!AD687-1,1)</f>
        <v>0</v>
      </c>
      <c r="E687" s="46">
        <f ca="1">OFFSET(СВОДНАЯ!$A$3,'Кабельный журнал'!AD687-1,2)</f>
        <v>0</v>
      </c>
      <c r="F687" s="332">
        <f ca="1">OFFSET(СВОДНАЯ!$A$3,'Кабельный журнал'!AD687-1,3)</f>
        <v>0</v>
      </c>
      <c r="G687" s="333"/>
      <c r="H687" s="333"/>
      <c r="I687" s="333"/>
      <c r="J687" s="333"/>
      <c r="K687" s="334"/>
      <c r="L687" s="335">
        <f ca="1">OFFSET(СВОДНАЯ!$A$3,'Кабельный журнал'!AD687-1,4)</f>
        <v>0</v>
      </c>
      <c r="M687" s="336"/>
      <c r="N687" s="336"/>
      <c r="O687" s="336"/>
      <c r="P687" s="337"/>
      <c r="Q687" s="332">
        <f ca="1">OFFSET(СВОДНАЯ!$A$3,'Кабельный журнал'!AD687-1,5)</f>
        <v>0</v>
      </c>
      <c r="R687" s="334"/>
      <c r="S687" s="332">
        <f ca="1">OFFSET(СВОДНАЯ!$A$3,'Кабельный журнал'!AD687-1,6)</f>
        <v>0</v>
      </c>
      <c r="T687" s="333"/>
      <c r="U687" s="334"/>
      <c r="V687" s="332">
        <f ca="1">OFFSET(СВОДНАЯ!$A$3,'Кабельный журнал'!AD687-1,7)</f>
        <v>0</v>
      </c>
      <c r="W687" s="333"/>
      <c r="X687" s="333"/>
      <c r="Y687" s="334"/>
      <c r="Z687" s="332">
        <f ca="1">OFFSET(СВОДНАЯ!$A$3,'Кабельный журнал'!AD687-1,8)</f>
        <v>0</v>
      </c>
      <c r="AA687" s="334"/>
      <c r="AD687" s="32">
        <f t="shared" si="12"/>
        <v>588</v>
      </c>
    </row>
    <row r="688" spans="3:30" ht="15" customHeight="1" x14ac:dyDescent="0.25">
      <c r="C688" s="44">
        <f ca="1">OFFSET(СВОДНАЯ!$A$3,'Кабельный журнал'!AD688-1,0)</f>
        <v>0</v>
      </c>
      <c r="D688" s="45">
        <f ca="1">OFFSET(СВОДНАЯ!$A$3,'Кабельный журнал'!AD688-1,1)</f>
        <v>0</v>
      </c>
      <c r="E688" s="46">
        <f ca="1">OFFSET(СВОДНАЯ!$A$3,'Кабельный журнал'!AD688-1,2)</f>
        <v>0</v>
      </c>
      <c r="F688" s="332">
        <f ca="1">OFFSET(СВОДНАЯ!$A$3,'Кабельный журнал'!AD688-1,3)</f>
        <v>0</v>
      </c>
      <c r="G688" s="333"/>
      <c r="H688" s="333"/>
      <c r="I688" s="333"/>
      <c r="J688" s="333"/>
      <c r="K688" s="334"/>
      <c r="L688" s="335">
        <f ca="1">OFFSET(СВОДНАЯ!$A$3,'Кабельный журнал'!AD688-1,4)</f>
        <v>0</v>
      </c>
      <c r="M688" s="336"/>
      <c r="N688" s="336"/>
      <c r="O688" s="336"/>
      <c r="P688" s="337"/>
      <c r="Q688" s="332">
        <f ca="1">OFFSET(СВОДНАЯ!$A$3,'Кабельный журнал'!AD688-1,5)</f>
        <v>0</v>
      </c>
      <c r="R688" s="334"/>
      <c r="S688" s="332">
        <f ca="1">OFFSET(СВОДНАЯ!$A$3,'Кабельный журнал'!AD688-1,6)</f>
        <v>0</v>
      </c>
      <c r="T688" s="333"/>
      <c r="U688" s="334"/>
      <c r="V688" s="332">
        <f ca="1">OFFSET(СВОДНАЯ!$A$3,'Кабельный журнал'!AD688-1,7)</f>
        <v>0</v>
      </c>
      <c r="W688" s="333"/>
      <c r="X688" s="333"/>
      <c r="Y688" s="334"/>
      <c r="Z688" s="332">
        <f ca="1">OFFSET(СВОДНАЯ!$A$3,'Кабельный журнал'!AD688-1,8)</f>
        <v>0</v>
      </c>
      <c r="AA688" s="334"/>
      <c r="AD688" s="32">
        <f t="shared" si="12"/>
        <v>589</v>
      </c>
    </row>
    <row r="689" spans="1:30" ht="15" customHeight="1" x14ac:dyDescent="0.25">
      <c r="C689" s="44">
        <f ca="1">OFFSET(СВОДНАЯ!$A$3,'Кабельный журнал'!AD689-1,0)</f>
        <v>0</v>
      </c>
      <c r="D689" s="45">
        <f ca="1">OFFSET(СВОДНАЯ!$A$3,'Кабельный журнал'!AD689-1,1)</f>
        <v>0</v>
      </c>
      <c r="E689" s="46">
        <f ca="1">OFFSET(СВОДНАЯ!$A$3,'Кабельный журнал'!AD689-1,2)</f>
        <v>0</v>
      </c>
      <c r="F689" s="332">
        <f ca="1">OFFSET(СВОДНАЯ!$A$3,'Кабельный журнал'!AD689-1,3)</f>
        <v>0</v>
      </c>
      <c r="G689" s="333"/>
      <c r="H689" s="333"/>
      <c r="I689" s="333"/>
      <c r="J689" s="333"/>
      <c r="K689" s="334"/>
      <c r="L689" s="335">
        <f ca="1">OFFSET(СВОДНАЯ!$A$3,'Кабельный журнал'!AD689-1,4)</f>
        <v>0</v>
      </c>
      <c r="M689" s="336"/>
      <c r="N689" s="336"/>
      <c r="O689" s="336"/>
      <c r="P689" s="337"/>
      <c r="Q689" s="332">
        <f ca="1">OFFSET(СВОДНАЯ!$A$3,'Кабельный журнал'!AD689-1,5)</f>
        <v>0</v>
      </c>
      <c r="R689" s="334"/>
      <c r="S689" s="332">
        <f ca="1">OFFSET(СВОДНАЯ!$A$3,'Кабельный журнал'!AD689-1,6)</f>
        <v>0</v>
      </c>
      <c r="T689" s="333"/>
      <c r="U689" s="334"/>
      <c r="V689" s="332">
        <f ca="1">OFFSET(СВОДНАЯ!$A$3,'Кабельный журнал'!AD689-1,7)</f>
        <v>0</v>
      </c>
      <c r="W689" s="333"/>
      <c r="X689" s="333"/>
      <c r="Y689" s="334"/>
      <c r="Z689" s="332">
        <f ca="1">OFFSET(СВОДНАЯ!$A$3,'Кабельный журнал'!AD689-1,8)</f>
        <v>0</v>
      </c>
      <c r="AA689" s="334"/>
      <c r="AD689" s="32">
        <f t="shared" si="12"/>
        <v>590</v>
      </c>
    </row>
    <row r="690" spans="1:30" ht="15" customHeight="1" x14ac:dyDescent="0.25">
      <c r="C690" s="44">
        <f ca="1">OFFSET(СВОДНАЯ!$A$3,'Кабельный журнал'!AD690-1,0)</f>
        <v>0</v>
      </c>
      <c r="D690" s="45">
        <f ca="1">OFFSET(СВОДНАЯ!$A$3,'Кабельный журнал'!AD690-1,1)</f>
        <v>0</v>
      </c>
      <c r="E690" s="46">
        <f ca="1">OFFSET(СВОДНАЯ!$A$3,'Кабельный журнал'!AD690-1,2)</f>
        <v>0</v>
      </c>
      <c r="F690" s="332">
        <f ca="1">OFFSET(СВОДНАЯ!$A$3,'Кабельный журнал'!AD690-1,3)</f>
        <v>0</v>
      </c>
      <c r="G690" s="333"/>
      <c r="H690" s="333"/>
      <c r="I690" s="333"/>
      <c r="J690" s="333"/>
      <c r="K690" s="334"/>
      <c r="L690" s="335">
        <f ca="1">OFFSET(СВОДНАЯ!$A$3,'Кабельный журнал'!AD690-1,4)</f>
        <v>0</v>
      </c>
      <c r="M690" s="336"/>
      <c r="N690" s="336"/>
      <c r="O690" s="336"/>
      <c r="P690" s="337"/>
      <c r="Q690" s="332">
        <f ca="1">OFFSET(СВОДНАЯ!$A$3,'Кабельный журнал'!AD690-1,5)</f>
        <v>0</v>
      </c>
      <c r="R690" s="334"/>
      <c r="S690" s="332">
        <f ca="1">OFFSET(СВОДНАЯ!$A$3,'Кабельный журнал'!AD690-1,6)</f>
        <v>0</v>
      </c>
      <c r="T690" s="333"/>
      <c r="U690" s="334"/>
      <c r="V690" s="332">
        <f ca="1">OFFSET(СВОДНАЯ!$A$3,'Кабельный журнал'!AD690-1,7)</f>
        <v>0</v>
      </c>
      <c r="W690" s="333"/>
      <c r="X690" s="333"/>
      <c r="Y690" s="334"/>
      <c r="Z690" s="332">
        <f ca="1">OFFSET(СВОДНАЯ!$A$3,'Кабельный журнал'!AD690-1,8)</f>
        <v>0</v>
      </c>
      <c r="AA690" s="334"/>
      <c r="AD690" s="32">
        <f t="shared" si="12"/>
        <v>591</v>
      </c>
    </row>
    <row r="691" spans="1:30" ht="15" customHeight="1" x14ac:dyDescent="0.25">
      <c r="C691" s="44">
        <f ca="1">OFFSET(СВОДНАЯ!$A$3,'Кабельный журнал'!AD691-1,0)</f>
        <v>0</v>
      </c>
      <c r="D691" s="45">
        <f ca="1">OFFSET(СВОДНАЯ!$A$3,'Кабельный журнал'!AD691-1,1)</f>
        <v>0</v>
      </c>
      <c r="E691" s="46">
        <f ca="1">OFFSET(СВОДНАЯ!$A$3,'Кабельный журнал'!AD691-1,2)</f>
        <v>0</v>
      </c>
      <c r="F691" s="332">
        <f ca="1">OFFSET(СВОДНАЯ!$A$3,'Кабельный журнал'!AD691-1,3)</f>
        <v>0</v>
      </c>
      <c r="G691" s="333"/>
      <c r="H691" s="333"/>
      <c r="I691" s="333"/>
      <c r="J691" s="333"/>
      <c r="K691" s="334"/>
      <c r="L691" s="335">
        <f ca="1">OFFSET(СВОДНАЯ!$A$3,'Кабельный журнал'!AD691-1,4)</f>
        <v>0</v>
      </c>
      <c r="M691" s="336"/>
      <c r="N691" s="336"/>
      <c r="O691" s="336"/>
      <c r="P691" s="337"/>
      <c r="Q691" s="332">
        <f ca="1">OFFSET(СВОДНАЯ!$A$3,'Кабельный журнал'!AD691-1,5)</f>
        <v>0</v>
      </c>
      <c r="R691" s="334"/>
      <c r="S691" s="332">
        <f ca="1">OFFSET(СВОДНАЯ!$A$3,'Кабельный журнал'!AD691-1,6)</f>
        <v>0</v>
      </c>
      <c r="T691" s="333"/>
      <c r="U691" s="334"/>
      <c r="V691" s="332">
        <f ca="1">OFFSET(СВОДНАЯ!$A$3,'Кабельный журнал'!AD691-1,7)</f>
        <v>0</v>
      </c>
      <c r="W691" s="333"/>
      <c r="X691" s="333"/>
      <c r="Y691" s="334"/>
      <c r="Z691" s="332">
        <f ca="1">OFFSET(СВОДНАЯ!$A$3,'Кабельный журнал'!AD691-1,8)</f>
        <v>0</v>
      </c>
      <c r="AA691" s="334"/>
      <c r="AD691" s="32">
        <f t="shared" si="12"/>
        <v>592</v>
      </c>
    </row>
    <row r="692" spans="1:30" ht="15" customHeight="1" x14ac:dyDescent="0.25">
      <c r="C692" s="44">
        <f ca="1">OFFSET(СВОДНАЯ!$A$3,'Кабельный журнал'!AD692-1,0)</f>
        <v>0</v>
      </c>
      <c r="D692" s="45">
        <f ca="1">OFFSET(СВОДНАЯ!$A$3,'Кабельный журнал'!AD692-1,1)</f>
        <v>0</v>
      </c>
      <c r="E692" s="46">
        <f ca="1">OFFSET(СВОДНАЯ!$A$3,'Кабельный журнал'!AD692-1,2)</f>
        <v>0</v>
      </c>
      <c r="F692" s="332">
        <f ca="1">OFFSET(СВОДНАЯ!$A$3,'Кабельный журнал'!AD692-1,3)</f>
        <v>0</v>
      </c>
      <c r="G692" s="333"/>
      <c r="H692" s="333"/>
      <c r="I692" s="333"/>
      <c r="J692" s="333"/>
      <c r="K692" s="334"/>
      <c r="L692" s="335">
        <f ca="1">OFFSET(СВОДНАЯ!$A$3,'Кабельный журнал'!AD692-1,4)</f>
        <v>0</v>
      </c>
      <c r="M692" s="336"/>
      <c r="N692" s="336"/>
      <c r="O692" s="336"/>
      <c r="P692" s="337"/>
      <c r="Q692" s="332">
        <f ca="1">OFFSET(СВОДНАЯ!$A$3,'Кабельный журнал'!AD692-1,5)</f>
        <v>0</v>
      </c>
      <c r="R692" s="334"/>
      <c r="S692" s="332">
        <f ca="1">OFFSET(СВОДНАЯ!$A$3,'Кабельный журнал'!AD692-1,6)</f>
        <v>0</v>
      </c>
      <c r="T692" s="333"/>
      <c r="U692" s="334"/>
      <c r="V692" s="332">
        <f ca="1">OFFSET(СВОДНАЯ!$A$3,'Кабельный журнал'!AD692-1,7)</f>
        <v>0</v>
      </c>
      <c r="W692" s="333"/>
      <c r="X692" s="333"/>
      <c r="Y692" s="334"/>
      <c r="Z692" s="332">
        <f ca="1">OFFSET(СВОДНАЯ!$A$3,'Кабельный журнал'!AD692-1,8)</f>
        <v>0</v>
      </c>
      <c r="AA692" s="334"/>
      <c r="AD692" s="32">
        <f t="shared" si="12"/>
        <v>593</v>
      </c>
    </row>
    <row r="693" spans="1:30" ht="15" customHeight="1" x14ac:dyDescent="0.25">
      <c r="C693" s="44">
        <f ca="1">OFFSET(СВОДНАЯ!$A$3,'Кабельный журнал'!AD693-1,0)</f>
        <v>0</v>
      </c>
      <c r="D693" s="45">
        <f ca="1">OFFSET(СВОДНАЯ!$A$3,'Кабельный журнал'!AD693-1,1)</f>
        <v>0</v>
      </c>
      <c r="E693" s="46">
        <f ca="1">OFFSET(СВОДНАЯ!$A$3,'Кабельный журнал'!AD693-1,2)</f>
        <v>0</v>
      </c>
      <c r="F693" s="332">
        <f ca="1">OFFSET(СВОДНАЯ!$A$3,'Кабельный журнал'!AD693-1,3)</f>
        <v>0</v>
      </c>
      <c r="G693" s="333"/>
      <c r="H693" s="333"/>
      <c r="I693" s="333"/>
      <c r="J693" s="333"/>
      <c r="K693" s="334"/>
      <c r="L693" s="335">
        <f ca="1">OFFSET(СВОДНАЯ!$A$3,'Кабельный журнал'!AD693-1,4)</f>
        <v>0</v>
      </c>
      <c r="M693" s="336"/>
      <c r="N693" s="336"/>
      <c r="O693" s="336"/>
      <c r="P693" s="337"/>
      <c r="Q693" s="332">
        <f ca="1">OFFSET(СВОДНАЯ!$A$3,'Кабельный журнал'!AD693-1,5)</f>
        <v>0</v>
      </c>
      <c r="R693" s="334"/>
      <c r="S693" s="332">
        <f ca="1">OFFSET(СВОДНАЯ!$A$3,'Кабельный журнал'!AD693-1,6)</f>
        <v>0</v>
      </c>
      <c r="T693" s="333"/>
      <c r="U693" s="334"/>
      <c r="V693" s="332">
        <f ca="1">OFFSET(СВОДНАЯ!$A$3,'Кабельный журнал'!AD693-1,7)</f>
        <v>0</v>
      </c>
      <c r="W693" s="333"/>
      <c r="X693" s="333"/>
      <c r="Y693" s="334"/>
      <c r="Z693" s="332">
        <f ca="1">OFFSET(СВОДНАЯ!$A$3,'Кабельный журнал'!AD693-1,8)</f>
        <v>0</v>
      </c>
      <c r="AA693" s="334"/>
      <c r="AD693" s="32">
        <f t="shared" si="12"/>
        <v>594</v>
      </c>
    </row>
    <row r="694" spans="1:30" ht="15" customHeight="1" x14ac:dyDescent="0.25">
      <c r="C694" s="44">
        <f ca="1">OFFSET(СВОДНАЯ!$A$3,'Кабельный журнал'!AD694-1,0)</f>
        <v>0</v>
      </c>
      <c r="D694" s="45">
        <f ca="1">OFFSET(СВОДНАЯ!$A$3,'Кабельный журнал'!AD694-1,1)</f>
        <v>0</v>
      </c>
      <c r="E694" s="46">
        <f ca="1">OFFSET(СВОДНАЯ!$A$3,'Кабельный журнал'!AD694-1,2)</f>
        <v>0</v>
      </c>
      <c r="F694" s="332">
        <f ca="1">OFFSET(СВОДНАЯ!$A$3,'Кабельный журнал'!AD694-1,3)</f>
        <v>0</v>
      </c>
      <c r="G694" s="333"/>
      <c r="H694" s="333"/>
      <c r="I694" s="333"/>
      <c r="J694" s="333"/>
      <c r="K694" s="334"/>
      <c r="L694" s="335">
        <f ca="1">OFFSET(СВОДНАЯ!$A$3,'Кабельный журнал'!AD694-1,4)</f>
        <v>0</v>
      </c>
      <c r="M694" s="336"/>
      <c r="N694" s="336"/>
      <c r="O694" s="336"/>
      <c r="P694" s="337"/>
      <c r="Q694" s="332">
        <f ca="1">OFFSET(СВОДНАЯ!$A$3,'Кабельный журнал'!AD694-1,5)</f>
        <v>0</v>
      </c>
      <c r="R694" s="334"/>
      <c r="S694" s="332">
        <f ca="1">OFFSET(СВОДНАЯ!$A$3,'Кабельный журнал'!AD694-1,6)</f>
        <v>0</v>
      </c>
      <c r="T694" s="333"/>
      <c r="U694" s="334"/>
      <c r="V694" s="332">
        <f ca="1">OFFSET(СВОДНАЯ!$A$3,'Кабельный журнал'!AD694-1,7)</f>
        <v>0</v>
      </c>
      <c r="W694" s="333"/>
      <c r="X694" s="333"/>
      <c r="Y694" s="334"/>
      <c r="Z694" s="332">
        <f ca="1">OFFSET(СВОДНАЯ!$A$3,'Кабельный журнал'!AD694-1,8)</f>
        <v>0</v>
      </c>
      <c r="AA694" s="334"/>
      <c r="AD694" s="32">
        <f t="shared" si="12"/>
        <v>595</v>
      </c>
    </row>
    <row r="695" spans="1:30" ht="15" customHeight="1" x14ac:dyDescent="0.25">
      <c r="C695" s="44">
        <f ca="1">OFFSET(СВОДНАЯ!$A$3,'Кабельный журнал'!AD695-1,0)</f>
        <v>0</v>
      </c>
      <c r="D695" s="45">
        <f ca="1">OFFSET(СВОДНАЯ!$A$3,'Кабельный журнал'!AD695-1,1)</f>
        <v>0</v>
      </c>
      <c r="E695" s="46">
        <f ca="1">OFFSET(СВОДНАЯ!$A$3,'Кабельный журнал'!AD695-1,2)</f>
        <v>0</v>
      </c>
      <c r="F695" s="332">
        <f ca="1">OFFSET(СВОДНАЯ!$A$3,'Кабельный журнал'!AD695-1,3)</f>
        <v>0</v>
      </c>
      <c r="G695" s="333"/>
      <c r="H695" s="333"/>
      <c r="I695" s="333"/>
      <c r="J695" s="333"/>
      <c r="K695" s="334"/>
      <c r="L695" s="335">
        <f ca="1">OFFSET(СВОДНАЯ!$A$3,'Кабельный журнал'!AD695-1,4)</f>
        <v>0</v>
      </c>
      <c r="M695" s="336"/>
      <c r="N695" s="336"/>
      <c r="O695" s="336"/>
      <c r="P695" s="337"/>
      <c r="Q695" s="332">
        <f ca="1">OFFSET(СВОДНАЯ!$A$3,'Кабельный журнал'!AD695-1,5)</f>
        <v>0</v>
      </c>
      <c r="R695" s="334"/>
      <c r="S695" s="332">
        <f ca="1">OFFSET(СВОДНАЯ!$A$3,'Кабельный журнал'!AD695-1,6)</f>
        <v>0</v>
      </c>
      <c r="T695" s="333"/>
      <c r="U695" s="334"/>
      <c r="V695" s="332">
        <f ca="1">OFFSET(СВОДНАЯ!$A$3,'Кабельный журнал'!AD695-1,7)</f>
        <v>0</v>
      </c>
      <c r="W695" s="333"/>
      <c r="X695" s="333"/>
      <c r="Y695" s="334"/>
      <c r="Z695" s="332">
        <f ca="1">OFFSET(СВОДНАЯ!$A$3,'Кабельный журнал'!AD695-1,8)</f>
        <v>0</v>
      </c>
      <c r="AA695" s="334"/>
      <c r="AD695" s="32">
        <f t="shared" si="12"/>
        <v>596</v>
      </c>
    </row>
    <row r="696" spans="1:30" ht="15" customHeight="1" x14ac:dyDescent="0.25">
      <c r="C696" s="44">
        <f ca="1">OFFSET(СВОДНАЯ!$A$3,'Кабельный журнал'!AD696-1,0)</f>
        <v>0</v>
      </c>
      <c r="D696" s="45">
        <f ca="1">OFFSET(СВОДНАЯ!$A$3,'Кабельный журнал'!AD696-1,1)</f>
        <v>0</v>
      </c>
      <c r="E696" s="46">
        <f ca="1">OFFSET(СВОДНАЯ!$A$3,'Кабельный журнал'!AD696-1,2)</f>
        <v>0</v>
      </c>
      <c r="F696" s="332">
        <f ca="1">OFFSET(СВОДНАЯ!$A$3,'Кабельный журнал'!AD696-1,3)</f>
        <v>0</v>
      </c>
      <c r="G696" s="333"/>
      <c r="H696" s="333"/>
      <c r="I696" s="333"/>
      <c r="J696" s="333"/>
      <c r="K696" s="334"/>
      <c r="L696" s="335">
        <f ca="1">OFFSET(СВОДНАЯ!$A$3,'Кабельный журнал'!AD696-1,4)</f>
        <v>0</v>
      </c>
      <c r="M696" s="336"/>
      <c r="N696" s="336"/>
      <c r="O696" s="336"/>
      <c r="P696" s="337"/>
      <c r="Q696" s="332">
        <f ca="1">OFFSET(СВОДНАЯ!$A$3,'Кабельный журнал'!AD696-1,5)</f>
        <v>0</v>
      </c>
      <c r="R696" s="334"/>
      <c r="S696" s="332">
        <f ca="1">OFFSET(СВОДНАЯ!$A$3,'Кабельный журнал'!AD696-1,6)</f>
        <v>0</v>
      </c>
      <c r="T696" s="333"/>
      <c r="U696" s="334"/>
      <c r="V696" s="332">
        <f ca="1">OFFSET(СВОДНАЯ!$A$3,'Кабельный журнал'!AD696-1,7)</f>
        <v>0</v>
      </c>
      <c r="W696" s="333"/>
      <c r="X696" s="333"/>
      <c r="Y696" s="334"/>
      <c r="Z696" s="332">
        <f ca="1">OFFSET(СВОДНАЯ!$A$3,'Кабельный журнал'!AD696-1,8)</f>
        <v>0</v>
      </c>
      <c r="AA696" s="334"/>
      <c r="AD696" s="32">
        <f t="shared" si="12"/>
        <v>597</v>
      </c>
    </row>
    <row r="697" spans="1:30" ht="15" customHeight="1" x14ac:dyDescent="0.25">
      <c r="C697" s="44">
        <f ca="1">OFFSET(СВОДНАЯ!$A$3,'Кабельный журнал'!AD697-1,0)</f>
        <v>0</v>
      </c>
      <c r="D697" s="45">
        <f ca="1">OFFSET(СВОДНАЯ!$A$3,'Кабельный журнал'!AD697-1,1)</f>
        <v>0</v>
      </c>
      <c r="E697" s="46">
        <f ca="1">OFFSET(СВОДНАЯ!$A$3,'Кабельный журнал'!AD697-1,2)</f>
        <v>0</v>
      </c>
      <c r="F697" s="332">
        <f ca="1">OFFSET(СВОДНАЯ!$A$3,'Кабельный журнал'!AD697-1,3)</f>
        <v>0</v>
      </c>
      <c r="G697" s="333"/>
      <c r="H697" s="333"/>
      <c r="I697" s="333"/>
      <c r="J697" s="333"/>
      <c r="K697" s="334"/>
      <c r="L697" s="335">
        <f ca="1">OFFSET(СВОДНАЯ!$A$3,'Кабельный журнал'!AD697-1,4)</f>
        <v>0</v>
      </c>
      <c r="M697" s="336"/>
      <c r="N697" s="336"/>
      <c r="O697" s="336"/>
      <c r="P697" s="337"/>
      <c r="Q697" s="332">
        <f ca="1">OFFSET(СВОДНАЯ!$A$3,'Кабельный журнал'!AD697-1,5)</f>
        <v>0</v>
      </c>
      <c r="R697" s="334"/>
      <c r="S697" s="332">
        <f ca="1">OFFSET(СВОДНАЯ!$A$3,'Кабельный журнал'!AD697-1,6)</f>
        <v>0</v>
      </c>
      <c r="T697" s="333"/>
      <c r="U697" s="334"/>
      <c r="V697" s="332">
        <f ca="1">OFFSET(СВОДНАЯ!$A$3,'Кабельный журнал'!AD697-1,7)</f>
        <v>0</v>
      </c>
      <c r="W697" s="333"/>
      <c r="X697" s="333"/>
      <c r="Y697" s="334"/>
      <c r="Z697" s="332">
        <f ca="1">OFFSET(СВОДНАЯ!$A$3,'Кабельный журнал'!AD697-1,8)</f>
        <v>0</v>
      </c>
      <c r="AA697" s="334"/>
      <c r="AD697" s="32">
        <f t="shared" si="12"/>
        <v>598</v>
      </c>
    </row>
    <row r="698" spans="1:30" ht="15" customHeight="1" x14ac:dyDescent="0.25">
      <c r="C698" s="44">
        <f ca="1">OFFSET(СВОДНАЯ!$A$3,'Кабельный журнал'!AD698-1,0)</f>
        <v>0</v>
      </c>
      <c r="D698" s="45">
        <f ca="1">OFFSET(СВОДНАЯ!$A$3,'Кабельный журнал'!AD698-1,1)</f>
        <v>0</v>
      </c>
      <c r="E698" s="46">
        <f ca="1">OFFSET(СВОДНАЯ!$A$3,'Кабельный журнал'!AD698-1,2)</f>
        <v>0</v>
      </c>
      <c r="F698" s="332">
        <f ca="1">OFFSET(СВОДНАЯ!$A$3,'Кабельный журнал'!AD698-1,3)</f>
        <v>0</v>
      </c>
      <c r="G698" s="333"/>
      <c r="H698" s="333"/>
      <c r="I698" s="333"/>
      <c r="J698" s="333"/>
      <c r="K698" s="334"/>
      <c r="L698" s="335">
        <f ca="1">OFFSET(СВОДНАЯ!$A$3,'Кабельный журнал'!AD698-1,4)</f>
        <v>0</v>
      </c>
      <c r="M698" s="336"/>
      <c r="N698" s="336"/>
      <c r="O698" s="336"/>
      <c r="P698" s="337"/>
      <c r="Q698" s="332">
        <f ca="1">OFFSET(СВОДНАЯ!$A$3,'Кабельный журнал'!AD698-1,5)</f>
        <v>0</v>
      </c>
      <c r="R698" s="334"/>
      <c r="S698" s="332">
        <f ca="1">OFFSET(СВОДНАЯ!$A$3,'Кабельный журнал'!AD698-1,6)</f>
        <v>0</v>
      </c>
      <c r="T698" s="333"/>
      <c r="U698" s="334"/>
      <c r="V698" s="332">
        <f ca="1">OFFSET(СВОДНАЯ!$A$3,'Кабельный журнал'!AD698-1,7)</f>
        <v>0</v>
      </c>
      <c r="W698" s="333"/>
      <c r="X698" s="333"/>
      <c r="Y698" s="334"/>
      <c r="Z698" s="332">
        <f ca="1">OFFSET(СВОДНАЯ!$A$3,'Кабельный журнал'!AD698-1,8)</f>
        <v>0</v>
      </c>
      <c r="AA698" s="334"/>
      <c r="AD698" s="32">
        <f t="shared" si="12"/>
        <v>599</v>
      </c>
    </row>
    <row r="699" spans="1:30" ht="15" customHeight="1" x14ac:dyDescent="0.25">
      <c r="C699" s="44">
        <f ca="1">OFFSET(СВОДНАЯ!$A$3,'Кабельный журнал'!AD699-1,0)</f>
        <v>0</v>
      </c>
      <c r="D699" s="45">
        <f ca="1">OFFSET(СВОДНАЯ!$A$3,'Кабельный журнал'!AD699-1,1)</f>
        <v>0</v>
      </c>
      <c r="E699" s="46">
        <f ca="1">OFFSET(СВОДНАЯ!$A$3,'Кабельный журнал'!AD699-1,2)</f>
        <v>0</v>
      </c>
      <c r="F699" s="332">
        <f ca="1">OFFSET(СВОДНАЯ!$A$3,'Кабельный журнал'!AD699-1,3)</f>
        <v>0</v>
      </c>
      <c r="G699" s="333"/>
      <c r="H699" s="333"/>
      <c r="I699" s="333"/>
      <c r="J699" s="333"/>
      <c r="K699" s="334"/>
      <c r="L699" s="335">
        <f ca="1">OFFSET(СВОДНАЯ!$A$3,'Кабельный журнал'!AD699-1,4)</f>
        <v>0</v>
      </c>
      <c r="M699" s="336"/>
      <c r="N699" s="336"/>
      <c r="O699" s="336"/>
      <c r="P699" s="337"/>
      <c r="Q699" s="332">
        <f ca="1">OFFSET(СВОДНАЯ!$A$3,'Кабельный журнал'!AD699-1,5)</f>
        <v>0</v>
      </c>
      <c r="R699" s="334"/>
      <c r="S699" s="332">
        <f ca="1">OFFSET(СВОДНАЯ!$A$3,'Кабельный журнал'!AD699-1,6)</f>
        <v>0</v>
      </c>
      <c r="T699" s="333"/>
      <c r="U699" s="334"/>
      <c r="V699" s="332">
        <f ca="1">OFFSET(СВОДНАЯ!$A$3,'Кабельный журнал'!AD699-1,7)</f>
        <v>0</v>
      </c>
      <c r="W699" s="333"/>
      <c r="X699" s="333"/>
      <c r="Y699" s="334"/>
      <c r="Z699" s="332">
        <f ca="1">OFFSET(СВОДНАЯ!$A$3,'Кабельный журнал'!AD699-1,8)</f>
        <v>0</v>
      </c>
      <c r="AA699" s="334"/>
      <c r="AD699" s="32">
        <f t="shared" si="12"/>
        <v>600</v>
      </c>
    </row>
    <row r="700" spans="1:30" ht="15" customHeight="1" x14ac:dyDescent="0.25">
      <c r="C700" s="44">
        <f ca="1">OFFSET(СВОДНАЯ!$A$3,'Кабельный журнал'!AD700-1,0)</f>
        <v>0</v>
      </c>
      <c r="D700" s="45">
        <f ca="1">OFFSET(СВОДНАЯ!$A$3,'Кабельный журнал'!AD700-1,1)</f>
        <v>0</v>
      </c>
      <c r="E700" s="46">
        <f ca="1">OFFSET(СВОДНАЯ!$A$3,'Кабельный журнал'!AD700-1,2)</f>
        <v>0</v>
      </c>
      <c r="F700" s="332">
        <f ca="1">OFFSET(СВОДНАЯ!$A$3,'Кабельный журнал'!AD700-1,3)</f>
        <v>0</v>
      </c>
      <c r="G700" s="333"/>
      <c r="H700" s="333"/>
      <c r="I700" s="333"/>
      <c r="J700" s="333"/>
      <c r="K700" s="334"/>
      <c r="L700" s="335">
        <f ca="1">OFFSET(СВОДНАЯ!$A$3,'Кабельный журнал'!AD700-1,4)</f>
        <v>0</v>
      </c>
      <c r="M700" s="336"/>
      <c r="N700" s="336"/>
      <c r="O700" s="336"/>
      <c r="P700" s="337"/>
      <c r="Q700" s="332">
        <f ca="1">OFFSET(СВОДНАЯ!$A$3,'Кабельный журнал'!AD700-1,5)</f>
        <v>0</v>
      </c>
      <c r="R700" s="334"/>
      <c r="S700" s="332">
        <f ca="1">OFFSET(СВОДНАЯ!$A$3,'Кабельный журнал'!AD700-1,6)</f>
        <v>0</v>
      </c>
      <c r="T700" s="333"/>
      <c r="U700" s="334"/>
      <c r="V700" s="332">
        <f ca="1">OFFSET(СВОДНАЯ!$A$3,'Кабельный журнал'!AD700-1,7)</f>
        <v>0</v>
      </c>
      <c r="W700" s="333"/>
      <c r="X700" s="333"/>
      <c r="Y700" s="334"/>
      <c r="Z700" s="332">
        <f ca="1">OFFSET(СВОДНАЯ!$A$3,'Кабельный журнал'!AD700-1,8)</f>
        <v>0</v>
      </c>
      <c r="AA700" s="334"/>
      <c r="AD700" s="32">
        <f t="shared" si="12"/>
        <v>601</v>
      </c>
    </row>
    <row r="701" spans="1:30" ht="15" customHeight="1" x14ac:dyDescent="0.25">
      <c r="C701" s="44">
        <f ca="1">OFFSET(СВОДНАЯ!$A$3,'Кабельный журнал'!AD701-1,0)</f>
        <v>0</v>
      </c>
      <c r="D701" s="45">
        <f ca="1">OFFSET(СВОДНАЯ!$A$3,'Кабельный журнал'!AD701-1,1)</f>
        <v>0</v>
      </c>
      <c r="E701" s="46">
        <f ca="1">OFFSET(СВОДНАЯ!$A$3,'Кабельный журнал'!AD701-1,2)</f>
        <v>0</v>
      </c>
      <c r="F701" s="332">
        <f ca="1">OFFSET(СВОДНАЯ!$A$3,'Кабельный журнал'!AD701-1,3)</f>
        <v>0</v>
      </c>
      <c r="G701" s="333"/>
      <c r="H701" s="333"/>
      <c r="I701" s="333"/>
      <c r="J701" s="333"/>
      <c r="K701" s="334"/>
      <c r="L701" s="335">
        <f ca="1">OFFSET(СВОДНАЯ!$A$3,'Кабельный журнал'!AD701-1,4)</f>
        <v>0</v>
      </c>
      <c r="M701" s="336"/>
      <c r="N701" s="336"/>
      <c r="O701" s="336"/>
      <c r="P701" s="337"/>
      <c r="Q701" s="332">
        <f ca="1">OFFSET(СВОДНАЯ!$A$3,'Кабельный журнал'!AD701-1,5)</f>
        <v>0</v>
      </c>
      <c r="R701" s="334"/>
      <c r="S701" s="332">
        <f ca="1">OFFSET(СВОДНАЯ!$A$3,'Кабельный журнал'!AD701-1,6)</f>
        <v>0</v>
      </c>
      <c r="T701" s="333"/>
      <c r="U701" s="334"/>
      <c r="V701" s="332">
        <f ca="1">OFFSET(СВОДНАЯ!$A$3,'Кабельный журнал'!AD701-1,7)</f>
        <v>0</v>
      </c>
      <c r="W701" s="333"/>
      <c r="X701" s="333"/>
      <c r="Y701" s="334"/>
      <c r="Z701" s="332">
        <f ca="1">OFFSET(СВОДНАЯ!$A$3,'Кабельный журнал'!AD701-1,8)</f>
        <v>0</v>
      </c>
      <c r="AA701" s="334"/>
      <c r="AD701" s="32">
        <f t="shared" si="12"/>
        <v>602</v>
      </c>
    </row>
    <row r="702" spans="1:30" ht="15" customHeight="1" thickBot="1" x14ac:dyDescent="0.3">
      <c r="C702" s="44">
        <f ca="1">OFFSET(СВОДНАЯ!$A$3,'Кабельный журнал'!AD702-1,0)</f>
        <v>0</v>
      </c>
      <c r="D702" s="45">
        <f ca="1">OFFSET(СВОДНАЯ!$A$3,'Кабельный журнал'!AD702-1,1)</f>
        <v>0</v>
      </c>
      <c r="E702" s="46">
        <f ca="1">OFFSET(СВОДНАЯ!$A$3,'Кабельный журнал'!AD702-1,2)</f>
        <v>0</v>
      </c>
      <c r="F702" s="332">
        <f ca="1">OFFSET(СВОДНАЯ!$A$3,'Кабельный журнал'!AD702-1,3)</f>
        <v>0</v>
      </c>
      <c r="G702" s="333"/>
      <c r="H702" s="333"/>
      <c r="I702" s="333"/>
      <c r="J702" s="333"/>
      <c r="K702" s="334"/>
      <c r="L702" s="335">
        <f ca="1">OFFSET(СВОДНАЯ!$A$3,'Кабельный журнал'!AD702-1,4)</f>
        <v>0</v>
      </c>
      <c r="M702" s="336"/>
      <c r="N702" s="336"/>
      <c r="O702" s="336"/>
      <c r="P702" s="337"/>
      <c r="Q702" s="332">
        <f ca="1">OFFSET(СВОДНАЯ!$A$3,'Кабельный журнал'!AD702-1,5)</f>
        <v>0</v>
      </c>
      <c r="R702" s="334"/>
      <c r="S702" s="332">
        <f ca="1">OFFSET(СВОДНАЯ!$A$3,'Кабельный журнал'!AD702-1,6)</f>
        <v>0</v>
      </c>
      <c r="T702" s="333"/>
      <c r="U702" s="334"/>
      <c r="V702" s="332">
        <f ca="1">OFFSET(СВОДНАЯ!$A$3,'Кабельный журнал'!AD702-1,7)</f>
        <v>0</v>
      </c>
      <c r="W702" s="333"/>
      <c r="X702" s="333"/>
      <c r="Y702" s="334"/>
      <c r="Z702" s="332">
        <f ca="1">OFFSET(СВОДНАЯ!$A$3,'Кабельный журнал'!AD702-1,8)</f>
        <v>0</v>
      </c>
      <c r="AA702" s="334"/>
      <c r="AD702" s="32">
        <f t="shared" si="12"/>
        <v>603</v>
      </c>
    </row>
    <row r="703" spans="1:30" ht="15" customHeight="1" x14ac:dyDescent="0.25">
      <c r="A703" s="316" t="s">
        <v>13</v>
      </c>
      <c r="B703" s="329"/>
      <c r="C703" s="44">
        <f ca="1">OFFSET(СВОДНАЯ!$A$3,'Кабельный журнал'!AD703-1,0)</f>
        <v>0</v>
      </c>
      <c r="D703" s="45">
        <f ca="1">OFFSET(СВОДНАЯ!$A$3,'Кабельный журнал'!AD703-1,1)</f>
        <v>0</v>
      </c>
      <c r="E703" s="46">
        <f ca="1">OFFSET(СВОДНАЯ!$A$3,'Кабельный журнал'!AD703-1,2)</f>
        <v>0</v>
      </c>
      <c r="F703" s="332">
        <f ca="1">OFFSET(СВОДНАЯ!$A$3,'Кабельный журнал'!AD703-1,3)</f>
        <v>0</v>
      </c>
      <c r="G703" s="333"/>
      <c r="H703" s="333"/>
      <c r="I703" s="333"/>
      <c r="J703" s="333"/>
      <c r="K703" s="334"/>
      <c r="L703" s="335">
        <f ca="1">OFFSET(СВОДНАЯ!$A$3,'Кабельный журнал'!AD703-1,4)</f>
        <v>0</v>
      </c>
      <c r="M703" s="336"/>
      <c r="N703" s="336"/>
      <c r="O703" s="336"/>
      <c r="P703" s="337"/>
      <c r="Q703" s="332">
        <f ca="1">OFFSET(СВОДНАЯ!$A$3,'Кабельный журнал'!AD703-1,5)</f>
        <v>0</v>
      </c>
      <c r="R703" s="334"/>
      <c r="S703" s="332">
        <f ca="1">OFFSET(СВОДНАЯ!$A$3,'Кабельный журнал'!AD703-1,6)</f>
        <v>0</v>
      </c>
      <c r="T703" s="333"/>
      <c r="U703" s="334"/>
      <c r="V703" s="332">
        <f ca="1">OFFSET(СВОДНАЯ!$A$3,'Кабельный журнал'!AD703-1,7)</f>
        <v>0</v>
      </c>
      <c r="W703" s="333"/>
      <c r="X703" s="333"/>
      <c r="Y703" s="334"/>
      <c r="Z703" s="332">
        <f ca="1">OFFSET(СВОДНАЯ!$A$3,'Кабельный журнал'!AD703-1,8)</f>
        <v>0</v>
      </c>
      <c r="AA703" s="334"/>
      <c r="AD703" s="32">
        <f t="shared" si="12"/>
        <v>604</v>
      </c>
    </row>
    <row r="704" spans="1:30" ht="15" customHeight="1" x14ac:dyDescent="0.25">
      <c r="A704" s="317"/>
      <c r="B704" s="330"/>
      <c r="C704" s="44">
        <f ca="1">OFFSET(СВОДНАЯ!$A$3,'Кабельный журнал'!AD704-1,0)</f>
        <v>0</v>
      </c>
      <c r="D704" s="45">
        <f ca="1">OFFSET(СВОДНАЯ!$A$3,'Кабельный журнал'!AD704-1,1)</f>
        <v>0</v>
      </c>
      <c r="E704" s="46">
        <f ca="1">OFFSET(СВОДНАЯ!$A$3,'Кабельный журнал'!AD704-1,2)</f>
        <v>0</v>
      </c>
      <c r="F704" s="332">
        <f ca="1">OFFSET(СВОДНАЯ!$A$3,'Кабельный журнал'!AD704-1,3)</f>
        <v>0</v>
      </c>
      <c r="G704" s="333"/>
      <c r="H704" s="333"/>
      <c r="I704" s="333"/>
      <c r="J704" s="333"/>
      <c r="K704" s="334"/>
      <c r="L704" s="335">
        <f ca="1">OFFSET(СВОДНАЯ!$A$3,'Кабельный журнал'!AD704-1,4)</f>
        <v>0</v>
      </c>
      <c r="M704" s="336"/>
      <c r="N704" s="336"/>
      <c r="O704" s="336"/>
      <c r="P704" s="337"/>
      <c r="Q704" s="332">
        <f ca="1">OFFSET(СВОДНАЯ!$A$3,'Кабельный журнал'!AD704-1,5)</f>
        <v>0</v>
      </c>
      <c r="R704" s="334"/>
      <c r="S704" s="332">
        <f ca="1">OFFSET(СВОДНАЯ!$A$3,'Кабельный журнал'!AD704-1,6)</f>
        <v>0</v>
      </c>
      <c r="T704" s="333"/>
      <c r="U704" s="334"/>
      <c r="V704" s="332">
        <f ca="1">OFFSET(СВОДНАЯ!$A$3,'Кабельный журнал'!AD704-1,7)</f>
        <v>0</v>
      </c>
      <c r="W704" s="333"/>
      <c r="X704" s="333"/>
      <c r="Y704" s="334"/>
      <c r="Z704" s="332">
        <f ca="1">OFFSET(СВОДНАЯ!$A$3,'Кабельный журнал'!AD704-1,8)</f>
        <v>0</v>
      </c>
      <c r="AA704" s="334"/>
      <c r="AD704" s="32">
        <f t="shared" si="12"/>
        <v>605</v>
      </c>
    </row>
    <row r="705" spans="1:78" ht="15" customHeight="1" x14ac:dyDescent="0.25">
      <c r="A705" s="317"/>
      <c r="B705" s="330"/>
      <c r="C705" s="44">
        <f ca="1">OFFSET(СВОДНАЯ!$A$3,'Кабельный журнал'!AD705-1,0)</f>
        <v>0</v>
      </c>
      <c r="D705" s="45">
        <f ca="1">OFFSET(СВОДНАЯ!$A$3,'Кабельный журнал'!AD705-1,1)</f>
        <v>0</v>
      </c>
      <c r="E705" s="46">
        <f ca="1">OFFSET(СВОДНАЯ!$A$3,'Кабельный журнал'!AD705-1,2)</f>
        <v>0</v>
      </c>
      <c r="F705" s="332">
        <f ca="1">OFFSET(СВОДНАЯ!$A$3,'Кабельный журнал'!AD705-1,3)</f>
        <v>0</v>
      </c>
      <c r="G705" s="333"/>
      <c r="H705" s="333"/>
      <c r="I705" s="333"/>
      <c r="J705" s="333"/>
      <c r="K705" s="334"/>
      <c r="L705" s="335">
        <f ca="1">OFFSET(СВОДНАЯ!$A$3,'Кабельный журнал'!AD705-1,4)</f>
        <v>0</v>
      </c>
      <c r="M705" s="336"/>
      <c r="N705" s="336"/>
      <c r="O705" s="336"/>
      <c r="P705" s="337"/>
      <c r="Q705" s="332">
        <f ca="1">OFFSET(СВОДНАЯ!$A$3,'Кабельный журнал'!AD705-1,5)</f>
        <v>0</v>
      </c>
      <c r="R705" s="334"/>
      <c r="S705" s="332">
        <f ca="1">OFFSET(СВОДНАЯ!$A$3,'Кабельный журнал'!AD705-1,6)</f>
        <v>0</v>
      </c>
      <c r="T705" s="333"/>
      <c r="U705" s="334"/>
      <c r="V705" s="332">
        <f ca="1">OFFSET(СВОДНАЯ!$A$3,'Кабельный журнал'!AD705-1,7)</f>
        <v>0</v>
      </c>
      <c r="W705" s="333"/>
      <c r="X705" s="333"/>
      <c r="Y705" s="334"/>
      <c r="Z705" s="332">
        <f ca="1">OFFSET(СВОДНАЯ!$A$3,'Кабельный журнал'!AD705-1,8)</f>
        <v>0</v>
      </c>
      <c r="AA705" s="334"/>
      <c r="AD705" s="32">
        <f t="shared" si="12"/>
        <v>606</v>
      </c>
    </row>
    <row r="706" spans="1:78" ht="15" customHeight="1" x14ac:dyDescent="0.25">
      <c r="A706" s="317"/>
      <c r="B706" s="330"/>
      <c r="C706" s="44">
        <f ca="1">OFFSET(СВОДНАЯ!$A$3,'Кабельный журнал'!AD706-1,0)</f>
        <v>0</v>
      </c>
      <c r="D706" s="45">
        <f ca="1">OFFSET(СВОДНАЯ!$A$3,'Кабельный журнал'!AD706-1,1)</f>
        <v>0</v>
      </c>
      <c r="E706" s="46">
        <f ca="1">OFFSET(СВОДНАЯ!$A$3,'Кабельный журнал'!AD706-1,2)</f>
        <v>0</v>
      </c>
      <c r="F706" s="332">
        <f ca="1">OFFSET(СВОДНАЯ!$A$3,'Кабельный журнал'!AD706-1,3)</f>
        <v>0</v>
      </c>
      <c r="G706" s="333"/>
      <c r="H706" s="333"/>
      <c r="I706" s="333"/>
      <c r="J706" s="333"/>
      <c r="K706" s="334"/>
      <c r="L706" s="335">
        <f ca="1">OFFSET(СВОДНАЯ!$A$3,'Кабельный журнал'!AD706-1,4)</f>
        <v>0</v>
      </c>
      <c r="M706" s="336"/>
      <c r="N706" s="336"/>
      <c r="O706" s="336"/>
      <c r="P706" s="337"/>
      <c r="Q706" s="332">
        <f ca="1">OFFSET(СВОДНАЯ!$A$3,'Кабельный журнал'!AD706-1,5)</f>
        <v>0</v>
      </c>
      <c r="R706" s="334"/>
      <c r="S706" s="332">
        <f ca="1">OFFSET(СВОДНАЯ!$A$3,'Кабельный журнал'!AD706-1,6)</f>
        <v>0</v>
      </c>
      <c r="T706" s="333"/>
      <c r="U706" s="334"/>
      <c r="V706" s="332">
        <f ca="1">OFFSET(СВОДНАЯ!$A$3,'Кабельный журнал'!AD706-1,7)</f>
        <v>0</v>
      </c>
      <c r="W706" s="333"/>
      <c r="X706" s="333"/>
      <c r="Y706" s="334"/>
      <c r="Z706" s="332">
        <f ca="1">OFFSET(СВОДНАЯ!$A$3,'Кабельный журнал'!AD706-1,8)</f>
        <v>0</v>
      </c>
      <c r="AA706" s="334"/>
      <c r="AD706" s="32">
        <f t="shared" si="12"/>
        <v>607</v>
      </c>
    </row>
    <row r="707" spans="1:78" ht="15" customHeight="1" thickBot="1" x14ac:dyDescent="0.3">
      <c r="A707" s="318"/>
      <c r="B707" s="331"/>
      <c r="C707" s="44">
        <f ca="1">OFFSET(СВОДНАЯ!$A$3,'Кабельный журнал'!AD707-1,0)</f>
        <v>0</v>
      </c>
      <c r="D707" s="45">
        <f ca="1">OFFSET(СВОДНАЯ!$A$3,'Кабельный журнал'!AD707-1,1)</f>
        <v>0</v>
      </c>
      <c r="E707" s="46">
        <f ca="1">OFFSET(СВОДНАЯ!$A$3,'Кабельный журнал'!AD707-1,2)</f>
        <v>0</v>
      </c>
      <c r="F707" s="332">
        <f ca="1">OFFSET(СВОДНАЯ!$A$3,'Кабельный журнал'!AD707-1,3)</f>
        <v>0</v>
      </c>
      <c r="G707" s="333"/>
      <c r="H707" s="333"/>
      <c r="I707" s="333"/>
      <c r="J707" s="333"/>
      <c r="K707" s="334"/>
      <c r="L707" s="335">
        <f ca="1">OFFSET(СВОДНАЯ!$A$3,'Кабельный журнал'!AD707-1,4)</f>
        <v>0</v>
      </c>
      <c r="M707" s="336"/>
      <c r="N707" s="336"/>
      <c r="O707" s="336"/>
      <c r="P707" s="337"/>
      <c r="Q707" s="332">
        <f ca="1">OFFSET(СВОДНАЯ!$A$3,'Кабельный журнал'!AD707-1,5)</f>
        <v>0</v>
      </c>
      <c r="R707" s="334"/>
      <c r="S707" s="332">
        <f ca="1">OFFSET(СВОДНАЯ!$A$3,'Кабельный журнал'!AD707-1,6)</f>
        <v>0</v>
      </c>
      <c r="T707" s="333"/>
      <c r="U707" s="334"/>
      <c r="V707" s="332">
        <f ca="1">OFFSET(СВОДНАЯ!$A$3,'Кабельный журнал'!AD707-1,7)</f>
        <v>0</v>
      </c>
      <c r="W707" s="333"/>
      <c r="X707" s="333"/>
      <c r="Y707" s="334"/>
      <c r="Z707" s="332">
        <f ca="1">OFFSET(СВОДНАЯ!$A$3,'Кабельный журнал'!AD707-1,8)</f>
        <v>0</v>
      </c>
      <c r="AA707" s="334"/>
      <c r="AD707" s="32">
        <f t="shared" si="12"/>
        <v>608</v>
      </c>
    </row>
    <row r="708" spans="1:78" ht="15" customHeight="1" x14ac:dyDescent="0.25">
      <c r="A708" s="316" t="s">
        <v>14</v>
      </c>
      <c r="B708" s="329"/>
      <c r="C708" s="44">
        <f ca="1">OFFSET(СВОДНАЯ!$A$3,'Кабельный журнал'!AD708-1,0)</f>
        <v>0</v>
      </c>
      <c r="D708" s="45">
        <f ca="1">OFFSET(СВОДНАЯ!$A$3,'Кабельный журнал'!AD708-1,1)</f>
        <v>0</v>
      </c>
      <c r="E708" s="46">
        <f ca="1">OFFSET(СВОДНАЯ!$A$3,'Кабельный журнал'!AD708-1,2)</f>
        <v>0</v>
      </c>
      <c r="F708" s="332">
        <f ca="1">OFFSET(СВОДНАЯ!$A$3,'Кабельный журнал'!AD708-1,3)</f>
        <v>0</v>
      </c>
      <c r="G708" s="333"/>
      <c r="H708" s="333"/>
      <c r="I708" s="333"/>
      <c r="J708" s="333"/>
      <c r="K708" s="334"/>
      <c r="L708" s="335">
        <f ca="1">OFFSET(СВОДНАЯ!$A$3,'Кабельный журнал'!AD708-1,4)</f>
        <v>0</v>
      </c>
      <c r="M708" s="336"/>
      <c r="N708" s="336"/>
      <c r="O708" s="336"/>
      <c r="P708" s="337"/>
      <c r="Q708" s="332">
        <f ca="1">OFFSET(СВОДНАЯ!$A$3,'Кабельный журнал'!AD708-1,5)</f>
        <v>0</v>
      </c>
      <c r="R708" s="334"/>
      <c r="S708" s="332">
        <f ca="1">OFFSET(СВОДНАЯ!$A$3,'Кабельный журнал'!AD708-1,6)</f>
        <v>0</v>
      </c>
      <c r="T708" s="333"/>
      <c r="U708" s="334"/>
      <c r="V708" s="332">
        <f ca="1">OFFSET(СВОДНАЯ!$A$3,'Кабельный журнал'!AD708-1,7)</f>
        <v>0</v>
      </c>
      <c r="W708" s="333"/>
      <c r="X708" s="333"/>
      <c r="Y708" s="334"/>
      <c r="Z708" s="332">
        <f ca="1">OFFSET(СВОДНАЯ!$A$3,'Кабельный журнал'!AD708-1,8)</f>
        <v>0</v>
      </c>
      <c r="AA708" s="334"/>
      <c r="AD708" s="32">
        <f t="shared" si="12"/>
        <v>609</v>
      </c>
    </row>
    <row r="709" spans="1:78" ht="15" customHeight="1" x14ac:dyDescent="0.25">
      <c r="A709" s="317"/>
      <c r="B709" s="330"/>
      <c r="C709" s="44">
        <f ca="1">OFFSET(СВОДНАЯ!$A$3,'Кабельный журнал'!AD709-1,0)</f>
        <v>0</v>
      </c>
      <c r="D709" s="45">
        <f ca="1">OFFSET(СВОДНАЯ!$A$3,'Кабельный журнал'!AD709-1,1)</f>
        <v>0</v>
      </c>
      <c r="E709" s="46">
        <f ca="1">OFFSET(СВОДНАЯ!$A$3,'Кабельный журнал'!AD709-1,2)</f>
        <v>0</v>
      </c>
      <c r="F709" s="332">
        <f ca="1">OFFSET(СВОДНАЯ!$A$3,'Кабельный журнал'!AD709-1,3)</f>
        <v>0</v>
      </c>
      <c r="G709" s="333"/>
      <c r="H709" s="333"/>
      <c r="I709" s="333"/>
      <c r="J709" s="333"/>
      <c r="K709" s="334"/>
      <c r="L709" s="335">
        <f ca="1">OFFSET(СВОДНАЯ!$A$3,'Кабельный журнал'!AD709-1,4)</f>
        <v>0</v>
      </c>
      <c r="M709" s="336"/>
      <c r="N709" s="336"/>
      <c r="O709" s="336"/>
      <c r="P709" s="337"/>
      <c r="Q709" s="332">
        <f ca="1">OFFSET(СВОДНАЯ!$A$3,'Кабельный журнал'!AD709-1,5)</f>
        <v>0</v>
      </c>
      <c r="R709" s="334"/>
      <c r="S709" s="332">
        <f ca="1">OFFSET(СВОДНАЯ!$A$3,'Кабельный журнал'!AD709-1,6)</f>
        <v>0</v>
      </c>
      <c r="T709" s="333"/>
      <c r="U709" s="334"/>
      <c r="V709" s="332">
        <f ca="1">OFFSET(СВОДНАЯ!$A$3,'Кабельный журнал'!AD709-1,7)</f>
        <v>0</v>
      </c>
      <c r="W709" s="333"/>
      <c r="X709" s="333"/>
      <c r="Y709" s="334"/>
      <c r="Z709" s="332">
        <f ca="1">OFFSET(СВОДНАЯ!$A$3,'Кабельный журнал'!AD709-1,8)</f>
        <v>0</v>
      </c>
      <c r="AA709" s="334"/>
      <c r="AD709" s="32">
        <f t="shared" si="12"/>
        <v>610</v>
      </c>
    </row>
    <row r="710" spans="1:78" ht="15" customHeight="1" x14ac:dyDescent="0.25">
      <c r="A710" s="317"/>
      <c r="B710" s="330"/>
      <c r="C710" s="44">
        <f ca="1">OFFSET(СВОДНАЯ!$A$3,'Кабельный журнал'!AD710-1,0)</f>
        <v>0</v>
      </c>
      <c r="D710" s="45">
        <f ca="1">OFFSET(СВОДНАЯ!$A$3,'Кабельный журнал'!AD710-1,1)</f>
        <v>0</v>
      </c>
      <c r="E710" s="46">
        <f ca="1">OFFSET(СВОДНАЯ!$A$3,'Кабельный журнал'!AD710-1,2)</f>
        <v>0</v>
      </c>
      <c r="F710" s="332">
        <f ca="1">OFFSET(СВОДНАЯ!$A$3,'Кабельный журнал'!AD710-1,3)</f>
        <v>0</v>
      </c>
      <c r="G710" s="333"/>
      <c r="H710" s="333"/>
      <c r="I710" s="333"/>
      <c r="J710" s="333"/>
      <c r="K710" s="334"/>
      <c r="L710" s="335">
        <f ca="1">OFFSET(СВОДНАЯ!$A$3,'Кабельный журнал'!AD710-1,4)</f>
        <v>0</v>
      </c>
      <c r="M710" s="336"/>
      <c r="N710" s="336"/>
      <c r="O710" s="336"/>
      <c r="P710" s="337"/>
      <c r="Q710" s="332">
        <f ca="1">OFFSET(СВОДНАЯ!$A$3,'Кабельный журнал'!AD710-1,5)</f>
        <v>0</v>
      </c>
      <c r="R710" s="334"/>
      <c r="S710" s="332">
        <f ca="1">OFFSET(СВОДНАЯ!$A$3,'Кабельный журнал'!AD710-1,6)</f>
        <v>0</v>
      </c>
      <c r="T710" s="333"/>
      <c r="U710" s="334"/>
      <c r="V710" s="332">
        <f ca="1">OFFSET(СВОДНАЯ!$A$3,'Кабельный журнал'!AD710-1,7)</f>
        <v>0</v>
      </c>
      <c r="W710" s="333"/>
      <c r="X710" s="333"/>
      <c r="Y710" s="334"/>
      <c r="Z710" s="332">
        <f ca="1">OFFSET(СВОДНАЯ!$A$3,'Кабельный журнал'!AD710-1,8)</f>
        <v>0</v>
      </c>
      <c r="AA710" s="334"/>
      <c r="AD710" s="32">
        <f t="shared" si="12"/>
        <v>611</v>
      </c>
    </row>
    <row r="711" spans="1:78" ht="15" customHeight="1" x14ac:dyDescent="0.25">
      <c r="A711" s="317"/>
      <c r="B711" s="330"/>
      <c r="C711" s="44">
        <f ca="1">OFFSET(СВОДНАЯ!$A$3,'Кабельный журнал'!AD711-1,0)</f>
        <v>0</v>
      </c>
      <c r="D711" s="45">
        <f ca="1">OFFSET(СВОДНАЯ!$A$3,'Кабельный журнал'!AD711-1,1)</f>
        <v>0</v>
      </c>
      <c r="E711" s="46">
        <f ca="1">OFFSET(СВОДНАЯ!$A$3,'Кабельный журнал'!AD711-1,2)</f>
        <v>0</v>
      </c>
      <c r="F711" s="332">
        <f ca="1">OFFSET(СВОДНАЯ!$A$3,'Кабельный журнал'!AD711-1,3)</f>
        <v>0</v>
      </c>
      <c r="G711" s="333"/>
      <c r="H711" s="333"/>
      <c r="I711" s="333"/>
      <c r="J711" s="333"/>
      <c r="K711" s="334"/>
      <c r="L711" s="335">
        <f ca="1">OFFSET(СВОДНАЯ!$A$3,'Кабельный журнал'!AD711-1,4)</f>
        <v>0</v>
      </c>
      <c r="M711" s="336"/>
      <c r="N711" s="336"/>
      <c r="O711" s="336"/>
      <c r="P711" s="337"/>
      <c r="Q711" s="332">
        <f ca="1">OFFSET(СВОДНАЯ!$A$3,'Кабельный журнал'!AD711-1,5)</f>
        <v>0</v>
      </c>
      <c r="R711" s="334"/>
      <c r="S711" s="332">
        <f ca="1">OFFSET(СВОДНАЯ!$A$3,'Кабельный журнал'!AD711-1,6)</f>
        <v>0</v>
      </c>
      <c r="T711" s="333"/>
      <c r="U711" s="334"/>
      <c r="V711" s="332">
        <f ca="1">OFFSET(СВОДНАЯ!$A$3,'Кабельный журнал'!AD711-1,7)</f>
        <v>0</v>
      </c>
      <c r="W711" s="333"/>
      <c r="X711" s="333"/>
      <c r="Y711" s="334"/>
      <c r="Z711" s="332">
        <f ca="1">OFFSET(СВОДНАЯ!$A$3,'Кабельный журнал'!AD711-1,8)</f>
        <v>0</v>
      </c>
      <c r="AA711" s="334"/>
      <c r="AD711" s="32">
        <f t="shared" si="12"/>
        <v>612</v>
      </c>
    </row>
    <row r="712" spans="1:78" ht="15" customHeight="1" x14ac:dyDescent="0.25">
      <c r="A712" s="317"/>
      <c r="B712" s="330"/>
      <c r="C712" s="44">
        <f ca="1">OFFSET(СВОДНАЯ!$A$3,'Кабельный журнал'!AD712-1,0)</f>
        <v>0</v>
      </c>
      <c r="D712" s="45">
        <f ca="1">OFFSET(СВОДНАЯ!$A$3,'Кабельный журнал'!AD712-1,1)</f>
        <v>0</v>
      </c>
      <c r="E712" s="46">
        <f ca="1">OFFSET(СВОДНАЯ!$A$3,'Кабельный журнал'!AD712-1,2)</f>
        <v>0</v>
      </c>
      <c r="F712" s="332">
        <f ca="1">OFFSET(СВОДНАЯ!$A$3,'Кабельный журнал'!AD712-1,3)</f>
        <v>0</v>
      </c>
      <c r="G712" s="333"/>
      <c r="H712" s="333"/>
      <c r="I712" s="333"/>
      <c r="J712" s="333"/>
      <c r="K712" s="334"/>
      <c r="L712" s="335">
        <f ca="1">OFFSET(СВОДНАЯ!$A$3,'Кабельный журнал'!AD712-1,4)</f>
        <v>0</v>
      </c>
      <c r="M712" s="336"/>
      <c r="N712" s="336"/>
      <c r="O712" s="336"/>
      <c r="P712" s="337"/>
      <c r="Q712" s="332">
        <f ca="1">OFFSET(СВОДНАЯ!$A$3,'Кабельный журнал'!AD712-1,5)</f>
        <v>0</v>
      </c>
      <c r="R712" s="334"/>
      <c r="S712" s="332">
        <f ca="1">OFFSET(СВОДНАЯ!$A$3,'Кабельный журнал'!AD712-1,6)</f>
        <v>0</v>
      </c>
      <c r="T712" s="333"/>
      <c r="U712" s="334"/>
      <c r="V712" s="332">
        <f ca="1">OFFSET(СВОДНАЯ!$A$3,'Кабельный журнал'!AD712-1,7)</f>
        <v>0</v>
      </c>
      <c r="W712" s="333"/>
      <c r="X712" s="333"/>
      <c r="Y712" s="334"/>
      <c r="Z712" s="332">
        <f ca="1">OFFSET(СВОДНАЯ!$A$3,'Кабельный журнал'!AD712-1,8)</f>
        <v>0</v>
      </c>
      <c r="AA712" s="334"/>
      <c r="AD712" s="32">
        <f t="shared" si="12"/>
        <v>613</v>
      </c>
    </row>
    <row r="713" spans="1:78" ht="15" customHeight="1" thickBot="1" x14ac:dyDescent="0.3">
      <c r="A713" s="318"/>
      <c r="B713" s="331"/>
      <c r="C713" s="44">
        <f ca="1">OFFSET(СВОДНАЯ!$A$3,'Кабельный журнал'!AD713-1,0)</f>
        <v>0</v>
      </c>
      <c r="D713" s="45">
        <f ca="1">OFFSET(СВОДНАЯ!$A$3,'Кабельный журнал'!AD713-1,1)</f>
        <v>0</v>
      </c>
      <c r="E713" s="46">
        <f ca="1">OFFSET(СВОДНАЯ!$A$3,'Кабельный журнал'!AD713-1,2)</f>
        <v>0</v>
      </c>
      <c r="F713" s="332">
        <f ca="1">OFFSET(СВОДНАЯ!$A$3,'Кабельный журнал'!AD713-1,3)</f>
        <v>0</v>
      </c>
      <c r="G713" s="333"/>
      <c r="H713" s="333"/>
      <c r="I713" s="333"/>
      <c r="J713" s="333"/>
      <c r="K713" s="334"/>
      <c r="L713" s="335">
        <f ca="1">OFFSET(СВОДНАЯ!$A$3,'Кабельный журнал'!AD713-1,4)</f>
        <v>0</v>
      </c>
      <c r="M713" s="336"/>
      <c r="N713" s="336"/>
      <c r="O713" s="336"/>
      <c r="P713" s="337"/>
      <c r="Q713" s="332">
        <f ca="1">OFFSET(СВОДНАЯ!$A$3,'Кабельный журнал'!AD713-1,5)</f>
        <v>0</v>
      </c>
      <c r="R713" s="334"/>
      <c r="S713" s="332">
        <f ca="1">OFFSET(СВОДНАЯ!$A$3,'Кабельный журнал'!AD713-1,6)</f>
        <v>0</v>
      </c>
      <c r="T713" s="333"/>
      <c r="U713" s="334"/>
      <c r="V713" s="332">
        <f ca="1">OFFSET(СВОДНАЯ!$A$3,'Кабельный журнал'!AD713-1,7)</f>
        <v>0</v>
      </c>
      <c r="W713" s="333"/>
      <c r="X713" s="333"/>
      <c r="Y713" s="334"/>
      <c r="Z713" s="332">
        <f ca="1">OFFSET(СВОДНАЯ!$A$3,'Кабельный журнал'!AD713-1,8)</f>
        <v>0</v>
      </c>
      <c r="AA713" s="334"/>
      <c r="AD713" s="32">
        <f t="shared" si="12"/>
        <v>614</v>
      </c>
    </row>
    <row r="714" spans="1:78" ht="15" customHeight="1" x14ac:dyDescent="0.25">
      <c r="A714" s="316" t="s">
        <v>15</v>
      </c>
      <c r="B714" s="329"/>
      <c r="C714" s="44">
        <f ca="1">OFFSET(СВОДНАЯ!$A$3,'Кабельный журнал'!AD714-1,0)</f>
        <v>0</v>
      </c>
      <c r="D714" s="45">
        <f ca="1">OFFSET(СВОДНАЯ!$A$3,'Кабельный журнал'!AD714-1,1)</f>
        <v>0</v>
      </c>
      <c r="E714" s="46">
        <f ca="1">OFFSET(СВОДНАЯ!$A$3,'Кабельный журнал'!AD714-1,2)</f>
        <v>0</v>
      </c>
      <c r="F714" s="332">
        <f ca="1">OFFSET(СВОДНАЯ!$A$3,'Кабельный журнал'!AD714-1,3)</f>
        <v>0</v>
      </c>
      <c r="G714" s="333"/>
      <c r="H714" s="333"/>
      <c r="I714" s="333"/>
      <c r="J714" s="333"/>
      <c r="K714" s="334"/>
      <c r="L714" s="335">
        <f ca="1">OFFSET(СВОДНАЯ!$A$3,'Кабельный журнал'!AD714-1,4)</f>
        <v>0</v>
      </c>
      <c r="M714" s="336"/>
      <c r="N714" s="336"/>
      <c r="O714" s="336"/>
      <c r="P714" s="337"/>
      <c r="Q714" s="332">
        <f ca="1">OFFSET(СВОДНАЯ!$A$3,'Кабельный журнал'!AD714-1,5)</f>
        <v>0</v>
      </c>
      <c r="R714" s="334"/>
      <c r="S714" s="332">
        <f ca="1">OFFSET(СВОДНАЯ!$A$3,'Кабельный журнал'!AD714-1,6)</f>
        <v>0</v>
      </c>
      <c r="T714" s="333"/>
      <c r="U714" s="334"/>
      <c r="V714" s="332">
        <f ca="1">OFFSET(СВОДНАЯ!$A$3,'Кабельный журнал'!AD714-1,7)</f>
        <v>0</v>
      </c>
      <c r="W714" s="333"/>
      <c r="X714" s="333"/>
      <c r="Y714" s="334"/>
      <c r="Z714" s="332">
        <f ca="1">OFFSET(СВОДНАЯ!$A$3,'Кабельный журнал'!AD714-1,8)</f>
        <v>0</v>
      </c>
      <c r="AA714" s="334"/>
      <c r="AD714" s="32">
        <f t="shared" si="12"/>
        <v>615</v>
      </c>
    </row>
    <row r="715" spans="1:78" ht="15" customHeight="1" x14ac:dyDescent="0.25">
      <c r="A715" s="317"/>
      <c r="B715" s="330"/>
      <c r="C715" s="44">
        <f ca="1">OFFSET(СВОДНАЯ!$A$3,'Кабельный журнал'!AD715-1,0)</f>
        <v>0</v>
      </c>
      <c r="D715" s="45">
        <f ca="1">OFFSET(СВОДНАЯ!$A$3,'Кабельный журнал'!AD715-1,1)</f>
        <v>0</v>
      </c>
      <c r="E715" s="46">
        <f ca="1">OFFSET(СВОДНАЯ!$A$3,'Кабельный журнал'!AD715-1,2)</f>
        <v>0</v>
      </c>
      <c r="F715" s="332">
        <f ca="1">OFFSET(СВОДНАЯ!$A$3,'Кабельный журнал'!AD715-1,3)</f>
        <v>0</v>
      </c>
      <c r="G715" s="333"/>
      <c r="H715" s="333"/>
      <c r="I715" s="333"/>
      <c r="J715" s="333"/>
      <c r="K715" s="334"/>
      <c r="L715" s="335">
        <f ca="1">OFFSET(СВОДНАЯ!$A$3,'Кабельный журнал'!AD715-1,4)</f>
        <v>0</v>
      </c>
      <c r="M715" s="336"/>
      <c r="N715" s="336"/>
      <c r="O715" s="336"/>
      <c r="P715" s="337"/>
      <c r="Q715" s="332">
        <f ca="1">OFFSET(СВОДНАЯ!$A$3,'Кабельный журнал'!AD715-1,5)</f>
        <v>0</v>
      </c>
      <c r="R715" s="334"/>
      <c r="S715" s="332">
        <f ca="1">OFFSET(СВОДНАЯ!$A$3,'Кабельный журнал'!AD715-1,6)</f>
        <v>0</v>
      </c>
      <c r="T715" s="333"/>
      <c r="U715" s="334"/>
      <c r="V715" s="332">
        <f ca="1">OFFSET(СВОДНАЯ!$A$3,'Кабельный журнал'!AD715-1,7)</f>
        <v>0</v>
      </c>
      <c r="W715" s="333"/>
      <c r="X715" s="333"/>
      <c r="Y715" s="334"/>
      <c r="Z715" s="332">
        <f ca="1">OFFSET(СВОДНАЯ!$A$3,'Кабельный журнал'!AD715-1,8)</f>
        <v>0</v>
      </c>
      <c r="AA715" s="334"/>
      <c r="AD715" s="32">
        <f t="shared" si="12"/>
        <v>616</v>
      </c>
    </row>
    <row r="716" spans="1:78" ht="15" customHeight="1" thickBot="1" x14ac:dyDescent="0.3">
      <c r="A716" s="317"/>
      <c r="B716" s="330"/>
      <c r="C716" s="47">
        <f ca="1">OFFSET(СВОДНАЯ!$A$3,'Кабельный журнал'!AD716-1,0)</f>
        <v>0</v>
      </c>
      <c r="D716" s="48">
        <f ca="1">OFFSET(СВОДНАЯ!$A$3,'Кабельный журнал'!AD716-1,1)</f>
        <v>0</v>
      </c>
      <c r="E716" s="49">
        <f ca="1">OFFSET(СВОДНАЯ!$A$3,'Кабельный журнал'!AD716-1,2)</f>
        <v>0</v>
      </c>
      <c r="F716" s="302">
        <f ca="1">OFFSET(СВОДНАЯ!$A$3,'Кабельный журнал'!AD716-1,3)</f>
        <v>0</v>
      </c>
      <c r="G716" s="303"/>
      <c r="H716" s="303"/>
      <c r="I716" s="303"/>
      <c r="J716" s="303"/>
      <c r="K716" s="304"/>
      <c r="L716" s="322">
        <f ca="1">OFFSET(СВОДНАЯ!$A$3,'Кабельный журнал'!AD716-1,4)</f>
        <v>0</v>
      </c>
      <c r="M716" s="323"/>
      <c r="N716" s="323"/>
      <c r="O716" s="323"/>
      <c r="P716" s="324"/>
      <c r="Q716" s="302">
        <f ca="1">OFFSET(СВОДНАЯ!$A$3,'Кабельный журнал'!AD716-1,5)</f>
        <v>0</v>
      </c>
      <c r="R716" s="304"/>
      <c r="S716" s="302">
        <f ca="1">OFFSET(СВОДНАЯ!$A$3,'Кабельный журнал'!AD716-1,6)</f>
        <v>0</v>
      </c>
      <c r="T716" s="303"/>
      <c r="U716" s="304"/>
      <c r="V716" s="302">
        <f ca="1">OFFSET(СВОДНАЯ!$A$3,'Кабельный журнал'!AD716-1,7)</f>
        <v>0</v>
      </c>
      <c r="W716" s="303"/>
      <c r="X716" s="303"/>
      <c r="Y716" s="304"/>
      <c r="Z716" s="302">
        <f ca="1">OFFSET(СВОДНАЯ!$A$3,'Кабельный журнал'!AD716-1,8)</f>
        <v>0</v>
      </c>
      <c r="AA716" s="304"/>
      <c r="AD716" s="32">
        <f t="shared" si="12"/>
        <v>617</v>
      </c>
    </row>
    <row r="717" spans="1:78" ht="15" customHeight="1" thickBot="1" x14ac:dyDescent="0.3">
      <c r="A717" s="317"/>
      <c r="B717" s="330"/>
      <c r="C717" s="36"/>
      <c r="D717" s="37"/>
      <c r="E717" s="37"/>
      <c r="F717" s="64"/>
      <c r="G717" s="64"/>
      <c r="H717" s="64"/>
      <c r="I717" s="64"/>
      <c r="J717" s="64"/>
      <c r="K717" s="64"/>
      <c r="L717" s="50"/>
      <c r="M717" s="51"/>
      <c r="N717" s="51"/>
      <c r="O717" s="52"/>
      <c r="P717" s="52"/>
      <c r="Q717" s="51"/>
      <c r="R717" s="384" t="str">
        <f>R662</f>
        <v>ОДО-104-01.СКУД.3-4.КЖ1</v>
      </c>
      <c r="S717" s="385"/>
      <c r="T717" s="385"/>
      <c r="U717" s="385"/>
      <c r="V717" s="385"/>
      <c r="W717" s="385"/>
      <c r="X717" s="385"/>
      <c r="Y717" s="386"/>
      <c r="Z717" s="387" t="s">
        <v>2</v>
      </c>
      <c r="AA717" s="388"/>
    </row>
    <row r="718" spans="1:78" ht="15" customHeight="1" thickBot="1" x14ac:dyDescent="0.3">
      <c r="A718" s="317"/>
      <c r="B718" s="330"/>
      <c r="C718" s="36"/>
      <c r="D718" s="37"/>
      <c r="E718" s="37"/>
      <c r="F718" s="64"/>
      <c r="G718" s="64"/>
      <c r="H718" s="64"/>
      <c r="I718" s="64"/>
      <c r="J718" s="64"/>
      <c r="K718" s="64"/>
      <c r="L718" s="53"/>
      <c r="M718" s="54"/>
      <c r="N718" s="54"/>
      <c r="O718" s="55"/>
      <c r="P718" s="55"/>
      <c r="Q718" s="54"/>
      <c r="R718" s="305"/>
      <c r="S718" s="306"/>
      <c r="T718" s="306"/>
      <c r="U718" s="306"/>
      <c r="V718" s="306"/>
      <c r="W718" s="306"/>
      <c r="X718" s="306"/>
      <c r="Y718" s="307"/>
      <c r="Z718" s="325" t="s">
        <v>38</v>
      </c>
      <c r="AA718" s="327">
        <f>AA663+1</f>
        <v>5</v>
      </c>
    </row>
    <row r="719" spans="1:78" ht="15" customHeight="1" thickBot="1" x14ac:dyDescent="0.3">
      <c r="A719" s="318"/>
      <c r="B719" s="331"/>
      <c r="C719" s="56"/>
      <c r="D719" s="39"/>
      <c r="E719" s="39"/>
      <c r="F719" s="65"/>
      <c r="G719" s="65"/>
      <c r="H719" s="65"/>
      <c r="I719" s="65"/>
      <c r="J719" s="65"/>
      <c r="K719" s="65"/>
      <c r="L719" s="57" t="s">
        <v>0</v>
      </c>
      <c r="M719" s="57" t="s">
        <v>10</v>
      </c>
      <c r="N719" s="57" t="s">
        <v>2</v>
      </c>
      <c r="O719" s="57" t="s">
        <v>11</v>
      </c>
      <c r="P719" s="57" t="s">
        <v>4</v>
      </c>
      <c r="Q719" s="57" t="s">
        <v>5</v>
      </c>
      <c r="R719" s="308"/>
      <c r="S719" s="309"/>
      <c r="T719" s="309"/>
      <c r="U719" s="309"/>
      <c r="V719" s="309"/>
      <c r="W719" s="309"/>
      <c r="X719" s="309"/>
      <c r="Y719" s="310"/>
      <c r="Z719" s="326"/>
      <c r="AA719" s="328"/>
    </row>
    <row r="720" spans="1:78" s="24" customFormat="1" ht="15" customHeight="1" thickBot="1" x14ac:dyDescent="0.25">
      <c r="C720" s="344" t="s">
        <v>18</v>
      </c>
      <c r="D720" s="347" t="s">
        <v>19</v>
      </c>
      <c r="E720" s="348"/>
      <c r="F720" s="351" t="s">
        <v>22</v>
      </c>
      <c r="G720" s="352"/>
      <c r="H720" s="352"/>
      <c r="I720" s="352"/>
      <c r="J720" s="352"/>
      <c r="K720" s="352"/>
      <c r="L720" s="352"/>
      <c r="M720" s="352"/>
      <c r="N720" s="352"/>
      <c r="O720" s="352"/>
      <c r="P720" s="352"/>
      <c r="Q720" s="352"/>
      <c r="R720" s="352"/>
      <c r="S720" s="352"/>
      <c r="T720" s="352"/>
      <c r="U720" s="352"/>
      <c r="V720" s="352"/>
      <c r="W720" s="352"/>
      <c r="X720" s="352"/>
      <c r="Y720" s="352"/>
      <c r="Z720" s="352"/>
      <c r="AA720" s="353"/>
      <c r="AC720" s="25"/>
      <c r="BS720" s="26"/>
      <c r="BT720" s="26"/>
      <c r="BU720" s="26"/>
      <c r="BV720" s="26"/>
      <c r="BW720" s="26"/>
      <c r="BX720" s="26"/>
      <c r="BY720" s="26"/>
      <c r="BZ720" s="26"/>
    </row>
    <row r="721" spans="3:78" s="24" customFormat="1" ht="15" customHeight="1" thickBot="1" x14ac:dyDescent="0.25">
      <c r="C721" s="345"/>
      <c r="D721" s="349"/>
      <c r="E721" s="350"/>
      <c r="F721" s="354" t="s">
        <v>23</v>
      </c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6"/>
      <c r="S721" s="351" t="s">
        <v>24</v>
      </c>
      <c r="T721" s="352"/>
      <c r="U721" s="352"/>
      <c r="V721" s="352"/>
      <c r="W721" s="352"/>
      <c r="X721" s="352"/>
      <c r="Y721" s="352"/>
      <c r="Z721" s="352"/>
      <c r="AA721" s="353"/>
      <c r="AC721" s="27">
        <f>SUM(AC724:AC774)</f>
        <v>0</v>
      </c>
      <c r="AD721" s="28"/>
      <c r="BS721" s="26"/>
      <c r="BT721" s="26"/>
      <c r="BU721" s="26"/>
      <c r="BV721" s="26"/>
      <c r="BW721" s="26"/>
      <c r="BX721" s="26"/>
      <c r="BY721" s="26"/>
      <c r="BZ721" s="26"/>
    </row>
    <row r="722" spans="3:78" s="24" customFormat="1" ht="15" customHeight="1" x14ac:dyDescent="0.2">
      <c r="C722" s="345"/>
      <c r="D722" s="372" t="s">
        <v>20</v>
      </c>
      <c r="E722" s="372" t="s">
        <v>21</v>
      </c>
      <c r="F722" s="347" t="s">
        <v>25</v>
      </c>
      <c r="G722" s="374"/>
      <c r="H722" s="374"/>
      <c r="I722" s="374"/>
      <c r="J722" s="374"/>
      <c r="K722" s="348"/>
      <c r="L722" s="376" t="s">
        <v>26</v>
      </c>
      <c r="M722" s="377"/>
      <c r="N722" s="377"/>
      <c r="O722" s="377"/>
      <c r="P722" s="378"/>
      <c r="Q722" s="376" t="s">
        <v>27</v>
      </c>
      <c r="R722" s="378"/>
      <c r="S722" s="376" t="s">
        <v>25</v>
      </c>
      <c r="T722" s="377"/>
      <c r="U722" s="378"/>
      <c r="V722" s="376" t="s">
        <v>26</v>
      </c>
      <c r="W722" s="377"/>
      <c r="X722" s="377"/>
      <c r="Y722" s="378"/>
      <c r="Z722" s="376" t="s">
        <v>27</v>
      </c>
      <c r="AA722" s="378"/>
      <c r="AC722" s="29"/>
      <c r="BS722" s="26"/>
      <c r="BT722" s="26"/>
      <c r="BU722" s="26"/>
      <c r="BV722" s="26"/>
      <c r="BW722" s="26"/>
      <c r="BX722" s="26"/>
      <c r="BY722" s="26"/>
      <c r="BZ722" s="26"/>
    </row>
    <row r="723" spans="3:78" s="24" customFormat="1" ht="15" customHeight="1" thickBot="1" x14ac:dyDescent="0.25">
      <c r="C723" s="346"/>
      <c r="D723" s="373"/>
      <c r="E723" s="373"/>
      <c r="F723" s="349"/>
      <c r="G723" s="375"/>
      <c r="H723" s="375"/>
      <c r="I723" s="375"/>
      <c r="J723" s="375"/>
      <c r="K723" s="350"/>
      <c r="L723" s="379"/>
      <c r="M723" s="380"/>
      <c r="N723" s="380"/>
      <c r="O723" s="380"/>
      <c r="P723" s="381"/>
      <c r="Q723" s="379"/>
      <c r="R723" s="381"/>
      <c r="S723" s="379"/>
      <c r="T723" s="380"/>
      <c r="U723" s="381"/>
      <c r="V723" s="379"/>
      <c r="W723" s="380"/>
      <c r="X723" s="380"/>
      <c r="Y723" s="381"/>
      <c r="Z723" s="379"/>
      <c r="AA723" s="381"/>
      <c r="AC723" s="29"/>
      <c r="BS723" s="26"/>
      <c r="BT723" s="26"/>
      <c r="BU723" s="26"/>
      <c r="BV723" s="26"/>
      <c r="BW723" s="26"/>
      <c r="BX723" s="26"/>
      <c r="BY723" s="26"/>
      <c r="BZ723" s="26"/>
    </row>
    <row r="724" spans="3:78" ht="15" customHeight="1" x14ac:dyDescent="0.25">
      <c r="C724" s="41">
        <f ca="1">OFFSET(СВОДНАЯ!$A$3,'Кабельный журнал'!AD724-1,0)</f>
        <v>0</v>
      </c>
      <c r="D724" s="42">
        <f ca="1">OFFSET(СВОДНАЯ!$A$3,'Кабельный журнал'!AD724-1,1)</f>
        <v>0</v>
      </c>
      <c r="E724" s="43">
        <f ca="1">OFFSET(СВОДНАЯ!$A$3,'Кабельный журнал'!AD724-1,2)</f>
        <v>0</v>
      </c>
      <c r="F724" s="357">
        <f ca="1">OFFSET(СВОДНАЯ!$A$3,'Кабельный журнал'!AD724-1,3)</f>
        <v>0</v>
      </c>
      <c r="G724" s="358"/>
      <c r="H724" s="358"/>
      <c r="I724" s="358"/>
      <c r="J724" s="358"/>
      <c r="K724" s="359"/>
      <c r="L724" s="360">
        <f ca="1">OFFSET(СВОДНАЯ!$A$3,'Кабельный журнал'!AD724-1,4)</f>
        <v>0</v>
      </c>
      <c r="M724" s="361"/>
      <c r="N724" s="361"/>
      <c r="O724" s="361"/>
      <c r="P724" s="362"/>
      <c r="Q724" s="357">
        <f ca="1">OFFSET(СВОДНАЯ!$A$3,'Кабельный журнал'!AD724-1,5)</f>
        <v>0</v>
      </c>
      <c r="R724" s="359"/>
      <c r="S724" s="357">
        <f ca="1">OFFSET(СВОДНАЯ!$A$3,'Кабельный журнал'!AD724-1,6)</f>
        <v>0</v>
      </c>
      <c r="T724" s="358"/>
      <c r="U724" s="359"/>
      <c r="V724" s="357">
        <f ca="1">OFFSET(СВОДНАЯ!$A$3,'Кабельный журнал'!AD724-1,7)</f>
        <v>0</v>
      </c>
      <c r="W724" s="358"/>
      <c r="X724" s="358"/>
      <c r="Y724" s="359"/>
      <c r="Z724" s="357">
        <f ca="1">OFFSET(СВОДНАЯ!$A$3,'Кабельный журнал'!AD724-1,8)</f>
        <v>0</v>
      </c>
      <c r="AA724" s="359"/>
      <c r="AD724" s="32">
        <f>AD716+1</f>
        <v>618</v>
      </c>
    </row>
    <row r="725" spans="3:78" ht="15" customHeight="1" x14ac:dyDescent="0.25">
      <c r="C725" s="44">
        <f ca="1">OFFSET(СВОДНАЯ!$A$3,'Кабельный журнал'!AD725-1,0)</f>
        <v>0</v>
      </c>
      <c r="D725" s="45">
        <f ca="1">OFFSET(СВОДНАЯ!$A$3,'Кабельный журнал'!AD725-1,1)</f>
        <v>0</v>
      </c>
      <c r="E725" s="46">
        <f ca="1">OFFSET(СВОДНАЯ!$A$3,'Кабельный журнал'!AD725-1,2)</f>
        <v>0</v>
      </c>
      <c r="F725" s="332">
        <f ca="1">OFFSET(СВОДНАЯ!$A$3,'Кабельный журнал'!AD725-1,3)</f>
        <v>0</v>
      </c>
      <c r="G725" s="333"/>
      <c r="H725" s="333"/>
      <c r="I725" s="333"/>
      <c r="J725" s="333"/>
      <c r="K725" s="334"/>
      <c r="L725" s="335">
        <f ca="1">OFFSET(СВОДНАЯ!$A$3,'Кабельный журнал'!AD725-1,4)</f>
        <v>0</v>
      </c>
      <c r="M725" s="336"/>
      <c r="N725" s="336"/>
      <c r="O725" s="336"/>
      <c r="P725" s="337"/>
      <c r="Q725" s="332">
        <f ca="1">OFFSET(СВОДНАЯ!$A$3,'Кабельный журнал'!AD725-1,5)</f>
        <v>0</v>
      </c>
      <c r="R725" s="334"/>
      <c r="S725" s="332">
        <f ca="1">OFFSET(СВОДНАЯ!$A$3,'Кабельный журнал'!AD725-1,6)</f>
        <v>0</v>
      </c>
      <c r="T725" s="333"/>
      <c r="U725" s="334"/>
      <c r="V725" s="332">
        <f ca="1">OFFSET(СВОДНАЯ!$A$3,'Кабельный журнал'!AD725-1,7)</f>
        <v>0</v>
      </c>
      <c r="W725" s="333"/>
      <c r="X725" s="333"/>
      <c r="Y725" s="334"/>
      <c r="Z725" s="332">
        <f ca="1">OFFSET(СВОДНАЯ!$A$3,'Кабельный журнал'!AD725-1,8)</f>
        <v>0</v>
      </c>
      <c r="AA725" s="334"/>
      <c r="AD725" s="32">
        <f t="shared" ref="AD725:AD771" si="13">AD724+1</f>
        <v>619</v>
      </c>
    </row>
    <row r="726" spans="3:78" ht="15" customHeight="1" x14ac:dyDescent="0.25">
      <c r="C726" s="44">
        <f ca="1">OFFSET(СВОДНАЯ!$A$3,'Кабельный журнал'!AD726-1,0)</f>
        <v>0</v>
      </c>
      <c r="D726" s="45">
        <f ca="1">OFFSET(СВОДНАЯ!$A$3,'Кабельный журнал'!AD726-1,1)</f>
        <v>0</v>
      </c>
      <c r="E726" s="46">
        <f ca="1">OFFSET(СВОДНАЯ!$A$3,'Кабельный журнал'!AD726-1,2)</f>
        <v>0</v>
      </c>
      <c r="F726" s="332">
        <f ca="1">OFFSET(СВОДНАЯ!$A$3,'Кабельный журнал'!AD726-1,3)</f>
        <v>0</v>
      </c>
      <c r="G726" s="333"/>
      <c r="H726" s="333"/>
      <c r="I726" s="333"/>
      <c r="J726" s="333"/>
      <c r="K726" s="334"/>
      <c r="L726" s="335">
        <f ca="1">OFFSET(СВОДНАЯ!$A$3,'Кабельный журнал'!AD726-1,4)</f>
        <v>0</v>
      </c>
      <c r="M726" s="336"/>
      <c r="N726" s="336"/>
      <c r="O726" s="336"/>
      <c r="P726" s="337"/>
      <c r="Q726" s="332">
        <f ca="1">OFFSET(СВОДНАЯ!$A$3,'Кабельный журнал'!AD726-1,5)</f>
        <v>0</v>
      </c>
      <c r="R726" s="334"/>
      <c r="S726" s="332">
        <f ca="1">OFFSET(СВОДНАЯ!$A$3,'Кабельный журнал'!AD726-1,6)</f>
        <v>0</v>
      </c>
      <c r="T726" s="333"/>
      <c r="U726" s="334"/>
      <c r="V726" s="332">
        <f ca="1">OFFSET(СВОДНАЯ!$A$3,'Кабельный журнал'!AD726-1,7)</f>
        <v>0</v>
      </c>
      <c r="W726" s="333"/>
      <c r="X726" s="333"/>
      <c r="Y726" s="334"/>
      <c r="Z726" s="332">
        <f ca="1">OFFSET(СВОДНАЯ!$A$3,'Кабельный журнал'!AD726-1,8)</f>
        <v>0</v>
      </c>
      <c r="AA726" s="334"/>
      <c r="AD726" s="32">
        <f t="shared" si="13"/>
        <v>620</v>
      </c>
    </row>
    <row r="727" spans="3:78" ht="15" customHeight="1" x14ac:dyDescent="0.25">
      <c r="C727" s="44">
        <f ca="1">OFFSET(СВОДНАЯ!$A$3,'Кабельный журнал'!AD727-1,0)</f>
        <v>0</v>
      </c>
      <c r="D727" s="45">
        <f ca="1">OFFSET(СВОДНАЯ!$A$3,'Кабельный журнал'!AD727-1,1)</f>
        <v>0</v>
      </c>
      <c r="E727" s="46">
        <f ca="1">OFFSET(СВОДНАЯ!$A$3,'Кабельный журнал'!AD727-1,2)</f>
        <v>0</v>
      </c>
      <c r="F727" s="332">
        <f ca="1">OFFSET(СВОДНАЯ!$A$3,'Кабельный журнал'!AD727-1,3)</f>
        <v>0</v>
      </c>
      <c r="G727" s="333"/>
      <c r="H727" s="333"/>
      <c r="I727" s="333"/>
      <c r="J727" s="333"/>
      <c r="K727" s="334"/>
      <c r="L727" s="335">
        <f ca="1">OFFSET(СВОДНАЯ!$A$3,'Кабельный журнал'!AD727-1,4)</f>
        <v>0</v>
      </c>
      <c r="M727" s="336"/>
      <c r="N727" s="336"/>
      <c r="O727" s="336"/>
      <c r="P727" s="337"/>
      <c r="Q727" s="332">
        <f ca="1">OFFSET(СВОДНАЯ!$A$3,'Кабельный журнал'!AD727-1,5)</f>
        <v>0</v>
      </c>
      <c r="R727" s="334"/>
      <c r="S727" s="332">
        <f ca="1">OFFSET(СВОДНАЯ!$A$3,'Кабельный журнал'!AD727-1,6)</f>
        <v>0</v>
      </c>
      <c r="T727" s="333"/>
      <c r="U727" s="334"/>
      <c r="V727" s="332">
        <f ca="1">OFFSET(СВОДНАЯ!$A$3,'Кабельный журнал'!AD727-1,7)</f>
        <v>0</v>
      </c>
      <c r="W727" s="333"/>
      <c r="X727" s="333"/>
      <c r="Y727" s="334"/>
      <c r="Z727" s="332">
        <f ca="1">OFFSET(СВОДНАЯ!$A$3,'Кабельный журнал'!AD727-1,8)</f>
        <v>0</v>
      </c>
      <c r="AA727" s="334"/>
      <c r="AD727" s="32">
        <f t="shared" si="13"/>
        <v>621</v>
      </c>
    </row>
    <row r="728" spans="3:78" ht="15" customHeight="1" x14ac:dyDescent="0.25">
      <c r="C728" s="44">
        <f ca="1">OFFSET(СВОДНАЯ!$A$3,'Кабельный журнал'!AD728-1,0)</f>
        <v>0</v>
      </c>
      <c r="D728" s="45">
        <f ca="1">OFFSET(СВОДНАЯ!$A$3,'Кабельный журнал'!AD728-1,1)</f>
        <v>0</v>
      </c>
      <c r="E728" s="46">
        <f ca="1">OFFSET(СВОДНАЯ!$A$3,'Кабельный журнал'!AD728-1,2)</f>
        <v>0</v>
      </c>
      <c r="F728" s="332">
        <f ca="1">OFFSET(СВОДНАЯ!$A$3,'Кабельный журнал'!AD728-1,3)</f>
        <v>0</v>
      </c>
      <c r="G728" s="333"/>
      <c r="H728" s="333"/>
      <c r="I728" s="333"/>
      <c r="J728" s="333"/>
      <c r="K728" s="334"/>
      <c r="L728" s="335">
        <f ca="1">OFFSET(СВОДНАЯ!$A$3,'Кабельный журнал'!AD728-1,4)</f>
        <v>0</v>
      </c>
      <c r="M728" s="336"/>
      <c r="N728" s="336"/>
      <c r="O728" s="336"/>
      <c r="P728" s="337"/>
      <c r="Q728" s="332">
        <f ca="1">OFFSET(СВОДНАЯ!$A$3,'Кабельный журнал'!AD728-1,5)</f>
        <v>0</v>
      </c>
      <c r="R728" s="334"/>
      <c r="S728" s="332">
        <f ca="1">OFFSET(СВОДНАЯ!$A$3,'Кабельный журнал'!AD728-1,6)</f>
        <v>0</v>
      </c>
      <c r="T728" s="333"/>
      <c r="U728" s="334"/>
      <c r="V728" s="332">
        <f ca="1">OFFSET(СВОДНАЯ!$A$3,'Кабельный журнал'!AD728-1,7)</f>
        <v>0</v>
      </c>
      <c r="W728" s="333"/>
      <c r="X728" s="333"/>
      <c r="Y728" s="334"/>
      <c r="Z728" s="332">
        <f ca="1">OFFSET(СВОДНАЯ!$A$3,'Кабельный журнал'!AD728-1,8)</f>
        <v>0</v>
      </c>
      <c r="AA728" s="334"/>
      <c r="AD728" s="32">
        <f t="shared" si="13"/>
        <v>622</v>
      </c>
    </row>
    <row r="729" spans="3:78" ht="15" customHeight="1" x14ac:dyDescent="0.25">
      <c r="C729" s="44">
        <f ca="1">OFFSET(СВОДНАЯ!$A$3,'Кабельный журнал'!AD729-1,0)</f>
        <v>0</v>
      </c>
      <c r="D729" s="45">
        <f ca="1">OFFSET(СВОДНАЯ!$A$3,'Кабельный журнал'!AD729-1,1)</f>
        <v>0</v>
      </c>
      <c r="E729" s="46">
        <f ca="1">OFFSET(СВОДНАЯ!$A$3,'Кабельный журнал'!AD729-1,2)</f>
        <v>0</v>
      </c>
      <c r="F729" s="332">
        <f ca="1">OFFSET(СВОДНАЯ!$A$3,'Кабельный журнал'!AD729-1,3)</f>
        <v>0</v>
      </c>
      <c r="G729" s="333"/>
      <c r="H729" s="333"/>
      <c r="I729" s="333"/>
      <c r="J729" s="333"/>
      <c r="K729" s="334"/>
      <c r="L729" s="335">
        <f ca="1">OFFSET(СВОДНАЯ!$A$3,'Кабельный журнал'!AD729-1,4)</f>
        <v>0</v>
      </c>
      <c r="M729" s="336"/>
      <c r="N729" s="336"/>
      <c r="O729" s="336"/>
      <c r="P729" s="337"/>
      <c r="Q729" s="332">
        <f ca="1">OFFSET(СВОДНАЯ!$A$3,'Кабельный журнал'!AD729-1,5)</f>
        <v>0</v>
      </c>
      <c r="R729" s="334"/>
      <c r="S729" s="332">
        <f ca="1">OFFSET(СВОДНАЯ!$A$3,'Кабельный журнал'!AD729-1,6)</f>
        <v>0</v>
      </c>
      <c r="T729" s="333"/>
      <c r="U729" s="334"/>
      <c r="V729" s="332">
        <f ca="1">OFFSET(СВОДНАЯ!$A$3,'Кабельный журнал'!AD729-1,7)</f>
        <v>0</v>
      </c>
      <c r="W729" s="333"/>
      <c r="X729" s="333"/>
      <c r="Y729" s="334"/>
      <c r="Z729" s="332">
        <f ca="1">OFFSET(СВОДНАЯ!$A$3,'Кабельный журнал'!AD729-1,8)</f>
        <v>0</v>
      </c>
      <c r="AA729" s="334"/>
      <c r="AD729" s="32">
        <f t="shared" si="13"/>
        <v>623</v>
      </c>
    </row>
    <row r="730" spans="3:78" ht="15" customHeight="1" x14ac:dyDescent="0.25">
      <c r="C730" s="44">
        <f ca="1">OFFSET(СВОДНАЯ!$A$3,'Кабельный журнал'!AD730-1,0)</f>
        <v>0</v>
      </c>
      <c r="D730" s="45">
        <f ca="1">OFFSET(СВОДНАЯ!$A$3,'Кабельный журнал'!AD730-1,1)</f>
        <v>0</v>
      </c>
      <c r="E730" s="46">
        <f ca="1">OFFSET(СВОДНАЯ!$A$3,'Кабельный журнал'!AD730-1,2)</f>
        <v>0</v>
      </c>
      <c r="F730" s="332">
        <f ca="1">OFFSET(СВОДНАЯ!$A$3,'Кабельный журнал'!AD730-1,3)</f>
        <v>0</v>
      </c>
      <c r="G730" s="333"/>
      <c r="H730" s="333"/>
      <c r="I730" s="333"/>
      <c r="J730" s="333"/>
      <c r="K730" s="334"/>
      <c r="L730" s="335">
        <f ca="1">OFFSET(СВОДНАЯ!$A$3,'Кабельный журнал'!AD730-1,4)</f>
        <v>0</v>
      </c>
      <c r="M730" s="336"/>
      <c r="N730" s="336"/>
      <c r="O730" s="336"/>
      <c r="P730" s="337"/>
      <c r="Q730" s="332">
        <f ca="1">OFFSET(СВОДНАЯ!$A$3,'Кабельный журнал'!AD730-1,5)</f>
        <v>0</v>
      </c>
      <c r="R730" s="334"/>
      <c r="S730" s="332">
        <f ca="1">OFFSET(СВОДНАЯ!$A$3,'Кабельный журнал'!AD730-1,6)</f>
        <v>0</v>
      </c>
      <c r="T730" s="333"/>
      <c r="U730" s="334"/>
      <c r="V730" s="332">
        <f ca="1">OFFSET(СВОДНАЯ!$A$3,'Кабельный журнал'!AD730-1,7)</f>
        <v>0</v>
      </c>
      <c r="W730" s="333"/>
      <c r="X730" s="333"/>
      <c r="Y730" s="334"/>
      <c r="Z730" s="332">
        <f ca="1">OFFSET(СВОДНАЯ!$A$3,'Кабельный журнал'!AD730-1,8)</f>
        <v>0</v>
      </c>
      <c r="AA730" s="334"/>
      <c r="AD730" s="32">
        <f t="shared" si="13"/>
        <v>624</v>
      </c>
    </row>
    <row r="731" spans="3:78" ht="15" customHeight="1" x14ac:dyDescent="0.25">
      <c r="C731" s="44">
        <f ca="1">OFFSET(СВОДНАЯ!$A$3,'Кабельный журнал'!AD731-1,0)</f>
        <v>0</v>
      </c>
      <c r="D731" s="45">
        <f ca="1">OFFSET(СВОДНАЯ!$A$3,'Кабельный журнал'!AD731-1,1)</f>
        <v>0</v>
      </c>
      <c r="E731" s="46">
        <f ca="1">OFFSET(СВОДНАЯ!$A$3,'Кабельный журнал'!AD731-1,2)</f>
        <v>0</v>
      </c>
      <c r="F731" s="332">
        <f ca="1">OFFSET(СВОДНАЯ!$A$3,'Кабельный журнал'!AD731-1,3)</f>
        <v>0</v>
      </c>
      <c r="G731" s="333"/>
      <c r="H731" s="333"/>
      <c r="I731" s="333"/>
      <c r="J731" s="333"/>
      <c r="K731" s="334"/>
      <c r="L731" s="335">
        <f ca="1">OFFSET(СВОДНАЯ!$A$3,'Кабельный журнал'!AD731-1,4)</f>
        <v>0</v>
      </c>
      <c r="M731" s="336"/>
      <c r="N731" s="336"/>
      <c r="O731" s="336"/>
      <c r="P731" s="337"/>
      <c r="Q731" s="332">
        <f ca="1">OFFSET(СВОДНАЯ!$A$3,'Кабельный журнал'!AD731-1,5)</f>
        <v>0</v>
      </c>
      <c r="R731" s="334"/>
      <c r="S731" s="332">
        <f ca="1">OFFSET(СВОДНАЯ!$A$3,'Кабельный журнал'!AD731-1,6)</f>
        <v>0</v>
      </c>
      <c r="T731" s="333"/>
      <c r="U731" s="334"/>
      <c r="V731" s="332">
        <f ca="1">OFFSET(СВОДНАЯ!$A$3,'Кабельный журнал'!AD731-1,7)</f>
        <v>0</v>
      </c>
      <c r="W731" s="333"/>
      <c r="X731" s="333"/>
      <c r="Y731" s="334"/>
      <c r="Z731" s="332">
        <f ca="1">OFFSET(СВОДНАЯ!$A$3,'Кабельный журнал'!AD725-1,8)</f>
        <v>0</v>
      </c>
      <c r="AA731" s="334"/>
      <c r="AD731" s="32">
        <f t="shared" si="13"/>
        <v>625</v>
      </c>
    </row>
    <row r="732" spans="3:78" ht="15" customHeight="1" x14ac:dyDescent="0.25">
      <c r="C732" s="44">
        <f ca="1">OFFSET(СВОДНАЯ!$A$3,'Кабельный журнал'!AD732-1,0)</f>
        <v>0</v>
      </c>
      <c r="D732" s="45">
        <f ca="1">OFFSET(СВОДНАЯ!$A$3,'Кабельный журнал'!AD732-1,1)</f>
        <v>0</v>
      </c>
      <c r="E732" s="46">
        <f ca="1">OFFSET(СВОДНАЯ!$A$3,'Кабельный журнал'!AD732-1,2)</f>
        <v>0</v>
      </c>
      <c r="F732" s="332">
        <f ca="1">OFFSET(СВОДНАЯ!$A$3,'Кабельный журнал'!AD732-1,3)</f>
        <v>0</v>
      </c>
      <c r="G732" s="333"/>
      <c r="H732" s="333"/>
      <c r="I732" s="333"/>
      <c r="J732" s="333"/>
      <c r="K732" s="334"/>
      <c r="L732" s="335">
        <f ca="1">OFFSET(СВОДНАЯ!$A$3,'Кабельный журнал'!AD732-1,4)</f>
        <v>0</v>
      </c>
      <c r="M732" s="336"/>
      <c r="N732" s="336"/>
      <c r="O732" s="336"/>
      <c r="P732" s="337"/>
      <c r="Q732" s="332">
        <f ca="1">OFFSET(СВОДНАЯ!$A$3,'Кабельный журнал'!AD732-1,5)</f>
        <v>0</v>
      </c>
      <c r="R732" s="334"/>
      <c r="S732" s="332">
        <f ca="1">OFFSET(СВОДНАЯ!$A$3,'Кабельный журнал'!AD732-1,6)</f>
        <v>0</v>
      </c>
      <c r="T732" s="333"/>
      <c r="U732" s="334"/>
      <c r="V732" s="332">
        <f ca="1">OFFSET(СВОДНАЯ!$A$3,'Кабельный журнал'!AD732-1,7)</f>
        <v>0</v>
      </c>
      <c r="W732" s="333"/>
      <c r="X732" s="333"/>
      <c r="Y732" s="334"/>
      <c r="Z732" s="332">
        <f ca="1">OFFSET(СВОДНАЯ!$A$3,'Кабельный журнал'!AD732-1,8)</f>
        <v>0</v>
      </c>
      <c r="AA732" s="334"/>
      <c r="AD732" s="32">
        <f t="shared" si="13"/>
        <v>626</v>
      </c>
    </row>
    <row r="733" spans="3:78" ht="15" customHeight="1" x14ac:dyDescent="0.25">
      <c r="C733" s="44">
        <f ca="1">OFFSET(СВОДНАЯ!$A$3,'Кабельный журнал'!AD733-1,0)</f>
        <v>0</v>
      </c>
      <c r="D733" s="45">
        <f ca="1">OFFSET(СВОДНАЯ!$A$3,'Кабельный журнал'!AD733-1,1)</f>
        <v>0</v>
      </c>
      <c r="E733" s="46">
        <f ca="1">OFFSET(СВОДНАЯ!$A$3,'Кабельный журнал'!AD733-1,2)</f>
        <v>0</v>
      </c>
      <c r="F733" s="332">
        <f ca="1">OFFSET(СВОДНАЯ!$A$3,'Кабельный журнал'!AD733-1,3)</f>
        <v>0</v>
      </c>
      <c r="G733" s="333"/>
      <c r="H733" s="333"/>
      <c r="I733" s="333"/>
      <c r="J733" s="333"/>
      <c r="K733" s="334"/>
      <c r="L733" s="335">
        <f ca="1">OFFSET(СВОДНАЯ!$A$3,'Кабельный журнал'!AD733-1,4)</f>
        <v>0</v>
      </c>
      <c r="M733" s="336"/>
      <c r="N733" s="336"/>
      <c r="O733" s="336"/>
      <c r="P733" s="337"/>
      <c r="Q733" s="332">
        <f ca="1">OFFSET(СВОДНАЯ!$A$3,'Кабельный журнал'!AD733-1,5)</f>
        <v>0</v>
      </c>
      <c r="R733" s="334"/>
      <c r="S733" s="332">
        <f ca="1">OFFSET(СВОДНАЯ!$A$3,'Кабельный журнал'!AD733-1,6)</f>
        <v>0</v>
      </c>
      <c r="T733" s="333"/>
      <c r="U733" s="334"/>
      <c r="V733" s="332">
        <f ca="1">OFFSET(СВОДНАЯ!$A$3,'Кабельный журнал'!AD733-1,7)</f>
        <v>0</v>
      </c>
      <c r="W733" s="333"/>
      <c r="X733" s="333"/>
      <c r="Y733" s="334"/>
      <c r="Z733" s="332">
        <f ca="1">OFFSET(СВОДНАЯ!$A$3,'Кабельный журнал'!AD733-1,8)</f>
        <v>0</v>
      </c>
      <c r="AA733" s="334"/>
      <c r="AD733" s="32">
        <f t="shared" si="13"/>
        <v>627</v>
      </c>
    </row>
    <row r="734" spans="3:78" ht="15" customHeight="1" x14ac:dyDescent="0.25">
      <c r="C734" s="44">
        <f ca="1">OFFSET(СВОДНАЯ!$A$3,'Кабельный журнал'!AD734-1,0)</f>
        <v>0</v>
      </c>
      <c r="D734" s="45">
        <f ca="1">OFFSET(СВОДНАЯ!$A$3,'Кабельный журнал'!AD734-1,1)</f>
        <v>0</v>
      </c>
      <c r="E734" s="46">
        <f ca="1">OFFSET(СВОДНАЯ!$A$3,'Кабельный журнал'!AD734-1,2)</f>
        <v>0</v>
      </c>
      <c r="F734" s="332">
        <f ca="1">OFFSET(СВОДНАЯ!$A$3,'Кабельный журнал'!AD734-1,3)</f>
        <v>0</v>
      </c>
      <c r="G734" s="333"/>
      <c r="H734" s="333"/>
      <c r="I734" s="333"/>
      <c r="J734" s="333"/>
      <c r="K734" s="334"/>
      <c r="L734" s="335">
        <f ca="1">OFFSET(СВОДНАЯ!$A$3,'Кабельный журнал'!AD734-1,4)</f>
        <v>0</v>
      </c>
      <c r="M734" s="336"/>
      <c r="N734" s="336"/>
      <c r="O734" s="336"/>
      <c r="P734" s="337"/>
      <c r="Q734" s="332">
        <f ca="1">OFFSET(СВОДНАЯ!$A$3,'Кабельный журнал'!AD734-1,5)</f>
        <v>0</v>
      </c>
      <c r="R734" s="334"/>
      <c r="S734" s="332">
        <f ca="1">OFFSET(СВОДНАЯ!$A$3,'Кабельный журнал'!AD734-1,6)</f>
        <v>0</v>
      </c>
      <c r="T734" s="333"/>
      <c r="U734" s="334"/>
      <c r="V734" s="332">
        <f ca="1">OFFSET(СВОДНАЯ!$A$3,'Кабельный журнал'!AD734-1,7)</f>
        <v>0</v>
      </c>
      <c r="W734" s="333"/>
      <c r="X734" s="333"/>
      <c r="Y734" s="334"/>
      <c r="Z734" s="332">
        <f ca="1">OFFSET(СВОДНАЯ!$A$3,'Кабельный журнал'!AD734-1,8)</f>
        <v>0</v>
      </c>
      <c r="AA734" s="334"/>
      <c r="AD734" s="32">
        <f t="shared" si="13"/>
        <v>628</v>
      </c>
    </row>
    <row r="735" spans="3:78" ht="15" customHeight="1" x14ac:dyDescent="0.25">
      <c r="C735" s="44">
        <f ca="1">OFFSET(СВОДНАЯ!$A$3,'Кабельный журнал'!AD735-1,0)</f>
        <v>0</v>
      </c>
      <c r="D735" s="45">
        <f ca="1">OFFSET(СВОДНАЯ!$A$3,'Кабельный журнал'!AD735-1,1)</f>
        <v>0</v>
      </c>
      <c r="E735" s="46">
        <f ca="1">OFFSET(СВОДНАЯ!$A$3,'Кабельный журнал'!AD735-1,2)</f>
        <v>0</v>
      </c>
      <c r="F735" s="332">
        <f ca="1">OFFSET(СВОДНАЯ!$A$3,'Кабельный журнал'!AD735-1,3)</f>
        <v>0</v>
      </c>
      <c r="G735" s="333"/>
      <c r="H735" s="333"/>
      <c r="I735" s="333"/>
      <c r="J735" s="333"/>
      <c r="K735" s="334"/>
      <c r="L735" s="335">
        <f ca="1">OFFSET(СВОДНАЯ!$A$3,'Кабельный журнал'!AD735-1,4)</f>
        <v>0</v>
      </c>
      <c r="M735" s="336"/>
      <c r="N735" s="336"/>
      <c r="O735" s="336"/>
      <c r="P735" s="337"/>
      <c r="Q735" s="332">
        <f ca="1">OFFSET(СВОДНАЯ!$A$3,'Кабельный журнал'!AD735-1,5)</f>
        <v>0</v>
      </c>
      <c r="R735" s="334"/>
      <c r="S735" s="332">
        <f ca="1">OFFSET(СВОДНАЯ!$A$3,'Кабельный журнал'!AD735-1,6)</f>
        <v>0</v>
      </c>
      <c r="T735" s="333"/>
      <c r="U735" s="334"/>
      <c r="V735" s="332">
        <f ca="1">OFFSET(СВОДНАЯ!$A$3,'Кабельный журнал'!AD735-1,7)</f>
        <v>0</v>
      </c>
      <c r="W735" s="333"/>
      <c r="X735" s="333"/>
      <c r="Y735" s="334"/>
      <c r="Z735" s="332">
        <f ca="1">OFFSET(СВОДНАЯ!$A$3,'Кабельный журнал'!AD735-1,8)</f>
        <v>0</v>
      </c>
      <c r="AA735" s="334"/>
      <c r="AD735" s="32">
        <f t="shared" si="13"/>
        <v>629</v>
      </c>
    </row>
    <row r="736" spans="3:78" ht="15" customHeight="1" x14ac:dyDescent="0.25">
      <c r="C736" s="44">
        <f ca="1">OFFSET(СВОДНАЯ!$A$3,'Кабельный журнал'!AD736-1,0)</f>
        <v>0</v>
      </c>
      <c r="D736" s="45">
        <f ca="1">OFFSET(СВОДНАЯ!$A$3,'Кабельный журнал'!AD736-1,1)</f>
        <v>0</v>
      </c>
      <c r="E736" s="46">
        <f ca="1">OFFSET(СВОДНАЯ!$A$3,'Кабельный журнал'!AD736-1,2)</f>
        <v>0</v>
      </c>
      <c r="F736" s="332">
        <f ca="1">OFFSET(СВОДНАЯ!$A$3,'Кабельный журнал'!AD736-1,3)</f>
        <v>0</v>
      </c>
      <c r="G736" s="333"/>
      <c r="H736" s="333"/>
      <c r="I736" s="333"/>
      <c r="J736" s="333"/>
      <c r="K736" s="334"/>
      <c r="L736" s="335">
        <f ca="1">OFFSET(СВОДНАЯ!$A$3,'Кабельный журнал'!AD736-1,4)</f>
        <v>0</v>
      </c>
      <c r="M736" s="336"/>
      <c r="N736" s="336"/>
      <c r="O736" s="336"/>
      <c r="P736" s="337"/>
      <c r="Q736" s="332">
        <f ca="1">OFFSET(СВОДНАЯ!$A$3,'Кабельный журнал'!AD736-1,5)</f>
        <v>0</v>
      </c>
      <c r="R736" s="334"/>
      <c r="S736" s="332">
        <f ca="1">OFFSET(СВОДНАЯ!$A$3,'Кабельный журнал'!AD736-1,6)</f>
        <v>0</v>
      </c>
      <c r="T736" s="333"/>
      <c r="U736" s="334"/>
      <c r="V736" s="332">
        <f ca="1">OFFSET(СВОДНАЯ!$A$3,'Кабельный журнал'!AD736-1,7)</f>
        <v>0</v>
      </c>
      <c r="W736" s="333"/>
      <c r="X736" s="333"/>
      <c r="Y736" s="334"/>
      <c r="Z736" s="332">
        <f ca="1">OFFSET(СВОДНАЯ!$A$3,'Кабельный журнал'!AD736-1,8)</f>
        <v>0</v>
      </c>
      <c r="AA736" s="334"/>
      <c r="AD736" s="32">
        <f t="shared" si="13"/>
        <v>630</v>
      </c>
    </row>
    <row r="737" spans="3:30" ht="15" customHeight="1" x14ac:dyDescent="0.25">
      <c r="C737" s="44">
        <f ca="1">OFFSET(СВОДНАЯ!$A$3,'Кабельный журнал'!AD737-1,0)</f>
        <v>0</v>
      </c>
      <c r="D737" s="45">
        <f ca="1">OFFSET(СВОДНАЯ!$A$3,'Кабельный журнал'!AD737-1,1)</f>
        <v>0</v>
      </c>
      <c r="E737" s="46">
        <f ca="1">OFFSET(СВОДНАЯ!$A$3,'Кабельный журнал'!AD737-1,2)</f>
        <v>0</v>
      </c>
      <c r="F737" s="332">
        <f ca="1">OFFSET(СВОДНАЯ!$A$3,'Кабельный журнал'!AD737-1,3)</f>
        <v>0</v>
      </c>
      <c r="G737" s="333"/>
      <c r="H737" s="333"/>
      <c r="I737" s="333"/>
      <c r="J737" s="333"/>
      <c r="K737" s="334"/>
      <c r="L737" s="335">
        <f ca="1">OFFSET(СВОДНАЯ!$A$3,'Кабельный журнал'!AD737-1,4)</f>
        <v>0</v>
      </c>
      <c r="M737" s="336"/>
      <c r="N737" s="336"/>
      <c r="O737" s="336"/>
      <c r="P737" s="337"/>
      <c r="Q737" s="332">
        <f ca="1">OFFSET(СВОДНАЯ!$A$3,'Кабельный журнал'!AD737-1,5)</f>
        <v>0</v>
      </c>
      <c r="R737" s="334"/>
      <c r="S737" s="332">
        <f ca="1">OFFSET(СВОДНАЯ!$A$3,'Кабельный журнал'!AD737-1,6)</f>
        <v>0</v>
      </c>
      <c r="T737" s="333"/>
      <c r="U737" s="334"/>
      <c r="V737" s="332">
        <f ca="1">OFFSET(СВОДНАЯ!$A$3,'Кабельный журнал'!AD737-1,7)</f>
        <v>0</v>
      </c>
      <c r="W737" s="333"/>
      <c r="X737" s="333"/>
      <c r="Y737" s="334"/>
      <c r="Z737" s="332">
        <f ca="1">OFFSET(СВОДНАЯ!$A$3,'Кабельный журнал'!AD737-1,8)</f>
        <v>0</v>
      </c>
      <c r="AA737" s="334"/>
      <c r="AD737" s="32">
        <f t="shared" si="13"/>
        <v>631</v>
      </c>
    </row>
    <row r="738" spans="3:30" ht="15" customHeight="1" x14ac:dyDescent="0.25">
      <c r="C738" s="44">
        <f ca="1">OFFSET(СВОДНАЯ!$A$3,'Кабельный журнал'!AD738-1,0)</f>
        <v>0</v>
      </c>
      <c r="D738" s="45">
        <f ca="1">OFFSET(СВОДНАЯ!$A$3,'Кабельный журнал'!AD738-1,1)</f>
        <v>0</v>
      </c>
      <c r="E738" s="46">
        <f ca="1">OFFSET(СВОДНАЯ!$A$3,'Кабельный журнал'!AD738-1,2)</f>
        <v>0</v>
      </c>
      <c r="F738" s="332">
        <f ca="1">OFFSET(СВОДНАЯ!$A$3,'Кабельный журнал'!AD738-1,3)</f>
        <v>0</v>
      </c>
      <c r="G738" s="333"/>
      <c r="H738" s="333"/>
      <c r="I738" s="333"/>
      <c r="J738" s="333"/>
      <c r="K738" s="334"/>
      <c r="L738" s="335">
        <f ca="1">OFFSET(СВОДНАЯ!$A$3,'Кабельный журнал'!AD738-1,4)</f>
        <v>0</v>
      </c>
      <c r="M738" s="336"/>
      <c r="N738" s="336"/>
      <c r="O738" s="336"/>
      <c r="P738" s="337"/>
      <c r="Q738" s="332">
        <f ca="1">OFFSET(СВОДНАЯ!$A$3,'Кабельный журнал'!AD738-1,5)</f>
        <v>0</v>
      </c>
      <c r="R738" s="334"/>
      <c r="S738" s="332">
        <f ca="1">OFFSET(СВОДНАЯ!$A$3,'Кабельный журнал'!AD738-1,6)</f>
        <v>0</v>
      </c>
      <c r="T738" s="333"/>
      <c r="U738" s="334"/>
      <c r="V738" s="332">
        <f ca="1">OFFSET(СВОДНАЯ!$A$3,'Кабельный журнал'!AD738-1,7)</f>
        <v>0</v>
      </c>
      <c r="W738" s="333"/>
      <c r="X738" s="333"/>
      <c r="Y738" s="334"/>
      <c r="Z738" s="332">
        <f ca="1">OFFSET(СВОДНАЯ!$A$3,'Кабельный журнал'!AD738-1,8)</f>
        <v>0</v>
      </c>
      <c r="AA738" s="334"/>
      <c r="AD738" s="32">
        <f t="shared" si="13"/>
        <v>632</v>
      </c>
    </row>
    <row r="739" spans="3:30" ht="15" customHeight="1" x14ac:dyDescent="0.25">
      <c r="C739" s="44">
        <f ca="1">OFFSET(СВОДНАЯ!$A$3,'Кабельный журнал'!AD739-1,0)</f>
        <v>0</v>
      </c>
      <c r="D739" s="45">
        <f ca="1">OFFSET(СВОДНАЯ!$A$3,'Кабельный журнал'!AD739-1,1)</f>
        <v>0</v>
      </c>
      <c r="E739" s="46">
        <f ca="1">OFFSET(СВОДНАЯ!$A$3,'Кабельный журнал'!AD739-1,2)</f>
        <v>0</v>
      </c>
      <c r="F739" s="332">
        <f ca="1">OFFSET(СВОДНАЯ!$A$3,'Кабельный журнал'!AD739-1,3)</f>
        <v>0</v>
      </c>
      <c r="G739" s="333"/>
      <c r="H739" s="333"/>
      <c r="I739" s="333"/>
      <c r="J739" s="333"/>
      <c r="K739" s="334"/>
      <c r="L739" s="335">
        <f ca="1">OFFSET(СВОДНАЯ!$A$3,'Кабельный журнал'!AD739-1,4)</f>
        <v>0</v>
      </c>
      <c r="M739" s="336"/>
      <c r="N739" s="336"/>
      <c r="O739" s="336"/>
      <c r="P739" s="337"/>
      <c r="Q739" s="332">
        <f ca="1">OFFSET(СВОДНАЯ!$A$3,'Кабельный журнал'!AD739-1,5)</f>
        <v>0</v>
      </c>
      <c r="R739" s="334"/>
      <c r="S739" s="332">
        <f ca="1">OFFSET(СВОДНАЯ!$A$3,'Кабельный журнал'!AD739-1,6)</f>
        <v>0</v>
      </c>
      <c r="T739" s="333"/>
      <c r="U739" s="334"/>
      <c r="V739" s="332">
        <f ca="1">OFFSET(СВОДНАЯ!$A$3,'Кабельный журнал'!AD739-1,7)</f>
        <v>0</v>
      </c>
      <c r="W739" s="333"/>
      <c r="X739" s="333"/>
      <c r="Y739" s="334"/>
      <c r="Z739" s="332">
        <f ca="1">OFFSET(СВОДНАЯ!$A$3,'Кабельный журнал'!AD739-1,8)</f>
        <v>0</v>
      </c>
      <c r="AA739" s="334"/>
      <c r="AD739" s="32">
        <f t="shared" si="13"/>
        <v>633</v>
      </c>
    </row>
    <row r="740" spans="3:30" ht="15" customHeight="1" x14ac:dyDescent="0.25">
      <c r="C740" s="44">
        <f ca="1">OFFSET(СВОДНАЯ!$A$3,'Кабельный журнал'!AD740-1,0)</f>
        <v>0</v>
      </c>
      <c r="D740" s="45">
        <f ca="1">OFFSET(СВОДНАЯ!$A$3,'Кабельный журнал'!AD740-1,1)</f>
        <v>0</v>
      </c>
      <c r="E740" s="46">
        <f ca="1">OFFSET(СВОДНАЯ!$A$3,'Кабельный журнал'!AD740-1,2)</f>
        <v>0</v>
      </c>
      <c r="F740" s="332">
        <f ca="1">OFFSET(СВОДНАЯ!$A$3,'Кабельный журнал'!AD740-1,3)</f>
        <v>0</v>
      </c>
      <c r="G740" s="333"/>
      <c r="H740" s="333"/>
      <c r="I740" s="333"/>
      <c r="J740" s="333"/>
      <c r="K740" s="334"/>
      <c r="L740" s="335">
        <f ca="1">OFFSET(СВОДНАЯ!$A$3,'Кабельный журнал'!AD740-1,4)</f>
        <v>0</v>
      </c>
      <c r="M740" s="336"/>
      <c r="N740" s="336"/>
      <c r="O740" s="336"/>
      <c r="P740" s="337"/>
      <c r="Q740" s="332">
        <f ca="1">OFFSET(СВОДНАЯ!$A$3,'Кабельный журнал'!AD740-1,5)</f>
        <v>0</v>
      </c>
      <c r="R740" s="334"/>
      <c r="S740" s="332">
        <f ca="1">OFFSET(СВОДНАЯ!$A$3,'Кабельный журнал'!AD740-1,6)</f>
        <v>0</v>
      </c>
      <c r="T740" s="333"/>
      <c r="U740" s="334"/>
      <c r="V740" s="332">
        <f ca="1">OFFSET(СВОДНАЯ!$A$3,'Кабельный журнал'!AD740-1,7)</f>
        <v>0</v>
      </c>
      <c r="W740" s="333"/>
      <c r="X740" s="333"/>
      <c r="Y740" s="334"/>
      <c r="Z740" s="332">
        <f ca="1">OFFSET(СВОДНАЯ!$A$3,'Кабельный журнал'!AD740-1,8)</f>
        <v>0</v>
      </c>
      <c r="AA740" s="334"/>
      <c r="AD740" s="32">
        <f t="shared" si="13"/>
        <v>634</v>
      </c>
    </row>
    <row r="741" spans="3:30" ht="15" customHeight="1" x14ac:dyDescent="0.25">
      <c r="C741" s="44">
        <f ca="1">OFFSET(СВОДНАЯ!$A$3,'Кабельный журнал'!AD741-1,0)</f>
        <v>0</v>
      </c>
      <c r="D741" s="45">
        <f ca="1">OFFSET(СВОДНАЯ!$A$3,'Кабельный журнал'!AD741-1,1)</f>
        <v>0</v>
      </c>
      <c r="E741" s="46">
        <f ca="1">OFFSET(СВОДНАЯ!$A$3,'Кабельный журнал'!AD741-1,2)</f>
        <v>0</v>
      </c>
      <c r="F741" s="332">
        <f ca="1">OFFSET(СВОДНАЯ!$A$3,'Кабельный журнал'!AD741-1,3)</f>
        <v>0</v>
      </c>
      <c r="G741" s="333"/>
      <c r="H741" s="333"/>
      <c r="I741" s="333"/>
      <c r="J741" s="333"/>
      <c r="K741" s="334"/>
      <c r="L741" s="335">
        <f ca="1">OFFSET(СВОДНАЯ!$A$3,'Кабельный журнал'!AD741-1,4)</f>
        <v>0</v>
      </c>
      <c r="M741" s="336"/>
      <c r="N741" s="336"/>
      <c r="O741" s="336"/>
      <c r="P741" s="337"/>
      <c r="Q741" s="332">
        <f ca="1">OFFSET(СВОДНАЯ!$A$3,'Кабельный журнал'!AD741-1,5)</f>
        <v>0</v>
      </c>
      <c r="R741" s="334"/>
      <c r="S741" s="332">
        <f ca="1">OFFSET(СВОДНАЯ!$A$3,'Кабельный журнал'!AD741-1,6)</f>
        <v>0</v>
      </c>
      <c r="T741" s="333"/>
      <c r="U741" s="334"/>
      <c r="V741" s="332">
        <f ca="1">OFFSET(СВОДНАЯ!$A$3,'Кабельный журнал'!AD741-1,7)</f>
        <v>0</v>
      </c>
      <c r="W741" s="333"/>
      <c r="X741" s="333"/>
      <c r="Y741" s="334"/>
      <c r="Z741" s="332">
        <f ca="1">OFFSET(СВОДНАЯ!$A$3,'Кабельный журнал'!AD741-1,8)</f>
        <v>0</v>
      </c>
      <c r="AA741" s="334"/>
      <c r="AD741" s="32">
        <f t="shared" si="13"/>
        <v>635</v>
      </c>
    </row>
    <row r="742" spans="3:30" ht="15" customHeight="1" x14ac:dyDescent="0.25">
      <c r="C742" s="44">
        <f ca="1">OFFSET(СВОДНАЯ!$A$3,'Кабельный журнал'!AD742-1,0)</f>
        <v>0</v>
      </c>
      <c r="D742" s="45">
        <f ca="1">OFFSET(СВОДНАЯ!$A$3,'Кабельный журнал'!AD742-1,1)</f>
        <v>0</v>
      </c>
      <c r="E742" s="46">
        <f ca="1">OFFSET(СВОДНАЯ!$A$3,'Кабельный журнал'!AD742-1,2)</f>
        <v>0</v>
      </c>
      <c r="F742" s="332">
        <f ca="1">OFFSET(СВОДНАЯ!$A$3,'Кабельный журнал'!AD742-1,3)</f>
        <v>0</v>
      </c>
      <c r="G742" s="333"/>
      <c r="H742" s="333"/>
      <c r="I742" s="333"/>
      <c r="J742" s="333"/>
      <c r="K742" s="334"/>
      <c r="L742" s="335">
        <f ca="1">OFFSET(СВОДНАЯ!$A$3,'Кабельный журнал'!AD742-1,4)</f>
        <v>0</v>
      </c>
      <c r="M742" s="336"/>
      <c r="N742" s="336"/>
      <c r="O742" s="336"/>
      <c r="P742" s="337"/>
      <c r="Q742" s="332">
        <f ca="1">OFFSET(СВОДНАЯ!$A$3,'Кабельный журнал'!AD742-1,5)</f>
        <v>0</v>
      </c>
      <c r="R742" s="334"/>
      <c r="S742" s="332">
        <f ca="1">OFFSET(СВОДНАЯ!$A$3,'Кабельный журнал'!AD742-1,6)</f>
        <v>0</v>
      </c>
      <c r="T742" s="333"/>
      <c r="U742" s="334"/>
      <c r="V742" s="332">
        <f ca="1">OFFSET(СВОДНАЯ!$A$3,'Кабельный журнал'!AD742-1,7)</f>
        <v>0</v>
      </c>
      <c r="W742" s="333"/>
      <c r="X742" s="333"/>
      <c r="Y742" s="334"/>
      <c r="Z742" s="332">
        <f ca="1">OFFSET(СВОДНАЯ!$A$3,'Кабельный журнал'!AD742-1,8)</f>
        <v>0</v>
      </c>
      <c r="AA742" s="334"/>
      <c r="AD742" s="32">
        <f t="shared" si="13"/>
        <v>636</v>
      </c>
    </row>
    <row r="743" spans="3:30" ht="15" customHeight="1" x14ac:dyDescent="0.25">
      <c r="C743" s="44">
        <f ca="1">OFFSET(СВОДНАЯ!$A$3,'Кабельный журнал'!AD743-1,0)</f>
        <v>0</v>
      </c>
      <c r="D743" s="45">
        <f ca="1">OFFSET(СВОДНАЯ!$A$3,'Кабельный журнал'!AD743-1,1)</f>
        <v>0</v>
      </c>
      <c r="E743" s="46">
        <f ca="1">OFFSET(СВОДНАЯ!$A$3,'Кабельный журнал'!AD743-1,2)</f>
        <v>0</v>
      </c>
      <c r="F743" s="332">
        <f ca="1">OFFSET(СВОДНАЯ!$A$3,'Кабельный журнал'!AD743-1,3)</f>
        <v>0</v>
      </c>
      <c r="G743" s="333"/>
      <c r="H743" s="333"/>
      <c r="I743" s="333"/>
      <c r="J743" s="333"/>
      <c r="K743" s="334"/>
      <c r="L743" s="335">
        <f ca="1">OFFSET(СВОДНАЯ!$A$3,'Кабельный журнал'!AD743-1,4)</f>
        <v>0</v>
      </c>
      <c r="M743" s="336"/>
      <c r="N743" s="336"/>
      <c r="O743" s="336"/>
      <c r="P743" s="337"/>
      <c r="Q743" s="332">
        <f ca="1">OFFSET(СВОДНАЯ!$A$3,'Кабельный журнал'!AD743-1,5)</f>
        <v>0</v>
      </c>
      <c r="R743" s="334"/>
      <c r="S743" s="332">
        <f ca="1">OFFSET(СВОДНАЯ!$A$3,'Кабельный журнал'!AD743-1,6)</f>
        <v>0</v>
      </c>
      <c r="T743" s="333"/>
      <c r="U743" s="334"/>
      <c r="V743" s="332">
        <f ca="1">OFFSET(СВОДНАЯ!$A$3,'Кабельный журнал'!AD743-1,7)</f>
        <v>0</v>
      </c>
      <c r="W743" s="333"/>
      <c r="X743" s="333"/>
      <c r="Y743" s="334"/>
      <c r="Z743" s="332">
        <f ca="1">OFFSET(СВОДНАЯ!$A$3,'Кабельный журнал'!AD743-1,8)</f>
        <v>0</v>
      </c>
      <c r="AA743" s="334"/>
      <c r="AD743" s="32">
        <f t="shared" si="13"/>
        <v>637</v>
      </c>
    </row>
    <row r="744" spans="3:30" ht="15" customHeight="1" x14ac:dyDescent="0.25">
      <c r="C744" s="44">
        <f ca="1">OFFSET(СВОДНАЯ!$A$3,'Кабельный журнал'!AD744-1,0)</f>
        <v>0</v>
      </c>
      <c r="D744" s="45">
        <f ca="1">OFFSET(СВОДНАЯ!$A$3,'Кабельный журнал'!AD744-1,1)</f>
        <v>0</v>
      </c>
      <c r="E744" s="46">
        <f ca="1">OFFSET(СВОДНАЯ!$A$3,'Кабельный журнал'!AD744-1,2)</f>
        <v>0</v>
      </c>
      <c r="F744" s="332">
        <f ca="1">OFFSET(СВОДНАЯ!$A$3,'Кабельный журнал'!AD744-1,3)</f>
        <v>0</v>
      </c>
      <c r="G744" s="333"/>
      <c r="H744" s="333"/>
      <c r="I744" s="333"/>
      <c r="J744" s="333"/>
      <c r="K744" s="334"/>
      <c r="L744" s="335">
        <f ca="1">OFFSET(СВОДНАЯ!$A$3,'Кабельный журнал'!AD744-1,4)</f>
        <v>0</v>
      </c>
      <c r="M744" s="336"/>
      <c r="N744" s="336"/>
      <c r="O744" s="336"/>
      <c r="P744" s="337"/>
      <c r="Q744" s="332">
        <f ca="1">OFFSET(СВОДНАЯ!$A$3,'Кабельный журнал'!AD744-1,5)</f>
        <v>0</v>
      </c>
      <c r="R744" s="334"/>
      <c r="S744" s="332">
        <f ca="1">OFFSET(СВОДНАЯ!$A$3,'Кабельный журнал'!AD744-1,6)</f>
        <v>0</v>
      </c>
      <c r="T744" s="333"/>
      <c r="U744" s="334"/>
      <c r="V744" s="332">
        <f ca="1">OFFSET(СВОДНАЯ!$A$3,'Кабельный журнал'!AD744-1,7)</f>
        <v>0</v>
      </c>
      <c r="W744" s="333"/>
      <c r="X744" s="333"/>
      <c r="Y744" s="334"/>
      <c r="Z744" s="332">
        <f ca="1">OFFSET(СВОДНАЯ!$A$3,'Кабельный журнал'!AD744-1,8)</f>
        <v>0</v>
      </c>
      <c r="AA744" s="334"/>
      <c r="AD744" s="32">
        <f t="shared" si="13"/>
        <v>638</v>
      </c>
    </row>
    <row r="745" spans="3:30" ht="15" customHeight="1" x14ac:dyDescent="0.25">
      <c r="C745" s="44">
        <f ca="1">OFFSET(СВОДНАЯ!$A$3,'Кабельный журнал'!AD745-1,0)</f>
        <v>0</v>
      </c>
      <c r="D745" s="45">
        <f ca="1">OFFSET(СВОДНАЯ!$A$3,'Кабельный журнал'!AD745-1,1)</f>
        <v>0</v>
      </c>
      <c r="E745" s="46">
        <f ca="1">OFFSET(СВОДНАЯ!$A$3,'Кабельный журнал'!AD745-1,2)</f>
        <v>0</v>
      </c>
      <c r="F745" s="332">
        <f ca="1">OFFSET(СВОДНАЯ!$A$3,'Кабельный журнал'!AD745-1,3)</f>
        <v>0</v>
      </c>
      <c r="G745" s="333"/>
      <c r="H745" s="333"/>
      <c r="I745" s="333"/>
      <c r="J745" s="333"/>
      <c r="K745" s="334"/>
      <c r="L745" s="335">
        <f ca="1">OFFSET(СВОДНАЯ!$A$3,'Кабельный журнал'!AD745-1,4)</f>
        <v>0</v>
      </c>
      <c r="M745" s="336"/>
      <c r="N745" s="336"/>
      <c r="O745" s="336"/>
      <c r="P745" s="337"/>
      <c r="Q745" s="332">
        <f ca="1">OFFSET(СВОДНАЯ!$A$3,'Кабельный журнал'!AD745-1,5)</f>
        <v>0</v>
      </c>
      <c r="R745" s="334"/>
      <c r="S745" s="332">
        <f ca="1">OFFSET(СВОДНАЯ!$A$3,'Кабельный журнал'!AD745-1,6)</f>
        <v>0</v>
      </c>
      <c r="T745" s="333"/>
      <c r="U745" s="334"/>
      <c r="V745" s="332">
        <f ca="1">OFFSET(СВОДНАЯ!$A$3,'Кабельный журнал'!AD745-1,7)</f>
        <v>0</v>
      </c>
      <c r="W745" s="333"/>
      <c r="X745" s="333"/>
      <c r="Y745" s="334"/>
      <c r="Z745" s="332">
        <f ca="1">OFFSET(СВОДНАЯ!$A$3,'Кабельный журнал'!AD745-1,8)</f>
        <v>0</v>
      </c>
      <c r="AA745" s="334"/>
      <c r="AD745" s="32">
        <f t="shared" si="13"/>
        <v>639</v>
      </c>
    </row>
    <row r="746" spans="3:30" ht="15" customHeight="1" x14ac:dyDescent="0.25">
      <c r="C746" s="44">
        <f ca="1">OFFSET(СВОДНАЯ!$A$3,'Кабельный журнал'!AD746-1,0)</f>
        <v>0</v>
      </c>
      <c r="D746" s="45">
        <f ca="1">OFFSET(СВОДНАЯ!$A$3,'Кабельный журнал'!AD746-1,1)</f>
        <v>0</v>
      </c>
      <c r="E746" s="46">
        <f ca="1">OFFSET(СВОДНАЯ!$A$3,'Кабельный журнал'!AD746-1,2)</f>
        <v>0</v>
      </c>
      <c r="F746" s="332">
        <f ca="1">OFFSET(СВОДНАЯ!$A$3,'Кабельный журнал'!AD746-1,3)</f>
        <v>0</v>
      </c>
      <c r="G746" s="333"/>
      <c r="H746" s="333"/>
      <c r="I746" s="333"/>
      <c r="J746" s="333"/>
      <c r="K746" s="334"/>
      <c r="L746" s="335">
        <f ca="1">OFFSET(СВОДНАЯ!$A$3,'Кабельный журнал'!AD746-1,4)</f>
        <v>0</v>
      </c>
      <c r="M746" s="336"/>
      <c r="N746" s="336"/>
      <c r="O746" s="336"/>
      <c r="P746" s="337"/>
      <c r="Q746" s="332">
        <f ca="1">OFFSET(СВОДНАЯ!$A$3,'Кабельный журнал'!AD746-1,5)</f>
        <v>0</v>
      </c>
      <c r="R746" s="334"/>
      <c r="S746" s="332">
        <f ca="1">OFFSET(СВОДНАЯ!$A$3,'Кабельный журнал'!AD746-1,6)</f>
        <v>0</v>
      </c>
      <c r="T746" s="333"/>
      <c r="U746" s="334"/>
      <c r="V746" s="332">
        <f ca="1">OFFSET(СВОДНАЯ!$A$3,'Кабельный журнал'!AD746-1,7)</f>
        <v>0</v>
      </c>
      <c r="W746" s="333"/>
      <c r="X746" s="333"/>
      <c r="Y746" s="334"/>
      <c r="Z746" s="332">
        <f ca="1">OFFSET(СВОДНАЯ!$A$3,'Кабельный журнал'!AD746-1,8)</f>
        <v>0</v>
      </c>
      <c r="AA746" s="334"/>
      <c r="AD746" s="32">
        <f t="shared" si="13"/>
        <v>640</v>
      </c>
    </row>
    <row r="747" spans="3:30" ht="15" customHeight="1" x14ac:dyDescent="0.25">
      <c r="C747" s="44">
        <f ca="1">OFFSET(СВОДНАЯ!$A$3,'Кабельный журнал'!AD747-1,0)</f>
        <v>0</v>
      </c>
      <c r="D747" s="45">
        <f ca="1">OFFSET(СВОДНАЯ!$A$3,'Кабельный журнал'!AD747-1,1)</f>
        <v>0</v>
      </c>
      <c r="E747" s="46">
        <f ca="1">OFFSET(СВОДНАЯ!$A$3,'Кабельный журнал'!AD747-1,2)</f>
        <v>0</v>
      </c>
      <c r="F747" s="332">
        <f ca="1">OFFSET(СВОДНАЯ!$A$3,'Кабельный журнал'!AD747-1,3)</f>
        <v>0</v>
      </c>
      <c r="G747" s="333"/>
      <c r="H747" s="333"/>
      <c r="I747" s="333"/>
      <c r="J747" s="333"/>
      <c r="K747" s="334"/>
      <c r="L747" s="335">
        <f ca="1">OFFSET(СВОДНАЯ!$A$3,'Кабельный журнал'!AD747-1,4)</f>
        <v>0</v>
      </c>
      <c r="M747" s="336"/>
      <c r="N747" s="336"/>
      <c r="O747" s="336"/>
      <c r="P747" s="337"/>
      <c r="Q747" s="332">
        <f ca="1">OFFSET(СВОДНАЯ!$A$3,'Кабельный журнал'!AD747-1,5)</f>
        <v>0</v>
      </c>
      <c r="R747" s="334"/>
      <c r="S747" s="332">
        <f ca="1">OFFSET(СВОДНАЯ!$A$3,'Кабельный журнал'!AD747-1,6)</f>
        <v>0</v>
      </c>
      <c r="T747" s="333"/>
      <c r="U747" s="334"/>
      <c r="V747" s="332">
        <f ca="1">OFFSET(СВОДНАЯ!$A$3,'Кабельный журнал'!AD747-1,7)</f>
        <v>0</v>
      </c>
      <c r="W747" s="333"/>
      <c r="X747" s="333"/>
      <c r="Y747" s="334"/>
      <c r="Z747" s="332">
        <f ca="1">OFFSET(СВОДНАЯ!$A$3,'Кабельный журнал'!AD747-1,8)</f>
        <v>0</v>
      </c>
      <c r="AA747" s="334"/>
      <c r="AD747" s="32">
        <f t="shared" si="13"/>
        <v>641</v>
      </c>
    </row>
    <row r="748" spans="3:30" ht="15" customHeight="1" x14ac:dyDescent="0.25">
      <c r="C748" s="44">
        <f ca="1">OFFSET(СВОДНАЯ!$A$3,'Кабельный журнал'!AD748-1,0)</f>
        <v>0</v>
      </c>
      <c r="D748" s="45">
        <f ca="1">OFFSET(СВОДНАЯ!$A$3,'Кабельный журнал'!AD748-1,1)</f>
        <v>0</v>
      </c>
      <c r="E748" s="46">
        <f ca="1">OFFSET(СВОДНАЯ!$A$3,'Кабельный журнал'!AD748-1,2)</f>
        <v>0</v>
      </c>
      <c r="F748" s="332">
        <f ca="1">OFFSET(СВОДНАЯ!$A$3,'Кабельный журнал'!AD748-1,3)</f>
        <v>0</v>
      </c>
      <c r="G748" s="333"/>
      <c r="H748" s="333"/>
      <c r="I748" s="333"/>
      <c r="J748" s="333"/>
      <c r="K748" s="334"/>
      <c r="L748" s="335">
        <f ca="1">OFFSET(СВОДНАЯ!$A$3,'Кабельный журнал'!AD748-1,4)</f>
        <v>0</v>
      </c>
      <c r="M748" s="336"/>
      <c r="N748" s="336"/>
      <c r="O748" s="336"/>
      <c r="P748" s="337"/>
      <c r="Q748" s="332">
        <f ca="1">OFFSET(СВОДНАЯ!$A$3,'Кабельный журнал'!AD748-1,5)</f>
        <v>0</v>
      </c>
      <c r="R748" s="334"/>
      <c r="S748" s="332">
        <f ca="1">OFFSET(СВОДНАЯ!$A$3,'Кабельный журнал'!AD748-1,6)</f>
        <v>0</v>
      </c>
      <c r="T748" s="333"/>
      <c r="U748" s="334"/>
      <c r="V748" s="332">
        <f ca="1">OFFSET(СВОДНАЯ!$A$3,'Кабельный журнал'!AD748-1,7)</f>
        <v>0</v>
      </c>
      <c r="W748" s="333"/>
      <c r="X748" s="333"/>
      <c r="Y748" s="334"/>
      <c r="Z748" s="332">
        <f ca="1">OFFSET(СВОДНАЯ!$A$3,'Кабельный журнал'!AD748-1,8)</f>
        <v>0</v>
      </c>
      <c r="AA748" s="334"/>
      <c r="AD748" s="32">
        <f t="shared" si="13"/>
        <v>642</v>
      </c>
    </row>
    <row r="749" spans="3:30" ht="15" customHeight="1" x14ac:dyDescent="0.25">
      <c r="C749" s="44">
        <f ca="1">OFFSET(СВОДНАЯ!$A$3,'Кабельный журнал'!AD749-1,0)</f>
        <v>0</v>
      </c>
      <c r="D749" s="45">
        <f ca="1">OFFSET(СВОДНАЯ!$A$3,'Кабельный журнал'!AD749-1,1)</f>
        <v>0</v>
      </c>
      <c r="E749" s="46">
        <f ca="1">OFFSET(СВОДНАЯ!$A$3,'Кабельный журнал'!AD749-1,2)</f>
        <v>0</v>
      </c>
      <c r="F749" s="332">
        <f ca="1">OFFSET(СВОДНАЯ!$A$3,'Кабельный журнал'!AD749-1,3)</f>
        <v>0</v>
      </c>
      <c r="G749" s="333"/>
      <c r="H749" s="333"/>
      <c r="I749" s="333"/>
      <c r="J749" s="333"/>
      <c r="K749" s="334"/>
      <c r="L749" s="335">
        <f ca="1">OFFSET(СВОДНАЯ!$A$3,'Кабельный журнал'!AD749-1,4)</f>
        <v>0</v>
      </c>
      <c r="M749" s="336"/>
      <c r="N749" s="336"/>
      <c r="O749" s="336"/>
      <c r="P749" s="337"/>
      <c r="Q749" s="332">
        <f ca="1">OFFSET(СВОДНАЯ!$A$3,'Кабельный журнал'!AD749-1,5)</f>
        <v>0</v>
      </c>
      <c r="R749" s="334"/>
      <c r="S749" s="332">
        <f ca="1">OFFSET(СВОДНАЯ!$A$3,'Кабельный журнал'!AD749-1,6)</f>
        <v>0</v>
      </c>
      <c r="T749" s="333"/>
      <c r="U749" s="334"/>
      <c r="V749" s="332">
        <f ca="1">OFFSET(СВОДНАЯ!$A$3,'Кабельный журнал'!AD749-1,7)</f>
        <v>0</v>
      </c>
      <c r="W749" s="333"/>
      <c r="X749" s="333"/>
      <c r="Y749" s="334"/>
      <c r="Z749" s="332">
        <f ca="1">OFFSET(СВОДНАЯ!$A$3,'Кабельный журнал'!AD749-1,8)</f>
        <v>0</v>
      </c>
      <c r="AA749" s="334"/>
      <c r="AD749" s="32">
        <f t="shared" si="13"/>
        <v>643</v>
      </c>
    </row>
    <row r="750" spans="3:30" ht="15" customHeight="1" x14ac:dyDescent="0.25">
      <c r="C750" s="44">
        <f ca="1">OFFSET(СВОДНАЯ!$A$3,'Кабельный журнал'!AD750-1,0)</f>
        <v>0</v>
      </c>
      <c r="D750" s="45">
        <f ca="1">OFFSET(СВОДНАЯ!$A$3,'Кабельный журнал'!AD750-1,1)</f>
        <v>0</v>
      </c>
      <c r="E750" s="46">
        <f ca="1">OFFSET(СВОДНАЯ!$A$3,'Кабельный журнал'!AD750-1,2)</f>
        <v>0</v>
      </c>
      <c r="F750" s="332">
        <f ca="1">OFFSET(СВОДНАЯ!$A$3,'Кабельный журнал'!AD750-1,3)</f>
        <v>0</v>
      </c>
      <c r="G750" s="333"/>
      <c r="H750" s="333"/>
      <c r="I750" s="333"/>
      <c r="J750" s="333"/>
      <c r="K750" s="334"/>
      <c r="L750" s="335">
        <f ca="1">OFFSET(СВОДНАЯ!$A$3,'Кабельный журнал'!AD750-1,4)</f>
        <v>0</v>
      </c>
      <c r="M750" s="336"/>
      <c r="N750" s="336"/>
      <c r="O750" s="336"/>
      <c r="P750" s="337"/>
      <c r="Q750" s="332">
        <f ca="1">OFFSET(СВОДНАЯ!$A$3,'Кабельный журнал'!AD750-1,5)</f>
        <v>0</v>
      </c>
      <c r="R750" s="334"/>
      <c r="S750" s="332">
        <f ca="1">OFFSET(СВОДНАЯ!$A$3,'Кабельный журнал'!AD750-1,6)</f>
        <v>0</v>
      </c>
      <c r="T750" s="333"/>
      <c r="U750" s="334"/>
      <c r="V750" s="332">
        <f ca="1">OFFSET(СВОДНАЯ!$A$3,'Кабельный журнал'!AD750-1,7)</f>
        <v>0</v>
      </c>
      <c r="W750" s="333"/>
      <c r="X750" s="333"/>
      <c r="Y750" s="334"/>
      <c r="Z750" s="332">
        <f ca="1">OFFSET(СВОДНАЯ!$A$3,'Кабельный журнал'!AD750-1,8)</f>
        <v>0</v>
      </c>
      <c r="AA750" s="334"/>
      <c r="AD750" s="32">
        <f t="shared" si="13"/>
        <v>644</v>
      </c>
    </row>
    <row r="751" spans="3:30" ht="15" customHeight="1" x14ac:dyDescent="0.25">
      <c r="C751" s="44">
        <f ca="1">OFFSET(СВОДНАЯ!$A$3,'Кабельный журнал'!AD751-1,0)</f>
        <v>0</v>
      </c>
      <c r="D751" s="45">
        <f ca="1">OFFSET(СВОДНАЯ!$A$3,'Кабельный журнал'!AD751-1,1)</f>
        <v>0</v>
      </c>
      <c r="E751" s="46">
        <f ca="1">OFFSET(СВОДНАЯ!$A$3,'Кабельный журнал'!AD751-1,2)</f>
        <v>0</v>
      </c>
      <c r="F751" s="332">
        <f ca="1">OFFSET(СВОДНАЯ!$A$3,'Кабельный журнал'!AD751-1,3)</f>
        <v>0</v>
      </c>
      <c r="G751" s="333"/>
      <c r="H751" s="333"/>
      <c r="I751" s="333"/>
      <c r="J751" s="333"/>
      <c r="K751" s="334"/>
      <c r="L751" s="335">
        <f ca="1">OFFSET(СВОДНАЯ!$A$3,'Кабельный журнал'!AD751-1,4)</f>
        <v>0</v>
      </c>
      <c r="M751" s="336"/>
      <c r="N751" s="336"/>
      <c r="O751" s="336"/>
      <c r="P751" s="337"/>
      <c r="Q751" s="332">
        <f ca="1">OFFSET(СВОДНАЯ!$A$3,'Кабельный журнал'!AD751-1,5)</f>
        <v>0</v>
      </c>
      <c r="R751" s="334"/>
      <c r="S751" s="332">
        <f ca="1">OFFSET(СВОДНАЯ!$A$3,'Кабельный журнал'!AD751-1,6)</f>
        <v>0</v>
      </c>
      <c r="T751" s="333"/>
      <c r="U751" s="334"/>
      <c r="V751" s="332">
        <f ca="1">OFFSET(СВОДНАЯ!$A$3,'Кабельный журнал'!AD751-1,7)</f>
        <v>0</v>
      </c>
      <c r="W751" s="333"/>
      <c r="X751" s="333"/>
      <c r="Y751" s="334"/>
      <c r="Z751" s="332">
        <f ca="1">OFFSET(СВОДНАЯ!$A$3,'Кабельный журнал'!AD751-1,8)</f>
        <v>0</v>
      </c>
      <c r="AA751" s="334"/>
      <c r="AD751" s="32">
        <f t="shared" si="13"/>
        <v>645</v>
      </c>
    </row>
    <row r="752" spans="3:30" ht="15" customHeight="1" x14ac:dyDescent="0.25">
      <c r="C752" s="44">
        <f ca="1">OFFSET(СВОДНАЯ!$A$3,'Кабельный журнал'!AD752-1,0)</f>
        <v>0</v>
      </c>
      <c r="D752" s="45">
        <f ca="1">OFFSET(СВОДНАЯ!$A$3,'Кабельный журнал'!AD752-1,1)</f>
        <v>0</v>
      </c>
      <c r="E752" s="46">
        <f ca="1">OFFSET(СВОДНАЯ!$A$3,'Кабельный журнал'!AD752-1,2)</f>
        <v>0</v>
      </c>
      <c r="F752" s="332">
        <f ca="1">OFFSET(СВОДНАЯ!$A$3,'Кабельный журнал'!AD752-1,3)</f>
        <v>0</v>
      </c>
      <c r="G752" s="333"/>
      <c r="H752" s="333"/>
      <c r="I752" s="333"/>
      <c r="J752" s="333"/>
      <c r="K752" s="334"/>
      <c r="L752" s="335">
        <f ca="1">OFFSET(СВОДНАЯ!$A$3,'Кабельный журнал'!AD752-1,4)</f>
        <v>0</v>
      </c>
      <c r="M752" s="336"/>
      <c r="N752" s="336"/>
      <c r="O752" s="336"/>
      <c r="P752" s="337"/>
      <c r="Q752" s="332">
        <f ca="1">OFFSET(СВОДНАЯ!$A$3,'Кабельный журнал'!AD752-1,5)</f>
        <v>0</v>
      </c>
      <c r="R752" s="334"/>
      <c r="S752" s="332">
        <f ca="1">OFFSET(СВОДНАЯ!$A$3,'Кабельный журнал'!AD752-1,6)</f>
        <v>0</v>
      </c>
      <c r="T752" s="333"/>
      <c r="U752" s="334"/>
      <c r="V752" s="332">
        <f ca="1">OFFSET(СВОДНАЯ!$A$3,'Кабельный журнал'!AD752-1,7)</f>
        <v>0</v>
      </c>
      <c r="W752" s="333"/>
      <c r="X752" s="333"/>
      <c r="Y752" s="334"/>
      <c r="Z752" s="332">
        <f ca="1">OFFSET(СВОДНАЯ!$A$3,'Кабельный журнал'!AD752-1,8)</f>
        <v>0</v>
      </c>
      <c r="AA752" s="334"/>
      <c r="AD752" s="32">
        <f t="shared" si="13"/>
        <v>646</v>
      </c>
    </row>
    <row r="753" spans="1:30" ht="15" customHeight="1" x14ac:dyDescent="0.25">
      <c r="C753" s="44">
        <f ca="1">OFFSET(СВОДНАЯ!$A$3,'Кабельный журнал'!AD753-1,0)</f>
        <v>0</v>
      </c>
      <c r="D753" s="45">
        <f ca="1">OFFSET(СВОДНАЯ!$A$3,'Кабельный журнал'!AD753-1,1)</f>
        <v>0</v>
      </c>
      <c r="E753" s="46">
        <f ca="1">OFFSET(СВОДНАЯ!$A$3,'Кабельный журнал'!AD753-1,2)</f>
        <v>0</v>
      </c>
      <c r="F753" s="332">
        <f ca="1">OFFSET(СВОДНАЯ!$A$3,'Кабельный журнал'!AD753-1,3)</f>
        <v>0</v>
      </c>
      <c r="G753" s="333"/>
      <c r="H753" s="333"/>
      <c r="I753" s="333"/>
      <c r="J753" s="333"/>
      <c r="K753" s="334"/>
      <c r="L753" s="335">
        <f ca="1">OFFSET(СВОДНАЯ!$A$3,'Кабельный журнал'!AD753-1,4)</f>
        <v>0</v>
      </c>
      <c r="M753" s="336"/>
      <c r="N753" s="336"/>
      <c r="O753" s="336"/>
      <c r="P753" s="337"/>
      <c r="Q753" s="332">
        <f ca="1">OFFSET(СВОДНАЯ!$A$3,'Кабельный журнал'!AD753-1,5)</f>
        <v>0</v>
      </c>
      <c r="R753" s="334"/>
      <c r="S753" s="332">
        <f ca="1">OFFSET(СВОДНАЯ!$A$3,'Кабельный журнал'!AD753-1,6)</f>
        <v>0</v>
      </c>
      <c r="T753" s="333"/>
      <c r="U753" s="334"/>
      <c r="V753" s="332">
        <f ca="1">OFFSET(СВОДНАЯ!$A$3,'Кабельный журнал'!AD753-1,7)</f>
        <v>0</v>
      </c>
      <c r="W753" s="333"/>
      <c r="X753" s="333"/>
      <c r="Y753" s="334"/>
      <c r="Z753" s="332">
        <f ca="1">OFFSET(СВОДНАЯ!$A$3,'Кабельный журнал'!AD753-1,8)</f>
        <v>0</v>
      </c>
      <c r="AA753" s="334"/>
      <c r="AD753" s="32">
        <f t="shared" si="13"/>
        <v>647</v>
      </c>
    </row>
    <row r="754" spans="1:30" ht="15" customHeight="1" x14ac:dyDescent="0.25">
      <c r="C754" s="44">
        <f ca="1">OFFSET(СВОДНАЯ!$A$3,'Кабельный журнал'!AD754-1,0)</f>
        <v>0</v>
      </c>
      <c r="D754" s="45">
        <f ca="1">OFFSET(СВОДНАЯ!$A$3,'Кабельный журнал'!AD754-1,1)</f>
        <v>0</v>
      </c>
      <c r="E754" s="46">
        <f ca="1">OFFSET(СВОДНАЯ!$A$3,'Кабельный журнал'!AD754-1,2)</f>
        <v>0</v>
      </c>
      <c r="F754" s="332">
        <f ca="1">OFFSET(СВОДНАЯ!$A$3,'Кабельный журнал'!AD754-1,3)</f>
        <v>0</v>
      </c>
      <c r="G754" s="333"/>
      <c r="H754" s="333"/>
      <c r="I754" s="333"/>
      <c r="J754" s="333"/>
      <c r="K754" s="334"/>
      <c r="L754" s="335">
        <f ca="1">OFFSET(СВОДНАЯ!$A$3,'Кабельный журнал'!AD754-1,4)</f>
        <v>0</v>
      </c>
      <c r="M754" s="336"/>
      <c r="N754" s="336"/>
      <c r="O754" s="336"/>
      <c r="P754" s="337"/>
      <c r="Q754" s="332">
        <f ca="1">OFFSET(СВОДНАЯ!$A$3,'Кабельный журнал'!AD754-1,5)</f>
        <v>0</v>
      </c>
      <c r="R754" s="334"/>
      <c r="S754" s="332">
        <f ca="1">OFFSET(СВОДНАЯ!$A$3,'Кабельный журнал'!AD754-1,6)</f>
        <v>0</v>
      </c>
      <c r="T754" s="333"/>
      <c r="U754" s="334"/>
      <c r="V754" s="332">
        <f ca="1">OFFSET(СВОДНАЯ!$A$3,'Кабельный журнал'!AD754-1,7)</f>
        <v>0</v>
      </c>
      <c r="W754" s="333"/>
      <c r="X754" s="333"/>
      <c r="Y754" s="334"/>
      <c r="Z754" s="332">
        <f ca="1">OFFSET(СВОДНАЯ!$A$3,'Кабельный журнал'!AD754-1,8)</f>
        <v>0</v>
      </c>
      <c r="AA754" s="334"/>
      <c r="AD754" s="32">
        <f t="shared" si="13"/>
        <v>648</v>
      </c>
    </row>
    <row r="755" spans="1:30" ht="15" customHeight="1" x14ac:dyDescent="0.25">
      <c r="C755" s="44">
        <f ca="1">OFFSET(СВОДНАЯ!$A$3,'Кабельный журнал'!AD755-1,0)</f>
        <v>0</v>
      </c>
      <c r="D755" s="45">
        <f ca="1">OFFSET(СВОДНАЯ!$A$3,'Кабельный журнал'!AD755-1,1)</f>
        <v>0</v>
      </c>
      <c r="E755" s="46">
        <f ca="1">OFFSET(СВОДНАЯ!$A$3,'Кабельный журнал'!AD755-1,2)</f>
        <v>0</v>
      </c>
      <c r="F755" s="332">
        <f ca="1">OFFSET(СВОДНАЯ!$A$3,'Кабельный журнал'!AD755-1,3)</f>
        <v>0</v>
      </c>
      <c r="G755" s="333"/>
      <c r="H755" s="333"/>
      <c r="I755" s="333"/>
      <c r="J755" s="333"/>
      <c r="K755" s="334"/>
      <c r="L755" s="335">
        <f ca="1">OFFSET(СВОДНАЯ!$A$3,'Кабельный журнал'!AD755-1,4)</f>
        <v>0</v>
      </c>
      <c r="M755" s="336"/>
      <c r="N755" s="336"/>
      <c r="O755" s="336"/>
      <c r="P755" s="337"/>
      <c r="Q755" s="332">
        <f ca="1">OFFSET(СВОДНАЯ!$A$3,'Кабельный журнал'!AD755-1,5)</f>
        <v>0</v>
      </c>
      <c r="R755" s="334"/>
      <c r="S755" s="332">
        <f ca="1">OFFSET(СВОДНАЯ!$A$3,'Кабельный журнал'!AD755-1,6)</f>
        <v>0</v>
      </c>
      <c r="T755" s="333"/>
      <c r="U755" s="334"/>
      <c r="V755" s="332">
        <f ca="1">OFFSET(СВОДНАЯ!$A$3,'Кабельный журнал'!AD755-1,7)</f>
        <v>0</v>
      </c>
      <c r="W755" s="333"/>
      <c r="X755" s="333"/>
      <c r="Y755" s="334"/>
      <c r="Z755" s="332">
        <f ca="1">OFFSET(СВОДНАЯ!$A$3,'Кабельный журнал'!AD755-1,8)</f>
        <v>0</v>
      </c>
      <c r="AA755" s="334"/>
      <c r="AD755" s="32">
        <f t="shared" si="13"/>
        <v>649</v>
      </c>
    </row>
    <row r="756" spans="1:30" ht="15" customHeight="1" x14ac:dyDescent="0.25">
      <c r="C756" s="44">
        <f ca="1">OFFSET(СВОДНАЯ!$A$3,'Кабельный журнал'!AD756-1,0)</f>
        <v>0</v>
      </c>
      <c r="D756" s="45">
        <f ca="1">OFFSET(СВОДНАЯ!$A$3,'Кабельный журнал'!AD756-1,1)</f>
        <v>0</v>
      </c>
      <c r="E756" s="46">
        <f ca="1">OFFSET(СВОДНАЯ!$A$3,'Кабельный журнал'!AD756-1,2)</f>
        <v>0</v>
      </c>
      <c r="F756" s="332">
        <f ca="1">OFFSET(СВОДНАЯ!$A$3,'Кабельный журнал'!AD756-1,3)</f>
        <v>0</v>
      </c>
      <c r="G756" s="333"/>
      <c r="H756" s="333"/>
      <c r="I756" s="333"/>
      <c r="J756" s="333"/>
      <c r="K756" s="334"/>
      <c r="L756" s="335">
        <f ca="1">OFFSET(СВОДНАЯ!$A$3,'Кабельный журнал'!AD756-1,4)</f>
        <v>0</v>
      </c>
      <c r="M756" s="336"/>
      <c r="N756" s="336"/>
      <c r="O756" s="336"/>
      <c r="P756" s="337"/>
      <c r="Q756" s="332">
        <f ca="1">OFFSET(СВОДНАЯ!$A$3,'Кабельный журнал'!AD756-1,5)</f>
        <v>0</v>
      </c>
      <c r="R756" s="334"/>
      <c r="S756" s="332">
        <f ca="1">OFFSET(СВОДНАЯ!$A$3,'Кабельный журнал'!AD756-1,6)</f>
        <v>0</v>
      </c>
      <c r="T756" s="333"/>
      <c r="U756" s="334"/>
      <c r="V756" s="332">
        <f ca="1">OFFSET(СВОДНАЯ!$A$3,'Кабельный журнал'!AD756-1,7)</f>
        <v>0</v>
      </c>
      <c r="W756" s="333"/>
      <c r="X756" s="333"/>
      <c r="Y756" s="334"/>
      <c r="Z756" s="332">
        <f ca="1">OFFSET(СВОДНАЯ!$A$3,'Кабельный журнал'!AD756-1,8)</f>
        <v>0</v>
      </c>
      <c r="AA756" s="334"/>
      <c r="AD756" s="32">
        <f t="shared" si="13"/>
        <v>650</v>
      </c>
    </row>
    <row r="757" spans="1:30" ht="15" customHeight="1" thickBot="1" x14ac:dyDescent="0.3">
      <c r="C757" s="44">
        <f ca="1">OFFSET(СВОДНАЯ!$A$3,'Кабельный журнал'!AD757-1,0)</f>
        <v>0</v>
      </c>
      <c r="D757" s="45">
        <f ca="1">OFFSET(СВОДНАЯ!$A$3,'Кабельный журнал'!AD757-1,1)</f>
        <v>0</v>
      </c>
      <c r="E757" s="46">
        <f ca="1">OFFSET(СВОДНАЯ!$A$3,'Кабельный журнал'!AD757-1,2)</f>
        <v>0</v>
      </c>
      <c r="F757" s="332">
        <f ca="1">OFFSET(СВОДНАЯ!$A$3,'Кабельный журнал'!AD757-1,3)</f>
        <v>0</v>
      </c>
      <c r="G757" s="333"/>
      <c r="H757" s="333"/>
      <c r="I757" s="333"/>
      <c r="J757" s="333"/>
      <c r="K757" s="334"/>
      <c r="L757" s="335">
        <f ca="1">OFFSET(СВОДНАЯ!$A$3,'Кабельный журнал'!AD757-1,4)</f>
        <v>0</v>
      </c>
      <c r="M757" s="336"/>
      <c r="N757" s="336"/>
      <c r="O757" s="336"/>
      <c r="P757" s="337"/>
      <c r="Q757" s="332">
        <f ca="1">OFFSET(СВОДНАЯ!$A$3,'Кабельный журнал'!AD757-1,5)</f>
        <v>0</v>
      </c>
      <c r="R757" s="334"/>
      <c r="S757" s="332">
        <f ca="1">OFFSET(СВОДНАЯ!$A$3,'Кабельный журнал'!AD757-1,6)</f>
        <v>0</v>
      </c>
      <c r="T757" s="333"/>
      <c r="U757" s="334"/>
      <c r="V757" s="332">
        <f ca="1">OFFSET(СВОДНАЯ!$A$3,'Кабельный журнал'!AD757-1,7)</f>
        <v>0</v>
      </c>
      <c r="W757" s="333"/>
      <c r="X757" s="333"/>
      <c r="Y757" s="334"/>
      <c r="Z757" s="332">
        <f ca="1">OFFSET(СВОДНАЯ!$A$3,'Кабельный журнал'!AD757-1,8)</f>
        <v>0</v>
      </c>
      <c r="AA757" s="334"/>
      <c r="AD757" s="32">
        <f t="shared" si="13"/>
        <v>651</v>
      </c>
    </row>
    <row r="758" spans="1:30" ht="15" customHeight="1" x14ac:dyDescent="0.25">
      <c r="A758" s="316" t="s">
        <v>13</v>
      </c>
      <c r="B758" s="329"/>
      <c r="C758" s="44">
        <f ca="1">OFFSET(СВОДНАЯ!$A$3,'Кабельный журнал'!AD758-1,0)</f>
        <v>0</v>
      </c>
      <c r="D758" s="45">
        <f ca="1">OFFSET(СВОДНАЯ!$A$3,'Кабельный журнал'!AD758-1,1)</f>
        <v>0</v>
      </c>
      <c r="E758" s="46">
        <f ca="1">OFFSET(СВОДНАЯ!$A$3,'Кабельный журнал'!AD758-1,2)</f>
        <v>0</v>
      </c>
      <c r="F758" s="332">
        <f ca="1">OFFSET(СВОДНАЯ!$A$3,'Кабельный журнал'!AD758-1,3)</f>
        <v>0</v>
      </c>
      <c r="G758" s="333"/>
      <c r="H758" s="333"/>
      <c r="I758" s="333"/>
      <c r="J758" s="333"/>
      <c r="K758" s="334"/>
      <c r="L758" s="335">
        <f ca="1">OFFSET(СВОДНАЯ!$A$3,'Кабельный журнал'!AD758-1,4)</f>
        <v>0</v>
      </c>
      <c r="M758" s="336"/>
      <c r="N758" s="336"/>
      <c r="O758" s="336"/>
      <c r="P758" s="337"/>
      <c r="Q758" s="332">
        <f ca="1">OFFSET(СВОДНАЯ!$A$3,'Кабельный журнал'!AD758-1,5)</f>
        <v>0</v>
      </c>
      <c r="R758" s="334"/>
      <c r="S758" s="332">
        <f ca="1">OFFSET(СВОДНАЯ!$A$3,'Кабельный журнал'!AD758-1,6)</f>
        <v>0</v>
      </c>
      <c r="T758" s="333"/>
      <c r="U758" s="334"/>
      <c r="V758" s="332">
        <f ca="1">OFFSET(СВОДНАЯ!$A$3,'Кабельный журнал'!AD758-1,7)</f>
        <v>0</v>
      </c>
      <c r="W758" s="333"/>
      <c r="X758" s="333"/>
      <c r="Y758" s="334"/>
      <c r="Z758" s="332">
        <f ca="1">OFFSET(СВОДНАЯ!$A$3,'Кабельный журнал'!AD758-1,8)</f>
        <v>0</v>
      </c>
      <c r="AA758" s="334"/>
      <c r="AD758" s="32">
        <f t="shared" si="13"/>
        <v>652</v>
      </c>
    </row>
    <row r="759" spans="1:30" ht="15" customHeight="1" x14ac:dyDescent="0.25">
      <c r="A759" s="317"/>
      <c r="B759" s="330"/>
      <c r="C759" s="44">
        <f ca="1">OFFSET(СВОДНАЯ!$A$3,'Кабельный журнал'!AD759-1,0)</f>
        <v>0</v>
      </c>
      <c r="D759" s="45">
        <f ca="1">OFFSET(СВОДНАЯ!$A$3,'Кабельный журнал'!AD759-1,1)</f>
        <v>0</v>
      </c>
      <c r="E759" s="46">
        <f ca="1">OFFSET(СВОДНАЯ!$A$3,'Кабельный журнал'!AD759-1,2)</f>
        <v>0</v>
      </c>
      <c r="F759" s="332">
        <f ca="1">OFFSET(СВОДНАЯ!$A$3,'Кабельный журнал'!AD759-1,3)</f>
        <v>0</v>
      </c>
      <c r="G759" s="333"/>
      <c r="H759" s="333"/>
      <c r="I759" s="333"/>
      <c r="J759" s="333"/>
      <c r="K759" s="334"/>
      <c r="L759" s="335">
        <f ca="1">OFFSET(СВОДНАЯ!$A$3,'Кабельный журнал'!AD759-1,4)</f>
        <v>0</v>
      </c>
      <c r="M759" s="336"/>
      <c r="N759" s="336"/>
      <c r="O759" s="336"/>
      <c r="P759" s="337"/>
      <c r="Q759" s="332">
        <f ca="1">OFFSET(СВОДНАЯ!$A$3,'Кабельный журнал'!AD759-1,5)</f>
        <v>0</v>
      </c>
      <c r="R759" s="334"/>
      <c r="S759" s="332">
        <f ca="1">OFFSET(СВОДНАЯ!$A$3,'Кабельный журнал'!AD759-1,6)</f>
        <v>0</v>
      </c>
      <c r="T759" s="333"/>
      <c r="U759" s="334"/>
      <c r="V759" s="332">
        <f ca="1">OFFSET(СВОДНАЯ!$A$3,'Кабельный журнал'!AD759-1,7)</f>
        <v>0</v>
      </c>
      <c r="W759" s="333"/>
      <c r="X759" s="333"/>
      <c r="Y759" s="334"/>
      <c r="Z759" s="332">
        <f ca="1">OFFSET(СВОДНАЯ!$A$3,'Кабельный журнал'!AD759-1,8)</f>
        <v>0</v>
      </c>
      <c r="AA759" s="334"/>
      <c r="AD759" s="32">
        <f t="shared" si="13"/>
        <v>653</v>
      </c>
    </row>
    <row r="760" spans="1:30" ht="15" customHeight="1" x14ac:dyDescent="0.25">
      <c r="A760" s="317"/>
      <c r="B760" s="330"/>
      <c r="C760" s="44">
        <f ca="1">OFFSET(СВОДНАЯ!$A$3,'Кабельный журнал'!AD760-1,0)</f>
        <v>0</v>
      </c>
      <c r="D760" s="45">
        <f ca="1">OFFSET(СВОДНАЯ!$A$3,'Кабельный журнал'!AD760-1,1)</f>
        <v>0</v>
      </c>
      <c r="E760" s="46">
        <f ca="1">OFFSET(СВОДНАЯ!$A$3,'Кабельный журнал'!AD760-1,2)</f>
        <v>0</v>
      </c>
      <c r="F760" s="332">
        <f ca="1">OFFSET(СВОДНАЯ!$A$3,'Кабельный журнал'!AD760-1,3)</f>
        <v>0</v>
      </c>
      <c r="G760" s="333"/>
      <c r="H760" s="333"/>
      <c r="I760" s="333"/>
      <c r="J760" s="333"/>
      <c r="K760" s="334"/>
      <c r="L760" s="335">
        <f ca="1">OFFSET(СВОДНАЯ!$A$3,'Кабельный журнал'!AD760-1,4)</f>
        <v>0</v>
      </c>
      <c r="M760" s="336"/>
      <c r="N760" s="336"/>
      <c r="O760" s="336"/>
      <c r="P760" s="337"/>
      <c r="Q760" s="332">
        <f ca="1">OFFSET(СВОДНАЯ!$A$3,'Кабельный журнал'!AD760-1,5)</f>
        <v>0</v>
      </c>
      <c r="R760" s="334"/>
      <c r="S760" s="332">
        <f ca="1">OFFSET(СВОДНАЯ!$A$3,'Кабельный журнал'!AD760-1,6)</f>
        <v>0</v>
      </c>
      <c r="T760" s="333"/>
      <c r="U760" s="334"/>
      <c r="V760" s="332">
        <f ca="1">OFFSET(СВОДНАЯ!$A$3,'Кабельный журнал'!AD760-1,7)</f>
        <v>0</v>
      </c>
      <c r="W760" s="333"/>
      <c r="X760" s="333"/>
      <c r="Y760" s="334"/>
      <c r="Z760" s="332">
        <f ca="1">OFFSET(СВОДНАЯ!$A$3,'Кабельный журнал'!AD760-1,8)</f>
        <v>0</v>
      </c>
      <c r="AA760" s="334"/>
      <c r="AD760" s="32">
        <f t="shared" si="13"/>
        <v>654</v>
      </c>
    </row>
    <row r="761" spans="1:30" ht="15" customHeight="1" x14ac:dyDescent="0.25">
      <c r="A761" s="317"/>
      <c r="B761" s="330"/>
      <c r="C761" s="44">
        <f ca="1">OFFSET(СВОДНАЯ!$A$3,'Кабельный журнал'!AD761-1,0)</f>
        <v>0</v>
      </c>
      <c r="D761" s="45">
        <f ca="1">OFFSET(СВОДНАЯ!$A$3,'Кабельный журнал'!AD761-1,1)</f>
        <v>0</v>
      </c>
      <c r="E761" s="46">
        <f ca="1">OFFSET(СВОДНАЯ!$A$3,'Кабельный журнал'!AD761-1,2)</f>
        <v>0</v>
      </c>
      <c r="F761" s="332">
        <f ca="1">OFFSET(СВОДНАЯ!$A$3,'Кабельный журнал'!AD761-1,3)</f>
        <v>0</v>
      </c>
      <c r="G761" s="333"/>
      <c r="H761" s="333"/>
      <c r="I761" s="333"/>
      <c r="J761" s="333"/>
      <c r="K761" s="334"/>
      <c r="L761" s="335">
        <f ca="1">OFFSET(СВОДНАЯ!$A$3,'Кабельный журнал'!AD761-1,4)</f>
        <v>0</v>
      </c>
      <c r="M761" s="336"/>
      <c r="N761" s="336"/>
      <c r="O761" s="336"/>
      <c r="P761" s="337"/>
      <c r="Q761" s="332">
        <f ca="1">OFFSET(СВОДНАЯ!$A$3,'Кабельный журнал'!AD761-1,5)</f>
        <v>0</v>
      </c>
      <c r="R761" s="334"/>
      <c r="S761" s="332">
        <f ca="1">OFFSET(СВОДНАЯ!$A$3,'Кабельный журнал'!AD761-1,6)</f>
        <v>0</v>
      </c>
      <c r="T761" s="333"/>
      <c r="U761" s="334"/>
      <c r="V761" s="332">
        <f ca="1">OFFSET(СВОДНАЯ!$A$3,'Кабельный журнал'!AD761-1,7)</f>
        <v>0</v>
      </c>
      <c r="W761" s="333"/>
      <c r="X761" s="333"/>
      <c r="Y761" s="334"/>
      <c r="Z761" s="332">
        <f ca="1">OFFSET(СВОДНАЯ!$A$3,'Кабельный журнал'!AD761-1,8)</f>
        <v>0</v>
      </c>
      <c r="AA761" s="334"/>
      <c r="AD761" s="32">
        <f t="shared" si="13"/>
        <v>655</v>
      </c>
    </row>
    <row r="762" spans="1:30" ht="15" customHeight="1" thickBot="1" x14ac:dyDescent="0.3">
      <c r="A762" s="318"/>
      <c r="B762" s="331"/>
      <c r="C762" s="44">
        <f ca="1">OFFSET(СВОДНАЯ!$A$3,'Кабельный журнал'!AD762-1,0)</f>
        <v>0</v>
      </c>
      <c r="D762" s="45">
        <f ca="1">OFFSET(СВОДНАЯ!$A$3,'Кабельный журнал'!AD762-1,1)</f>
        <v>0</v>
      </c>
      <c r="E762" s="46">
        <f ca="1">OFFSET(СВОДНАЯ!$A$3,'Кабельный журнал'!AD762-1,2)</f>
        <v>0</v>
      </c>
      <c r="F762" s="332">
        <f ca="1">OFFSET(СВОДНАЯ!$A$3,'Кабельный журнал'!AD762-1,3)</f>
        <v>0</v>
      </c>
      <c r="G762" s="333"/>
      <c r="H762" s="333"/>
      <c r="I762" s="333"/>
      <c r="J762" s="333"/>
      <c r="K762" s="334"/>
      <c r="L762" s="335">
        <f ca="1">OFFSET(СВОДНАЯ!$A$3,'Кабельный журнал'!AD762-1,4)</f>
        <v>0</v>
      </c>
      <c r="M762" s="336"/>
      <c r="N762" s="336"/>
      <c r="O762" s="336"/>
      <c r="P762" s="337"/>
      <c r="Q762" s="332">
        <f ca="1">OFFSET(СВОДНАЯ!$A$3,'Кабельный журнал'!AD762-1,5)</f>
        <v>0</v>
      </c>
      <c r="R762" s="334"/>
      <c r="S762" s="332">
        <f ca="1">OFFSET(СВОДНАЯ!$A$3,'Кабельный журнал'!AD762-1,6)</f>
        <v>0</v>
      </c>
      <c r="T762" s="333"/>
      <c r="U762" s="334"/>
      <c r="V762" s="332">
        <f ca="1">OFFSET(СВОДНАЯ!$A$3,'Кабельный журнал'!AD762-1,7)</f>
        <v>0</v>
      </c>
      <c r="W762" s="333"/>
      <c r="X762" s="333"/>
      <c r="Y762" s="334"/>
      <c r="Z762" s="332">
        <f ca="1">OFFSET(СВОДНАЯ!$A$3,'Кабельный журнал'!AD762-1,8)</f>
        <v>0</v>
      </c>
      <c r="AA762" s="334"/>
      <c r="AD762" s="32">
        <f t="shared" si="13"/>
        <v>656</v>
      </c>
    </row>
    <row r="763" spans="1:30" ht="15" customHeight="1" x14ac:dyDescent="0.25">
      <c r="A763" s="316" t="s">
        <v>14</v>
      </c>
      <c r="B763" s="329"/>
      <c r="C763" s="44">
        <f ca="1">OFFSET(СВОДНАЯ!$A$3,'Кабельный журнал'!AD763-1,0)</f>
        <v>0</v>
      </c>
      <c r="D763" s="45">
        <f ca="1">OFFSET(СВОДНАЯ!$A$3,'Кабельный журнал'!AD763-1,1)</f>
        <v>0</v>
      </c>
      <c r="E763" s="46">
        <f ca="1">OFFSET(СВОДНАЯ!$A$3,'Кабельный журнал'!AD763-1,2)</f>
        <v>0</v>
      </c>
      <c r="F763" s="332">
        <f ca="1">OFFSET(СВОДНАЯ!$A$3,'Кабельный журнал'!AD763-1,3)</f>
        <v>0</v>
      </c>
      <c r="G763" s="333"/>
      <c r="H763" s="333"/>
      <c r="I763" s="333"/>
      <c r="J763" s="333"/>
      <c r="K763" s="334"/>
      <c r="L763" s="335">
        <f ca="1">OFFSET(СВОДНАЯ!$A$3,'Кабельный журнал'!AD763-1,4)</f>
        <v>0</v>
      </c>
      <c r="M763" s="336"/>
      <c r="N763" s="336"/>
      <c r="O763" s="336"/>
      <c r="P763" s="337"/>
      <c r="Q763" s="332">
        <f ca="1">OFFSET(СВОДНАЯ!$A$3,'Кабельный журнал'!AD763-1,5)</f>
        <v>0</v>
      </c>
      <c r="R763" s="334"/>
      <c r="S763" s="332">
        <f ca="1">OFFSET(СВОДНАЯ!$A$3,'Кабельный журнал'!AD763-1,6)</f>
        <v>0</v>
      </c>
      <c r="T763" s="333"/>
      <c r="U763" s="334"/>
      <c r="V763" s="332">
        <f ca="1">OFFSET(СВОДНАЯ!$A$3,'Кабельный журнал'!AD763-1,7)</f>
        <v>0</v>
      </c>
      <c r="W763" s="333"/>
      <c r="X763" s="333"/>
      <c r="Y763" s="334"/>
      <c r="Z763" s="332">
        <f ca="1">OFFSET(СВОДНАЯ!$A$3,'Кабельный журнал'!AD763-1,8)</f>
        <v>0</v>
      </c>
      <c r="AA763" s="334"/>
      <c r="AD763" s="32">
        <f t="shared" si="13"/>
        <v>657</v>
      </c>
    </row>
    <row r="764" spans="1:30" ht="15" customHeight="1" x14ac:dyDescent="0.25">
      <c r="A764" s="317"/>
      <c r="B764" s="330"/>
      <c r="C764" s="44">
        <f ca="1">OFFSET(СВОДНАЯ!$A$3,'Кабельный журнал'!AD764-1,0)</f>
        <v>0</v>
      </c>
      <c r="D764" s="45">
        <f ca="1">OFFSET(СВОДНАЯ!$A$3,'Кабельный журнал'!AD764-1,1)</f>
        <v>0</v>
      </c>
      <c r="E764" s="46">
        <f ca="1">OFFSET(СВОДНАЯ!$A$3,'Кабельный журнал'!AD764-1,2)</f>
        <v>0</v>
      </c>
      <c r="F764" s="332">
        <f ca="1">OFFSET(СВОДНАЯ!$A$3,'Кабельный журнал'!AD764-1,3)</f>
        <v>0</v>
      </c>
      <c r="G764" s="333"/>
      <c r="H764" s="333"/>
      <c r="I764" s="333"/>
      <c r="J764" s="333"/>
      <c r="K764" s="334"/>
      <c r="L764" s="335">
        <f ca="1">OFFSET(СВОДНАЯ!$A$3,'Кабельный журнал'!AD764-1,4)</f>
        <v>0</v>
      </c>
      <c r="M764" s="336"/>
      <c r="N764" s="336"/>
      <c r="O764" s="336"/>
      <c r="P764" s="337"/>
      <c r="Q764" s="332">
        <f ca="1">OFFSET(СВОДНАЯ!$A$3,'Кабельный журнал'!AD764-1,5)</f>
        <v>0</v>
      </c>
      <c r="R764" s="334"/>
      <c r="S764" s="332">
        <f ca="1">OFFSET(СВОДНАЯ!$A$3,'Кабельный журнал'!AD764-1,6)</f>
        <v>0</v>
      </c>
      <c r="T764" s="333"/>
      <c r="U764" s="334"/>
      <c r="V764" s="332">
        <f ca="1">OFFSET(СВОДНАЯ!$A$3,'Кабельный журнал'!AD764-1,7)</f>
        <v>0</v>
      </c>
      <c r="W764" s="333"/>
      <c r="X764" s="333"/>
      <c r="Y764" s="334"/>
      <c r="Z764" s="332">
        <f ca="1">OFFSET(СВОДНАЯ!$A$3,'Кабельный журнал'!AD764-1,8)</f>
        <v>0</v>
      </c>
      <c r="AA764" s="334"/>
      <c r="AD764" s="32">
        <f t="shared" si="13"/>
        <v>658</v>
      </c>
    </row>
    <row r="765" spans="1:30" ht="15" customHeight="1" x14ac:dyDescent="0.25">
      <c r="A765" s="317"/>
      <c r="B765" s="330"/>
      <c r="C765" s="44">
        <f ca="1">OFFSET(СВОДНАЯ!$A$3,'Кабельный журнал'!AD765-1,0)</f>
        <v>0</v>
      </c>
      <c r="D765" s="45">
        <f ca="1">OFFSET(СВОДНАЯ!$A$3,'Кабельный журнал'!AD765-1,1)</f>
        <v>0</v>
      </c>
      <c r="E765" s="46">
        <f ca="1">OFFSET(СВОДНАЯ!$A$3,'Кабельный журнал'!AD765-1,2)</f>
        <v>0</v>
      </c>
      <c r="F765" s="332">
        <f ca="1">OFFSET(СВОДНАЯ!$A$3,'Кабельный журнал'!AD765-1,3)</f>
        <v>0</v>
      </c>
      <c r="G765" s="333"/>
      <c r="H765" s="333"/>
      <c r="I765" s="333"/>
      <c r="J765" s="333"/>
      <c r="K765" s="334"/>
      <c r="L765" s="335">
        <f ca="1">OFFSET(СВОДНАЯ!$A$3,'Кабельный журнал'!AD765-1,4)</f>
        <v>0</v>
      </c>
      <c r="M765" s="336"/>
      <c r="N765" s="336"/>
      <c r="O765" s="336"/>
      <c r="P765" s="337"/>
      <c r="Q765" s="332">
        <f ca="1">OFFSET(СВОДНАЯ!$A$3,'Кабельный журнал'!AD765-1,5)</f>
        <v>0</v>
      </c>
      <c r="R765" s="334"/>
      <c r="S765" s="332">
        <f ca="1">OFFSET(СВОДНАЯ!$A$3,'Кабельный журнал'!AD765-1,6)</f>
        <v>0</v>
      </c>
      <c r="T765" s="333"/>
      <c r="U765" s="334"/>
      <c r="V765" s="332">
        <f ca="1">OFFSET(СВОДНАЯ!$A$3,'Кабельный журнал'!AD765-1,7)</f>
        <v>0</v>
      </c>
      <c r="W765" s="333"/>
      <c r="X765" s="333"/>
      <c r="Y765" s="334"/>
      <c r="Z765" s="332">
        <f ca="1">OFFSET(СВОДНАЯ!$A$3,'Кабельный журнал'!AD765-1,8)</f>
        <v>0</v>
      </c>
      <c r="AA765" s="334"/>
      <c r="AD765" s="32">
        <f t="shared" si="13"/>
        <v>659</v>
      </c>
    </row>
    <row r="766" spans="1:30" ht="15" customHeight="1" x14ac:dyDescent="0.25">
      <c r="A766" s="317"/>
      <c r="B766" s="330"/>
      <c r="C766" s="44">
        <f ca="1">OFFSET(СВОДНАЯ!$A$3,'Кабельный журнал'!AD766-1,0)</f>
        <v>0</v>
      </c>
      <c r="D766" s="45">
        <f ca="1">OFFSET(СВОДНАЯ!$A$3,'Кабельный журнал'!AD766-1,1)</f>
        <v>0</v>
      </c>
      <c r="E766" s="46">
        <f ca="1">OFFSET(СВОДНАЯ!$A$3,'Кабельный журнал'!AD766-1,2)</f>
        <v>0</v>
      </c>
      <c r="F766" s="332">
        <f ca="1">OFFSET(СВОДНАЯ!$A$3,'Кабельный журнал'!AD766-1,3)</f>
        <v>0</v>
      </c>
      <c r="G766" s="333"/>
      <c r="H766" s="333"/>
      <c r="I766" s="333"/>
      <c r="J766" s="333"/>
      <c r="K766" s="334"/>
      <c r="L766" s="335">
        <f ca="1">OFFSET(СВОДНАЯ!$A$3,'Кабельный журнал'!AD766-1,4)</f>
        <v>0</v>
      </c>
      <c r="M766" s="336"/>
      <c r="N766" s="336"/>
      <c r="O766" s="336"/>
      <c r="P766" s="337"/>
      <c r="Q766" s="332">
        <f ca="1">OFFSET(СВОДНАЯ!$A$3,'Кабельный журнал'!AD766-1,5)</f>
        <v>0</v>
      </c>
      <c r="R766" s="334"/>
      <c r="S766" s="332">
        <f ca="1">OFFSET(СВОДНАЯ!$A$3,'Кабельный журнал'!AD766-1,6)</f>
        <v>0</v>
      </c>
      <c r="T766" s="333"/>
      <c r="U766" s="334"/>
      <c r="V766" s="332">
        <f ca="1">OFFSET(СВОДНАЯ!$A$3,'Кабельный журнал'!AD766-1,7)</f>
        <v>0</v>
      </c>
      <c r="W766" s="333"/>
      <c r="X766" s="333"/>
      <c r="Y766" s="334"/>
      <c r="Z766" s="332">
        <f ca="1">OFFSET(СВОДНАЯ!$A$3,'Кабельный журнал'!AD766-1,8)</f>
        <v>0</v>
      </c>
      <c r="AA766" s="334"/>
      <c r="AD766" s="32">
        <f t="shared" si="13"/>
        <v>660</v>
      </c>
    </row>
    <row r="767" spans="1:30" ht="15" customHeight="1" x14ac:dyDescent="0.25">
      <c r="A767" s="317"/>
      <c r="B767" s="330"/>
      <c r="C767" s="44">
        <f ca="1">OFFSET(СВОДНАЯ!$A$3,'Кабельный журнал'!AD767-1,0)</f>
        <v>0</v>
      </c>
      <c r="D767" s="45">
        <f ca="1">OFFSET(СВОДНАЯ!$A$3,'Кабельный журнал'!AD767-1,1)</f>
        <v>0</v>
      </c>
      <c r="E767" s="46">
        <f ca="1">OFFSET(СВОДНАЯ!$A$3,'Кабельный журнал'!AD767-1,2)</f>
        <v>0</v>
      </c>
      <c r="F767" s="332">
        <f ca="1">OFFSET(СВОДНАЯ!$A$3,'Кабельный журнал'!AD767-1,3)</f>
        <v>0</v>
      </c>
      <c r="G767" s="333"/>
      <c r="H767" s="333"/>
      <c r="I767" s="333"/>
      <c r="J767" s="333"/>
      <c r="K767" s="334"/>
      <c r="L767" s="335">
        <f ca="1">OFFSET(СВОДНАЯ!$A$3,'Кабельный журнал'!AD767-1,4)</f>
        <v>0</v>
      </c>
      <c r="M767" s="336"/>
      <c r="N767" s="336"/>
      <c r="O767" s="336"/>
      <c r="P767" s="337"/>
      <c r="Q767" s="332">
        <f ca="1">OFFSET(СВОДНАЯ!$A$3,'Кабельный журнал'!AD767-1,5)</f>
        <v>0</v>
      </c>
      <c r="R767" s="334"/>
      <c r="S767" s="332">
        <f ca="1">OFFSET(СВОДНАЯ!$A$3,'Кабельный журнал'!AD767-1,6)</f>
        <v>0</v>
      </c>
      <c r="T767" s="333"/>
      <c r="U767" s="334"/>
      <c r="V767" s="332">
        <f ca="1">OFFSET(СВОДНАЯ!$A$3,'Кабельный журнал'!AD767-1,7)</f>
        <v>0</v>
      </c>
      <c r="W767" s="333"/>
      <c r="X767" s="333"/>
      <c r="Y767" s="334"/>
      <c r="Z767" s="332">
        <f ca="1">OFFSET(СВОДНАЯ!$A$3,'Кабельный журнал'!AD767-1,8)</f>
        <v>0</v>
      </c>
      <c r="AA767" s="334"/>
      <c r="AD767" s="32">
        <f t="shared" si="13"/>
        <v>661</v>
      </c>
    </row>
    <row r="768" spans="1:30" ht="15" customHeight="1" thickBot="1" x14ac:dyDescent="0.3">
      <c r="A768" s="318"/>
      <c r="B768" s="331"/>
      <c r="C768" s="44">
        <f ca="1">OFFSET(СВОДНАЯ!$A$3,'Кабельный журнал'!AD768-1,0)</f>
        <v>0</v>
      </c>
      <c r="D768" s="45">
        <f ca="1">OFFSET(СВОДНАЯ!$A$3,'Кабельный журнал'!AD768-1,1)</f>
        <v>0</v>
      </c>
      <c r="E768" s="46">
        <f ca="1">OFFSET(СВОДНАЯ!$A$3,'Кабельный журнал'!AD768-1,2)</f>
        <v>0</v>
      </c>
      <c r="F768" s="332">
        <f ca="1">OFFSET(СВОДНАЯ!$A$3,'Кабельный журнал'!AD768-1,3)</f>
        <v>0</v>
      </c>
      <c r="G768" s="333"/>
      <c r="H768" s="333"/>
      <c r="I768" s="333"/>
      <c r="J768" s="333"/>
      <c r="K768" s="334"/>
      <c r="L768" s="335">
        <f ca="1">OFFSET(СВОДНАЯ!$A$3,'Кабельный журнал'!AD768-1,4)</f>
        <v>0</v>
      </c>
      <c r="M768" s="336"/>
      <c r="N768" s="336"/>
      <c r="O768" s="336"/>
      <c r="P768" s="337"/>
      <c r="Q768" s="332">
        <f ca="1">OFFSET(СВОДНАЯ!$A$3,'Кабельный журнал'!AD768-1,5)</f>
        <v>0</v>
      </c>
      <c r="R768" s="334"/>
      <c r="S768" s="332">
        <f ca="1">OFFSET(СВОДНАЯ!$A$3,'Кабельный журнал'!AD768-1,6)</f>
        <v>0</v>
      </c>
      <c r="T768" s="333"/>
      <c r="U768" s="334"/>
      <c r="V768" s="332">
        <f ca="1">OFFSET(СВОДНАЯ!$A$3,'Кабельный журнал'!AD768-1,7)</f>
        <v>0</v>
      </c>
      <c r="W768" s="333"/>
      <c r="X768" s="333"/>
      <c r="Y768" s="334"/>
      <c r="Z768" s="332">
        <f ca="1">OFFSET(СВОДНАЯ!$A$3,'Кабельный журнал'!AD768-1,8)</f>
        <v>0</v>
      </c>
      <c r="AA768" s="334"/>
      <c r="AD768" s="32">
        <f t="shared" si="13"/>
        <v>662</v>
      </c>
    </row>
    <row r="769" spans="1:78" ht="15" customHeight="1" x14ac:dyDescent="0.25">
      <c r="A769" s="316" t="s">
        <v>15</v>
      </c>
      <c r="B769" s="329"/>
      <c r="C769" s="44">
        <f ca="1">OFFSET(СВОДНАЯ!$A$3,'Кабельный журнал'!AD769-1,0)</f>
        <v>0</v>
      </c>
      <c r="D769" s="45">
        <f ca="1">OFFSET(СВОДНАЯ!$A$3,'Кабельный журнал'!AD769-1,1)</f>
        <v>0</v>
      </c>
      <c r="E769" s="46">
        <f ca="1">OFFSET(СВОДНАЯ!$A$3,'Кабельный журнал'!AD769-1,2)</f>
        <v>0</v>
      </c>
      <c r="F769" s="332">
        <f ca="1">OFFSET(СВОДНАЯ!$A$3,'Кабельный журнал'!AD769-1,3)</f>
        <v>0</v>
      </c>
      <c r="G769" s="333"/>
      <c r="H769" s="333"/>
      <c r="I769" s="333"/>
      <c r="J769" s="333"/>
      <c r="K769" s="334"/>
      <c r="L769" s="335">
        <f ca="1">OFFSET(СВОДНАЯ!$A$3,'Кабельный журнал'!AD769-1,4)</f>
        <v>0</v>
      </c>
      <c r="M769" s="336"/>
      <c r="N769" s="336"/>
      <c r="O769" s="336"/>
      <c r="P769" s="337"/>
      <c r="Q769" s="332">
        <f ca="1">OFFSET(СВОДНАЯ!$A$3,'Кабельный журнал'!AD769-1,5)</f>
        <v>0</v>
      </c>
      <c r="R769" s="334"/>
      <c r="S769" s="332">
        <f ca="1">OFFSET(СВОДНАЯ!$A$3,'Кабельный журнал'!AD769-1,6)</f>
        <v>0</v>
      </c>
      <c r="T769" s="333"/>
      <c r="U769" s="334"/>
      <c r="V769" s="332">
        <f ca="1">OFFSET(СВОДНАЯ!$A$3,'Кабельный журнал'!AD769-1,7)</f>
        <v>0</v>
      </c>
      <c r="W769" s="333"/>
      <c r="X769" s="333"/>
      <c r="Y769" s="334"/>
      <c r="Z769" s="332">
        <f ca="1">OFFSET(СВОДНАЯ!$A$3,'Кабельный журнал'!AD769-1,8)</f>
        <v>0</v>
      </c>
      <c r="AA769" s="334"/>
      <c r="AD769" s="32">
        <f t="shared" si="13"/>
        <v>663</v>
      </c>
    </row>
    <row r="770" spans="1:78" ht="15" customHeight="1" x14ac:dyDescent="0.25">
      <c r="A770" s="317"/>
      <c r="B770" s="330"/>
      <c r="C770" s="44">
        <f ca="1">OFFSET(СВОДНАЯ!$A$3,'Кабельный журнал'!AD770-1,0)</f>
        <v>0</v>
      </c>
      <c r="D770" s="45">
        <f ca="1">OFFSET(СВОДНАЯ!$A$3,'Кабельный журнал'!AD770-1,1)</f>
        <v>0</v>
      </c>
      <c r="E770" s="46">
        <f ca="1">OFFSET(СВОДНАЯ!$A$3,'Кабельный журнал'!AD770-1,2)</f>
        <v>0</v>
      </c>
      <c r="F770" s="332">
        <f ca="1">OFFSET(СВОДНАЯ!$A$3,'Кабельный журнал'!AD770-1,3)</f>
        <v>0</v>
      </c>
      <c r="G770" s="333"/>
      <c r="H770" s="333"/>
      <c r="I770" s="333"/>
      <c r="J770" s="333"/>
      <c r="K770" s="334"/>
      <c r="L770" s="335">
        <f ca="1">OFFSET(СВОДНАЯ!$A$3,'Кабельный журнал'!AD770-1,4)</f>
        <v>0</v>
      </c>
      <c r="M770" s="336"/>
      <c r="N770" s="336"/>
      <c r="O770" s="336"/>
      <c r="P770" s="337"/>
      <c r="Q770" s="332">
        <f ca="1">OFFSET(СВОДНАЯ!$A$3,'Кабельный журнал'!AD770-1,5)</f>
        <v>0</v>
      </c>
      <c r="R770" s="334"/>
      <c r="S770" s="332">
        <f ca="1">OFFSET(СВОДНАЯ!$A$3,'Кабельный журнал'!AD770-1,6)</f>
        <v>0</v>
      </c>
      <c r="T770" s="333"/>
      <c r="U770" s="334"/>
      <c r="V770" s="332">
        <f ca="1">OFFSET(СВОДНАЯ!$A$3,'Кабельный журнал'!AD770-1,7)</f>
        <v>0</v>
      </c>
      <c r="W770" s="333"/>
      <c r="X770" s="333"/>
      <c r="Y770" s="334"/>
      <c r="Z770" s="332">
        <f ca="1">OFFSET(СВОДНАЯ!$A$3,'Кабельный журнал'!AD770-1,8)</f>
        <v>0</v>
      </c>
      <c r="AA770" s="334"/>
      <c r="AD770" s="32">
        <f t="shared" si="13"/>
        <v>664</v>
      </c>
    </row>
    <row r="771" spans="1:78" ht="15" customHeight="1" thickBot="1" x14ac:dyDescent="0.3">
      <c r="A771" s="317"/>
      <c r="B771" s="330"/>
      <c r="C771" s="47">
        <f ca="1">OFFSET(СВОДНАЯ!$A$3,'Кабельный журнал'!AD771-1,0)</f>
        <v>0</v>
      </c>
      <c r="D771" s="48">
        <f ca="1">OFFSET(СВОДНАЯ!$A$3,'Кабельный журнал'!AD771-1,1)</f>
        <v>0</v>
      </c>
      <c r="E771" s="49">
        <f ca="1">OFFSET(СВОДНАЯ!$A$3,'Кабельный журнал'!AD771-1,2)</f>
        <v>0</v>
      </c>
      <c r="F771" s="302">
        <f ca="1">OFFSET(СВОДНАЯ!$A$3,'Кабельный журнал'!AD771-1,3)</f>
        <v>0</v>
      </c>
      <c r="G771" s="303"/>
      <c r="H771" s="303"/>
      <c r="I771" s="303"/>
      <c r="J771" s="303"/>
      <c r="K771" s="304"/>
      <c r="L771" s="322">
        <f ca="1">OFFSET(СВОДНАЯ!$A$3,'Кабельный журнал'!AD771-1,4)</f>
        <v>0</v>
      </c>
      <c r="M771" s="323"/>
      <c r="N771" s="323"/>
      <c r="O771" s="323"/>
      <c r="P771" s="324"/>
      <c r="Q771" s="302">
        <f ca="1">OFFSET(СВОДНАЯ!$A$3,'Кабельный журнал'!AD771-1,5)</f>
        <v>0</v>
      </c>
      <c r="R771" s="304"/>
      <c r="S771" s="302">
        <f ca="1">OFFSET(СВОДНАЯ!$A$3,'Кабельный журнал'!AD771-1,6)</f>
        <v>0</v>
      </c>
      <c r="T771" s="303"/>
      <c r="U771" s="304"/>
      <c r="V771" s="302">
        <f ca="1">OFFSET(СВОДНАЯ!$A$3,'Кабельный журнал'!AD771-1,7)</f>
        <v>0</v>
      </c>
      <c r="W771" s="303"/>
      <c r="X771" s="303"/>
      <c r="Y771" s="304"/>
      <c r="Z771" s="302">
        <f ca="1">OFFSET(СВОДНАЯ!$A$3,'Кабельный журнал'!AD771-1,8)</f>
        <v>0</v>
      </c>
      <c r="AA771" s="304"/>
      <c r="AD771" s="32">
        <f t="shared" si="13"/>
        <v>665</v>
      </c>
    </row>
    <row r="772" spans="1:78" ht="15" customHeight="1" thickBot="1" x14ac:dyDescent="0.3">
      <c r="A772" s="317"/>
      <c r="B772" s="330"/>
      <c r="C772" s="36"/>
      <c r="D772" s="37"/>
      <c r="E772" s="37"/>
      <c r="F772" s="64"/>
      <c r="G772" s="64"/>
      <c r="H772" s="64"/>
      <c r="I772" s="64"/>
      <c r="J772" s="64"/>
      <c r="K772" s="64"/>
      <c r="L772" s="50"/>
      <c r="M772" s="51"/>
      <c r="N772" s="51"/>
      <c r="O772" s="52"/>
      <c r="P772" s="52"/>
      <c r="Q772" s="51"/>
      <c r="R772" s="384" t="str">
        <f>R717</f>
        <v>ОДО-104-01.СКУД.3-4.КЖ1</v>
      </c>
      <c r="S772" s="385"/>
      <c r="T772" s="385"/>
      <c r="U772" s="385"/>
      <c r="V772" s="385"/>
      <c r="W772" s="385"/>
      <c r="X772" s="385"/>
      <c r="Y772" s="386"/>
      <c r="Z772" s="387" t="s">
        <v>2</v>
      </c>
      <c r="AA772" s="388"/>
    </row>
    <row r="773" spans="1:78" ht="15" customHeight="1" thickBot="1" x14ac:dyDescent="0.3">
      <c r="A773" s="317"/>
      <c r="B773" s="330"/>
      <c r="C773" s="36"/>
      <c r="D773" s="37"/>
      <c r="E773" s="37"/>
      <c r="F773" s="64"/>
      <c r="G773" s="64"/>
      <c r="H773" s="64"/>
      <c r="I773" s="64"/>
      <c r="J773" s="64"/>
      <c r="K773" s="64"/>
      <c r="L773" s="53"/>
      <c r="M773" s="54"/>
      <c r="N773" s="54"/>
      <c r="O773" s="55"/>
      <c r="P773" s="55"/>
      <c r="Q773" s="54"/>
      <c r="R773" s="305"/>
      <c r="S773" s="306"/>
      <c r="T773" s="306"/>
      <c r="U773" s="306"/>
      <c r="V773" s="306"/>
      <c r="W773" s="306"/>
      <c r="X773" s="306"/>
      <c r="Y773" s="307"/>
      <c r="Z773" s="325" t="s">
        <v>38</v>
      </c>
      <c r="AA773" s="327">
        <f>AA718+1</f>
        <v>6</v>
      </c>
    </row>
    <row r="774" spans="1:78" ht="15" customHeight="1" thickBot="1" x14ac:dyDescent="0.3">
      <c r="A774" s="318"/>
      <c r="B774" s="331"/>
      <c r="C774" s="56"/>
      <c r="D774" s="39"/>
      <c r="E774" s="39"/>
      <c r="F774" s="65"/>
      <c r="G774" s="65"/>
      <c r="H774" s="65"/>
      <c r="I774" s="65"/>
      <c r="J774" s="65"/>
      <c r="K774" s="65"/>
      <c r="L774" s="57" t="s">
        <v>0</v>
      </c>
      <c r="M774" s="57" t="s">
        <v>10</v>
      </c>
      <c r="N774" s="57" t="s">
        <v>2</v>
      </c>
      <c r="O774" s="57" t="s">
        <v>11</v>
      </c>
      <c r="P774" s="57" t="s">
        <v>4</v>
      </c>
      <c r="Q774" s="57" t="s">
        <v>5</v>
      </c>
      <c r="R774" s="308"/>
      <c r="S774" s="309"/>
      <c r="T774" s="309"/>
      <c r="U774" s="309"/>
      <c r="V774" s="309"/>
      <c r="W774" s="309"/>
      <c r="X774" s="309"/>
      <c r="Y774" s="310"/>
      <c r="Z774" s="326"/>
      <c r="AA774" s="328"/>
    </row>
    <row r="775" spans="1:78" s="24" customFormat="1" ht="15" customHeight="1" thickBot="1" x14ac:dyDescent="0.25">
      <c r="C775" s="344" t="s">
        <v>18</v>
      </c>
      <c r="D775" s="347" t="s">
        <v>19</v>
      </c>
      <c r="E775" s="348"/>
      <c r="F775" s="351" t="s">
        <v>22</v>
      </c>
      <c r="G775" s="352"/>
      <c r="H775" s="352"/>
      <c r="I775" s="352"/>
      <c r="J775" s="352"/>
      <c r="K775" s="352"/>
      <c r="L775" s="352"/>
      <c r="M775" s="352"/>
      <c r="N775" s="352"/>
      <c r="O775" s="352"/>
      <c r="P775" s="352"/>
      <c r="Q775" s="352"/>
      <c r="R775" s="352"/>
      <c r="S775" s="352"/>
      <c r="T775" s="352"/>
      <c r="U775" s="352"/>
      <c r="V775" s="352"/>
      <c r="W775" s="352"/>
      <c r="X775" s="352"/>
      <c r="Y775" s="352"/>
      <c r="Z775" s="352"/>
      <c r="AA775" s="353"/>
      <c r="AC775" s="25"/>
      <c r="BS775" s="26"/>
      <c r="BT775" s="26"/>
      <c r="BU775" s="26"/>
      <c r="BV775" s="26"/>
      <c r="BW775" s="26"/>
      <c r="BX775" s="26"/>
      <c r="BY775" s="26"/>
      <c r="BZ775" s="26"/>
    </row>
    <row r="776" spans="1:78" s="24" customFormat="1" ht="15" customHeight="1" thickBot="1" x14ac:dyDescent="0.25">
      <c r="C776" s="345"/>
      <c r="D776" s="349"/>
      <c r="E776" s="350"/>
      <c r="F776" s="354" t="s">
        <v>23</v>
      </c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6"/>
      <c r="S776" s="351" t="s">
        <v>24</v>
      </c>
      <c r="T776" s="352"/>
      <c r="U776" s="352"/>
      <c r="V776" s="352"/>
      <c r="W776" s="352"/>
      <c r="X776" s="352"/>
      <c r="Y776" s="352"/>
      <c r="Z776" s="352"/>
      <c r="AA776" s="353"/>
      <c r="AC776" s="27">
        <f>SUM(AC779:AC829)</f>
        <v>0</v>
      </c>
      <c r="AD776" s="28"/>
      <c r="BS776" s="26"/>
      <c r="BT776" s="26"/>
      <c r="BU776" s="26"/>
      <c r="BV776" s="26"/>
      <c r="BW776" s="26"/>
      <c r="BX776" s="26"/>
      <c r="BY776" s="26"/>
      <c r="BZ776" s="26"/>
    </row>
    <row r="777" spans="1:78" s="24" customFormat="1" ht="15" customHeight="1" x14ac:dyDescent="0.2">
      <c r="C777" s="345"/>
      <c r="D777" s="372" t="s">
        <v>20</v>
      </c>
      <c r="E777" s="372" t="s">
        <v>21</v>
      </c>
      <c r="F777" s="347" t="s">
        <v>25</v>
      </c>
      <c r="G777" s="374"/>
      <c r="H777" s="374"/>
      <c r="I777" s="374"/>
      <c r="J777" s="374"/>
      <c r="K777" s="348"/>
      <c r="L777" s="376" t="s">
        <v>26</v>
      </c>
      <c r="M777" s="377"/>
      <c r="N777" s="377"/>
      <c r="O777" s="377"/>
      <c r="P777" s="378"/>
      <c r="Q777" s="376" t="s">
        <v>27</v>
      </c>
      <c r="R777" s="378"/>
      <c r="S777" s="376" t="s">
        <v>25</v>
      </c>
      <c r="T777" s="377"/>
      <c r="U777" s="378"/>
      <c r="V777" s="376" t="s">
        <v>26</v>
      </c>
      <c r="W777" s="377"/>
      <c r="X777" s="377"/>
      <c r="Y777" s="378"/>
      <c r="Z777" s="376" t="s">
        <v>27</v>
      </c>
      <c r="AA777" s="378"/>
      <c r="AC777" s="29"/>
      <c r="BS777" s="26"/>
      <c r="BT777" s="26"/>
      <c r="BU777" s="26"/>
      <c r="BV777" s="26"/>
      <c r="BW777" s="26"/>
      <c r="BX777" s="26"/>
      <c r="BY777" s="26"/>
      <c r="BZ777" s="26"/>
    </row>
    <row r="778" spans="1:78" s="24" customFormat="1" ht="15" customHeight="1" thickBot="1" x14ac:dyDescent="0.25">
      <c r="C778" s="346"/>
      <c r="D778" s="373"/>
      <c r="E778" s="373"/>
      <c r="F778" s="349"/>
      <c r="G778" s="375"/>
      <c r="H778" s="375"/>
      <c r="I778" s="375"/>
      <c r="J778" s="375"/>
      <c r="K778" s="350"/>
      <c r="L778" s="379"/>
      <c r="M778" s="380"/>
      <c r="N778" s="380"/>
      <c r="O778" s="380"/>
      <c r="P778" s="381"/>
      <c r="Q778" s="379"/>
      <c r="R778" s="381"/>
      <c r="S778" s="379"/>
      <c r="T778" s="380"/>
      <c r="U778" s="381"/>
      <c r="V778" s="379"/>
      <c r="W778" s="380"/>
      <c r="X778" s="380"/>
      <c r="Y778" s="381"/>
      <c r="Z778" s="379"/>
      <c r="AA778" s="381"/>
      <c r="AC778" s="29"/>
      <c r="BS778" s="26"/>
      <c r="BT778" s="26"/>
      <c r="BU778" s="26"/>
      <c r="BV778" s="26"/>
      <c r="BW778" s="26"/>
      <c r="BX778" s="26"/>
      <c r="BY778" s="26"/>
      <c r="BZ778" s="26"/>
    </row>
    <row r="779" spans="1:78" ht="15" customHeight="1" x14ac:dyDescent="0.25">
      <c r="C779" s="41">
        <f ca="1">OFFSET(СВОДНАЯ!$A$3,'Кабельный журнал'!AD779-1,0)</f>
        <v>0</v>
      </c>
      <c r="D779" s="42">
        <f ca="1">OFFSET(СВОДНАЯ!$A$3,'Кабельный журнал'!AD779-1,1)</f>
        <v>0</v>
      </c>
      <c r="E779" s="43">
        <f ca="1">OFFSET(СВОДНАЯ!$A$3,'Кабельный журнал'!AD779-1,2)</f>
        <v>0</v>
      </c>
      <c r="F779" s="357">
        <f ca="1">OFFSET(СВОДНАЯ!$A$3,'Кабельный журнал'!AD779-1,3)</f>
        <v>0</v>
      </c>
      <c r="G779" s="358"/>
      <c r="H779" s="358"/>
      <c r="I779" s="358"/>
      <c r="J779" s="358"/>
      <c r="K779" s="359"/>
      <c r="L779" s="360">
        <f ca="1">OFFSET(СВОДНАЯ!$A$3,'Кабельный журнал'!AD779-1,4)</f>
        <v>0</v>
      </c>
      <c r="M779" s="361"/>
      <c r="N779" s="361"/>
      <c r="O779" s="361"/>
      <c r="P779" s="362"/>
      <c r="Q779" s="357">
        <f ca="1">OFFSET(СВОДНАЯ!$A$3,'Кабельный журнал'!AD779-1,5)</f>
        <v>0</v>
      </c>
      <c r="R779" s="359"/>
      <c r="S779" s="357">
        <f ca="1">OFFSET(СВОДНАЯ!$A$3,'Кабельный журнал'!AD779-1,6)</f>
        <v>0</v>
      </c>
      <c r="T779" s="358"/>
      <c r="U779" s="359"/>
      <c r="V779" s="357">
        <f ca="1">OFFSET(СВОДНАЯ!$A$3,'Кабельный журнал'!AD779-1,7)</f>
        <v>0</v>
      </c>
      <c r="W779" s="358"/>
      <c r="X779" s="358"/>
      <c r="Y779" s="359"/>
      <c r="Z779" s="357">
        <f ca="1">OFFSET(СВОДНАЯ!$A$3,'Кабельный журнал'!AD779-1,8)</f>
        <v>0</v>
      </c>
      <c r="AA779" s="359"/>
      <c r="AD779" s="32">
        <f>AD771+1</f>
        <v>666</v>
      </c>
    </row>
    <row r="780" spans="1:78" ht="15" customHeight="1" x14ac:dyDescent="0.25">
      <c r="C780" s="44">
        <f ca="1">OFFSET(СВОДНАЯ!$A$3,'Кабельный журнал'!AD780-1,0)</f>
        <v>0</v>
      </c>
      <c r="D780" s="45">
        <f ca="1">OFFSET(СВОДНАЯ!$A$3,'Кабельный журнал'!AD780-1,1)</f>
        <v>0</v>
      </c>
      <c r="E780" s="46">
        <f ca="1">OFFSET(СВОДНАЯ!$A$3,'Кабельный журнал'!AD780-1,2)</f>
        <v>0</v>
      </c>
      <c r="F780" s="332">
        <f ca="1">OFFSET(СВОДНАЯ!$A$3,'Кабельный журнал'!AD780-1,3)</f>
        <v>0</v>
      </c>
      <c r="G780" s="333"/>
      <c r="H780" s="333"/>
      <c r="I780" s="333"/>
      <c r="J780" s="333"/>
      <c r="K780" s="334"/>
      <c r="L780" s="335">
        <f ca="1">OFFSET(СВОДНАЯ!$A$3,'Кабельный журнал'!AD780-1,4)</f>
        <v>0</v>
      </c>
      <c r="M780" s="336"/>
      <c r="N780" s="336"/>
      <c r="O780" s="336"/>
      <c r="P780" s="337"/>
      <c r="Q780" s="332">
        <f ca="1">OFFSET(СВОДНАЯ!$A$3,'Кабельный журнал'!AD780-1,5)</f>
        <v>0</v>
      </c>
      <c r="R780" s="334"/>
      <c r="S780" s="332">
        <f ca="1">OFFSET(СВОДНАЯ!$A$3,'Кабельный журнал'!AD780-1,6)</f>
        <v>0</v>
      </c>
      <c r="T780" s="333"/>
      <c r="U780" s="334"/>
      <c r="V780" s="332">
        <f ca="1">OFFSET(СВОДНАЯ!$A$3,'Кабельный журнал'!AD780-1,7)</f>
        <v>0</v>
      </c>
      <c r="W780" s="333"/>
      <c r="X780" s="333"/>
      <c r="Y780" s="334"/>
      <c r="Z780" s="332">
        <f ca="1">OFFSET(СВОДНАЯ!$A$3,'Кабельный журнал'!AD780-1,8)</f>
        <v>0</v>
      </c>
      <c r="AA780" s="334"/>
      <c r="AD780" s="32">
        <f t="shared" ref="AD780:AD826" si="14">AD779+1</f>
        <v>667</v>
      </c>
    </row>
    <row r="781" spans="1:78" ht="15" customHeight="1" x14ac:dyDescent="0.25">
      <c r="C781" s="44">
        <f ca="1">OFFSET(СВОДНАЯ!$A$3,'Кабельный журнал'!AD781-1,0)</f>
        <v>0</v>
      </c>
      <c r="D781" s="45">
        <f ca="1">OFFSET(СВОДНАЯ!$A$3,'Кабельный журнал'!AD781-1,1)</f>
        <v>0</v>
      </c>
      <c r="E781" s="46">
        <f ca="1">OFFSET(СВОДНАЯ!$A$3,'Кабельный журнал'!AD781-1,2)</f>
        <v>0</v>
      </c>
      <c r="F781" s="332">
        <f ca="1">OFFSET(СВОДНАЯ!$A$3,'Кабельный журнал'!AD781-1,3)</f>
        <v>0</v>
      </c>
      <c r="G781" s="333"/>
      <c r="H781" s="333"/>
      <c r="I781" s="333"/>
      <c r="J781" s="333"/>
      <c r="K781" s="334"/>
      <c r="L781" s="335">
        <f ca="1">OFFSET(СВОДНАЯ!$A$3,'Кабельный журнал'!AD781-1,4)</f>
        <v>0</v>
      </c>
      <c r="M781" s="336"/>
      <c r="N781" s="336"/>
      <c r="O781" s="336"/>
      <c r="P781" s="337"/>
      <c r="Q781" s="332">
        <f ca="1">OFFSET(СВОДНАЯ!$A$3,'Кабельный журнал'!AD781-1,5)</f>
        <v>0</v>
      </c>
      <c r="R781" s="334"/>
      <c r="S781" s="332">
        <f ca="1">OFFSET(СВОДНАЯ!$A$3,'Кабельный журнал'!AD781-1,6)</f>
        <v>0</v>
      </c>
      <c r="T781" s="333"/>
      <c r="U781" s="334"/>
      <c r="V781" s="332">
        <f ca="1">OFFSET(СВОДНАЯ!$A$3,'Кабельный журнал'!AD781-1,7)</f>
        <v>0</v>
      </c>
      <c r="W781" s="333"/>
      <c r="X781" s="333"/>
      <c r="Y781" s="334"/>
      <c r="Z781" s="332">
        <f ca="1">OFFSET(СВОДНАЯ!$A$3,'Кабельный журнал'!AD781-1,8)</f>
        <v>0</v>
      </c>
      <c r="AA781" s="334"/>
      <c r="AD781" s="32">
        <f t="shared" si="14"/>
        <v>668</v>
      </c>
    </row>
    <row r="782" spans="1:78" ht="15" customHeight="1" x14ac:dyDescent="0.25">
      <c r="C782" s="44">
        <f ca="1">OFFSET(СВОДНАЯ!$A$3,'Кабельный журнал'!AD782-1,0)</f>
        <v>0</v>
      </c>
      <c r="D782" s="45">
        <f ca="1">OFFSET(СВОДНАЯ!$A$3,'Кабельный журнал'!AD782-1,1)</f>
        <v>0</v>
      </c>
      <c r="E782" s="46">
        <f ca="1">OFFSET(СВОДНАЯ!$A$3,'Кабельный журнал'!AD782-1,2)</f>
        <v>0</v>
      </c>
      <c r="F782" s="332">
        <f ca="1">OFFSET(СВОДНАЯ!$A$3,'Кабельный журнал'!AD782-1,3)</f>
        <v>0</v>
      </c>
      <c r="G782" s="333"/>
      <c r="H782" s="333"/>
      <c r="I782" s="333"/>
      <c r="J782" s="333"/>
      <c r="K782" s="334"/>
      <c r="L782" s="335">
        <f ca="1">OFFSET(СВОДНАЯ!$A$3,'Кабельный журнал'!AD782-1,4)</f>
        <v>0</v>
      </c>
      <c r="M782" s="336"/>
      <c r="N782" s="336"/>
      <c r="O782" s="336"/>
      <c r="P782" s="337"/>
      <c r="Q782" s="332">
        <f ca="1">OFFSET(СВОДНАЯ!$A$3,'Кабельный журнал'!AD782-1,5)</f>
        <v>0</v>
      </c>
      <c r="R782" s="334"/>
      <c r="S782" s="332">
        <f ca="1">OFFSET(СВОДНАЯ!$A$3,'Кабельный журнал'!AD782-1,6)</f>
        <v>0</v>
      </c>
      <c r="T782" s="333"/>
      <c r="U782" s="334"/>
      <c r="V782" s="332">
        <f ca="1">OFFSET(СВОДНАЯ!$A$3,'Кабельный журнал'!AD782-1,7)</f>
        <v>0</v>
      </c>
      <c r="W782" s="333"/>
      <c r="X782" s="333"/>
      <c r="Y782" s="334"/>
      <c r="Z782" s="332">
        <f ca="1">OFFSET(СВОДНАЯ!$A$3,'Кабельный журнал'!AD782-1,8)</f>
        <v>0</v>
      </c>
      <c r="AA782" s="334"/>
      <c r="AD782" s="32">
        <f t="shared" si="14"/>
        <v>669</v>
      </c>
    </row>
    <row r="783" spans="1:78" ht="15" customHeight="1" x14ac:dyDescent="0.25">
      <c r="C783" s="44">
        <f ca="1">OFFSET(СВОДНАЯ!$A$3,'Кабельный журнал'!AD783-1,0)</f>
        <v>0</v>
      </c>
      <c r="D783" s="45">
        <f ca="1">OFFSET(СВОДНАЯ!$A$3,'Кабельный журнал'!AD783-1,1)</f>
        <v>0</v>
      </c>
      <c r="E783" s="46">
        <f ca="1">OFFSET(СВОДНАЯ!$A$3,'Кабельный журнал'!AD783-1,2)</f>
        <v>0</v>
      </c>
      <c r="F783" s="332">
        <f ca="1">OFFSET(СВОДНАЯ!$A$3,'Кабельный журнал'!AD783-1,3)</f>
        <v>0</v>
      </c>
      <c r="G783" s="333"/>
      <c r="H783" s="333"/>
      <c r="I783" s="333"/>
      <c r="J783" s="333"/>
      <c r="K783" s="334"/>
      <c r="L783" s="335">
        <f ca="1">OFFSET(СВОДНАЯ!$A$3,'Кабельный журнал'!AD783-1,4)</f>
        <v>0</v>
      </c>
      <c r="M783" s="336"/>
      <c r="N783" s="336"/>
      <c r="O783" s="336"/>
      <c r="P783" s="337"/>
      <c r="Q783" s="332">
        <f ca="1">OFFSET(СВОДНАЯ!$A$3,'Кабельный журнал'!AD783-1,5)</f>
        <v>0</v>
      </c>
      <c r="R783" s="334"/>
      <c r="S783" s="332">
        <f ca="1">OFFSET(СВОДНАЯ!$A$3,'Кабельный журнал'!AD783-1,6)</f>
        <v>0</v>
      </c>
      <c r="T783" s="333"/>
      <c r="U783" s="334"/>
      <c r="V783" s="332">
        <f ca="1">OFFSET(СВОДНАЯ!$A$3,'Кабельный журнал'!AD783-1,7)</f>
        <v>0</v>
      </c>
      <c r="W783" s="333"/>
      <c r="X783" s="333"/>
      <c r="Y783" s="334"/>
      <c r="Z783" s="332">
        <f ca="1">OFFSET(СВОДНАЯ!$A$3,'Кабельный журнал'!AD783-1,8)</f>
        <v>0</v>
      </c>
      <c r="AA783" s="334"/>
      <c r="AD783" s="32">
        <f t="shared" si="14"/>
        <v>670</v>
      </c>
    </row>
    <row r="784" spans="1:78" ht="15" customHeight="1" x14ac:dyDescent="0.25">
      <c r="C784" s="44">
        <f ca="1">OFFSET(СВОДНАЯ!$A$3,'Кабельный журнал'!AD784-1,0)</f>
        <v>0</v>
      </c>
      <c r="D784" s="45">
        <f ca="1">OFFSET(СВОДНАЯ!$A$3,'Кабельный журнал'!AD784-1,1)</f>
        <v>0</v>
      </c>
      <c r="E784" s="46">
        <f ca="1">OFFSET(СВОДНАЯ!$A$3,'Кабельный журнал'!AD784-1,2)</f>
        <v>0</v>
      </c>
      <c r="F784" s="332">
        <f ca="1">OFFSET(СВОДНАЯ!$A$3,'Кабельный журнал'!AD784-1,3)</f>
        <v>0</v>
      </c>
      <c r="G784" s="333"/>
      <c r="H784" s="333"/>
      <c r="I784" s="333"/>
      <c r="J784" s="333"/>
      <c r="K784" s="334"/>
      <c r="L784" s="335">
        <f ca="1">OFFSET(СВОДНАЯ!$A$3,'Кабельный журнал'!AD784-1,4)</f>
        <v>0</v>
      </c>
      <c r="M784" s="336"/>
      <c r="N784" s="336"/>
      <c r="O784" s="336"/>
      <c r="P784" s="337"/>
      <c r="Q784" s="332">
        <f ca="1">OFFSET(СВОДНАЯ!$A$3,'Кабельный журнал'!AD784-1,5)</f>
        <v>0</v>
      </c>
      <c r="R784" s="334"/>
      <c r="S784" s="332">
        <f ca="1">OFFSET(СВОДНАЯ!$A$3,'Кабельный журнал'!AD784-1,6)</f>
        <v>0</v>
      </c>
      <c r="T784" s="333"/>
      <c r="U784" s="334"/>
      <c r="V784" s="332">
        <f ca="1">OFFSET(СВОДНАЯ!$A$3,'Кабельный журнал'!AD784-1,7)</f>
        <v>0</v>
      </c>
      <c r="W784" s="333"/>
      <c r="X784" s="333"/>
      <c r="Y784" s="334"/>
      <c r="Z784" s="332">
        <f ca="1">OFFSET(СВОДНАЯ!$A$3,'Кабельный журнал'!AD784-1,8)</f>
        <v>0</v>
      </c>
      <c r="AA784" s="334"/>
      <c r="AD784" s="32">
        <f t="shared" si="14"/>
        <v>671</v>
      </c>
    </row>
    <row r="785" spans="3:30" ht="15" customHeight="1" x14ac:dyDescent="0.25">
      <c r="C785" s="44">
        <f ca="1">OFFSET(СВОДНАЯ!$A$3,'Кабельный журнал'!AD785-1,0)</f>
        <v>0</v>
      </c>
      <c r="D785" s="45">
        <f ca="1">OFFSET(СВОДНАЯ!$A$3,'Кабельный журнал'!AD785-1,1)</f>
        <v>0</v>
      </c>
      <c r="E785" s="46">
        <f ca="1">OFFSET(СВОДНАЯ!$A$3,'Кабельный журнал'!AD785-1,2)</f>
        <v>0</v>
      </c>
      <c r="F785" s="332">
        <f ca="1">OFFSET(СВОДНАЯ!$A$3,'Кабельный журнал'!AD785-1,3)</f>
        <v>0</v>
      </c>
      <c r="G785" s="333"/>
      <c r="H785" s="333"/>
      <c r="I785" s="333"/>
      <c r="J785" s="333"/>
      <c r="K785" s="334"/>
      <c r="L785" s="335">
        <f ca="1">OFFSET(СВОДНАЯ!$A$3,'Кабельный журнал'!AD785-1,4)</f>
        <v>0</v>
      </c>
      <c r="M785" s="336"/>
      <c r="N785" s="336"/>
      <c r="O785" s="336"/>
      <c r="P785" s="337"/>
      <c r="Q785" s="332">
        <f ca="1">OFFSET(СВОДНАЯ!$A$3,'Кабельный журнал'!AD785-1,5)</f>
        <v>0</v>
      </c>
      <c r="R785" s="334"/>
      <c r="S785" s="332">
        <f ca="1">OFFSET(СВОДНАЯ!$A$3,'Кабельный журнал'!AD785-1,6)</f>
        <v>0</v>
      </c>
      <c r="T785" s="333"/>
      <c r="U785" s="334"/>
      <c r="V785" s="332">
        <f ca="1">OFFSET(СВОДНАЯ!$A$3,'Кабельный журнал'!AD785-1,7)</f>
        <v>0</v>
      </c>
      <c r="W785" s="333"/>
      <c r="X785" s="333"/>
      <c r="Y785" s="334"/>
      <c r="Z785" s="332">
        <f ca="1">OFFSET(СВОДНАЯ!$A$3,'Кабельный журнал'!AD785-1,8)</f>
        <v>0</v>
      </c>
      <c r="AA785" s="334"/>
      <c r="AD785" s="32">
        <f t="shared" si="14"/>
        <v>672</v>
      </c>
    </row>
    <row r="786" spans="3:30" ht="15" customHeight="1" x14ac:dyDescent="0.25">
      <c r="C786" s="44">
        <f ca="1">OFFSET(СВОДНАЯ!$A$3,'Кабельный журнал'!AD786-1,0)</f>
        <v>0</v>
      </c>
      <c r="D786" s="45">
        <f ca="1">OFFSET(СВОДНАЯ!$A$3,'Кабельный журнал'!AD786-1,1)</f>
        <v>0</v>
      </c>
      <c r="E786" s="46">
        <f ca="1">OFFSET(СВОДНАЯ!$A$3,'Кабельный журнал'!AD786-1,2)</f>
        <v>0</v>
      </c>
      <c r="F786" s="332">
        <f ca="1">OFFSET(СВОДНАЯ!$A$3,'Кабельный журнал'!AD786-1,3)</f>
        <v>0</v>
      </c>
      <c r="G786" s="333"/>
      <c r="H786" s="333"/>
      <c r="I786" s="333"/>
      <c r="J786" s="333"/>
      <c r="K786" s="334"/>
      <c r="L786" s="335">
        <f ca="1">OFFSET(СВОДНАЯ!$A$3,'Кабельный журнал'!AD786-1,4)</f>
        <v>0</v>
      </c>
      <c r="M786" s="336"/>
      <c r="N786" s="336"/>
      <c r="O786" s="336"/>
      <c r="P786" s="337"/>
      <c r="Q786" s="332">
        <f ca="1">OFFSET(СВОДНАЯ!$A$3,'Кабельный журнал'!AD786-1,5)</f>
        <v>0</v>
      </c>
      <c r="R786" s="334"/>
      <c r="S786" s="332">
        <f ca="1">OFFSET(СВОДНАЯ!$A$3,'Кабельный журнал'!AD786-1,6)</f>
        <v>0</v>
      </c>
      <c r="T786" s="333"/>
      <c r="U786" s="334"/>
      <c r="V786" s="332">
        <f ca="1">OFFSET(СВОДНАЯ!$A$3,'Кабельный журнал'!AD786-1,7)</f>
        <v>0</v>
      </c>
      <c r="W786" s="333"/>
      <c r="X786" s="333"/>
      <c r="Y786" s="334"/>
      <c r="Z786" s="332">
        <f ca="1">OFFSET(СВОДНАЯ!$A$3,'Кабельный журнал'!AD786-1,8)</f>
        <v>0</v>
      </c>
      <c r="AA786" s="334"/>
      <c r="AD786" s="32">
        <f t="shared" si="14"/>
        <v>673</v>
      </c>
    </row>
    <row r="787" spans="3:30" ht="15" customHeight="1" x14ac:dyDescent="0.25">
      <c r="C787" s="44">
        <f ca="1">OFFSET(СВОДНАЯ!$A$3,'Кабельный журнал'!AD787-1,0)</f>
        <v>0</v>
      </c>
      <c r="D787" s="45">
        <f ca="1">OFFSET(СВОДНАЯ!$A$3,'Кабельный журнал'!AD787-1,1)</f>
        <v>0</v>
      </c>
      <c r="E787" s="46">
        <f ca="1">OFFSET(СВОДНАЯ!$A$3,'Кабельный журнал'!AD787-1,2)</f>
        <v>0</v>
      </c>
      <c r="F787" s="332">
        <f ca="1">OFFSET(СВОДНАЯ!$A$3,'Кабельный журнал'!AD787-1,3)</f>
        <v>0</v>
      </c>
      <c r="G787" s="333"/>
      <c r="H787" s="333"/>
      <c r="I787" s="333"/>
      <c r="J787" s="333"/>
      <c r="K787" s="334"/>
      <c r="L787" s="335">
        <f ca="1">OFFSET(СВОДНАЯ!$A$3,'Кабельный журнал'!AD787-1,4)</f>
        <v>0</v>
      </c>
      <c r="M787" s="336"/>
      <c r="N787" s="336"/>
      <c r="O787" s="336"/>
      <c r="P787" s="337"/>
      <c r="Q787" s="332">
        <f ca="1">OFFSET(СВОДНАЯ!$A$3,'Кабельный журнал'!AD787-1,5)</f>
        <v>0</v>
      </c>
      <c r="R787" s="334"/>
      <c r="S787" s="332">
        <f ca="1">OFFSET(СВОДНАЯ!$A$3,'Кабельный журнал'!AD787-1,6)</f>
        <v>0</v>
      </c>
      <c r="T787" s="333"/>
      <c r="U787" s="334"/>
      <c r="V787" s="332">
        <f ca="1">OFFSET(СВОДНАЯ!$A$3,'Кабельный журнал'!AD787-1,7)</f>
        <v>0</v>
      </c>
      <c r="W787" s="333"/>
      <c r="X787" s="333"/>
      <c r="Y787" s="334"/>
      <c r="Z787" s="332">
        <f ca="1">OFFSET(СВОДНАЯ!$A$3,'Кабельный журнал'!AD787-1,8)</f>
        <v>0</v>
      </c>
      <c r="AA787" s="334"/>
      <c r="AD787" s="32">
        <f t="shared" si="14"/>
        <v>674</v>
      </c>
    </row>
    <row r="788" spans="3:30" ht="15" customHeight="1" x14ac:dyDescent="0.25">
      <c r="C788" s="44">
        <f ca="1">OFFSET(СВОДНАЯ!$A$3,'Кабельный журнал'!AD788-1,0)</f>
        <v>0</v>
      </c>
      <c r="D788" s="45">
        <f ca="1">OFFSET(СВОДНАЯ!$A$3,'Кабельный журнал'!AD788-1,1)</f>
        <v>0</v>
      </c>
      <c r="E788" s="46">
        <f ca="1">OFFSET(СВОДНАЯ!$A$3,'Кабельный журнал'!AD788-1,2)</f>
        <v>0</v>
      </c>
      <c r="F788" s="332">
        <f ca="1">OFFSET(СВОДНАЯ!$A$3,'Кабельный журнал'!AD788-1,3)</f>
        <v>0</v>
      </c>
      <c r="G788" s="333"/>
      <c r="H788" s="333"/>
      <c r="I788" s="333"/>
      <c r="J788" s="333"/>
      <c r="K788" s="334"/>
      <c r="L788" s="335">
        <f ca="1">OFFSET(СВОДНАЯ!$A$3,'Кабельный журнал'!AD788-1,4)</f>
        <v>0</v>
      </c>
      <c r="M788" s="336"/>
      <c r="N788" s="336"/>
      <c r="O788" s="336"/>
      <c r="P788" s="337"/>
      <c r="Q788" s="332">
        <f ca="1">OFFSET(СВОДНАЯ!$A$3,'Кабельный журнал'!AD788-1,5)</f>
        <v>0</v>
      </c>
      <c r="R788" s="334"/>
      <c r="S788" s="332">
        <f ca="1">OFFSET(СВОДНАЯ!$A$3,'Кабельный журнал'!AD788-1,6)</f>
        <v>0</v>
      </c>
      <c r="T788" s="333"/>
      <c r="U788" s="334"/>
      <c r="V788" s="332">
        <f ca="1">OFFSET(СВОДНАЯ!$A$3,'Кабельный журнал'!AD788-1,7)</f>
        <v>0</v>
      </c>
      <c r="W788" s="333"/>
      <c r="X788" s="333"/>
      <c r="Y788" s="334"/>
      <c r="Z788" s="332">
        <f ca="1">OFFSET(СВОДНАЯ!$A$3,'Кабельный журнал'!AD788-1,8)</f>
        <v>0</v>
      </c>
      <c r="AA788" s="334"/>
      <c r="AD788" s="32">
        <f t="shared" si="14"/>
        <v>675</v>
      </c>
    </row>
    <row r="789" spans="3:30" ht="15" customHeight="1" x14ac:dyDescent="0.25">
      <c r="C789" s="44">
        <f ca="1">OFFSET(СВОДНАЯ!$A$3,'Кабельный журнал'!AD789-1,0)</f>
        <v>0</v>
      </c>
      <c r="D789" s="45">
        <f ca="1">OFFSET(СВОДНАЯ!$A$3,'Кабельный журнал'!AD789-1,1)</f>
        <v>0</v>
      </c>
      <c r="E789" s="46">
        <f ca="1">OFFSET(СВОДНАЯ!$A$3,'Кабельный журнал'!AD789-1,2)</f>
        <v>0</v>
      </c>
      <c r="F789" s="332">
        <f ca="1">OFFSET(СВОДНАЯ!$A$3,'Кабельный журнал'!AD789-1,3)</f>
        <v>0</v>
      </c>
      <c r="G789" s="333"/>
      <c r="H789" s="333"/>
      <c r="I789" s="333"/>
      <c r="J789" s="333"/>
      <c r="K789" s="334"/>
      <c r="L789" s="335">
        <f ca="1">OFFSET(СВОДНАЯ!$A$3,'Кабельный журнал'!AD789-1,4)</f>
        <v>0</v>
      </c>
      <c r="M789" s="336"/>
      <c r="N789" s="336"/>
      <c r="O789" s="336"/>
      <c r="P789" s="337"/>
      <c r="Q789" s="332">
        <f ca="1">OFFSET(СВОДНАЯ!$A$3,'Кабельный журнал'!AD789-1,5)</f>
        <v>0</v>
      </c>
      <c r="R789" s="334"/>
      <c r="S789" s="332">
        <f ca="1">OFFSET(СВОДНАЯ!$A$3,'Кабельный журнал'!AD789-1,6)</f>
        <v>0</v>
      </c>
      <c r="T789" s="333"/>
      <c r="U789" s="334"/>
      <c r="V789" s="332">
        <f ca="1">OFFSET(СВОДНАЯ!$A$3,'Кабельный журнал'!AD789-1,7)</f>
        <v>0</v>
      </c>
      <c r="W789" s="333"/>
      <c r="X789" s="333"/>
      <c r="Y789" s="334"/>
      <c r="Z789" s="332">
        <f ca="1">OFFSET(СВОДНАЯ!$A$3,'Кабельный журнал'!AD789-1,8)</f>
        <v>0</v>
      </c>
      <c r="AA789" s="334"/>
      <c r="AD789" s="32">
        <f t="shared" si="14"/>
        <v>676</v>
      </c>
    </row>
    <row r="790" spans="3:30" ht="15" customHeight="1" x14ac:dyDescent="0.25">
      <c r="C790" s="44">
        <f ca="1">OFFSET(СВОДНАЯ!$A$3,'Кабельный журнал'!AD790-1,0)</f>
        <v>0</v>
      </c>
      <c r="D790" s="45">
        <f ca="1">OFFSET(СВОДНАЯ!$A$3,'Кабельный журнал'!AD790-1,1)</f>
        <v>0</v>
      </c>
      <c r="E790" s="46">
        <f ca="1">OFFSET(СВОДНАЯ!$A$3,'Кабельный журнал'!AD790-1,2)</f>
        <v>0</v>
      </c>
      <c r="F790" s="332">
        <f ca="1">OFFSET(СВОДНАЯ!$A$3,'Кабельный журнал'!AD790-1,3)</f>
        <v>0</v>
      </c>
      <c r="G790" s="333"/>
      <c r="H790" s="333"/>
      <c r="I790" s="333"/>
      <c r="J790" s="333"/>
      <c r="K790" s="334"/>
      <c r="L790" s="335">
        <f ca="1">OFFSET(СВОДНАЯ!$A$3,'Кабельный журнал'!AD790-1,4)</f>
        <v>0</v>
      </c>
      <c r="M790" s="336"/>
      <c r="N790" s="336"/>
      <c r="O790" s="336"/>
      <c r="P790" s="337"/>
      <c r="Q790" s="332">
        <f ca="1">OFFSET(СВОДНАЯ!$A$3,'Кабельный журнал'!AD790-1,5)</f>
        <v>0</v>
      </c>
      <c r="R790" s="334"/>
      <c r="S790" s="332">
        <f ca="1">OFFSET(СВОДНАЯ!$A$3,'Кабельный журнал'!AD790-1,6)</f>
        <v>0</v>
      </c>
      <c r="T790" s="333"/>
      <c r="U790" s="334"/>
      <c r="V790" s="332">
        <f ca="1">OFFSET(СВОДНАЯ!$A$3,'Кабельный журнал'!AD790-1,7)</f>
        <v>0</v>
      </c>
      <c r="W790" s="333"/>
      <c r="X790" s="333"/>
      <c r="Y790" s="334"/>
      <c r="Z790" s="332">
        <f ca="1">OFFSET(СВОДНАЯ!$A$3,'Кабельный журнал'!AD790-1,8)</f>
        <v>0</v>
      </c>
      <c r="AA790" s="334"/>
      <c r="AD790" s="32">
        <f t="shared" si="14"/>
        <v>677</v>
      </c>
    </row>
    <row r="791" spans="3:30" ht="15" customHeight="1" x14ac:dyDescent="0.25">
      <c r="C791" s="44">
        <f ca="1">OFFSET(СВОДНАЯ!$A$3,'Кабельный журнал'!AD791-1,0)</f>
        <v>0</v>
      </c>
      <c r="D791" s="45">
        <f ca="1">OFFSET(СВОДНАЯ!$A$3,'Кабельный журнал'!AD791-1,1)</f>
        <v>0</v>
      </c>
      <c r="E791" s="46">
        <f ca="1">OFFSET(СВОДНАЯ!$A$3,'Кабельный журнал'!AD791-1,2)</f>
        <v>0</v>
      </c>
      <c r="F791" s="332">
        <f ca="1">OFFSET(СВОДНАЯ!$A$3,'Кабельный журнал'!AD791-1,3)</f>
        <v>0</v>
      </c>
      <c r="G791" s="333"/>
      <c r="H791" s="333"/>
      <c r="I791" s="333"/>
      <c r="J791" s="333"/>
      <c r="K791" s="334"/>
      <c r="L791" s="335">
        <f ca="1">OFFSET(СВОДНАЯ!$A$3,'Кабельный журнал'!AD791-1,4)</f>
        <v>0</v>
      </c>
      <c r="M791" s="336"/>
      <c r="N791" s="336"/>
      <c r="O791" s="336"/>
      <c r="P791" s="337"/>
      <c r="Q791" s="332">
        <f ca="1">OFFSET(СВОДНАЯ!$A$3,'Кабельный журнал'!AD791-1,5)</f>
        <v>0</v>
      </c>
      <c r="R791" s="334"/>
      <c r="S791" s="332">
        <f ca="1">OFFSET(СВОДНАЯ!$A$3,'Кабельный журнал'!AD791-1,6)</f>
        <v>0</v>
      </c>
      <c r="T791" s="333"/>
      <c r="U791" s="334"/>
      <c r="V791" s="332">
        <f ca="1">OFFSET(СВОДНАЯ!$A$3,'Кабельный журнал'!AD791-1,7)</f>
        <v>0</v>
      </c>
      <c r="W791" s="333"/>
      <c r="X791" s="333"/>
      <c r="Y791" s="334"/>
      <c r="Z791" s="332">
        <f ca="1">OFFSET(СВОДНАЯ!$A$3,'Кабельный журнал'!AD791-1,8)</f>
        <v>0</v>
      </c>
      <c r="AA791" s="334"/>
      <c r="AD791" s="32">
        <f t="shared" si="14"/>
        <v>678</v>
      </c>
    </row>
    <row r="792" spans="3:30" ht="15" customHeight="1" x14ac:dyDescent="0.25">
      <c r="C792" s="44">
        <f ca="1">OFFSET(СВОДНАЯ!$A$3,'Кабельный журнал'!AD792-1,0)</f>
        <v>0</v>
      </c>
      <c r="D792" s="45">
        <f ca="1">OFFSET(СВОДНАЯ!$A$3,'Кабельный журнал'!AD792-1,1)</f>
        <v>0</v>
      </c>
      <c r="E792" s="46">
        <f ca="1">OFFSET(СВОДНАЯ!$A$3,'Кабельный журнал'!AD792-1,2)</f>
        <v>0</v>
      </c>
      <c r="F792" s="332">
        <f ca="1">OFFSET(СВОДНАЯ!$A$3,'Кабельный журнал'!AD792-1,3)</f>
        <v>0</v>
      </c>
      <c r="G792" s="333"/>
      <c r="H792" s="333"/>
      <c r="I792" s="333"/>
      <c r="J792" s="333"/>
      <c r="K792" s="334"/>
      <c r="L792" s="335">
        <f ca="1">OFFSET(СВОДНАЯ!$A$3,'Кабельный журнал'!AD792-1,4)</f>
        <v>0</v>
      </c>
      <c r="M792" s="336"/>
      <c r="N792" s="336"/>
      <c r="O792" s="336"/>
      <c r="P792" s="337"/>
      <c r="Q792" s="332">
        <f ca="1">OFFSET(СВОДНАЯ!$A$3,'Кабельный журнал'!AD792-1,5)</f>
        <v>0</v>
      </c>
      <c r="R792" s="334"/>
      <c r="S792" s="332">
        <f ca="1">OFFSET(СВОДНАЯ!$A$3,'Кабельный журнал'!AD792-1,6)</f>
        <v>0</v>
      </c>
      <c r="T792" s="333"/>
      <c r="U792" s="334"/>
      <c r="V792" s="332">
        <f ca="1">OFFSET(СВОДНАЯ!$A$3,'Кабельный журнал'!AD792-1,7)</f>
        <v>0</v>
      </c>
      <c r="W792" s="333"/>
      <c r="X792" s="333"/>
      <c r="Y792" s="334"/>
      <c r="Z792" s="332">
        <f ca="1">OFFSET(СВОДНАЯ!$A$3,'Кабельный журнал'!AD792-1,8)</f>
        <v>0</v>
      </c>
      <c r="AA792" s="334"/>
      <c r="AD792" s="32">
        <f t="shared" si="14"/>
        <v>679</v>
      </c>
    </row>
    <row r="793" spans="3:30" ht="15" customHeight="1" x14ac:dyDescent="0.25">
      <c r="C793" s="44">
        <f ca="1">OFFSET(СВОДНАЯ!$A$3,'Кабельный журнал'!AD793-1,0)</f>
        <v>0</v>
      </c>
      <c r="D793" s="118">
        <f ca="1">OFFSET(СВОДНАЯ!$A$3,'Кабельный журнал'!AD793-1,1)</f>
        <v>0</v>
      </c>
      <c r="E793" s="46">
        <f ca="1">OFFSET(СВОДНАЯ!$A$3,'Кабельный журнал'!AD793-1,2)</f>
        <v>0</v>
      </c>
      <c r="F793" s="332">
        <f ca="1">OFFSET(СВОДНАЯ!$A$3,'Кабельный журнал'!AD793-1,3)</f>
        <v>0</v>
      </c>
      <c r="G793" s="333"/>
      <c r="H793" s="333"/>
      <c r="I793" s="333"/>
      <c r="J793" s="333"/>
      <c r="K793" s="334"/>
      <c r="L793" s="335">
        <f ca="1">OFFSET(СВОДНАЯ!$A$3,'Кабельный журнал'!AD793-1,4)</f>
        <v>0</v>
      </c>
      <c r="M793" s="336"/>
      <c r="N793" s="336"/>
      <c r="O793" s="336"/>
      <c r="P793" s="337"/>
      <c r="Q793" s="332">
        <f ca="1">OFFSET(СВОДНАЯ!$A$3,'Кабельный журнал'!AD793-1,5)</f>
        <v>0</v>
      </c>
      <c r="R793" s="334"/>
      <c r="S793" s="332">
        <f ca="1">OFFSET(СВОДНАЯ!$A$3,'Кабельный журнал'!AD793-1,6)</f>
        <v>0</v>
      </c>
      <c r="T793" s="333"/>
      <c r="U793" s="334"/>
      <c r="V793" s="332">
        <f ca="1">OFFSET(СВОДНАЯ!$A$3,'Кабельный журнал'!AD793-1,7)</f>
        <v>0</v>
      </c>
      <c r="W793" s="333"/>
      <c r="X793" s="333"/>
      <c r="Y793" s="334"/>
      <c r="Z793" s="332">
        <f ca="1">OFFSET(СВОДНАЯ!$A$3,'Кабельный журнал'!AD793-1,8)</f>
        <v>0</v>
      </c>
      <c r="AA793" s="334"/>
      <c r="AD793" s="32">
        <f t="shared" si="14"/>
        <v>680</v>
      </c>
    </row>
    <row r="794" spans="3:30" ht="15" customHeight="1" x14ac:dyDescent="0.25">
      <c r="C794" s="44">
        <f ca="1">OFFSET(СВОДНАЯ!$A$3,'Кабельный журнал'!AD794-1,0)</f>
        <v>0</v>
      </c>
      <c r="D794" s="118">
        <f ca="1">OFFSET(СВОДНАЯ!$A$3,'Кабельный журнал'!AD794-1,1)</f>
        <v>0</v>
      </c>
      <c r="E794" s="46">
        <f ca="1">OFFSET(СВОДНАЯ!$A$3,'Кабельный журнал'!AD794-1,2)</f>
        <v>0</v>
      </c>
      <c r="F794" s="332">
        <f ca="1">OFFSET(СВОДНАЯ!$A$3,'Кабельный журнал'!AD794-1,3)</f>
        <v>0</v>
      </c>
      <c r="G794" s="333"/>
      <c r="H794" s="333"/>
      <c r="I794" s="333"/>
      <c r="J794" s="333"/>
      <c r="K794" s="334"/>
      <c r="L794" s="335">
        <f ca="1">OFFSET(СВОДНАЯ!$A$3,'Кабельный журнал'!AD794-1,4)</f>
        <v>0</v>
      </c>
      <c r="M794" s="336"/>
      <c r="N794" s="336"/>
      <c r="O794" s="336"/>
      <c r="P794" s="337"/>
      <c r="Q794" s="332">
        <f ca="1">OFFSET(СВОДНАЯ!$A$3,'Кабельный журнал'!AD794-1,5)</f>
        <v>0</v>
      </c>
      <c r="R794" s="334"/>
      <c r="S794" s="332">
        <f ca="1">OFFSET(СВОДНАЯ!$A$3,'Кабельный журнал'!AD794-1,6)</f>
        <v>0</v>
      </c>
      <c r="T794" s="333"/>
      <c r="U794" s="334"/>
      <c r="V794" s="332">
        <f ca="1">OFFSET(СВОДНАЯ!$A$3,'Кабельный журнал'!AD794-1,7)</f>
        <v>0</v>
      </c>
      <c r="W794" s="333"/>
      <c r="X794" s="333"/>
      <c r="Y794" s="334"/>
      <c r="Z794" s="332">
        <f ca="1">OFFSET(СВОДНАЯ!$A$3,'Кабельный журнал'!AD794-1,8)</f>
        <v>0</v>
      </c>
      <c r="AA794" s="334"/>
      <c r="AD794" s="32">
        <f t="shared" si="14"/>
        <v>681</v>
      </c>
    </row>
    <row r="795" spans="3:30" ht="15" customHeight="1" x14ac:dyDescent="0.25">
      <c r="C795" s="44">
        <f ca="1">OFFSET(СВОДНАЯ!$A$3,'Кабельный журнал'!AD795-1,0)</f>
        <v>0</v>
      </c>
      <c r="D795" s="118">
        <f ca="1">OFFSET(СВОДНАЯ!$A$3,'Кабельный журнал'!AD795-1,1)</f>
        <v>0</v>
      </c>
      <c r="E795" s="46">
        <f ca="1">OFFSET(СВОДНАЯ!$A$3,'Кабельный журнал'!AD795-1,2)</f>
        <v>0</v>
      </c>
      <c r="F795" s="332">
        <f ca="1">OFFSET(СВОДНАЯ!$A$3,'Кабельный журнал'!AD795-1,3)</f>
        <v>0</v>
      </c>
      <c r="G795" s="333"/>
      <c r="H795" s="333"/>
      <c r="I795" s="333"/>
      <c r="J795" s="333"/>
      <c r="K795" s="334"/>
      <c r="L795" s="335">
        <f ca="1">OFFSET(СВОДНАЯ!$A$3,'Кабельный журнал'!AD795-1,4)</f>
        <v>0</v>
      </c>
      <c r="M795" s="336"/>
      <c r="N795" s="336"/>
      <c r="O795" s="336"/>
      <c r="P795" s="337"/>
      <c r="Q795" s="332">
        <f ca="1">OFFSET(СВОДНАЯ!$A$3,'Кабельный журнал'!AD795-1,5)</f>
        <v>0</v>
      </c>
      <c r="R795" s="334"/>
      <c r="S795" s="332">
        <f ca="1">OFFSET(СВОДНАЯ!$A$3,'Кабельный журнал'!AD795-1,6)</f>
        <v>0</v>
      </c>
      <c r="T795" s="333"/>
      <c r="U795" s="334"/>
      <c r="V795" s="332">
        <f ca="1">OFFSET(СВОДНАЯ!$A$3,'Кабельный журнал'!AD795-1,7)</f>
        <v>0</v>
      </c>
      <c r="W795" s="333"/>
      <c r="X795" s="333"/>
      <c r="Y795" s="334"/>
      <c r="Z795" s="332">
        <f ca="1">OFFSET(СВОДНАЯ!$A$3,'Кабельный журнал'!AD795-1,8)</f>
        <v>0</v>
      </c>
      <c r="AA795" s="334"/>
      <c r="AD795" s="32">
        <f t="shared" si="14"/>
        <v>682</v>
      </c>
    </row>
    <row r="796" spans="3:30" ht="15" customHeight="1" x14ac:dyDescent="0.25">
      <c r="C796" s="44">
        <f ca="1">OFFSET(СВОДНАЯ!$A$3,'Кабельный журнал'!AD796-1,0)</f>
        <v>0</v>
      </c>
      <c r="D796" s="118">
        <f ca="1">OFFSET(СВОДНАЯ!$A$3,'Кабельный журнал'!AD796-1,1)</f>
        <v>0</v>
      </c>
      <c r="E796" s="46">
        <f ca="1">OFFSET(СВОДНАЯ!$A$3,'Кабельный журнал'!AD796-1,2)</f>
        <v>0</v>
      </c>
      <c r="F796" s="332">
        <f ca="1">OFFSET(СВОДНАЯ!$A$3,'Кабельный журнал'!AD796-1,3)</f>
        <v>0</v>
      </c>
      <c r="G796" s="333"/>
      <c r="H796" s="333"/>
      <c r="I796" s="333"/>
      <c r="J796" s="333"/>
      <c r="K796" s="334"/>
      <c r="L796" s="335">
        <f ca="1">OFFSET(СВОДНАЯ!$A$3,'Кабельный журнал'!AD796-1,4)</f>
        <v>0</v>
      </c>
      <c r="M796" s="336"/>
      <c r="N796" s="336"/>
      <c r="O796" s="336"/>
      <c r="P796" s="337"/>
      <c r="Q796" s="332">
        <f ca="1">OFFSET(СВОДНАЯ!$A$3,'Кабельный журнал'!AD796-1,5)</f>
        <v>0</v>
      </c>
      <c r="R796" s="334"/>
      <c r="S796" s="332">
        <f ca="1">OFFSET(СВОДНАЯ!$A$3,'Кабельный журнал'!AD796-1,6)</f>
        <v>0</v>
      </c>
      <c r="T796" s="333"/>
      <c r="U796" s="334"/>
      <c r="V796" s="332">
        <f ca="1">OFFSET(СВОДНАЯ!$A$3,'Кабельный журнал'!AD796-1,7)</f>
        <v>0</v>
      </c>
      <c r="W796" s="333"/>
      <c r="X796" s="333"/>
      <c r="Y796" s="334"/>
      <c r="Z796" s="332">
        <f ca="1">OFFSET(СВОДНАЯ!$A$3,'Кабельный журнал'!AD796-1,8)</f>
        <v>0</v>
      </c>
      <c r="AA796" s="334"/>
      <c r="AD796" s="32">
        <f t="shared" si="14"/>
        <v>683</v>
      </c>
    </row>
    <row r="797" spans="3:30" ht="15" customHeight="1" x14ac:dyDescent="0.25">
      <c r="C797" s="44">
        <f ca="1">OFFSET(СВОДНАЯ!$A$3,'Кабельный журнал'!AD797-1,0)</f>
        <v>0</v>
      </c>
      <c r="D797" s="118">
        <f ca="1">OFFSET(СВОДНАЯ!$A$3,'Кабельный журнал'!AD797-1,1)</f>
        <v>0</v>
      </c>
      <c r="E797" s="46">
        <f ca="1">OFFSET(СВОДНАЯ!$A$3,'Кабельный журнал'!AD797-1,2)</f>
        <v>0</v>
      </c>
      <c r="F797" s="332">
        <f ca="1">OFFSET(СВОДНАЯ!$A$3,'Кабельный журнал'!AD797-1,3)</f>
        <v>0</v>
      </c>
      <c r="G797" s="333"/>
      <c r="H797" s="333"/>
      <c r="I797" s="333"/>
      <c r="J797" s="333"/>
      <c r="K797" s="334"/>
      <c r="L797" s="335">
        <f ca="1">OFFSET(СВОДНАЯ!$A$3,'Кабельный журнал'!AD797-1,4)</f>
        <v>0</v>
      </c>
      <c r="M797" s="336"/>
      <c r="N797" s="336"/>
      <c r="O797" s="336"/>
      <c r="P797" s="337"/>
      <c r="Q797" s="332">
        <f ca="1">OFFSET(СВОДНАЯ!$A$3,'Кабельный журнал'!AD797-1,5)</f>
        <v>0</v>
      </c>
      <c r="R797" s="334"/>
      <c r="S797" s="332">
        <f ca="1">OFFSET(СВОДНАЯ!$A$3,'Кабельный журнал'!AD797-1,6)</f>
        <v>0</v>
      </c>
      <c r="T797" s="333"/>
      <c r="U797" s="334"/>
      <c r="V797" s="332">
        <f ca="1">OFFSET(СВОДНАЯ!$A$3,'Кабельный журнал'!AD797-1,7)</f>
        <v>0</v>
      </c>
      <c r="W797" s="333"/>
      <c r="X797" s="333"/>
      <c r="Y797" s="334"/>
      <c r="Z797" s="332">
        <f ca="1">OFFSET(СВОДНАЯ!$A$3,'Кабельный журнал'!AD797-1,8)</f>
        <v>0</v>
      </c>
      <c r="AA797" s="334"/>
      <c r="AD797" s="32">
        <f t="shared" si="14"/>
        <v>684</v>
      </c>
    </row>
    <row r="798" spans="3:30" ht="15" customHeight="1" x14ac:dyDescent="0.25">
      <c r="C798" s="44">
        <f ca="1">OFFSET(СВОДНАЯ!$A$3,'Кабельный журнал'!AD798-1,0)</f>
        <v>0</v>
      </c>
      <c r="D798" s="118">
        <f ca="1">OFFSET(СВОДНАЯ!$A$3,'Кабельный журнал'!AD798-1,1)</f>
        <v>0</v>
      </c>
      <c r="E798" s="46">
        <f ca="1">OFFSET(СВОДНАЯ!$A$3,'Кабельный журнал'!AD798-1,2)</f>
        <v>0</v>
      </c>
      <c r="F798" s="332">
        <f ca="1">OFFSET(СВОДНАЯ!$A$3,'Кабельный журнал'!AD798-1,3)</f>
        <v>0</v>
      </c>
      <c r="G798" s="332"/>
      <c r="H798" s="332"/>
      <c r="I798" s="332"/>
      <c r="J798" s="332"/>
      <c r="K798" s="332"/>
      <c r="L798" s="335">
        <f ca="1">OFFSET(СВОДНАЯ!$A$3,'Кабельный журнал'!AD798-1,4)</f>
        <v>0</v>
      </c>
      <c r="M798" s="336"/>
      <c r="N798" s="336"/>
      <c r="O798" s="336"/>
      <c r="P798" s="337"/>
      <c r="Q798" s="332">
        <f ca="1">OFFSET(СВОДНАЯ!$A$3,'Кабельный журнал'!AD798-1,5)</f>
        <v>0</v>
      </c>
      <c r="R798" s="334"/>
      <c r="S798" s="332">
        <f ca="1">OFFSET(СВОДНАЯ!$A$3,'Кабельный журнал'!AD798-1,6)</f>
        <v>0</v>
      </c>
      <c r="T798" s="333"/>
      <c r="U798" s="334"/>
      <c r="V798" s="332">
        <f ca="1">OFFSET(СВОДНАЯ!$A$3,'Кабельный журнал'!AD798-1,7)</f>
        <v>0</v>
      </c>
      <c r="W798" s="333"/>
      <c r="X798" s="333"/>
      <c r="Y798" s="334"/>
      <c r="Z798" s="332">
        <f ca="1">OFFSET(СВОДНАЯ!$A$3,'Кабельный журнал'!AD798-1,8)</f>
        <v>0</v>
      </c>
      <c r="AA798" s="334"/>
      <c r="AD798" s="32">
        <f t="shared" si="14"/>
        <v>685</v>
      </c>
    </row>
    <row r="799" spans="3:30" ht="15" customHeight="1" x14ac:dyDescent="0.25">
      <c r="C799" s="44">
        <f ca="1">OFFSET(СВОДНАЯ!$A$3,'Кабельный журнал'!AD799-1,0)</f>
        <v>0</v>
      </c>
      <c r="D799" s="118">
        <f ca="1">OFFSET(СВОДНАЯ!$A$3,'Кабельный журнал'!AD799-1,1)</f>
        <v>0</v>
      </c>
      <c r="E799" s="46">
        <f ca="1">OFFSET(СВОДНАЯ!$A$3,'Кабельный журнал'!AD799-1,2)</f>
        <v>0</v>
      </c>
      <c r="F799" s="332">
        <f ca="1">OFFSET(СВОДНАЯ!$A$3,'Кабельный журнал'!AD799-1,3)</f>
        <v>0</v>
      </c>
      <c r="G799" s="333"/>
      <c r="H799" s="333"/>
      <c r="I799" s="333"/>
      <c r="J799" s="333"/>
      <c r="K799" s="334"/>
      <c r="L799" s="335">
        <f ca="1">OFFSET(СВОДНАЯ!$A$3,'Кабельный журнал'!AD799-1,4)</f>
        <v>0</v>
      </c>
      <c r="M799" s="336"/>
      <c r="N799" s="336"/>
      <c r="O799" s="336"/>
      <c r="P799" s="337"/>
      <c r="Q799" s="332">
        <f ca="1">OFFSET(СВОДНАЯ!$A$3,'Кабельный журнал'!AD799-1,5)</f>
        <v>0</v>
      </c>
      <c r="R799" s="334"/>
      <c r="S799" s="332">
        <f ca="1">OFFSET(СВОДНАЯ!$A$3,'Кабельный журнал'!AD799-1,6)</f>
        <v>0</v>
      </c>
      <c r="T799" s="333"/>
      <c r="U799" s="334"/>
      <c r="V799" s="332">
        <f ca="1">OFFSET(СВОДНАЯ!$A$3,'Кабельный журнал'!AD799-1,7)</f>
        <v>0</v>
      </c>
      <c r="W799" s="333"/>
      <c r="X799" s="333"/>
      <c r="Y799" s="334"/>
      <c r="Z799" s="332">
        <f ca="1">OFFSET(СВОДНАЯ!$A$3,'Кабельный журнал'!AD799-1,8)</f>
        <v>0</v>
      </c>
      <c r="AA799" s="334"/>
      <c r="AD799" s="32">
        <f t="shared" si="14"/>
        <v>686</v>
      </c>
    </row>
    <row r="800" spans="3:30" ht="15" customHeight="1" x14ac:dyDescent="0.25">
      <c r="C800" s="44">
        <f ca="1">OFFSET(СВОДНАЯ!$A$3,'Кабельный журнал'!AD800-1,0)</f>
        <v>0</v>
      </c>
      <c r="D800" s="118">
        <f ca="1">OFFSET(СВОДНАЯ!$A$3,'Кабельный журнал'!AD800-1,1)</f>
        <v>0</v>
      </c>
      <c r="E800" s="46">
        <f ca="1">OFFSET(СВОДНАЯ!$A$3,'Кабельный журнал'!AD800-1,2)</f>
        <v>0</v>
      </c>
      <c r="F800" s="332">
        <f ca="1">OFFSET(СВОДНАЯ!$A$3,'Кабельный журнал'!AD800-1,3)</f>
        <v>0</v>
      </c>
      <c r="G800" s="333"/>
      <c r="H800" s="333"/>
      <c r="I800" s="333"/>
      <c r="J800" s="333"/>
      <c r="K800" s="334"/>
      <c r="L800" s="335">
        <f ca="1">OFFSET(СВОДНАЯ!$A$3,'Кабельный журнал'!AD800-1,4)</f>
        <v>0</v>
      </c>
      <c r="M800" s="336"/>
      <c r="N800" s="336"/>
      <c r="O800" s="336"/>
      <c r="P800" s="337"/>
      <c r="Q800" s="332">
        <f ca="1">OFFSET(СВОДНАЯ!$A$3,'Кабельный журнал'!AD800-1,5)</f>
        <v>0</v>
      </c>
      <c r="R800" s="334"/>
      <c r="S800" s="332">
        <f ca="1">OFFSET(СВОДНАЯ!$A$3,'Кабельный журнал'!AD800-1,6)</f>
        <v>0</v>
      </c>
      <c r="T800" s="333"/>
      <c r="U800" s="334"/>
      <c r="V800" s="332">
        <f ca="1">OFFSET(СВОДНАЯ!$A$3,'Кабельный журнал'!AD800-1,7)</f>
        <v>0</v>
      </c>
      <c r="W800" s="333"/>
      <c r="X800" s="333"/>
      <c r="Y800" s="334"/>
      <c r="Z800" s="332">
        <f ca="1">OFFSET(СВОДНАЯ!$A$3,'Кабельный журнал'!AD800-1,8)</f>
        <v>0</v>
      </c>
      <c r="AA800" s="334"/>
      <c r="AD800" s="32">
        <f t="shared" si="14"/>
        <v>687</v>
      </c>
    </row>
    <row r="801" spans="1:30" ht="15" customHeight="1" x14ac:dyDescent="0.25">
      <c r="C801" s="44">
        <f ca="1">OFFSET(СВОДНАЯ!$A$3,'Кабельный журнал'!AD801-1,0)</f>
        <v>0</v>
      </c>
      <c r="D801" s="118">
        <f ca="1">OFFSET(СВОДНАЯ!$A$3,'Кабельный журнал'!AD801-1,1)</f>
        <v>0</v>
      </c>
      <c r="E801" s="46">
        <f ca="1">OFFSET(СВОДНАЯ!$A$3,'Кабельный журнал'!AD801-1,2)</f>
        <v>0</v>
      </c>
      <c r="F801" s="332">
        <f ca="1">OFFSET(СВОДНАЯ!$A$3,'Кабельный журнал'!AD801-1,3)</f>
        <v>0</v>
      </c>
      <c r="G801" s="333"/>
      <c r="H801" s="333"/>
      <c r="I801" s="333"/>
      <c r="J801" s="333"/>
      <c r="K801" s="334"/>
      <c r="L801" s="335">
        <f ca="1">OFFSET(СВОДНАЯ!$A$3,'Кабельный журнал'!AD801-1,4)</f>
        <v>0</v>
      </c>
      <c r="M801" s="336"/>
      <c r="N801" s="336"/>
      <c r="O801" s="336"/>
      <c r="P801" s="337"/>
      <c r="Q801" s="332">
        <f ca="1">OFFSET(СВОДНАЯ!$A$3,'Кабельный журнал'!AD801-1,5)</f>
        <v>0</v>
      </c>
      <c r="R801" s="334"/>
      <c r="S801" s="332">
        <f ca="1">OFFSET(СВОДНАЯ!$A$3,'Кабельный журнал'!AD801-1,6)</f>
        <v>0</v>
      </c>
      <c r="T801" s="333"/>
      <c r="U801" s="334"/>
      <c r="V801" s="332">
        <f ca="1">OFFSET(СВОДНАЯ!$A$3,'Кабельный журнал'!AD801-1,7)</f>
        <v>0</v>
      </c>
      <c r="W801" s="333"/>
      <c r="X801" s="333"/>
      <c r="Y801" s="334"/>
      <c r="Z801" s="332">
        <f ca="1">OFFSET(СВОДНАЯ!$A$3,'Кабельный журнал'!AD801-1,8)</f>
        <v>0</v>
      </c>
      <c r="AA801" s="334"/>
      <c r="AD801" s="32">
        <f t="shared" si="14"/>
        <v>688</v>
      </c>
    </row>
    <row r="802" spans="1:30" ht="15" customHeight="1" x14ac:dyDescent="0.25">
      <c r="C802" s="44">
        <f ca="1">OFFSET(СВОДНАЯ!$A$3,'Кабельный журнал'!AD802-1,0)</f>
        <v>0</v>
      </c>
      <c r="D802" s="118">
        <f ca="1">OFFSET(СВОДНАЯ!$A$3,'Кабельный журнал'!AD802-1,1)</f>
        <v>0</v>
      </c>
      <c r="E802" s="46">
        <f ca="1">OFFSET(СВОДНАЯ!$A$3,'Кабельный журнал'!AD802-1,2)</f>
        <v>0</v>
      </c>
      <c r="F802" s="332">
        <f ca="1">OFFSET(СВОДНАЯ!$A$3,'Кабельный журнал'!AD802-1,3)</f>
        <v>0</v>
      </c>
      <c r="G802" s="333"/>
      <c r="H802" s="333"/>
      <c r="I802" s="333"/>
      <c r="J802" s="333"/>
      <c r="K802" s="334"/>
      <c r="L802" s="335">
        <f ca="1">OFFSET(СВОДНАЯ!$A$3,'Кабельный журнал'!AD802-1,4)</f>
        <v>0</v>
      </c>
      <c r="M802" s="336"/>
      <c r="N802" s="336"/>
      <c r="O802" s="336"/>
      <c r="P802" s="337"/>
      <c r="Q802" s="332">
        <f ca="1">OFFSET(СВОДНАЯ!$A$3,'Кабельный журнал'!AD802-1,5)</f>
        <v>0</v>
      </c>
      <c r="R802" s="334"/>
      <c r="S802" s="332">
        <f ca="1">OFFSET(СВОДНАЯ!$A$3,'Кабельный журнал'!AD802-1,6)</f>
        <v>0</v>
      </c>
      <c r="T802" s="333"/>
      <c r="U802" s="334"/>
      <c r="V802" s="332">
        <f ca="1">OFFSET(СВОДНАЯ!$A$3,'Кабельный журнал'!AD802-1,7)</f>
        <v>0</v>
      </c>
      <c r="W802" s="333"/>
      <c r="X802" s="333"/>
      <c r="Y802" s="334"/>
      <c r="Z802" s="332">
        <f ca="1">OFFSET(СВОДНАЯ!$A$3,'Кабельный журнал'!AD802-1,8)</f>
        <v>0</v>
      </c>
      <c r="AA802" s="334"/>
      <c r="AD802" s="32">
        <f t="shared" si="14"/>
        <v>689</v>
      </c>
    </row>
    <row r="803" spans="1:30" ht="15" customHeight="1" x14ac:dyDescent="0.25">
      <c r="C803" s="44">
        <f ca="1">OFFSET(СВОДНАЯ!$A$3,'Кабельный журнал'!AD803-1,0)</f>
        <v>0</v>
      </c>
      <c r="D803" s="118">
        <f ca="1">OFFSET(СВОДНАЯ!$A$3,'Кабельный журнал'!AD803-1,1)</f>
        <v>0</v>
      </c>
      <c r="E803" s="46">
        <f ca="1">OFFSET(СВОДНАЯ!$A$3,'Кабельный журнал'!AD803-1,2)</f>
        <v>0</v>
      </c>
      <c r="F803" s="332">
        <f ca="1">OFFSET(СВОДНАЯ!$A$3,'Кабельный журнал'!AD803-1,3)</f>
        <v>0</v>
      </c>
      <c r="G803" s="333"/>
      <c r="H803" s="333"/>
      <c r="I803" s="333"/>
      <c r="J803" s="333"/>
      <c r="K803" s="334"/>
      <c r="L803" s="335">
        <f ca="1">OFFSET(СВОДНАЯ!$A$3,'Кабельный журнал'!AD803-1,4)</f>
        <v>0</v>
      </c>
      <c r="M803" s="336"/>
      <c r="N803" s="336"/>
      <c r="O803" s="336"/>
      <c r="P803" s="337"/>
      <c r="Q803" s="332">
        <f ca="1">OFFSET(СВОДНАЯ!$A$3,'Кабельный журнал'!AD803-1,5)</f>
        <v>0</v>
      </c>
      <c r="R803" s="334"/>
      <c r="S803" s="332">
        <f ca="1">OFFSET(СВОДНАЯ!$A$3,'Кабельный журнал'!AD803-1,6)</f>
        <v>0</v>
      </c>
      <c r="T803" s="333"/>
      <c r="U803" s="334"/>
      <c r="V803" s="332">
        <f ca="1">OFFSET(СВОДНАЯ!$A$3,'Кабельный журнал'!AD803-1,7)</f>
        <v>0</v>
      </c>
      <c r="W803" s="333"/>
      <c r="X803" s="333"/>
      <c r="Y803" s="334"/>
      <c r="Z803" s="332">
        <f ca="1">OFFSET(СВОДНАЯ!$A$3,'Кабельный журнал'!AD803-1,8)</f>
        <v>0</v>
      </c>
      <c r="AA803" s="334"/>
      <c r="AD803" s="32">
        <f t="shared" si="14"/>
        <v>690</v>
      </c>
    </row>
    <row r="804" spans="1:30" ht="15" customHeight="1" x14ac:dyDescent="0.25">
      <c r="C804" s="44">
        <f ca="1">OFFSET(СВОДНАЯ!$A$3,'Кабельный журнал'!AD804-1,0)</f>
        <v>0</v>
      </c>
      <c r="D804" s="118">
        <f ca="1">OFFSET(СВОДНАЯ!$A$3,'Кабельный журнал'!AD804-1,1)</f>
        <v>0</v>
      </c>
      <c r="E804" s="46">
        <f ca="1">OFFSET(СВОДНАЯ!$A$3,'Кабельный журнал'!AD804-1,2)</f>
        <v>0</v>
      </c>
      <c r="F804" s="332">
        <f ca="1">OFFSET(СВОДНАЯ!$A$3,'Кабельный журнал'!AD804-1,3)</f>
        <v>0</v>
      </c>
      <c r="G804" s="333"/>
      <c r="H804" s="333"/>
      <c r="I804" s="333"/>
      <c r="J804" s="333"/>
      <c r="K804" s="334"/>
      <c r="L804" s="335">
        <f ca="1">OFFSET(СВОДНАЯ!$A$3,'Кабельный журнал'!AD804-1,4)</f>
        <v>0</v>
      </c>
      <c r="M804" s="336"/>
      <c r="N804" s="336"/>
      <c r="O804" s="336"/>
      <c r="P804" s="337"/>
      <c r="Q804" s="332">
        <f ca="1">OFFSET(СВОДНАЯ!$A$3,'Кабельный журнал'!AD804-1,5)</f>
        <v>0</v>
      </c>
      <c r="R804" s="334"/>
      <c r="S804" s="332">
        <f ca="1">OFFSET(СВОДНАЯ!$A$3,'Кабельный журнал'!AD804-1,6)</f>
        <v>0</v>
      </c>
      <c r="T804" s="333"/>
      <c r="U804" s="334"/>
      <c r="V804" s="332">
        <f ca="1">OFFSET(СВОДНАЯ!$A$3,'Кабельный журнал'!AD804-1,7)</f>
        <v>0</v>
      </c>
      <c r="W804" s="333"/>
      <c r="X804" s="333"/>
      <c r="Y804" s="334"/>
      <c r="Z804" s="332">
        <f ca="1">OFFSET(СВОДНАЯ!$A$3,'Кабельный журнал'!AD804-1,8)</f>
        <v>0</v>
      </c>
      <c r="AA804" s="334"/>
      <c r="AD804" s="32">
        <f t="shared" si="14"/>
        <v>691</v>
      </c>
    </row>
    <row r="805" spans="1:30" ht="15" customHeight="1" x14ac:dyDescent="0.25">
      <c r="C805" s="44">
        <f ca="1">OFFSET(СВОДНАЯ!$A$3,'Кабельный журнал'!AD805-1,0)</f>
        <v>0</v>
      </c>
      <c r="D805" s="118">
        <f ca="1">OFFSET(СВОДНАЯ!$A$3,'Кабельный журнал'!AD805-1,1)</f>
        <v>0</v>
      </c>
      <c r="E805" s="46">
        <f ca="1">OFFSET(СВОДНАЯ!$A$3,'Кабельный журнал'!AD805-1,2)</f>
        <v>0</v>
      </c>
      <c r="F805" s="332">
        <f ca="1">OFFSET(СВОДНАЯ!$A$3,'Кабельный журнал'!AD805-1,3)</f>
        <v>0</v>
      </c>
      <c r="G805" s="333"/>
      <c r="H805" s="333"/>
      <c r="I805" s="333"/>
      <c r="J805" s="333"/>
      <c r="K805" s="334"/>
      <c r="L805" s="335">
        <f ca="1">OFFSET(СВОДНАЯ!$A$3,'Кабельный журнал'!AD805-1,4)</f>
        <v>0</v>
      </c>
      <c r="M805" s="336"/>
      <c r="N805" s="336"/>
      <c r="O805" s="336"/>
      <c r="P805" s="337"/>
      <c r="Q805" s="332">
        <f ca="1">OFFSET(СВОДНАЯ!$A$3,'Кабельный журнал'!AD805-1,5)</f>
        <v>0</v>
      </c>
      <c r="R805" s="334"/>
      <c r="S805" s="332">
        <f ca="1">OFFSET(СВОДНАЯ!$A$3,'Кабельный журнал'!AD805-1,6)</f>
        <v>0</v>
      </c>
      <c r="T805" s="333"/>
      <c r="U805" s="334"/>
      <c r="V805" s="332">
        <f ca="1">OFFSET(СВОДНАЯ!$A$3,'Кабельный журнал'!AD805-1,7)</f>
        <v>0</v>
      </c>
      <c r="W805" s="333"/>
      <c r="X805" s="333"/>
      <c r="Y805" s="334"/>
      <c r="Z805" s="332">
        <f ca="1">OFFSET(СВОДНАЯ!$A$3,'Кабельный журнал'!AD805-1,8)</f>
        <v>0</v>
      </c>
      <c r="AA805" s="334"/>
      <c r="AD805" s="32">
        <f>AD804+1</f>
        <v>692</v>
      </c>
    </row>
    <row r="806" spans="1:30" ht="15" customHeight="1" x14ac:dyDescent="0.25">
      <c r="C806" s="44">
        <f ca="1">OFFSET(СВОДНАЯ!$A$3,'Кабельный журнал'!AD806-1,0)</f>
        <v>0</v>
      </c>
      <c r="D806" s="118">
        <f ca="1">OFFSET(СВОДНАЯ!$A$3,'Кабельный журнал'!AD806-1,1)</f>
        <v>0</v>
      </c>
      <c r="E806" s="46">
        <f ca="1">OFFSET(СВОДНАЯ!$A$3,'Кабельный журнал'!AD806-1,2)</f>
        <v>0</v>
      </c>
      <c r="F806" s="332">
        <f ca="1">OFFSET(СВОДНАЯ!$A$3,'Кабельный журнал'!AD806-1,3)</f>
        <v>0</v>
      </c>
      <c r="G806" s="333"/>
      <c r="H806" s="333"/>
      <c r="I806" s="333"/>
      <c r="J806" s="333"/>
      <c r="K806" s="334"/>
      <c r="L806" s="335">
        <f ca="1">OFFSET(СВОДНАЯ!$A$3,'Кабельный журнал'!AD806-1,4)</f>
        <v>0</v>
      </c>
      <c r="M806" s="336"/>
      <c r="N806" s="336"/>
      <c r="O806" s="336"/>
      <c r="P806" s="337"/>
      <c r="Q806" s="332">
        <f ca="1">OFFSET(СВОДНАЯ!$A$3,'Кабельный журнал'!AD806-1,5)</f>
        <v>0</v>
      </c>
      <c r="R806" s="334"/>
      <c r="S806" s="332">
        <f ca="1">OFFSET(СВОДНАЯ!$A$3,'Кабельный журнал'!AD806-1,6)</f>
        <v>0</v>
      </c>
      <c r="T806" s="333"/>
      <c r="U806" s="334"/>
      <c r="V806" s="332">
        <f ca="1">OFFSET(СВОДНАЯ!$A$3,'Кабельный журнал'!AD806-1,7)</f>
        <v>0</v>
      </c>
      <c r="W806" s="333"/>
      <c r="X806" s="333"/>
      <c r="Y806" s="334"/>
      <c r="Z806" s="332">
        <f ca="1">OFFSET(СВОДНАЯ!$A$3,'Кабельный журнал'!AD806-1,8)</f>
        <v>0</v>
      </c>
      <c r="AA806" s="334"/>
      <c r="AD806" s="32">
        <f t="shared" si="14"/>
        <v>693</v>
      </c>
    </row>
    <row r="807" spans="1:30" ht="15" customHeight="1" x14ac:dyDescent="0.25">
      <c r="C807" s="44">
        <f ca="1">OFFSET(СВОДНАЯ!$A$3,'Кабельный журнал'!AD807-1,0)</f>
        <v>0</v>
      </c>
      <c r="D807" s="118">
        <f ca="1">OFFSET(СВОДНАЯ!$A$3,'Кабельный журнал'!AD807-1,1)</f>
        <v>0</v>
      </c>
      <c r="E807" s="46">
        <f ca="1">OFFSET(СВОДНАЯ!$A$3,'Кабельный журнал'!AD807-1,2)</f>
        <v>0</v>
      </c>
      <c r="F807" s="332">
        <f ca="1">OFFSET(СВОДНАЯ!$A$3,'Кабельный журнал'!AD807-1,3)</f>
        <v>0</v>
      </c>
      <c r="G807" s="333"/>
      <c r="H807" s="333"/>
      <c r="I807" s="333"/>
      <c r="J807" s="333"/>
      <c r="K807" s="334"/>
      <c r="L807" s="335">
        <f ca="1">OFFSET(СВОДНАЯ!$A$3,'Кабельный журнал'!AD807-1,4)</f>
        <v>0</v>
      </c>
      <c r="M807" s="336"/>
      <c r="N807" s="336"/>
      <c r="O807" s="336"/>
      <c r="P807" s="337"/>
      <c r="Q807" s="332">
        <f ca="1">OFFSET(СВОДНАЯ!$A$3,'Кабельный журнал'!AD807-1,5)</f>
        <v>0</v>
      </c>
      <c r="R807" s="334"/>
      <c r="S807" s="332">
        <f ca="1">OFFSET(СВОДНАЯ!$A$3,'Кабельный журнал'!AD807-1,6)</f>
        <v>0</v>
      </c>
      <c r="T807" s="333"/>
      <c r="U807" s="334"/>
      <c r="V807" s="332">
        <f ca="1">OFFSET(СВОДНАЯ!$A$3,'Кабельный журнал'!AD807-1,7)</f>
        <v>0</v>
      </c>
      <c r="W807" s="333"/>
      <c r="X807" s="333"/>
      <c r="Y807" s="334"/>
      <c r="Z807" s="332">
        <f ca="1">OFFSET(СВОДНАЯ!$A$3,'Кабельный журнал'!AD807-1,8)</f>
        <v>0</v>
      </c>
      <c r="AA807" s="334"/>
      <c r="AD807" s="32">
        <f t="shared" si="14"/>
        <v>694</v>
      </c>
    </row>
    <row r="808" spans="1:30" ht="15" customHeight="1" x14ac:dyDescent="0.25">
      <c r="C808" s="44">
        <f ca="1">OFFSET(СВОДНАЯ!$A$3,'Кабельный журнал'!AD808-1,0)</f>
        <v>0</v>
      </c>
      <c r="D808" s="118">
        <f ca="1">OFFSET(СВОДНАЯ!$A$3,'Кабельный журнал'!AD808-1,1)</f>
        <v>0</v>
      </c>
      <c r="E808" s="46">
        <f ca="1">OFFSET(СВОДНАЯ!$A$3,'Кабельный журнал'!AD808-1,2)</f>
        <v>0</v>
      </c>
      <c r="F808" s="332">
        <f ca="1">OFFSET(СВОДНАЯ!$A$3,'Кабельный журнал'!AD808-1,3)</f>
        <v>0</v>
      </c>
      <c r="G808" s="333"/>
      <c r="H808" s="333"/>
      <c r="I808" s="333"/>
      <c r="J808" s="333"/>
      <c r="K808" s="334"/>
      <c r="L808" s="335">
        <f ca="1">OFFSET(СВОДНАЯ!$A$3,'Кабельный журнал'!AD808-1,4)</f>
        <v>0</v>
      </c>
      <c r="M808" s="336"/>
      <c r="N808" s="336"/>
      <c r="O808" s="336"/>
      <c r="P808" s="337"/>
      <c r="Q808" s="332">
        <f ca="1">OFFSET(СВОДНАЯ!$A$3,'Кабельный журнал'!AD808-1,5)</f>
        <v>0</v>
      </c>
      <c r="R808" s="334"/>
      <c r="S808" s="332">
        <f ca="1">OFFSET(СВОДНАЯ!$A$3,'Кабельный журнал'!AD808-1,6)</f>
        <v>0</v>
      </c>
      <c r="T808" s="333"/>
      <c r="U808" s="334"/>
      <c r="V808" s="332">
        <f ca="1">OFFSET(СВОДНАЯ!$A$3,'Кабельный журнал'!AD808-1,7)</f>
        <v>0</v>
      </c>
      <c r="W808" s="333"/>
      <c r="X808" s="333"/>
      <c r="Y808" s="334"/>
      <c r="Z808" s="332">
        <f ca="1">OFFSET(СВОДНАЯ!$A$3,'Кабельный журнал'!AD808-1,8)</f>
        <v>0</v>
      </c>
      <c r="AA808" s="334"/>
      <c r="AD808" s="32">
        <f t="shared" si="14"/>
        <v>695</v>
      </c>
    </row>
    <row r="809" spans="1:30" ht="15" customHeight="1" x14ac:dyDescent="0.25">
      <c r="C809" s="44">
        <f ca="1">OFFSET(СВОДНАЯ!$A$3,'Кабельный журнал'!AD809-1,0)</f>
        <v>0</v>
      </c>
      <c r="D809" s="118">
        <f ca="1">OFFSET(СВОДНАЯ!$A$3,'Кабельный журнал'!AD809-1,1)</f>
        <v>0</v>
      </c>
      <c r="E809" s="46">
        <f ca="1">OFFSET(СВОДНАЯ!$A$3,'Кабельный журнал'!AD809-1,2)</f>
        <v>0</v>
      </c>
      <c r="F809" s="332">
        <f ca="1">OFFSET(СВОДНАЯ!$A$3,'Кабельный журнал'!AD809-1,3)</f>
        <v>0</v>
      </c>
      <c r="G809" s="333"/>
      <c r="H809" s="333"/>
      <c r="I809" s="333"/>
      <c r="J809" s="333"/>
      <c r="K809" s="334"/>
      <c r="L809" s="335">
        <f ca="1">OFFSET(СВОДНАЯ!$A$3,'Кабельный журнал'!AD809-1,4)</f>
        <v>0</v>
      </c>
      <c r="M809" s="336"/>
      <c r="N809" s="336"/>
      <c r="O809" s="336"/>
      <c r="P809" s="337"/>
      <c r="Q809" s="332">
        <f ca="1">OFFSET(СВОДНАЯ!$A$3,'Кабельный журнал'!AD809-1,5)</f>
        <v>0</v>
      </c>
      <c r="R809" s="334"/>
      <c r="S809" s="332">
        <f ca="1">OFFSET(СВОДНАЯ!$A$3,'Кабельный журнал'!AD809-1,6)</f>
        <v>0</v>
      </c>
      <c r="T809" s="333"/>
      <c r="U809" s="334"/>
      <c r="V809" s="332">
        <f ca="1">OFFSET(СВОДНАЯ!$A$3,'Кабельный журнал'!AD809-1,7)</f>
        <v>0</v>
      </c>
      <c r="W809" s="333"/>
      <c r="X809" s="333"/>
      <c r="Y809" s="334"/>
      <c r="Z809" s="332">
        <f ca="1">OFFSET(СВОДНАЯ!$A$3,'Кабельный журнал'!AD809-1,8)</f>
        <v>0</v>
      </c>
      <c r="AA809" s="334"/>
      <c r="AD809" s="32">
        <f t="shared" si="14"/>
        <v>696</v>
      </c>
    </row>
    <row r="810" spans="1:30" ht="15" customHeight="1" x14ac:dyDescent="0.25">
      <c r="C810" s="44">
        <f ca="1">OFFSET(СВОДНАЯ!$A$3,'Кабельный журнал'!AD810-1,0)</f>
        <v>0</v>
      </c>
      <c r="D810" s="118">
        <f ca="1">OFFSET(СВОДНАЯ!$A$3,'Кабельный журнал'!AD810-1,1)</f>
        <v>0</v>
      </c>
      <c r="E810" s="46">
        <f ca="1">OFFSET(СВОДНАЯ!$A$3,'Кабельный журнал'!AD810-1,2)</f>
        <v>0</v>
      </c>
      <c r="F810" s="332">
        <f ca="1">OFFSET(СВОДНАЯ!$A$3,'Кабельный журнал'!AD810-1,3)</f>
        <v>0</v>
      </c>
      <c r="G810" s="333"/>
      <c r="H810" s="333"/>
      <c r="I810" s="333"/>
      <c r="J810" s="333"/>
      <c r="K810" s="334"/>
      <c r="L810" s="335">
        <f ca="1">OFFSET(СВОДНАЯ!$A$3,'Кабельный журнал'!AD810-1,4)</f>
        <v>0</v>
      </c>
      <c r="M810" s="336"/>
      <c r="N810" s="336"/>
      <c r="O810" s="336"/>
      <c r="P810" s="337"/>
      <c r="Q810" s="332">
        <f ca="1">OFFSET(СВОДНАЯ!$A$3,'Кабельный журнал'!AD810-1,5)</f>
        <v>0</v>
      </c>
      <c r="R810" s="334"/>
      <c r="S810" s="332">
        <f ca="1">OFFSET(СВОДНАЯ!$A$3,'Кабельный журнал'!AD810-1,6)</f>
        <v>0</v>
      </c>
      <c r="T810" s="333"/>
      <c r="U810" s="334"/>
      <c r="V810" s="332">
        <f ca="1">OFFSET(СВОДНАЯ!$A$3,'Кабельный журнал'!AD810-1,7)</f>
        <v>0</v>
      </c>
      <c r="W810" s="333"/>
      <c r="X810" s="333"/>
      <c r="Y810" s="334"/>
      <c r="Z810" s="332">
        <f ca="1">OFFSET(СВОДНАЯ!$A$3,'Кабельный журнал'!AD810-1,8)</f>
        <v>0</v>
      </c>
      <c r="AA810" s="334"/>
      <c r="AD810" s="32">
        <f t="shared" si="14"/>
        <v>697</v>
      </c>
    </row>
    <row r="811" spans="1:30" ht="15" customHeight="1" x14ac:dyDescent="0.25">
      <c r="C811" s="44">
        <f ca="1">OFFSET(СВОДНАЯ!$A$3,'Кабельный журнал'!AD811-1,0)</f>
        <v>0</v>
      </c>
      <c r="D811" s="118">
        <f ca="1">OFFSET(СВОДНАЯ!$A$3,'Кабельный журнал'!AD811-1,1)</f>
        <v>0</v>
      </c>
      <c r="E811" s="46">
        <f ca="1">OFFSET(СВОДНАЯ!$A$3,'Кабельный журнал'!AD811-1,2)</f>
        <v>0</v>
      </c>
      <c r="F811" s="332">
        <f ca="1">OFFSET(СВОДНАЯ!$A$3,'Кабельный журнал'!AD811-1,3)</f>
        <v>0</v>
      </c>
      <c r="G811" s="333"/>
      <c r="H811" s="333"/>
      <c r="I811" s="333"/>
      <c r="J811" s="333"/>
      <c r="K811" s="334"/>
      <c r="L811" s="335">
        <f ca="1">OFFSET(СВОДНАЯ!$A$3,'Кабельный журнал'!AD811-1,4)</f>
        <v>0</v>
      </c>
      <c r="M811" s="336"/>
      <c r="N811" s="336"/>
      <c r="O811" s="336"/>
      <c r="P811" s="337"/>
      <c r="Q811" s="332">
        <f ca="1">OFFSET(СВОДНАЯ!$A$3,'Кабельный журнал'!AD811-1,5)</f>
        <v>0</v>
      </c>
      <c r="R811" s="334"/>
      <c r="S811" s="332">
        <f ca="1">OFFSET(СВОДНАЯ!$A$3,'Кабельный журнал'!AD811-1,6)</f>
        <v>0</v>
      </c>
      <c r="T811" s="333"/>
      <c r="U811" s="334"/>
      <c r="V811" s="332">
        <f ca="1">OFFSET(СВОДНАЯ!$A$3,'Кабельный журнал'!AD811-1,7)</f>
        <v>0</v>
      </c>
      <c r="W811" s="333"/>
      <c r="X811" s="333"/>
      <c r="Y811" s="334"/>
      <c r="Z811" s="332">
        <f ca="1">OFFSET(СВОДНАЯ!$A$3,'Кабельный журнал'!AD811-1,8)</f>
        <v>0</v>
      </c>
      <c r="AA811" s="334"/>
      <c r="AD811" s="32">
        <f t="shared" si="14"/>
        <v>698</v>
      </c>
    </row>
    <row r="812" spans="1:30" ht="15" customHeight="1" thickBot="1" x14ac:dyDescent="0.3">
      <c r="C812" s="44">
        <f ca="1">OFFSET(СВОДНАЯ!$A$3,'Кабельный журнал'!AD812-1,0)</f>
        <v>0</v>
      </c>
      <c r="D812" s="118">
        <f ca="1">OFFSET(СВОДНАЯ!$A$3,'Кабельный журнал'!AD812-1,1)</f>
        <v>0</v>
      </c>
      <c r="E812" s="46">
        <f ca="1">OFFSET(СВОДНАЯ!$A$3,'Кабельный журнал'!AD812-1,2)</f>
        <v>0</v>
      </c>
      <c r="F812" s="332">
        <f ca="1">OFFSET(СВОДНАЯ!$A$3,'Кабельный журнал'!AD812-1,3)</f>
        <v>0</v>
      </c>
      <c r="G812" s="333"/>
      <c r="H812" s="333"/>
      <c r="I812" s="333"/>
      <c r="J812" s="333"/>
      <c r="K812" s="334"/>
      <c r="L812" s="335">
        <f ca="1">OFFSET(СВОДНАЯ!$A$3,'Кабельный журнал'!AD812-1,4)</f>
        <v>0</v>
      </c>
      <c r="M812" s="336"/>
      <c r="N812" s="336"/>
      <c r="O812" s="336"/>
      <c r="P812" s="337"/>
      <c r="Q812" s="332">
        <f ca="1">OFFSET(СВОДНАЯ!$A$3,'Кабельный журнал'!AD812-1,5)</f>
        <v>0</v>
      </c>
      <c r="R812" s="334"/>
      <c r="S812" s="332">
        <f ca="1">OFFSET(СВОДНАЯ!$A$3,'Кабельный журнал'!AD812-1,6)</f>
        <v>0</v>
      </c>
      <c r="T812" s="333"/>
      <c r="U812" s="334"/>
      <c r="V812" s="332">
        <f ca="1">OFFSET(СВОДНАЯ!$A$3,'Кабельный журнал'!AD812-1,7)</f>
        <v>0</v>
      </c>
      <c r="W812" s="333"/>
      <c r="X812" s="333"/>
      <c r="Y812" s="334"/>
      <c r="Z812" s="332">
        <f ca="1">OFFSET(СВОДНАЯ!$A$3,'Кабельный журнал'!AD812-1,8)</f>
        <v>0</v>
      </c>
      <c r="AA812" s="334"/>
      <c r="AD812" s="32">
        <f t="shared" si="14"/>
        <v>699</v>
      </c>
    </row>
    <row r="813" spans="1:30" ht="15" customHeight="1" x14ac:dyDescent="0.25">
      <c r="A813" s="316" t="s">
        <v>13</v>
      </c>
      <c r="B813" s="319"/>
      <c r="C813" s="44">
        <f ca="1">OFFSET(СВОДНАЯ!$A$3,'Кабельный журнал'!AD813-1,0)</f>
        <v>0</v>
      </c>
      <c r="D813" s="118">
        <f ca="1">OFFSET(СВОДНАЯ!$A$3,'Кабельный журнал'!AD813-1,1)</f>
        <v>0</v>
      </c>
      <c r="E813" s="46">
        <f ca="1">OFFSET(СВОДНАЯ!$A$3,'Кабельный журнал'!AD813-1,2)</f>
        <v>0</v>
      </c>
      <c r="F813" s="332">
        <f ca="1">OFFSET(СВОДНАЯ!$A$3,'Кабельный журнал'!AD813-1,3)</f>
        <v>0</v>
      </c>
      <c r="G813" s="333"/>
      <c r="H813" s="333"/>
      <c r="I813" s="333"/>
      <c r="J813" s="333"/>
      <c r="K813" s="334"/>
      <c r="L813" s="335">
        <f ca="1">OFFSET(СВОДНАЯ!$A$3,'Кабельный журнал'!AD813-1,4)</f>
        <v>0</v>
      </c>
      <c r="M813" s="336"/>
      <c r="N813" s="336"/>
      <c r="O813" s="336"/>
      <c r="P813" s="337"/>
      <c r="Q813" s="332">
        <f ca="1">OFFSET(СВОДНАЯ!$A$3,'Кабельный журнал'!AD813-1,5)</f>
        <v>0</v>
      </c>
      <c r="R813" s="334"/>
      <c r="S813" s="332">
        <f ca="1">OFFSET(СВОДНАЯ!$A$3,'Кабельный журнал'!AD813-1,6)</f>
        <v>0</v>
      </c>
      <c r="T813" s="333"/>
      <c r="U813" s="334"/>
      <c r="V813" s="332">
        <f ca="1">OFFSET(СВОДНАЯ!$A$3,'Кабельный журнал'!AD813-1,7)</f>
        <v>0</v>
      </c>
      <c r="W813" s="333"/>
      <c r="X813" s="333"/>
      <c r="Y813" s="334"/>
      <c r="Z813" s="332">
        <f ca="1">OFFSET(СВОДНАЯ!$A$3,'Кабельный журнал'!AD813-1,8)</f>
        <v>0</v>
      </c>
      <c r="AA813" s="334"/>
      <c r="AD813" s="32">
        <f t="shared" si="14"/>
        <v>700</v>
      </c>
    </row>
    <row r="814" spans="1:30" ht="15" customHeight="1" x14ac:dyDescent="0.25">
      <c r="A814" s="317"/>
      <c r="B814" s="320"/>
      <c r="C814" s="44">
        <f ca="1">OFFSET(СВОДНАЯ!$A$3,'Кабельный журнал'!AD814-1,0)</f>
        <v>0</v>
      </c>
      <c r="D814" s="118">
        <f ca="1">OFFSET(СВОДНАЯ!$A$3,'Кабельный журнал'!AD814-1,1)</f>
        <v>0</v>
      </c>
      <c r="E814" s="46">
        <f ca="1">OFFSET(СВОДНАЯ!$A$3,'Кабельный журнал'!AD814-1,2)</f>
        <v>0</v>
      </c>
      <c r="F814" s="332">
        <f ca="1">OFFSET(СВОДНАЯ!$A$3,'Кабельный журнал'!AD814-1,3)</f>
        <v>0</v>
      </c>
      <c r="G814" s="333"/>
      <c r="H814" s="333"/>
      <c r="I814" s="333"/>
      <c r="J814" s="333"/>
      <c r="K814" s="334"/>
      <c r="L814" s="335">
        <f ca="1">OFFSET(СВОДНАЯ!$A$3,'Кабельный журнал'!AD814-1,4)</f>
        <v>0</v>
      </c>
      <c r="M814" s="336"/>
      <c r="N814" s="336"/>
      <c r="O814" s="336"/>
      <c r="P814" s="337"/>
      <c r="Q814" s="332">
        <f ca="1">OFFSET(СВОДНАЯ!$A$3,'Кабельный журнал'!AD814-1,5)</f>
        <v>0</v>
      </c>
      <c r="R814" s="334"/>
      <c r="S814" s="332">
        <f ca="1">OFFSET(СВОДНАЯ!$A$3,'Кабельный журнал'!AD814-1,6)</f>
        <v>0</v>
      </c>
      <c r="T814" s="333"/>
      <c r="U814" s="334"/>
      <c r="V814" s="332">
        <f ca="1">OFFSET(СВОДНАЯ!$A$3,'Кабельный журнал'!AD814-1,7)</f>
        <v>0</v>
      </c>
      <c r="W814" s="333"/>
      <c r="X814" s="333"/>
      <c r="Y814" s="334"/>
      <c r="Z814" s="332">
        <f ca="1">OFFSET(СВОДНАЯ!$A$3,'Кабельный журнал'!AD814-1,8)</f>
        <v>0</v>
      </c>
      <c r="AA814" s="334"/>
      <c r="AD814" s="32">
        <f t="shared" si="14"/>
        <v>701</v>
      </c>
    </row>
    <row r="815" spans="1:30" ht="15" customHeight="1" x14ac:dyDescent="0.25">
      <c r="A815" s="317"/>
      <c r="B815" s="320"/>
      <c r="C815" s="44">
        <f ca="1">OFFSET(СВОДНАЯ!$A$3,'Кабельный журнал'!AD815-1,0)</f>
        <v>0</v>
      </c>
      <c r="D815" s="118">
        <f ca="1">OFFSET(СВОДНАЯ!$A$3,'Кабельный журнал'!AD815-1,1)</f>
        <v>0</v>
      </c>
      <c r="E815" s="46">
        <f ca="1">OFFSET(СВОДНАЯ!$A$3,'Кабельный журнал'!AD815-1,2)</f>
        <v>0</v>
      </c>
      <c r="F815" s="332">
        <f ca="1">OFFSET(СВОДНАЯ!$A$3,'Кабельный журнал'!AD815-1,3)</f>
        <v>0</v>
      </c>
      <c r="G815" s="333"/>
      <c r="H815" s="333"/>
      <c r="I815" s="333"/>
      <c r="J815" s="333"/>
      <c r="K815" s="334"/>
      <c r="L815" s="335">
        <f ca="1">OFFSET(СВОДНАЯ!$A$3,'Кабельный журнал'!AD815-1,4)</f>
        <v>0</v>
      </c>
      <c r="M815" s="336"/>
      <c r="N815" s="336"/>
      <c r="O815" s="336"/>
      <c r="P815" s="337"/>
      <c r="Q815" s="332">
        <f ca="1">OFFSET(СВОДНАЯ!$A$3,'Кабельный журнал'!AD815-1,5)</f>
        <v>0</v>
      </c>
      <c r="R815" s="334"/>
      <c r="S815" s="332">
        <f ca="1">OFFSET(СВОДНАЯ!$A$3,'Кабельный журнал'!AD815-1,6)</f>
        <v>0</v>
      </c>
      <c r="T815" s="333"/>
      <c r="U815" s="334"/>
      <c r="V815" s="332">
        <f ca="1">OFFSET(СВОДНАЯ!$A$3,'Кабельный журнал'!AD815-1,7)</f>
        <v>0</v>
      </c>
      <c r="W815" s="333"/>
      <c r="X815" s="333"/>
      <c r="Y815" s="334"/>
      <c r="Z815" s="332">
        <f ca="1">OFFSET(СВОДНАЯ!$A$3,'Кабельный журнал'!AD815-1,8)</f>
        <v>0</v>
      </c>
      <c r="AA815" s="334"/>
      <c r="AD815" s="32">
        <f t="shared" si="14"/>
        <v>702</v>
      </c>
    </row>
    <row r="816" spans="1:30" ht="15" customHeight="1" x14ac:dyDescent="0.25">
      <c r="A816" s="317"/>
      <c r="B816" s="320"/>
      <c r="C816" s="44">
        <f ca="1">OFFSET(СВОДНАЯ!$A$3,'Кабельный журнал'!AD816-1,0)</f>
        <v>0</v>
      </c>
      <c r="D816" s="118">
        <f ca="1">OFFSET(СВОДНАЯ!$A$3,'Кабельный журнал'!AD816-1,1)</f>
        <v>0</v>
      </c>
      <c r="E816" s="46">
        <f ca="1">OFFSET(СВОДНАЯ!$A$3,'Кабельный журнал'!AD816-1,2)</f>
        <v>0</v>
      </c>
      <c r="F816" s="332">
        <f ca="1">OFFSET(СВОДНАЯ!$A$3,'Кабельный журнал'!AD816-1,3)</f>
        <v>0</v>
      </c>
      <c r="G816" s="333"/>
      <c r="H816" s="333"/>
      <c r="I816" s="333"/>
      <c r="J816" s="333"/>
      <c r="K816" s="334"/>
      <c r="L816" s="335">
        <f ca="1">OFFSET(СВОДНАЯ!$A$3,'Кабельный журнал'!AD816-1,4)</f>
        <v>0</v>
      </c>
      <c r="M816" s="336"/>
      <c r="N816" s="336"/>
      <c r="O816" s="336"/>
      <c r="P816" s="337"/>
      <c r="Q816" s="332">
        <f ca="1">OFFSET(СВОДНАЯ!$A$3,'Кабельный журнал'!AD816-1,5)</f>
        <v>0</v>
      </c>
      <c r="R816" s="334"/>
      <c r="S816" s="332">
        <f ca="1">OFFSET(СВОДНАЯ!$A$3,'Кабельный журнал'!AD816-1,6)</f>
        <v>0</v>
      </c>
      <c r="T816" s="333"/>
      <c r="U816" s="334"/>
      <c r="V816" s="332">
        <f ca="1">OFFSET(СВОДНАЯ!$A$3,'Кабельный журнал'!AD816-1,7)</f>
        <v>0</v>
      </c>
      <c r="W816" s="333"/>
      <c r="X816" s="333"/>
      <c r="Y816" s="334"/>
      <c r="Z816" s="332">
        <f ca="1">OFFSET(СВОДНАЯ!$A$3,'Кабельный журнал'!AD816-1,8)</f>
        <v>0</v>
      </c>
      <c r="AA816" s="334"/>
      <c r="AD816" s="32">
        <f t="shared" si="14"/>
        <v>703</v>
      </c>
    </row>
    <row r="817" spans="1:78" ht="15" customHeight="1" thickBot="1" x14ac:dyDescent="0.3">
      <c r="A817" s="318"/>
      <c r="B817" s="321"/>
      <c r="C817" s="44">
        <f ca="1">OFFSET(СВОДНАЯ!$A$3,'Кабельный журнал'!AD817-1,0)</f>
        <v>0</v>
      </c>
      <c r="D817" s="45">
        <f ca="1">OFFSET(СВОДНАЯ!$A$3,'Кабельный журнал'!AD817-1,1)</f>
        <v>0</v>
      </c>
      <c r="E817" s="46">
        <f ca="1">OFFSET(СВОДНАЯ!$A$3,'Кабельный журнал'!AD817-1,2)</f>
        <v>0</v>
      </c>
      <c r="F817" s="332">
        <f ca="1">OFFSET(СВОДНАЯ!$A$3,'Кабельный журнал'!AD817-1,3)</f>
        <v>0</v>
      </c>
      <c r="G817" s="333"/>
      <c r="H817" s="333"/>
      <c r="I817" s="333"/>
      <c r="J817" s="333"/>
      <c r="K817" s="334"/>
      <c r="L817" s="335">
        <f ca="1">OFFSET(СВОДНАЯ!$A$3,'Кабельный журнал'!AD817-1,4)</f>
        <v>0</v>
      </c>
      <c r="M817" s="336"/>
      <c r="N817" s="336"/>
      <c r="O817" s="336"/>
      <c r="P817" s="337"/>
      <c r="Q817" s="332">
        <f ca="1">OFFSET(СВОДНАЯ!$A$3,'Кабельный журнал'!AD817-1,5)</f>
        <v>0</v>
      </c>
      <c r="R817" s="334"/>
      <c r="S817" s="332">
        <f ca="1">OFFSET(СВОДНАЯ!$A$3,'Кабельный журнал'!AD817-1,6)</f>
        <v>0</v>
      </c>
      <c r="T817" s="333"/>
      <c r="U817" s="334"/>
      <c r="V817" s="332">
        <f ca="1">OFFSET(СВОДНАЯ!$A$3,'Кабельный журнал'!AD817-1,7)</f>
        <v>0</v>
      </c>
      <c r="W817" s="333"/>
      <c r="X817" s="333"/>
      <c r="Y817" s="334"/>
      <c r="Z817" s="332">
        <f ca="1">OFFSET(СВОДНАЯ!$A$3,'Кабельный журнал'!AD817-1,8)</f>
        <v>0</v>
      </c>
      <c r="AA817" s="334"/>
      <c r="AD817" s="32">
        <f t="shared" si="14"/>
        <v>704</v>
      </c>
    </row>
    <row r="818" spans="1:78" ht="15" customHeight="1" x14ac:dyDescent="0.25">
      <c r="A818" s="316" t="s">
        <v>14</v>
      </c>
      <c r="B818" s="319"/>
      <c r="C818" s="44">
        <f ca="1">OFFSET(СВОДНАЯ!$A$3,'Кабельный журнал'!AD818-1,0)</f>
        <v>0</v>
      </c>
      <c r="D818" s="45">
        <f ca="1">OFFSET(СВОДНАЯ!$A$3,'Кабельный журнал'!AD818-1,1)</f>
        <v>0</v>
      </c>
      <c r="E818" s="46">
        <f ca="1">OFFSET(СВОДНАЯ!$A$3,'Кабельный журнал'!AD818-1,2)</f>
        <v>0</v>
      </c>
      <c r="F818" s="332">
        <f ca="1">OFFSET(СВОДНАЯ!$A$3,'Кабельный журнал'!AD818-1,3)</f>
        <v>0</v>
      </c>
      <c r="G818" s="333"/>
      <c r="H818" s="333"/>
      <c r="I818" s="333"/>
      <c r="J818" s="333"/>
      <c r="K818" s="334"/>
      <c r="L818" s="335">
        <f ca="1">OFFSET(СВОДНАЯ!$A$3,'Кабельный журнал'!AD818-1,4)</f>
        <v>0</v>
      </c>
      <c r="M818" s="336"/>
      <c r="N818" s="336"/>
      <c r="O818" s="336"/>
      <c r="P818" s="337"/>
      <c r="Q818" s="332">
        <f ca="1">OFFSET(СВОДНАЯ!$A$3,'Кабельный журнал'!AD818-1,5)</f>
        <v>0</v>
      </c>
      <c r="R818" s="334"/>
      <c r="S818" s="332">
        <f ca="1">OFFSET(СВОДНАЯ!$A$3,'Кабельный журнал'!AD818-1,6)</f>
        <v>0</v>
      </c>
      <c r="T818" s="333"/>
      <c r="U818" s="334"/>
      <c r="V818" s="332">
        <f ca="1">OFFSET(СВОДНАЯ!$A$3,'Кабельный журнал'!AD818-1,7)</f>
        <v>0</v>
      </c>
      <c r="W818" s="333"/>
      <c r="X818" s="333"/>
      <c r="Y818" s="334"/>
      <c r="Z818" s="332">
        <f ca="1">OFFSET(СВОДНАЯ!$A$3,'Кабельный журнал'!AD818-1,8)</f>
        <v>0</v>
      </c>
      <c r="AA818" s="334"/>
      <c r="AD818" s="32">
        <f t="shared" si="14"/>
        <v>705</v>
      </c>
    </row>
    <row r="819" spans="1:78" ht="15" customHeight="1" x14ac:dyDescent="0.25">
      <c r="A819" s="317"/>
      <c r="B819" s="320"/>
      <c r="C819" s="44">
        <f ca="1">OFFSET(СВОДНАЯ!$A$3,'Кабельный журнал'!AD819-1,0)</f>
        <v>0</v>
      </c>
      <c r="D819" s="45">
        <f ca="1">OFFSET(СВОДНАЯ!$A$3,'Кабельный журнал'!AD819-1,1)</f>
        <v>0</v>
      </c>
      <c r="E819" s="46">
        <f ca="1">OFFSET(СВОДНАЯ!$A$3,'Кабельный журнал'!AD819-1,2)</f>
        <v>0</v>
      </c>
      <c r="F819" s="332">
        <f ca="1">OFFSET(СВОДНАЯ!$A$3,'Кабельный журнал'!AD819-1,3)</f>
        <v>0</v>
      </c>
      <c r="G819" s="333"/>
      <c r="H819" s="333"/>
      <c r="I819" s="333"/>
      <c r="J819" s="333"/>
      <c r="K819" s="334"/>
      <c r="L819" s="335">
        <f ca="1">OFFSET(СВОДНАЯ!$A$3,'Кабельный журнал'!AD819-1,4)</f>
        <v>0</v>
      </c>
      <c r="M819" s="336"/>
      <c r="N819" s="336"/>
      <c r="O819" s="336"/>
      <c r="P819" s="337"/>
      <c r="Q819" s="332">
        <f ca="1">OFFSET(СВОДНАЯ!$A$3,'Кабельный журнал'!AD819-1,5)</f>
        <v>0</v>
      </c>
      <c r="R819" s="334"/>
      <c r="S819" s="332">
        <f ca="1">OFFSET(СВОДНАЯ!$A$3,'Кабельный журнал'!AD819-1,6)</f>
        <v>0</v>
      </c>
      <c r="T819" s="333"/>
      <c r="U819" s="334"/>
      <c r="V819" s="332">
        <f ca="1">OFFSET(СВОДНАЯ!$A$3,'Кабельный журнал'!AD819-1,7)</f>
        <v>0</v>
      </c>
      <c r="W819" s="333"/>
      <c r="X819" s="333"/>
      <c r="Y819" s="334"/>
      <c r="Z819" s="332">
        <f ca="1">OFFSET(СВОДНАЯ!$A$3,'Кабельный журнал'!AD819-1,8)</f>
        <v>0</v>
      </c>
      <c r="AA819" s="334"/>
      <c r="AD819" s="32">
        <f t="shared" si="14"/>
        <v>706</v>
      </c>
    </row>
    <row r="820" spans="1:78" ht="15" customHeight="1" x14ac:dyDescent="0.25">
      <c r="A820" s="317"/>
      <c r="B820" s="320"/>
      <c r="C820" s="44">
        <f ca="1">OFFSET(СВОДНАЯ!$A$3,'Кабельный журнал'!AD820-1,0)</f>
        <v>0</v>
      </c>
      <c r="D820" s="45">
        <f ca="1">OFFSET(СВОДНАЯ!$A$3,'Кабельный журнал'!AD820-1,1)</f>
        <v>0</v>
      </c>
      <c r="E820" s="46">
        <f ca="1">OFFSET(СВОДНАЯ!$A$3,'Кабельный журнал'!AD820-1,2)</f>
        <v>0</v>
      </c>
      <c r="F820" s="332">
        <f ca="1">OFFSET(СВОДНАЯ!$A$3,'Кабельный журнал'!AD820-1,3)</f>
        <v>0</v>
      </c>
      <c r="G820" s="333"/>
      <c r="H820" s="333"/>
      <c r="I820" s="333"/>
      <c r="J820" s="333"/>
      <c r="K820" s="334"/>
      <c r="L820" s="335">
        <f ca="1">OFFSET(СВОДНАЯ!$A$3,'Кабельный журнал'!AD820-1,4)</f>
        <v>0</v>
      </c>
      <c r="M820" s="336"/>
      <c r="N820" s="336"/>
      <c r="O820" s="336"/>
      <c r="P820" s="337"/>
      <c r="Q820" s="332">
        <f ca="1">OFFSET(СВОДНАЯ!$A$3,'Кабельный журнал'!AD820-1,5)</f>
        <v>0</v>
      </c>
      <c r="R820" s="334"/>
      <c r="S820" s="332">
        <f ca="1">OFFSET(СВОДНАЯ!$A$3,'Кабельный журнал'!AD820-1,6)</f>
        <v>0</v>
      </c>
      <c r="T820" s="333"/>
      <c r="U820" s="334"/>
      <c r="V820" s="332">
        <f ca="1">OFFSET(СВОДНАЯ!$A$3,'Кабельный журнал'!AD820-1,7)</f>
        <v>0</v>
      </c>
      <c r="W820" s="333"/>
      <c r="X820" s="333"/>
      <c r="Y820" s="334"/>
      <c r="Z820" s="332">
        <f ca="1">OFFSET(СВОДНАЯ!$A$3,'Кабельный журнал'!AD820-1,8)</f>
        <v>0</v>
      </c>
      <c r="AA820" s="334"/>
      <c r="AD820" s="32">
        <f t="shared" si="14"/>
        <v>707</v>
      </c>
    </row>
    <row r="821" spans="1:78" ht="15" customHeight="1" x14ac:dyDescent="0.25">
      <c r="A821" s="317"/>
      <c r="B821" s="320"/>
      <c r="C821" s="44">
        <f ca="1">OFFSET(СВОДНАЯ!$A$3,'Кабельный журнал'!AD821-1,0)</f>
        <v>0</v>
      </c>
      <c r="D821" s="45">
        <f ca="1">OFFSET(СВОДНАЯ!$A$3,'Кабельный журнал'!AD821-1,1)</f>
        <v>0</v>
      </c>
      <c r="E821" s="46">
        <f ca="1">OFFSET(СВОДНАЯ!$A$3,'Кабельный журнал'!AD821-1,2)</f>
        <v>0</v>
      </c>
      <c r="F821" s="332">
        <f ca="1">OFFSET(СВОДНАЯ!$A$3,'Кабельный журнал'!AD821-1,3)</f>
        <v>0</v>
      </c>
      <c r="G821" s="333"/>
      <c r="H821" s="333"/>
      <c r="I821" s="333"/>
      <c r="J821" s="333"/>
      <c r="K821" s="334"/>
      <c r="L821" s="335">
        <f ca="1">OFFSET(СВОДНАЯ!$A$3,'Кабельный журнал'!AD821-1,4)</f>
        <v>0</v>
      </c>
      <c r="M821" s="336"/>
      <c r="N821" s="336"/>
      <c r="O821" s="336"/>
      <c r="P821" s="337"/>
      <c r="Q821" s="332">
        <f ca="1">OFFSET(СВОДНАЯ!$A$3,'Кабельный журнал'!AD821-1,5)</f>
        <v>0</v>
      </c>
      <c r="R821" s="334"/>
      <c r="S821" s="332">
        <f ca="1">OFFSET(СВОДНАЯ!$A$3,'Кабельный журнал'!AD821-1,6)</f>
        <v>0</v>
      </c>
      <c r="T821" s="333"/>
      <c r="U821" s="334"/>
      <c r="V821" s="332">
        <f ca="1">OFFSET(СВОДНАЯ!$A$3,'Кабельный журнал'!AD821-1,7)</f>
        <v>0</v>
      </c>
      <c r="W821" s="333"/>
      <c r="X821" s="333"/>
      <c r="Y821" s="334"/>
      <c r="Z821" s="332">
        <f ca="1">OFFSET(СВОДНАЯ!$A$3,'Кабельный журнал'!AD825-1,8)</f>
        <v>0</v>
      </c>
      <c r="AA821" s="334"/>
      <c r="AD821" s="32">
        <f t="shared" si="14"/>
        <v>708</v>
      </c>
    </row>
    <row r="822" spans="1:78" ht="15" customHeight="1" x14ac:dyDescent="0.25">
      <c r="A822" s="317"/>
      <c r="B822" s="320"/>
      <c r="C822" s="44">
        <f ca="1">OFFSET(СВОДНАЯ!$A$3,'Кабельный журнал'!AD822-1,0)</f>
        <v>0</v>
      </c>
      <c r="D822" s="45">
        <f ca="1">OFFSET(СВОДНАЯ!$A$3,'Кабельный журнал'!AD822-1,1)</f>
        <v>0</v>
      </c>
      <c r="E822" s="46">
        <f ca="1">OFFSET(СВОДНАЯ!$A$3,'Кабельный журнал'!AD822-1,2)</f>
        <v>0</v>
      </c>
      <c r="F822" s="332">
        <f ca="1">OFFSET(СВОДНАЯ!$A$3,'Кабельный журнал'!AD822-1,3)</f>
        <v>0</v>
      </c>
      <c r="G822" s="333"/>
      <c r="H822" s="333"/>
      <c r="I822" s="333"/>
      <c r="J822" s="333"/>
      <c r="K822" s="334"/>
      <c r="L822" s="335">
        <f ca="1">OFFSET(СВОДНАЯ!$A$3,'Кабельный журнал'!AD822-1,4)</f>
        <v>0</v>
      </c>
      <c r="M822" s="336"/>
      <c r="N822" s="336"/>
      <c r="O822" s="336"/>
      <c r="P822" s="337"/>
      <c r="Q822" s="332">
        <f ca="1">OFFSET(СВОДНАЯ!$A$3,'Кабельный журнал'!AD822-1,5)</f>
        <v>0</v>
      </c>
      <c r="R822" s="334"/>
      <c r="S822" s="332">
        <f ca="1">OFFSET(СВОДНАЯ!$A$3,'Кабельный журнал'!AD822-1,6)</f>
        <v>0</v>
      </c>
      <c r="T822" s="333"/>
      <c r="U822" s="334"/>
      <c r="V822" s="332">
        <f ca="1">OFFSET(СВОДНАЯ!$A$3,'Кабельный журнал'!AD822-1,7)</f>
        <v>0</v>
      </c>
      <c r="W822" s="333"/>
      <c r="X822" s="333"/>
      <c r="Y822" s="334"/>
      <c r="Z822" s="332">
        <f ca="1">OFFSET(СВОДНАЯ!$A$3,'Кабельный журнал'!AD822-1,8)</f>
        <v>0</v>
      </c>
      <c r="AA822" s="334"/>
      <c r="AD822" s="32">
        <f t="shared" si="14"/>
        <v>709</v>
      </c>
    </row>
    <row r="823" spans="1:78" ht="15" customHeight="1" thickBot="1" x14ac:dyDescent="0.3">
      <c r="A823" s="318"/>
      <c r="B823" s="321"/>
      <c r="C823" s="44">
        <f ca="1">OFFSET(СВОДНАЯ!$A$3,'Кабельный журнал'!AD823-1,0)</f>
        <v>0</v>
      </c>
      <c r="D823" s="45">
        <f ca="1">OFFSET(СВОДНАЯ!$A$3,'Кабельный журнал'!AD823-1,1)</f>
        <v>0</v>
      </c>
      <c r="E823" s="46">
        <f ca="1">OFFSET(СВОДНАЯ!$A$3,'Кабельный журнал'!AD823-1,2)</f>
        <v>0</v>
      </c>
      <c r="F823" s="332">
        <f ca="1">OFFSET(СВОДНАЯ!$A$3,'Кабельный журнал'!AD823-1,3)</f>
        <v>0</v>
      </c>
      <c r="G823" s="333"/>
      <c r="H823" s="333"/>
      <c r="I823" s="333"/>
      <c r="J823" s="333"/>
      <c r="K823" s="334"/>
      <c r="L823" s="335">
        <f ca="1">OFFSET(СВОДНАЯ!$A$3,'Кабельный журнал'!AD823-1,4)</f>
        <v>0</v>
      </c>
      <c r="M823" s="336"/>
      <c r="N823" s="336"/>
      <c r="O823" s="336"/>
      <c r="P823" s="337"/>
      <c r="Q823" s="332">
        <f ca="1">OFFSET(СВОДНАЯ!$A$3,'Кабельный журнал'!AD823-1,5)</f>
        <v>0</v>
      </c>
      <c r="R823" s="334"/>
      <c r="S823" s="332">
        <f ca="1">OFFSET(СВОДНАЯ!$A$3,'Кабельный журнал'!AD823-1,6)</f>
        <v>0</v>
      </c>
      <c r="T823" s="333"/>
      <c r="U823" s="334"/>
      <c r="V823" s="332">
        <f ca="1">OFFSET(СВОДНАЯ!$A$3,'Кабельный журнал'!AD823-1,7)</f>
        <v>0</v>
      </c>
      <c r="W823" s="333"/>
      <c r="X823" s="333"/>
      <c r="Y823" s="334"/>
      <c r="Z823" s="332">
        <f ca="1">OFFSET(СВОДНАЯ!$A$3,'Кабельный журнал'!AD823-1,8)</f>
        <v>0</v>
      </c>
      <c r="AA823" s="334"/>
      <c r="AD823" s="32">
        <f t="shared" si="14"/>
        <v>710</v>
      </c>
    </row>
    <row r="824" spans="1:78" ht="15" customHeight="1" x14ac:dyDescent="0.25">
      <c r="A824" s="316" t="s">
        <v>15</v>
      </c>
      <c r="B824" s="319"/>
      <c r="C824" s="44">
        <f ca="1">OFFSET(СВОДНАЯ!$A$3,'Кабельный журнал'!AD824-1,0)</f>
        <v>0</v>
      </c>
      <c r="D824" s="45">
        <f ca="1">OFFSET(СВОДНАЯ!$A$3,'Кабельный журнал'!AD824-1,1)</f>
        <v>0</v>
      </c>
      <c r="E824" s="46">
        <f ca="1">OFFSET(СВОДНАЯ!$A$3,'Кабельный журнал'!AD824-1,2)</f>
        <v>0</v>
      </c>
      <c r="F824" s="332">
        <f ca="1">OFFSET(СВОДНАЯ!$A$3,'Кабельный журнал'!AD824-1,3)</f>
        <v>0</v>
      </c>
      <c r="G824" s="333"/>
      <c r="H824" s="333"/>
      <c r="I824" s="333"/>
      <c r="J824" s="333"/>
      <c r="K824" s="334"/>
      <c r="L824" s="335">
        <f ca="1">OFFSET(СВОДНАЯ!$A$3,'Кабельный журнал'!AD824-1,4)</f>
        <v>0</v>
      </c>
      <c r="M824" s="336"/>
      <c r="N824" s="336"/>
      <c r="O824" s="336"/>
      <c r="P824" s="337"/>
      <c r="Q824" s="332">
        <f ca="1">OFFSET(СВОДНАЯ!$A$3,'Кабельный журнал'!AD824-1,5)</f>
        <v>0</v>
      </c>
      <c r="R824" s="334"/>
      <c r="S824" s="332">
        <f ca="1">OFFSET(СВОДНАЯ!$A$3,'Кабельный журнал'!AD824-1,6)</f>
        <v>0</v>
      </c>
      <c r="T824" s="333"/>
      <c r="U824" s="334"/>
      <c r="V824" s="332">
        <f ca="1">OFFSET(СВОДНАЯ!$A$3,'Кабельный журнал'!AD824-1,7)</f>
        <v>0</v>
      </c>
      <c r="W824" s="333"/>
      <c r="X824" s="333"/>
      <c r="Y824" s="334"/>
      <c r="Z824" s="332">
        <f ca="1">OFFSET(СВОДНАЯ!$A$3,'Кабельный журнал'!AD824-1,8)</f>
        <v>0</v>
      </c>
      <c r="AA824" s="334"/>
      <c r="AD824" s="32">
        <f t="shared" si="14"/>
        <v>711</v>
      </c>
    </row>
    <row r="825" spans="1:78" ht="15" customHeight="1" x14ac:dyDescent="0.25">
      <c r="A825" s="317"/>
      <c r="B825" s="320"/>
      <c r="C825" s="44">
        <f ca="1">OFFSET(СВОДНАЯ!$A$3,'Кабельный журнал'!AD825-1,0)</f>
        <v>0</v>
      </c>
      <c r="D825" s="45">
        <f ca="1">OFFSET(СВОДНАЯ!$A$3,'Кабельный журнал'!AD825-1,1)</f>
        <v>0</v>
      </c>
      <c r="E825" s="46">
        <f ca="1">OFFSET(СВОДНАЯ!$A$3,'Кабельный журнал'!AD825-1,2)</f>
        <v>0</v>
      </c>
      <c r="F825" s="332">
        <f ca="1">OFFSET(СВОДНАЯ!$A$3,'Кабельный журнал'!AD825-1,3)</f>
        <v>0</v>
      </c>
      <c r="G825" s="333"/>
      <c r="H825" s="333"/>
      <c r="I825" s="333"/>
      <c r="J825" s="333"/>
      <c r="K825" s="334"/>
      <c r="L825" s="335">
        <f ca="1">OFFSET(СВОДНАЯ!$A$3,'Кабельный журнал'!AD825-1,4)</f>
        <v>0</v>
      </c>
      <c r="M825" s="336"/>
      <c r="N825" s="336"/>
      <c r="O825" s="336"/>
      <c r="P825" s="337"/>
      <c r="Q825" s="332">
        <f ca="1">OFFSET(СВОДНАЯ!$A$3,'Кабельный журнал'!AD825-1,5)</f>
        <v>0</v>
      </c>
      <c r="R825" s="334"/>
      <c r="S825" s="332">
        <f ca="1">OFFSET(СВОДНАЯ!$A$3,'Кабельный журнал'!AD825-1,6)</f>
        <v>0</v>
      </c>
      <c r="T825" s="333"/>
      <c r="U825" s="334"/>
      <c r="V825" s="332">
        <f ca="1">OFFSET(СВОДНАЯ!$A$3,'Кабельный журнал'!AD825-1,7)</f>
        <v>0</v>
      </c>
      <c r="W825" s="333"/>
      <c r="X825" s="333"/>
      <c r="Y825" s="334"/>
      <c r="Z825" s="332">
        <f ca="1">OFFSET(СВОДНАЯ!$A$3,'Кабельный журнал'!AD825-1,8)</f>
        <v>0</v>
      </c>
      <c r="AA825" s="334"/>
      <c r="AD825" s="32">
        <f t="shared" si="14"/>
        <v>712</v>
      </c>
    </row>
    <row r="826" spans="1:78" ht="15" customHeight="1" thickBot="1" x14ac:dyDescent="0.3">
      <c r="A826" s="317"/>
      <c r="B826" s="320"/>
      <c r="C826" s="89">
        <f ca="1">OFFSET(СВОДНАЯ!$A$3,'Кабельный журнал'!AD826-1,0)</f>
        <v>0</v>
      </c>
      <c r="D826" s="90">
        <f ca="1">OFFSET(СВОДНАЯ!$A$3,'Кабельный журнал'!AD826-1,1)</f>
        <v>0</v>
      </c>
      <c r="E826" s="91">
        <f ca="1">OFFSET(СВОДНАЯ!$A$3,'Кабельный журнал'!AD826-1,2)</f>
        <v>0</v>
      </c>
      <c r="F826" s="299">
        <f ca="1">OFFSET(СВОДНАЯ!$A$3,'Кабельный журнал'!AD826-1,3)</f>
        <v>0</v>
      </c>
      <c r="G826" s="301"/>
      <c r="H826" s="301"/>
      <c r="I826" s="301"/>
      <c r="J826" s="301"/>
      <c r="K826" s="300"/>
      <c r="L826" s="335">
        <f ca="1">OFFSET(СВОДНАЯ!$A$3,'Кабельный журнал'!AD826-1,4)</f>
        <v>0</v>
      </c>
      <c r="M826" s="336"/>
      <c r="N826" s="336"/>
      <c r="O826" s="336"/>
      <c r="P826" s="337"/>
      <c r="Q826" s="332">
        <f ca="1">OFFSET(СВОДНАЯ!$A$3,'Кабельный журнал'!AD826-1,5)</f>
        <v>0</v>
      </c>
      <c r="R826" s="334"/>
      <c r="S826" s="332">
        <f ca="1">OFFSET(СВОДНАЯ!$A$3,'Кабельный журнал'!AD826-1,6)</f>
        <v>0</v>
      </c>
      <c r="T826" s="333"/>
      <c r="U826" s="334"/>
      <c r="V826" s="332">
        <f ca="1">OFFSET(СВОДНАЯ!$A$3,'Кабельный журнал'!AD826-1,7)</f>
        <v>0</v>
      </c>
      <c r="W826" s="333"/>
      <c r="X826" s="333"/>
      <c r="Y826" s="334"/>
      <c r="Z826" s="332">
        <f ca="1">OFFSET(СВОДНАЯ!$A$3,'Кабельный журнал'!AD826-1,8)</f>
        <v>0</v>
      </c>
      <c r="AA826" s="334"/>
      <c r="AD826" s="32">
        <f t="shared" si="14"/>
        <v>713</v>
      </c>
    </row>
    <row r="827" spans="1:78" ht="15" customHeight="1" thickBot="1" x14ac:dyDescent="0.3">
      <c r="A827" s="317"/>
      <c r="B827" s="320"/>
      <c r="C827" s="84"/>
      <c r="D827" s="85"/>
      <c r="E827" s="85"/>
      <c r="F827" s="75"/>
      <c r="G827" s="75"/>
      <c r="H827" s="75"/>
      <c r="I827" s="75"/>
      <c r="J827" s="75"/>
      <c r="K827" s="76"/>
      <c r="L827" s="58"/>
      <c r="M827" s="59"/>
      <c r="N827" s="59"/>
      <c r="O827" s="60"/>
      <c r="P827" s="60"/>
      <c r="Q827" s="59"/>
      <c r="R827" s="384" t="str">
        <f>R772</f>
        <v>ОДО-104-01.СКУД.3-4.КЖ1</v>
      </c>
      <c r="S827" s="385"/>
      <c r="T827" s="385"/>
      <c r="U827" s="385"/>
      <c r="V827" s="385"/>
      <c r="W827" s="385"/>
      <c r="X827" s="385"/>
      <c r="Y827" s="386"/>
      <c r="Z827" s="387" t="s">
        <v>2</v>
      </c>
      <c r="AA827" s="388"/>
    </row>
    <row r="828" spans="1:78" ht="15" customHeight="1" thickBot="1" x14ac:dyDescent="0.3">
      <c r="A828" s="317"/>
      <c r="B828" s="320"/>
      <c r="C828" s="36"/>
      <c r="D828" s="37"/>
      <c r="E828" s="37"/>
      <c r="F828" s="64"/>
      <c r="G828" s="64"/>
      <c r="H828" s="64"/>
      <c r="I828" s="64"/>
      <c r="J828" s="64"/>
      <c r="K828" s="86"/>
      <c r="L828" s="53"/>
      <c r="M828" s="54"/>
      <c r="N828" s="54"/>
      <c r="O828" s="55"/>
      <c r="P828" s="55"/>
      <c r="Q828" s="54"/>
      <c r="R828" s="305"/>
      <c r="S828" s="306"/>
      <c r="T828" s="306"/>
      <c r="U828" s="306"/>
      <c r="V828" s="306"/>
      <c r="W828" s="306"/>
      <c r="X828" s="306"/>
      <c r="Y828" s="307"/>
      <c r="Z828" s="325" t="s">
        <v>38</v>
      </c>
      <c r="AA828" s="327">
        <f>AA773+1</f>
        <v>7</v>
      </c>
    </row>
    <row r="829" spans="1:78" ht="15" customHeight="1" thickBot="1" x14ac:dyDescent="0.3">
      <c r="A829" s="318"/>
      <c r="B829" s="321"/>
      <c r="C829" s="56"/>
      <c r="D829" s="39"/>
      <c r="E829" s="39"/>
      <c r="F829" s="77"/>
      <c r="G829" s="77"/>
      <c r="H829" s="77"/>
      <c r="I829" s="77"/>
      <c r="J829" s="77"/>
      <c r="K829" s="78"/>
      <c r="L829" s="57" t="s">
        <v>0</v>
      </c>
      <c r="M829" s="57" t="s">
        <v>10</v>
      </c>
      <c r="N829" s="57" t="s">
        <v>2</v>
      </c>
      <c r="O829" s="57" t="s">
        <v>11</v>
      </c>
      <c r="P829" s="57" t="s">
        <v>4</v>
      </c>
      <c r="Q829" s="57" t="s">
        <v>5</v>
      </c>
      <c r="R829" s="308"/>
      <c r="S829" s="309"/>
      <c r="T829" s="309"/>
      <c r="U829" s="309"/>
      <c r="V829" s="309"/>
      <c r="W829" s="309"/>
      <c r="X829" s="309"/>
      <c r="Y829" s="310"/>
      <c r="Z829" s="326"/>
      <c r="AA829" s="328"/>
    </row>
    <row r="830" spans="1:78" s="24" customFormat="1" ht="15" customHeight="1" thickBot="1" x14ac:dyDescent="0.25">
      <c r="C830" s="344" t="s">
        <v>18</v>
      </c>
      <c r="D830" s="347" t="s">
        <v>19</v>
      </c>
      <c r="E830" s="348"/>
      <c r="F830" s="351" t="s">
        <v>22</v>
      </c>
      <c r="G830" s="352"/>
      <c r="H830" s="352"/>
      <c r="I830" s="352"/>
      <c r="J830" s="352"/>
      <c r="K830" s="352"/>
      <c r="L830" s="352"/>
      <c r="M830" s="352"/>
      <c r="N830" s="352"/>
      <c r="O830" s="352"/>
      <c r="P830" s="352"/>
      <c r="Q830" s="352"/>
      <c r="R830" s="352"/>
      <c r="S830" s="352"/>
      <c r="T830" s="352"/>
      <c r="U830" s="352"/>
      <c r="V830" s="352"/>
      <c r="W830" s="352"/>
      <c r="X830" s="352"/>
      <c r="Y830" s="352"/>
      <c r="Z830" s="352"/>
      <c r="AA830" s="353"/>
      <c r="AC830" s="25"/>
      <c r="BS830" s="26"/>
      <c r="BT830" s="26"/>
      <c r="BU830" s="26"/>
      <c r="BV830" s="26"/>
      <c r="BW830" s="26"/>
      <c r="BX830" s="26"/>
      <c r="BY830" s="26"/>
      <c r="BZ830" s="26"/>
    </row>
    <row r="831" spans="1:78" s="24" customFormat="1" ht="15" customHeight="1" thickBot="1" x14ac:dyDescent="0.25">
      <c r="C831" s="345"/>
      <c r="D831" s="349"/>
      <c r="E831" s="350"/>
      <c r="F831" s="354" t="s">
        <v>23</v>
      </c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6"/>
      <c r="S831" s="351" t="s">
        <v>24</v>
      </c>
      <c r="T831" s="352"/>
      <c r="U831" s="352"/>
      <c r="V831" s="352"/>
      <c r="W831" s="352"/>
      <c r="X831" s="352"/>
      <c r="Y831" s="352"/>
      <c r="Z831" s="352"/>
      <c r="AA831" s="353"/>
      <c r="AC831" s="27">
        <f>SUM(AC834:AC884)</f>
        <v>0</v>
      </c>
      <c r="AD831" s="28"/>
      <c r="BS831" s="26"/>
      <c r="BT831" s="26"/>
      <c r="BU831" s="26"/>
      <c r="BV831" s="26"/>
      <c r="BW831" s="26"/>
      <c r="BX831" s="26"/>
      <c r="BY831" s="26"/>
      <c r="BZ831" s="26"/>
    </row>
    <row r="832" spans="1:78" s="24" customFormat="1" ht="15" customHeight="1" x14ac:dyDescent="0.2">
      <c r="C832" s="345"/>
      <c r="D832" s="372" t="s">
        <v>20</v>
      </c>
      <c r="E832" s="372" t="s">
        <v>21</v>
      </c>
      <c r="F832" s="347" t="s">
        <v>25</v>
      </c>
      <c r="G832" s="374"/>
      <c r="H832" s="374"/>
      <c r="I832" s="374"/>
      <c r="J832" s="374"/>
      <c r="K832" s="348"/>
      <c r="L832" s="376" t="s">
        <v>26</v>
      </c>
      <c r="M832" s="377"/>
      <c r="N832" s="377"/>
      <c r="O832" s="377"/>
      <c r="P832" s="378"/>
      <c r="Q832" s="376" t="s">
        <v>27</v>
      </c>
      <c r="R832" s="378"/>
      <c r="S832" s="376" t="s">
        <v>25</v>
      </c>
      <c r="T832" s="377"/>
      <c r="U832" s="378"/>
      <c r="V832" s="376" t="s">
        <v>26</v>
      </c>
      <c r="W832" s="377"/>
      <c r="X832" s="377"/>
      <c r="Y832" s="378"/>
      <c r="Z832" s="376" t="s">
        <v>27</v>
      </c>
      <c r="AA832" s="378"/>
      <c r="AC832" s="29"/>
      <c r="BS832" s="26"/>
      <c r="BT832" s="26"/>
      <c r="BU832" s="26"/>
      <c r="BV832" s="26"/>
      <c r="BW832" s="26"/>
      <c r="BX832" s="26"/>
      <c r="BY832" s="26"/>
      <c r="BZ832" s="26"/>
    </row>
    <row r="833" spans="3:78" s="24" customFormat="1" ht="15" customHeight="1" thickBot="1" x14ac:dyDescent="0.25">
      <c r="C833" s="346"/>
      <c r="D833" s="373"/>
      <c r="E833" s="373"/>
      <c r="F833" s="349"/>
      <c r="G833" s="375"/>
      <c r="H833" s="375"/>
      <c r="I833" s="375"/>
      <c r="J833" s="375"/>
      <c r="K833" s="350"/>
      <c r="L833" s="379"/>
      <c r="M833" s="380"/>
      <c r="N833" s="380"/>
      <c r="O833" s="380"/>
      <c r="P833" s="381"/>
      <c r="Q833" s="379"/>
      <c r="R833" s="381"/>
      <c r="S833" s="379"/>
      <c r="T833" s="380"/>
      <c r="U833" s="381"/>
      <c r="V833" s="379"/>
      <c r="W833" s="380"/>
      <c r="X833" s="380"/>
      <c r="Y833" s="381"/>
      <c r="Z833" s="379"/>
      <c r="AA833" s="381"/>
      <c r="AC833" s="29"/>
      <c r="BS833" s="26"/>
      <c r="BT833" s="26"/>
      <c r="BU833" s="26"/>
      <c r="BV833" s="26"/>
      <c r="BW833" s="26"/>
      <c r="BX833" s="26"/>
      <c r="BY833" s="26"/>
      <c r="BZ833" s="26"/>
    </row>
    <row r="834" spans="3:78" ht="15" customHeight="1" x14ac:dyDescent="0.25">
      <c r="C834" s="41">
        <f ca="1">OFFSET(СВОДНАЯ!$A$3,'Кабельный журнал'!AD834-1,0)</f>
        <v>0</v>
      </c>
      <c r="D834" s="42">
        <f ca="1">OFFSET(СВОДНАЯ!$A$3,'Кабельный журнал'!AD834-1,1)</f>
        <v>0</v>
      </c>
      <c r="E834" s="43">
        <f ca="1">OFFSET(СВОДНАЯ!$A$3,'Кабельный журнал'!AD834-1,2)</f>
        <v>0</v>
      </c>
      <c r="F834" s="357">
        <f ca="1">OFFSET(СВОДНАЯ!$A$3,'Кабельный журнал'!AD834-1,3)</f>
        <v>0</v>
      </c>
      <c r="G834" s="358"/>
      <c r="H834" s="358"/>
      <c r="I834" s="358"/>
      <c r="J834" s="358"/>
      <c r="K834" s="359"/>
      <c r="L834" s="360">
        <f ca="1">OFFSET(СВОДНАЯ!$A$3,'Кабельный журнал'!AD834-1,4)</f>
        <v>0</v>
      </c>
      <c r="M834" s="361"/>
      <c r="N834" s="361"/>
      <c r="O834" s="361"/>
      <c r="P834" s="362"/>
      <c r="Q834" s="357">
        <f ca="1">OFFSET(СВОДНАЯ!$A$3,'Кабельный журнал'!AD834-1,5)</f>
        <v>0</v>
      </c>
      <c r="R834" s="359"/>
      <c r="S834" s="357">
        <f ca="1">OFFSET(СВОДНАЯ!$A$3,'Кабельный журнал'!AD834-1,6)</f>
        <v>0</v>
      </c>
      <c r="T834" s="358"/>
      <c r="U834" s="359"/>
      <c r="V834" s="357">
        <f ca="1">OFFSET(СВОДНАЯ!$A$3,'Кабельный журнал'!AD834-1,7)</f>
        <v>0</v>
      </c>
      <c r="W834" s="358"/>
      <c r="X834" s="358"/>
      <c r="Y834" s="359"/>
      <c r="Z834" s="357">
        <f ca="1">OFFSET(СВОДНАЯ!$A$3,'Кабельный журнал'!AD834-1,8)</f>
        <v>0</v>
      </c>
      <c r="AA834" s="359"/>
      <c r="AD834" s="32">
        <f>AD826+1</f>
        <v>714</v>
      </c>
    </row>
    <row r="835" spans="3:78" ht="15" customHeight="1" x14ac:dyDescent="0.25">
      <c r="C835" s="44">
        <f ca="1">OFFSET(СВОДНАЯ!$A$3,'Кабельный журнал'!AD835-1,0)</f>
        <v>0</v>
      </c>
      <c r="D835" s="45">
        <f ca="1">OFFSET(СВОДНАЯ!$A$3,'Кабельный журнал'!AD835-1,1)</f>
        <v>0</v>
      </c>
      <c r="E835" s="46">
        <f ca="1">OFFSET(СВОДНАЯ!$A$3,'Кабельный журнал'!AD835-1,2)</f>
        <v>0</v>
      </c>
      <c r="F835" s="332">
        <f ca="1">OFFSET(СВОДНАЯ!$A$3,'Кабельный журнал'!AD835-1,3)</f>
        <v>0</v>
      </c>
      <c r="G835" s="333"/>
      <c r="H835" s="333"/>
      <c r="I835" s="333"/>
      <c r="J835" s="333"/>
      <c r="K835" s="334"/>
      <c r="L835" s="335">
        <f ca="1">OFFSET(СВОДНАЯ!$A$3,'Кабельный журнал'!AD835-1,4)</f>
        <v>0</v>
      </c>
      <c r="M835" s="336"/>
      <c r="N835" s="336"/>
      <c r="O835" s="336"/>
      <c r="P835" s="337"/>
      <c r="Q835" s="332">
        <f ca="1">OFFSET(СВОДНАЯ!$A$3,'Кабельный журнал'!AD835-1,5)</f>
        <v>0</v>
      </c>
      <c r="R835" s="334"/>
      <c r="S835" s="332">
        <f ca="1">OFFSET(СВОДНАЯ!$A$3,'Кабельный журнал'!AD835-1,6)</f>
        <v>0</v>
      </c>
      <c r="T835" s="333"/>
      <c r="U835" s="334"/>
      <c r="V835" s="332">
        <f ca="1">OFFSET(СВОДНАЯ!$A$3,'Кабельный журнал'!AD835-1,7)</f>
        <v>0</v>
      </c>
      <c r="W835" s="333"/>
      <c r="X835" s="333"/>
      <c r="Y835" s="334"/>
      <c r="Z835" s="332">
        <f ca="1">OFFSET(СВОДНАЯ!$A$3,'Кабельный журнал'!AD835-1,8)</f>
        <v>0</v>
      </c>
      <c r="AA835" s="334"/>
      <c r="AD835" s="32">
        <f t="shared" ref="AD835:AD881" si="15">AD834+1</f>
        <v>715</v>
      </c>
    </row>
    <row r="836" spans="3:78" ht="15" customHeight="1" x14ac:dyDescent="0.25">
      <c r="C836" s="44">
        <f ca="1">OFFSET(СВОДНАЯ!$A$3,'Кабельный журнал'!AD836-1,0)</f>
        <v>0</v>
      </c>
      <c r="D836" s="45">
        <f ca="1">OFFSET(СВОДНАЯ!$A$3,'Кабельный журнал'!AD836-1,1)</f>
        <v>0</v>
      </c>
      <c r="E836" s="46">
        <f ca="1">OFFSET(СВОДНАЯ!$A$3,'Кабельный журнал'!AD836-1,2)</f>
        <v>0</v>
      </c>
      <c r="F836" s="332">
        <f ca="1">OFFSET(СВОДНАЯ!$A$3,'Кабельный журнал'!AD836-1,3)</f>
        <v>0</v>
      </c>
      <c r="G836" s="333"/>
      <c r="H836" s="333"/>
      <c r="I836" s="333"/>
      <c r="J836" s="333"/>
      <c r="K836" s="334"/>
      <c r="L836" s="335">
        <f ca="1">OFFSET(СВОДНАЯ!$A$3,'Кабельный журнал'!AD836-1,4)</f>
        <v>0</v>
      </c>
      <c r="M836" s="336"/>
      <c r="N836" s="336"/>
      <c r="O836" s="336"/>
      <c r="P836" s="337"/>
      <c r="Q836" s="332">
        <f ca="1">OFFSET(СВОДНАЯ!$A$3,'Кабельный журнал'!AD836-1,5)</f>
        <v>0</v>
      </c>
      <c r="R836" s="334"/>
      <c r="S836" s="332">
        <f ca="1">OFFSET(СВОДНАЯ!$A$3,'Кабельный журнал'!AD836-1,6)</f>
        <v>0</v>
      </c>
      <c r="T836" s="333"/>
      <c r="U836" s="334"/>
      <c r="V836" s="332">
        <f ca="1">OFFSET(СВОДНАЯ!$A$3,'Кабельный журнал'!AD836-1,7)</f>
        <v>0</v>
      </c>
      <c r="W836" s="333"/>
      <c r="X836" s="333"/>
      <c r="Y836" s="334"/>
      <c r="Z836" s="332">
        <f ca="1">OFFSET(СВОДНАЯ!$A$3,'Кабельный журнал'!AD836-1,8)</f>
        <v>0</v>
      </c>
      <c r="AA836" s="334"/>
      <c r="AD836" s="32">
        <f t="shared" si="15"/>
        <v>716</v>
      </c>
    </row>
    <row r="837" spans="3:78" ht="15" customHeight="1" x14ac:dyDescent="0.25">
      <c r="C837" s="44">
        <f ca="1">OFFSET(СВОДНАЯ!$A$3,'Кабельный журнал'!AD837-1,0)</f>
        <v>0</v>
      </c>
      <c r="D837" s="45">
        <f ca="1">OFFSET(СВОДНАЯ!$A$3,'Кабельный журнал'!AD837-1,1)</f>
        <v>0</v>
      </c>
      <c r="E837" s="46">
        <f ca="1">OFFSET(СВОДНАЯ!$A$3,'Кабельный журнал'!AD837-1,2)</f>
        <v>0</v>
      </c>
      <c r="F837" s="332">
        <f ca="1">OFFSET(СВОДНАЯ!$A$3,'Кабельный журнал'!AD837-1,3)</f>
        <v>0</v>
      </c>
      <c r="G837" s="333"/>
      <c r="H837" s="333"/>
      <c r="I837" s="333"/>
      <c r="J837" s="333"/>
      <c r="K837" s="334"/>
      <c r="L837" s="335">
        <f ca="1">OFFSET(СВОДНАЯ!$A$3,'Кабельный журнал'!AD837-1,4)</f>
        <v>0</v>
      </c>
      <c r="M837" s="336"/>
      <c r="N837" s="336"/>
      <c r="O837" s="336"/>
      <c r="P837" s="337"/>
      <c r="Q837" s="332">
        <f ca="1">OFFSET(СВОДНАЯ!$A$3,'Кабельный журнал'!AD837-1,5)</f>
        <v>0</v>
      </c>
      <c r="R837" s="334"/>
      <c r="S837" s="332">
        <f ca="1">OFFSET(СВОДНАЯ!$A$3,'Кабельный журнал'!AD837-1,6)</f>
        <v>0</v>
      </c>
      <c r="T837" s="333"/>
      <c r="U837" s="334"/>
      <c r="V837" s="332">
        <f ca="1">OFFSET(СВОДНАЯ!$A$3,'Кабельный журнал'!AD837-1,7)</f>
        <v>0</v>
      </c>
      <c r="W837" s="333"/>
      <c r="X837" s="333"/>
      <c r="Y837" s="334"/>
      <c r="Z837" s="332">
        <f ca="1">OFFSET(СВОДНАЯ!$A$3,'Кабельный журнал'!AD837-1,8)</f>
        <v>0</v>
      </c>
      <c r="AA837" s="334"/>
      <c r="AD837" s="32">
        <f t="shared" si="15"/>
        <v>717</v>
      </c>
    </row>
    <row r="838" spans="3:78" ht="15" customHeight="1" x14ac:dyDescent="0.25">
      <c r="C838" s="44">
        <f ca="1">OFFSET(СВОДНАЯ!$A$3,'Кабельный журнал'!AD838-1,0)</f>
        <v>0</v>
      </c>
      <c r="D838" s="45">
        <f ca="1">OFFSET(СВОДНАЯ!$A$3,'Кабельный журнал'!AD838-1,1)</f>
        <v>0</v>
      </c>
      <c r="E838" s="46">
        <f ca="1">OFFSET(СВОДНАЯ!$A$3,'Кабельный журнал'!AD838-1,2)</f>
        <v>0</v>
      </c>
      <c r="F838" s="332">
        <f ca="1">OFFSET(СВОДНАЯ!$A$3,'Кабельный журнал'!AD838-1,3)</f>
        <v>0</v>
      </c>
      <c r="G838" s="333"/>
      <c r="H838" s="333"/>
      <c r="I838" s="333"/>
      <c r="J838" s="333"/>
      <c r="K838" s="334"/>
      <c r="L838" s="335">
        <f ca="1">OFFSET(СВОДНАЯ!$A$3,'Кабельный журнал'!AD838-1,4)</f>
        <v>0</v>
      </c>
      <c r="M838" s="336"/>
      <c r="N838" s="336"/>
      <c r="O838" s="336"/>
      <c r="P838" s="337"/>
      <c r="Q838" s="332">
        <f ca="1">OFFSET(СВОДНАЯ!$A$3,'Кабельный журнал'!AD838-1,5)</f>
        <v>0</v>
      </c>
      <c r="R838" s="334"/>
      <c r="S838" s="332">
        <f ca="1">OFFSET(СВОДНАЯ!$A$3,'Кабельный журнал'!AD838-1,6)</f>
        <v>0</v>
      </c>
      <c r="T838" s="333"/>
      <c r="U838" s="334"/>
      <c r="V838" s="332">
        <f ca="1">OFFSET(СВОДНАЯ!$A$3,'Кабельный журнал'!AD838-1,7)</f>
        <v>0</v>
      </c>
      <c r="W838" s="333"/>
      <c r="X838" s="333"/>
      <c r="Y838" s="334"/>
      <c r="Z838" s="332">
        <f ca="1">OFFSET(СВОДНАЯ!$A$3,'Кабельный журнал'!AD838-1,8)</f>
        <v>0</v>
      </c>
      <c r="AA838" s="334"/>
      <c r="AD838" s="32">
        <f t="shared" si="15"/>
        <v>718</v>
      </c>
    </row>
    <row r="839" spans="3:78" ht="15" customHeight="1" x14ac:dyDescent="0.25">
      <c r="C839" s="44">
        <f ca="1">OFFSET(СВОДНАЯ!$A$3,'Кабельный журнал'!AD839-1,0)</f>
        <v>0</v>
      </c>
      <c r="D839" s="45">
        <f ca="1">OFFSET(СВОДНАЯ!$A$3,'Кабельный журнал'!AD839-1,1)</f>
        <v>0</v>
      </c>
      <c r="E839" s="46">
        <f ca="1">OFFSET(СВОДНАЯ!$A$3,'Кабельный журнал'!AD839-1,2)</f>
        <v>0</v>
      </c>
      <c r="F839" s="332">
        <f ca="1">OFFSET(СВОДНАЯ!$A$3,'Кабельный журнал'!AD839-1,3)</f>
        <v>0</v>
      </c>
      <c r="G839" s="333"/>
      <c r="H839" s="333"/>
      <c r="I839" s="333"/>
      <c r="J839" s="333"/>
      <c r="K839" s="334"/>
      <c r="L839" s="335">
        <f ca="1">OFFSET(СВОДНАЯ!$A$3,'Кабельный журнал'!AD839-1,4)</f>
        <v>0</v>
      </c>
      <c r="M839" s="336"/>
      <c r="N839" s="336"/>
      <c r="O839" s="336"/>
      <c r="P839" s="337"/>
      <c r="Q839" s="332">
        <f ca="1">OFFSET(СВОДНАЯ!$A$3,'Кабельный журнал'!AD839-1,5)</f>
        <v>0</v>
      </c>
      <c r="R839" s="334"/>
      <c r="S839" s="332">
        <f ca="1">OFFSET(СВОДНАЯ!$A$3,'Кабельный журнал'!AD839-1,6)</f>
        <v>0</v>
      </c>
      <c r="T839" s="333"/>
      <c r="U839" s="334"/>
      <c r="V839" s="332">
        <f ca="1">OFFSET(СВОДНАЯ!$A$3,'Кабельный журнал'!AD839-1,7)</f>
        <v>0</v>
      </c>
      <c r="W839" s="333"/>
      <c r="X839" s="333"/>
      <c r="Y839" s="334"/>
      <c r="Z839" s="332">
        <f ca="1">OFFSET(СВОДНАЯ!$A$3,'Кабельный журнал'!AD839-1,8)</f>
        <v>0</v>
      </c>
      <c r="AA839" s="334"/>
      <c r="AD839" s="32">
        <f t="shared" si="15"/>
        <v>719</v>
      </c>
    </row>
    <row r="840" spans="3:78" ht="15" customHeight="1" x14ac:dyDescent="0.25">
      <c r="C840" s="44">
        <f ca="1">OFFSET(СВОДНАЯ!$A$3,'Кабельный журнал'!AD840-1,0)</f>
        <v>0</v>
      </c>
      <c r="D840" s="45">
        <f ca="1">OFFSET(СВОДНАЯ!$A$3,'Кабельный журнал'!AD840-1,1)</f>
        <v>0</v>
      </c>
      <c r="E840" s="46">
        <f ca="1">OFFSET(СВОДНАЯ!$A$3,'Кабельный журнал'!AD840-1,2)</f>
        <v>0</v>
      </c>
      <c r="F840" s="332">
        <f ca="1">OFFSET(СВОДНАЯ!$A$3,'Кабельный журнал'!AD840-1,3)</f>
        <v>0</v>
      </c>
      <c r="G840" s="333"/>
      <c r="H840" s="333"/>
      <c r="I840" s="333"/>
      <c r="J840" s="333"/>
      <c r="K840" s="334"/>
      <c r="L840" s="335">
        <f ca="1">OFFSET(СВОДНАЯ!$A$3,'Кабельный журнал'!AD840-1,4)</f>
        <v>0</v>
      </c>
      <c r="M840" s="336"/>
      <c r="N840" s="336"/>
      <c r="O840" s="336"/>
      <c r="P840" s="337"/>
      <c r="Q840" s="332">
        <f ca="1">OFFSET(СВОДНАЯ!$A$3,'Кабельный журнал'!AD840-1,5)</f>
        <v>0</v>
      </c>
      <c r="R840" s="334"/>
      <c r="S840" s="332">
        <f ca="1">OFFSET(СВОДНАЯ!$A$3,'Кабельный журнал'!AD840-1,6)</f>
        <v>0</v>
      </c>
      <c r="T840" s="333"/>
      <c r="U840" s="334"/>
      <c r="V840" s="332">
        <f ca="1">OFFSET(СВОДНАЯ!$A$3,'Кабельный журнал'!AD840-1,7)</f>
        <v>0</v>
      </c>
      <c r="W840" s="333"/>
      <c r="X840" s="333"/>
      <c r="Y840" s="334"/>
      <c r="Z840" s="332">
        <f ca="1">OFFSET(СВОДНАЯ!$A$3,'Кабельный журнал'!AD840-1,8)</f>
        <v>0</v>
      </c>
      <c r="AA840" s="334"/>
      <c r="AD840" s="32">
        <f t="shared" si="15"/>
        <v>720</v>
      </c>
    </row>
    <row r="841" spans="3:78" ht="15" customHeight="1" x14ac:dyDescent="0.25">
      <c r="C841" s="44">
        <f ca="1">OFFSET(СВОДНАЯ!$A$3,'Кабельный журнал'!AD841-1,0)</f>
        <v>0</v>
      </c>
      <c r="D841" s="45">
        <f ca="1">OFFSET(СВОДНАЯ!$A$3,'Кабельный журнал'!AD841-1,1)</f>
        <v>0</v>
      </c>
      <c r="E841" s="46">
        <f ca="1">OFFSET(СВОДНАЯ!$A$3,'Кабельный журнал'!AD841-1,2)</f>
        <v>0</v>
      </c>
      <c r="F841" s="332">
        <f ca="1">OFFSET(СВОДНАЯ!$A$3,'Кабельный журнал'!AD841-1,3)</f>
        <v>0</v>
      </c>
      <c r="G841" s="333"/>
      <c r="H841" s="333"/>
      <c r="I841" s="333"/>
      <c r="J841" s="333"/>
      <c r="K841" s="334"/>
      <c r="L841" s="335">
        <f ca="1">OFFSET(СВОДНАЯ!$A$3,'Кабельный журнал'!AD841-1,4)</f>
        <v>0</v>
      </c>
      <c r="M841" s="336"/>
      <c r="N841" s="336"/>
      <c r="O841" s="336"/>
      <c r="P841" s="337"/>
      <c r="Q841" s="332">
        <f ca="1">OFFSET(СВОДНАЯ!$A$3,'Кабельный журнал'!AD841-1,5)</f>
        <v>0</v>
      </c>
      <c r="R841" s="334"/>
      <c r="S841" s="332">
        <f ca="1">OFFSET(СВОДНАЯ!$A$3,'Кабельный журнал'!AD841-1,6)</f>
        <v>0</v>
      </c>
      <c r="T841" s="333"/>
      <c r="U841" s="334"/>
      <c r="V841" s="332">
        <f ca="1">OFFSET(СВОДНАЯ!$A$3,'Кабельный журнал'!AD841-1,7)</f>
        <v>0</v>
      </c>
      <c r="W841" s="333"/>
      <c r="X841" s="333"/>
      <c r="Y841" s="334"/>
      <c r="Z841" s="332">
        <f ca="1">OFFSET(СВОДНАЯ!$A$3,'Кабельный журнал'!AD841-1,8)</f>
        <v>0</v>
      </c>
      <c r="AA841" s="334"/>
      <c r="AD841" s="32">
        <f t="shared" si="15"/>
        <v>721</v>
      </c>
    </row>
    <row r="842" spans="3:78" ht="15" customHeight="1" x14ac:dyDescent="0.25">
      <c r="C842" s="44">
        <f ca="1">OFFSET(СВОДНАЯ!$A$3,'Кабельный журнал'!AD842-1,0)</f>
        <v>0</v>
      </c>
      <c r="D842" s="45">
        <f ca="1">OFFSET(СВОДНАЯ!$A$3,'Кабельный журнал'!AD842-1,1)</f>
        <v>0</v>
      </c>
      <c r="E842" s="46">
        <f ca="1">OFFSET(СВОДНАЯ!$A$3,'Кабельный журнал'!AD842-1,2)</f>
        <v>0</v>
      </c>
      <c r="F842" s="332">
        <f ca="1">OFFSET(СВОДНАЯ!$A$3,'Кабельный журнал'!AD842-1,3)</f>
        <v>0</v>
      </c>
      <c r="G842" s="333"/>
      <c r="H842" s="333"/>
      <c r="I842" s="333"/>
      <c r="J842" s="333"/>
      <c r="K842" s="334"/>
      <c r="L842" s="335">
        <f ca="1">OFFSET(СВОДНАЯ!$A$3,'Кабельный журнал'!AD842-1,4)</f>
        <v>0</v>
      </c>
      <c r="M842" s="336"/>
      <c r="N842" s="336"/>
      <c r="O842" s="336"/>
      <c r="P842" s="337"/>
      <c r="Q842" s="332">
        <f ca="1">OFFSET(СВОДНАЯ!$A$3,'Кабельный журнал'!AD842-1,5)</f>
        <v>0</v>
      </c>
      <c r="R842" s="334"/>
      <c r="S842" s="332">
        <f ca="1">OFFSET(СВОДНАЯ!$A$3,'Кабельный журнал'!AD842-1,6)</f>
        <v>0</v>
      </c>
      <c r="T842" s="333"/>
      <c r="U842" s="334"/>
      <c r="V842" s="332">
        <f ca="1">OFFSET(СВОДНАЯ!$A$3,'Кабельный журнал'!AD842-1,7)</f>
        <v>0</v>
      </c>
      <c r="W842" s="333"/>
      <c r="X842" s="333"/>
      <c r="Y842" s="334"/>
      <c r="Z842" s="332">
        <f ca="1">OFFSET(СВОДНАЯ!$A$3,'Кабельный журнал'!AD842-1,8)</f>
        <v>0</v>
      </c>
      <c r="AA842" s="334"/>
      <c r="AD842" s="32">
        <f t="shared" si="15"/>
        <v>722</v>
      </c>
    </row>
    <row r="843" spans="3:78" ht="15" customHeight="1" x14ac:dyDescent="0.25">
      <c r="C843" s="44">
        <f ca="1">OFFSET(СВОДНАЯ!$A$3,'Кабельный журнал'!AD843-1,0)</f>
        <v>0</v>
      </c>
      <c r="D843" s="45">
        <f ca="1">OFFSET(СВОДНАЯ!$A$3,'Кабельный журнал'!AD843-1,1)</f>
        <v>0</v>
      </c>
      <c r="E843" s="46">
        <f ca="1">OFFSET(СВОДНАЯ!$A$3,'Кабельный журнал'!AD843-1,2)</f>
        <v>0</v>
      </c>
      <c r="F843" s="332">
        <f ca="1">OFFSET(СВОДНАЯ!$A$3,'Кабельный журнал'!AD843-1,3)</f>
        <v>0</v>
      </c>
      <c r="G843" s="333"/>
      <c r="H843" s="333"/>
      <c r="I843" s="333"/>
      <c r="J843" s="333"/>
      <c r="K843" s="334"/>
      <c r="L843" s="335">
        <f ca="1">OFFSET(СВОДНАЯ!$A$3,'Кабельный журнал'!AD843-1,4)</f>
        <v>0</v>
      </c>
      <c r="M843" s="336"/>
      <c r="N843" s="336"/>
      <c r="O843" s="336"/>
      <c r="P843" s="337"/>
      <c r="Q843" s="332">
        <f ca="1">OFFSET(СВОДНАЯ!$A$3,'Кабельный журнал'!AD843-1,5)</f>
        <v>0</v>
      </c>
      <c r="R843" s="334"/>
      <c r="S843" s="332">
        <f ca="1">OFFSET(СВОДНАЯ!$A$3,'Кабельный журнал'!AD843-1,6)</f>
        <v>0</v>
      </c>
      <c r="T843" s="333"/>
      <c r="U843" s="334"/>
      <c r="V843" s="332">
        <f ca="1">OFFSET(СВОДНАЯ!$A$3,'Кабельный журнал'!AD843-1,7)</f>
        <v>0</v>
      </c>
      <c r="W843" s="333"/>
      <c r="X843" s="333"/>
      <c r="Y843" s="334"/>
      <c r="Z843" s="332">
        <f ca="1">OFFSET(СВОДНАЯ!$A$3,'Кабельный журнал'!AD843-1,8)</f>
        <v>0</v>
      </c>
      <c r="AA843" s="334"/>
      <c r="AD843" s="32">
        <f t="shared" si="15"/>
        <v>723</v>
      </c>
    </row>
    <row r="844" spans="3:78" ht="15" customHeight="1" x14ac:dyDescent="0.25">
      <c r="C844" s="44">
        <f ca="1">OFFSET(СВОДНАЯ!$A$3,'Кабельный журнал'!AD844-1,0)</f>
        <v>0</v>
      </c>
      <c r="D844" s="45">
        <f ca="1">OFFSET(СВОДНАЯ!$A$3,'Кабельный журнал'!AD844-1,1)</f>
        <v>0</v>
      </c>
      <c r="E844" s="46">
        <f ca="1">OFFSET(СВОДНАЯ!$A$3,'Кабельный журнал'!AD844-1,2)</f>
        <v>0</v>
      </c>
      <c r="F844" s="332">
        <f ca="1">OFFSET(СВОДНАЯ!$A$3,'Кабельный журнал'!AD844-1,3)</f>
        <v>0</v>
      </c>
      <c r="G844" s="333"/>
      <c r="H844" s="333"/>
      <c r="I844" s="333"/>
      <c r="J844" s="333"/>
      <c r="K844" s="334"/>
      <c r="L844" s="335">
        <f ca="1">OFFSET(СВОДНАЯ!$A$3,'Кабельный журнал'!AD844-1,4)</f>
        <v>0</v>
      </c>
      <c r="M844" s="336"/>
      <c r="N844" s="336"/>
      <c r="O844" s="336"/>
      <c r="P844" s="337"/>
      <c r="Q844" s="332">
        <f ca="1">OFFSET(СВОДНАЯ!$A$3,'Кабельный журнал'!AD844-1,5)</f>
        <v>0</v>
      </c>
      <c r="R844" s="334"/>
      <c r="S844" s="332">
        <f ca="1">OFFSET(СВОДНАЯ!$A$3,'Кабельный журнал'!AD844-1,6)</f>
        <v>0</v>
      </c>
      <c r="T844" s="333"/>
      <c r="U844" s="334"/>
      <c r="V844" s="332">
        <f ca="1">OFFSET(СВОДНАЯ!$A$3,'Кабельный журнал'!AD844-1,7)</f>
        <v>0</v>
      </c>
      <c r="W844" s="333"/>
      <c r="X844" s="333"/>
      <c r="Y844" s="334"/>
      <c r="Z844" s="332">
        <f ca="1">OFFSET(СВОДНАЯ!$A$3,'Кабельный журнал'!AD844-1,8)</f>
        <v>0</v>
      </c>
      <c r="AA844" s="334"/>
      <c r="AD844" s="32">
        <f t="shared" si="15"/>
        <v>724</v>
      </c>
    </row>
    <row r="845" spans="3:78" ht="15" customHeight="1" x14ac:dyDescent="0.25">
      <c r="C845" s="44">
        <f ca="1">OFFSET(СВОДНАЯ!$A$3,'Кабельный журнал'!AD845-1,0)</f>
        <v>0</v>
      </c>
      <c r="D845" s="45">
        <f ca="1">OFFSET(СВОДНАЯ!$A$3,'Кабельный журнал'!AD845-1,1)</f>
        <v>0</v>
      </c>
      <c r="E845" s="46">
        <f ca="1">OFFSET(СВОДНАЯ!$A$3,'Кабельный журнал'!AD845-1,2)</f>
        <v>0</v>
      </c>
      <c r="F845" s="332">
        <f ca="1">OFFSET(СВОДНАЯ!$A$3,'Кабельный журнал'!AD845-1,3)</f>
        <v>0</v>
      </c>
      <c r="G845" s="333"/>
      <c r="H845" s="333"/>
      <c r="I845" s="333"/>
      <c r="J845" s="333"/>
      <c r="K845" s="334"/>
      <c r="L845" s="335">
        <f ca="1">OFFSET(СВОДНАЯ!$A$3,'Кабельный журнал'!AD845-1,4)</f>
        <v>0</v>
      </c>
      <c r="M845" s="336"/>
      <c r="N845" s="336"/>
      <c r="O845" s="336"/>
      <c r="P845" s="337"/>
      <c r="Q845" s="332">
        <f ca="1">OFFSET(СВОДНАЯ!$A$3,'Кабельный журнал'!AD845-1,5)</f>
        <v>0</v>
      </c>
      <c r="R845" s="334"/>
      <c r="S845" s="332">
        <f ca="1">OFFSET(СВОДНАЯ!$A$3,'Кабельный журнал'!AD845-1,6)</f>
        <v>0</v>
      </c>
      <c r="T845" s="333"/>
      <c r="U845" s="334"/>
      <c r="V845" s="332">
        <f ca="1">OFFSET(СВОДНАЯ!$A$3,'Кабельный журнал'!AD845-1,7)</f>
        <v>0</v>
      </c>
      <c r="W845" s="333"/>
      <c r="X845" s="333"/>
      <c r="Y845" s="334"/>
      <c r="Z845" s="332">
        <f ca="1">OFFSET(СВОДНАЯ!$A$3,'Кабельный журнал'!AD845-1,8)</f>
        <v>0</v>
      </c>
      <c r="AA845" s="334"/>
      <c r="AD845" s="32">
        <f t="shared" si="15"/>
        <v>725</v>
      </c>
    </row>
    <row r="846" spans="3:78" ht="15" customHeight="1" x14ac:dyDescent="0.25">
      <c r="C846" s="44">
        <f ca="1">OFFSET(СВОДНАЯ!$A$3,'Кабельный журнал'!AD846-1,0)</f>
        <v>0</v>
      </c>
      <c r="D846" s="45">
        <f ca="1">OFFSET(СВОДНАЯ!$A$3,'Кабельный журнал'!AD846-1,1)</f>
        <v>0</v>
      </c>
      <c r="E846" s="46">
        <f ca="1">OFFSET(СВОДНАЯ!$A$3,'Кабельный журнал'!AD846-1,2)</f>
        <v>0</v>
      </c>
      <c r="F846" s="332">
        <f ca="1">OFFSET(СВОДНАЯ!$A$3,'Кабельный журнал'!AD846-1,3)</f>
        <v>0</v>
      </c>
      <c r="G846" s="333"/>
      <c r="H846" s="333"/>
      <c r="I846" s="333"/>
      <c r="J846" s="333"/>
      <c r="K846" s="334"/>
      <c r="L846" s="335">
        <f ca="1">OFFSET(СВОДНАЯ!$A$3,'Кабельный журнал'!AD846-1,4)</f>
        <v>0</v>
      </c>
      <c r="M846" s="336"/>
      <c r="N846" s="336"/>
      <c r="O846" s="336"/>
      <c r="P846" s="337"/>
      <c r="Q846" s="332">
        <f ca="1">OFFSET(СВОДНАЯ!$A$3,'Кабельный журнал'!AD846-1,5)</f>
        <v>0</v>
      </c>
      <c r="R846" s="334"/>
      <c r="S846" s="332">
        <f ca="1">OFFSET(СВОДНАЯ!$A$3,'Кабельный журнал'!AD846-1,6)</f>
        <v>0</v>
      </c>
      <c r="T846" s="333"/>
      <c r="U846" s="334"/>
      <c r="V846" s="332">
        <f ca="1">OFFSET(СВОДНАЯ!$A$3,'Кабельный журнал'!AD846-1,7)</f>
        <v>0</v>
      </c>
      <c r="W846" s="333"/>
      <c r="X846" s="333"/>
      <c r="Y846" s="334"/>
      <c r="Z846" s="332">
        <f ca="1">OFFSET(СВОДНАЯ!$A$3,'Кабельный журнал'!AD846-1,8)</f>
        <v>0</v>
      </c>
      <c r="AA846" s="334"/>
      <c r="AD846" s="32">
        <f t="shared" si="15"/>
        <v>726</v>
      </c>
    </row>
    <row r="847" spans="3:78" ht="15" customHeight="1" x14ac:dyDescent="0.25">
      <c r="C847" s="44">
        <f ca="1">OFFSET(СВОДНАЯ!$A$3,'Кабельный журнал'!AD847-1,0)</f>
        <v>0</v>
      </c>
      <c r="D847" s="45">
        <f ca="1">OFFSET(СВОДНАЯ!$A$3,'Кабельный журнал'!AD847-1,1)</f>
        <v>0</v>
      </c>
      <c r="E847" s="46">
        <f ca="1">OFFSET(СВОДНАЯ!$A$3,'Кабельный журнал'!AD847-1,2)</f>
        <v>0</v>
      </c>
      <c r="F847" s="332">
        <f ca="1">OFFSET(СВОДНАЯ!$A$3,'Кабельный журнал'!AD847-1,3)</f>
        <v>0</v>
      </c>
      <c r="G847" s="333"/>
      <c r="H847" s="333"/>
      <c r="I847" s="333"/>
      <c r="J847" s="333"/>
      <c r="K847" s="334"/>
      <c r="L847" s="335">
        <f ca="1">OFFSET(СВОДНАЯ!$A$3,'Кабельный журнал'!AD847-1,4)</f>
        <v>0</v>
      </c>
      <c r="M847" s="336"/>
      <c r="N847" s="336"/>
      <c r="O847" s="336"/>
      <c r="P847" s="337"/>
      <c r="Q847" s="332">
        <f ca="1">OFFSET(СВОДНАЯ!$A$3,'Кабельный журнал'!AD847-1,5)</f>
        <v>0</v>
      </c>
      <c r="R847" s="334"/>
      <c r="S847" s="332">
        <f ca="1">OFFSET(СВОДНАЯ!$A$3,'Кабельный журнал'!AD847-1,6)</f>
        <v>0</v>
      </c>
      <c r="T847" s="333"/>
      <c r="U847" s="334"/>
      <c r="V847" s="332">
        <f ca="1">OFFSET(СВОДНАЯ!$A$3,'Кабельный журнал'!AD847-1,7)</f>
        <v>0</v>
      </c>
      <c r="W847" s="333"/>
      <c r="X847" s="333"/>
      <c r="Y847" s="334"/>
      <c r="Z847" s="332">
        <f ca="1">OFFSET(СВОДНАЯ!$A$3,'Кабельный журнал'!AD847-1,8)</f>
        <v>0</v>
      </c>
      <c r="AA847" s="334"/>
      <c r="AD847" s="32">
        <f t="shared" si="15"/>
        <v>727</v>
      </c>
    </row>
    <row r="848" spans="3:78" ht="15" customHeight="1" x14ac:dyDescent="0.25">
      <c r="C848" s="44">
        <f ca="1">OFFSET(СВОДНАЯ!$A$3,'Кабельный журнал'!AD848-1,0)</f>
        <v>0</v>
      </c>
      <c r="D848" s="45">
        <f ca="1">OFFSET(СВОДНАЯ!$A$3,'Кабельный журнал'!AD848-1,1)</f>
        <v>0</v>
      </c>
      <c r="E848" s="46">
        <f ca="1">OFFSET(СВОДНАЯ!$A$3,'Кабельный журнал'!AD848-1,2)</f>
        <v>0</v>
      </c>
      <c r="F848" s="332">
        <f ca="1">OFFSET(СВОДНАЯ!$A$3,'Кабельный журнал'!AD848-1,3)</f>
        <v>0</v>
      </c>
      <c r="G848" s="333"/>
      <c r="H848" s="333"/>
      <c r="I848" s="333"/>
      <c r="J848" s="333"/>
      <c r="K848" s="334"/>
      <c r="L848" s="335">
        <f ca="1">OFFSET(СВОДНАЯ!$A$3,'Кабельный журнал'!AD848-1,4)</f>
        <v>0</v>
      </c>
      <c r="M848" s="336"/>
      <c r="N848" s="336"/>
      <c r="O848" s="336"/>
      <c r="P848" s="337"/>
      <c r="Q848" s="332">
        <f ca="1">OFFSET(СВОДНАЯ!$A$3,'Кабельный журнал'!AD848-1,5)</f>
        <v>0</v>
      </c>
      <c r="R848" s="334"/>
      <c r="S848" s="332">
        <f ca="1">OFFSET(СВОДНАЯ!$A$3,'Кабельный журнал'!AD848-1,6)</f>
        <v>0</v>
      </c>
      <c r="T848" s="333"/>
      <c r="U848" s="334"/>
      <c r="V848" s="332">
        <f ca="1">OFFSET(СВОДНАЯ!$A$3,'Кабельный журнал'!AD848-1,7)</f>
        <v>0</v>
      </c>
      <c r="W848" s="333"/>
      <c r="X848" s="333"/>
      <c r="Y848" s="334"/>
      <c r="Z848" s="332">
        <f ca="1">OFFSET(СВОДНАЯ!$A$3,'Кабельный журнал'!AD848-1,8)</f>
        <v>0</v>
      </c>
      <c r="AA848" s="334"/>
      <c r="AD848" s="32">
        <f t="shared" si="15"/>
        <v>728</v>
      </c>
    </row>
    <row r="849" spans="3:30" ht="15" customHeight="1" x14ac:dyDescent="0.25">
      <c r="C849" s="44">
        <f ca="1">OFFSET(СВОДНАЯ!$A$3,'Кабельный журнал'!AD849-1,0)</f>
        <v>0</v>
      </c>
      <c r="D849" s="45">
        <f ca="1">OFFSET(СВОДНАЯ!$A$3,'Кабельный журнал'!AD849-1,1)</f>
        <v>0</v>
      </c>
      <c r="E849" s="46">
        <f ca="1">OFFSET(СВОДНАЯ!$A$3,'Кабельный журнал'!AD849-1,2)</f>
        <v>0</v>
      </c>
      <c r="F849" s="332">
        <f ca="1">OFFSET(СВОДНАЯ!$A$3,'Кабельный журнал'!AD849-1,3)</f>
        <v>0</v>
      </c>
      <c r="G849" s="333"/>
      <c r="H849" s="333"/>
      <c r="I849" s="333"/>
      <c r="J849" s="333"/>
      <c r="K849" s="334"/>
      <c r="L849" s="335">
        <f ca="1">OFFSET(СВОДНАЯ!$A$3,'Кабельный журнал'!AD849-1,4)</f>
        <v>0</v>
      </c>
      <c r="M849" s="336"/>
      <c r="N849" s="336"/>
      <c r="O849" s="336"/>
      <c r="P849" s="337"/>
      <c r="Q849" s="332">
        <f ca="1">OFFSET(СВОДНАЯ!$A$3,'Кабельный журнал'!AD849-1,5)</f>
        <v>0</v>
      </c>
      <c r="R849" s="334"/>
      <c r="S849" s="332">
        <f ca="1">OFFSET(СВОДНАЯ!$A$3,'Кабельный журнал'!AD849-1,6)</f>
        <v>0</v>
      </c>
      <c r="T849" s="333"/>
      <c r="U849" s="334"/>
      <c r="V849" s="332">
        <f ca="1">OFFSET(СВОДНАЯ!$A$3,'Кабельный журнал'!AD849-1,7)</f>
        <v>0</v>
      </c>
      <c r="W849" s="333"/>
      <c r="X849" s="333"/>
      <c r="Y849" s="334"/>
      <c r="Z849" s="332">
        <f ca="1">OFFSET(СВОДНАЯ!$A$3,'Кабельный журнал'!AD849-1,8)</f>
        <v>0</v>
      </c>
      <c r="AA849" s="334"/>
      <c r="AD849" s="32">
        <f t="shared" si="15"/>
        <v>729</v>
      </c>
    </row>
    <row r="850" spans="3:30" ht="15" customHeight="1" x14ac:dyDescent="0.25">
      <c r="C850" s="44">
        <f ca="1">OFFSET(СВОДНАЯ!$A$3,'Кабельный журнал'!AD850-1,0)</f>
        <v>0</v>
      </c>
      <c r="D850" s="45">
        <f ca="1">OFFSET(СВОДНАЯ!$A$3,'Кабельный журнал'!AD850-1,1)</f>
        <v>0</v>
      </c>
      <c r="E850" s="46">
        <f ca="1">OFFSET(СВОДНАЯ!$A$3,'Кабельный журнал'!AD850-1,2)</f>
        <v>0</v>
      </c>
      <c r="F850" s="332">
        <f ca="1">OFFSET(СВОДНАЯ!$A$3,'Кабельный журнал'!AD850-1,3)</f>
        <v>0</v>
      </c>
      <c r="G850" s="333"/>
      <c r="H850" s="333"/>
      <c r="I850" s="333"/>
      <c r="J850" s="333"/>
      <c r="K850" s="334"/>
      <c r="L850" s="335">
        <f ca="1">OFFSET(СВОДНАЯ!$A$3,'Кабельный журнал'!AD850-1,4)</f>
        <v>0</v>
      </c>
      <c r="M850" s="336"/>
      <c r="N850" s="336"/>
      <c r="O850" s="336"/>
      <c r="P850" s="337"/>
      <c r="Q850" s="332">
        <f ca="1">OFFSET(СВОДНАЯ!$A$3,'Кабельный журнал'!AD850-1,5)</f>
        <v>0</v>
      </c>
      <c r="R850" s="334"/>
      <c r="S850" s="332">
        <f ca="1">OFFSET(СВОДНАЯ!$A$3,'Кабельный журнал'!AD850-1,6)</f>
        <v>0</v>
      </c>
      <c r="T850" s="333"/>
      <c r="U850" s="334"/>
      <c r="V850" s="332">
        <f ca="1">OFFSET(СВОДНАЯ!$A$3,'Кабельный журнал'!AD850-1,7)</f>
        <v>0</v>
      </c>
      <c r="W850" s="333"/>
      <c r="X850" s="333"/>
      <c r="Y850" s="334"/>
      <c r="Z850" s="332">
        <f ca="1">OFFSET(СВОДНАЯ!$A$3,'Кабельный журнал'!AD850-1,8)</f>
        <v>0</v>
      </c>
      <c r="AA850" s="334"/>
      <c r="AD850" s="32">
        <f t="shared" si="15"/>
        <v>730</v>
      </c>
    </row>
    <row r="851" spans="3:30" ht="15" customHeight="1" x14ac:dyDescent="0.25">
      <c r="C851" s="44">
        <f ca="1">OFFSET(СВОДНАЯ!$A$3,'Кабельный журнал'!AD851-1,0)</f>
        <v>0</v>
      </c>
      <c r="D851" s="45">
        <f ca="1">OFFSET(СВОДНАЯ!$A$3,'Кабельный журнал'!AD851-1,1)</f>
        <v>0</v>
      </c>
      <c r="E851" s="46">
        <f ca="1">OFFSET(СВОДНАЯ!$A$3,'Кабельный журнал'!AD851-1,2)</f>
        <v>0</v>
      </c>
      <c r="F851" s="332">
        <f ca="1">OFFSET(СВОДНАЯ!$A$3,'Кабельный журнал'!AD851-1,3)</f>
        <v>0</v>
      </c>
      <c r="G851" s="333"/>
      <c r="H851" s="333"/>
      <c r="I851" s="333"/>
      <c r="J851" s="333"/>
      <c r="K851" s="334"/>
      <c r="L851" s="335">
        <f ca="1">OFFSET(СВОДНАЯ!$A$3,'Кабельный журнал'!AD851-1,4)</f>
        <v>0</v>
      </c>
      <c r="M851" s="336"/>
      <c r="N851" s="336"/>
      <c r="O851" s="336"/>
      <c r="P851" s="337"/>
      <c r="Q851" s="332">
        <f ca="1">OFFSET(СВОДНАЯ!$A$3,'Кабельный журнал'!AD851-1,5)</f>
        <v>0</v>
      </c>
      <c r="R851" s="334"/>
      <c r="S851" s="332">
        <f ca="1">OFFSET(СВОДНАЯ!$A$3,'Кабельный журнал'!AD851-1,6)</f>
        <v>0</v>
      </c>
      <c r="T851" s="333"/>
      <c r="U851" s="334"/>
      <c r="V851" s="332">
        <f ca="1">OFFSET(СВОДНАЯ!$A$3,'Кабельный журнал'!AD851-1,7)</f>
        <v>0</v>
      </c>
      <c r="W851" s="333"/>
      <c r="X851" s="333"/>
      <c r="Y851" s="334"/>
      <c r="Z851" s="332">
        <f ca="1">OFFSET(СВОДНАЯ!$A$3,'Кабельный журнал'!AD851-1,8)</f>
        <v>0</v>
      </c>
      <c r="AA851" s="334"/>
      <c r="AD851" s="32">
        <f t="shared" si="15"/>
        <v>731</v>
      </c>
    </row>
    <row r="852" spans="3:30" ht="15" customHeight="1" x14ac:dyDescent="0.25">
      <c r="C852" s="44">
        <f ca="1">OFFSET(СВОДНАЯ!$A$3,'Кабельный журнал'!AD852-1,0)</f>
        <v>0</v>
      </c>
      <c r="D852" s="45">
        <f ca="1">OFFSET(СВОДНАЯ!$A$3,'Кабельный журнал'!AD852-1,1)</f>
        <v>0</v>
      </c>
      <c r="E852" s="46">
        <f ca="1">OFFSET(СВОДНАЯ!$A$3,'Кабельный журнал'!AD852-1,2)</f>
        <v>0</v>
      </c>
      <c r="F852" s="332">
        <f ca="1">OFFSET(СВОДНАЯ!$A$3,'Кабельный журнал'!AD852-1,3)</f>
        <v>0</v>
      </c>
      <c r="G852" s="333"/>
      <c r="H852" s="333"/>
      <c r="I852" s="333"/>
      <c r="J852" s="333"/>
      <c r="K852" s="334"/>
      <c r="L852" s="335">
        <f ca="1">OFFSET(СВОДНАЯ!$A$3,'Кабельный журнал'!AD852-1,4)</f>
        <v>0</v>
      </c>
      <c r="M852" s="336"/>
      <c r="N852" s="336"/>
      <c r="O852" s="336"/>
      <c r="P852" s="337"/>
      <c r="Q852" s="332">
        <f ca="1">OFFSET(СВОДНАЯ!$A$3,'Кабельный журнал'!AD852-1,5)</f>
        <v>0</v>
      </c>
      <c r="R852" s="334"/>
      <c r="S852" s="332">
        <f ca="1">OFFSET(СВОДНАЯ!$A$3,'Кабельный журнал'!AD852-1,6)</f>
        <v>0</v>
      </c>
      <c r="T852" s="333"/>
      <c r="U852" s="334"/>
      <c r="V852" s="332">
        <f ca="1">OFFSET(СВОДНАЯ!$A$3,'Кабельный журнал'!AD852-1,7)</f>
        <v>0</v>
      </c>
      <c r="W852" s="333"/>
      <c r="X852" s="333"/>
      <c r="Y852" s="334"/>
      <c r="Z852" s="332">
        <f ca="1">OFFSET(СВОДНАЯ!$A$3,'Кабельный журнал'!AD852-1,8)</f>
        <v>0</v>
      </c>
      <c r="AA852" s="334"/>
      <c r="AD852" s="32">
        <f t="shared" si="15"/>
        <v>732</v>
      </c>
    </row>
    <row r="853" spans="3:30" ht="15" customHeight="1" x14ac:dyDescent="0.25">
      <c r="C853" s="44">
        <f ca="1">OFFSET(СВОДНАЯ!$A$3,'Кабельный журнал'!AD853-1,0)</f>
        <v>0</v>
      </c>
      <c r="D853" s="45">
        <f ca="1">OFFSET(СВОДНАЯ!$A$3,'Кабельный журнал'!AD853-1,1)</f>
        <v>0</v>
      </c>
      <c r="E853" s="46">
        <f ca="1">OFFSET(СВОДНАЯ!$A$3,'Кабельный журнал'!AD853-1,2)</f>
        <v>0</v>
      </c>
      <c r="F853" s="332">
        <f ca="1">OFFSET(СВОДНАЯ!$A$3,'Кабельный журнал'!AD853-1,3)</f>
        <v>0</v>
      </c>
      <c r="G853" s="333"/>
      <c r="H853" s="333"/>
      <c r="I853" s="333"/>
      <c r="J853" s="333"/>
      <c r="K853" s="334"/>
      <c r="L853" s="335">
        <f ca="1">OFFSET(СВОДНАЯ!$A$3,'Кабельный журнал'!AD853-1,4)</f>
        <v>0</v>
      </c>
      <c r="M853" s="336"/>
      <c r="N853" s="336"/>
      <c r="O853" s="336"/>
      <c r="P853" s="337"/>
      <c r="Q853" s="332">
        <f ca="1">OFFSET(СВОДНАЯ!$A$3,'Кабельный журнал'!AD853-1,5)</f>
        <v>0</v>
      </c>
      <c r="R853" s="334"/>
      <c r="S853" s="332">
        <f ca="1">OFFSET(СВОДНАЯ!$A$3,'Кабельный журнал'!AD853-1,6)</f>
        <v>0</v>
      </c>
      <c r="T853" s="333"/>
      <c r="U853" s="334"/>
      <c r="V853" s="332">
        <f ca="1">OFFSET(СВОДНАЯ!$A$3,'Кабельный журнал'!AD853-1,7)</f>
        <v>0</v>
      </c>
      <c r="W853" s="333"/>
      <c r="X853" s="333"/>
      <c r="Y853" s="334"/>
      <c r="Z853" s="332">
        <f ca="1">OFFSET(СВОДНАЯ!$A$3,'Кабельный журнал'!AD853-1,8)</f>
        <v>0</v>
      </c>
      <c r="AA853" s="334"/>
      <c r="AD853" s="32">
        <f t="shared" si="15"/>
        <v>733</v>
      </c>
    </row>
    <row r="854" spans="3:30" ht="15" customHeight="1" x14ac:dyDescent="0.25">
      <c r="C854" s="44">
        <f ca="1">OFFSET(СВОДНАЯ!$A$3,'Кабельный журнал'!AD854-1,0)</f>
        <v>0</v>
      </c>
      <c r="D854" s="45">
        <f ca="1">OFFSET(СВОДНАЯ!$A$3,'Кабельный журнал'!AD854-1,1)</f>
        <v>0</v>
      </c>
      <c r="E854" s="46">
        <f ca="1">OFFSET(СВОДНАЯ!$A$3,'Кабельный журнал'!AD854-1,2)</f>
        <v>0</v>
      </c>
      <c r="F854" s="332">
        <f ca="1">OFFSET(СВОДНАЯ!$A$3,'Кабельный журнал'!AD854-1,3)</f>
        <v>0</v>
      </c>
      <c r="G854" s="333"/>
      <c r="H854" s="333"/>
      <c r="I854" s="333"/>
      <c r="J854" s="333"/>
      <c r="K854" s="334"/>
      <c r="L854" s="335">
        <f ca="1">OFFSET(СВОДНАЯ!$A$3,'Кабельный журнал'!AD854-1,4)</f>
        <v>0</v>
      </c>
      <c r="M854" s="336"/>
      <c r="N854" s="336"/>
      <c r="O854" s="336"/>
      <c r="P854" s="337"/>
      <c r="Q854" s="332">
        <f ca="1">OFFSET(СВОДНАЯ!$A$3,'Кабельный журнал'!AD854-1,5)</f>
        <v>0</v>
      </c>
      <c r="R854" s="334"/>
      <c r="S854" s="332">
        <f ca="1">OFFSET(СВОДНАЯ!$A$3,'Кабельный журнал'!AD854-1,6)</f>
        <v>0</v>
      </c>
      <c r="T854" s="333"/>
      <c r="U854" s="334"/>
      <c r="V854" s="332">
        <f ca="1">OFFSET(СВОДНАЯ!$A$3,'Кабельный журнал'!AD854-1,7)</f>
        <v>0</v>
      </c>
      <c r="W854" s="333"/>
      <c r="X854" s="333"/>
      <c r="Y854" s="334"/>
      <c r="Z854" s="332">
        <f ca="1">OFFSET(СВОДНАЯ!$A$3,'Кабельный журнал'!AD854-1,8)</f>
        <v>0</v>
      </c>
      <c r="AA854" s="334"/>
      <c r="AD854" s="32">
        <f t="shared" si="15"/>
        <v>734</v>
      </c>
    </row>
    <row r="855" spans="3:30" ht="15" customHeight="1" x14ac:dyDescent="0.25">
      <c r="C855" s="44">
        <f ca="1">OFFSET(СВОДНАЯ!$A$3,'Кабельный журнал'!AD855-1,0)</f>
        <v>0</v>
      </c>
      <c r="D855" s="45">
        <f ca="1">OFFSET(СВОДНАЯ!$A$3,'Кабельный журнал'!AD855-1,1)</f>
        <v>0</v>
      </c>
      <c r="E855" s="46">
        <f ca="1">OFFSET(СВОДНАЯ!$A$3,'Кабельный журнал'!AD855-1,2)</f>
        <v>0</v>
      </c>
      <c r="F855" s="332">
        <f ca="1">OFFSET(СВОДНАЯ!$A$3,'Кабельный журнал'!AD855-1,3)</f>
        <v>0</v>
      </c>
      <c r="G855" s="333"/>
      <c r="H855" s="333"/>
      <c r="I855" s="333"/>
      <c r="J855" s="333"/>
      <c r="K855" s="334"/>
      <c r="L855" s="335">
        <f ca="1">OFFSET(СВОДНАЯ!$A$3,'Кабельный журнал'!AD855-1,4)</f>
        <v>0</v>
      </c>
      <c r="M855" s="336"/>
      <c r="N855" s="336"/>
      <c r="O855" s="336"/>
      <c r="P855" s="337"/>
      <c r="Q855" s="332">
        <f ca="1">OFFSET(СВОДНАЯ!$A$3,'Кабельный журнал'!AD855-1,5)</f>
        <v>0</v>
      </c>
      <c r="R855" s="334"/>
      <c r="S855" s="332">
        <f ca="1">OFFSET(СВОДНАЯ!$A$3,'Кабельный журнал'!AD855-1,6)</f>
        <v>0</v>
      </c>
      <c r="T855" s="333"/>
      <c r="U855" s="334"/>
      <c r="V855" s="332">
        <f ca="1">OFFSET(СВОДНАЯ!$A$3,'Кабельный журнал'!AD855-1,7)</f>
        <v>0</v>
      </c>
      <c r="W855" s="333"/>
      <c r="X855" s="333"/>
      <c r="Y855" s="334"/>
      <c r="Z855" s="332">
        <f ca="1">OFFSET(СВОДНАЯ!$A$3,'Кабельный журнал'!AD855-1,8)</f>
        <v>0</v>
      </c>
      <c r="AA855" s="334"/>
      <c r="AD855" s="32">
        <f t="shared" si="15"/>
        <v>735</v>
      </c>
    </row>
    <row r="856" spans="3:30" ht="15" customHeight="1" x14ac:dyDescent="0.25">
      <c r="C856" s="44">
        <f ca="1">OFFSET(СВОДНАЯ!$A$3,'Кабельный журнал'!AD856-1,0)</f>
        <v>0</v>
      </c>
      <c r="D856" s="45">
        <f ca="1">OFFSET(СВОДНАЯ!$A$3,'Кабельный журнал'!AD856-1,1)</f>
        <v>0</v>
      </c>
      <c r="E856" s="46">
        <f ca="1">OFFSET(СВОДНАЯ!$A$3,'Кабельный журнал'!AD856-1,2)</f>
        <v>0</v>
      </c>
      <c r="F856" s="332">
        <f ca="1">OFFSET(СВОДНАЯ!$A$3,'Кабельный журнал'!AD856-1,3)</f>
        <v>0</v>
      </c>
      <c r="G856" s="333"/>
      <c r="H856" s="333"/>
      <c r="I856" s="333"/>
      <c r="J856" s="333"/>
      <c r="K856" s="334"/>
      <c r="L856" s="335">
        <f ca="1">OFFSET(СВОДНАЯ!$A$3,'Кабельный журнал'!AD856-1,4)</f>
        <v>0</v>
      </c>
      <c r="M856" s="336"/>
      <c r="N856" s="336"/>
      <c r="O856" s="336"/>
      <c r="P856" s="337"/>
      <c r="Q856" s="332">
        <f ca="1">OFFSET(СВОДНАЯ!$A$3,'Кабельный журнал'!AD856-1,5)</f>
        <v>0</v>
      </c>
      <c r="R856" s="334"/>
      <c r="S856" s="332">
        <f ca="1">OFFSET(СВОДНАЯ!$A$3,'Кабельный журнал'!AD856-1,6)</f>
        <v>0</v>
      </c>
      <c r="T856" s="333"/>
      <c r="U856" s="334"/>
      <c r="V856" s="332">
        <f ca="1">OFFSET(СВОДНАЯ!$A$3,'Кабельный журнал'!AD856-1,7)</f>
        <v>0</v>
      </c>
      <c r="W856" s="333"/>
      <c r="X856" s="333"/>
      <c r="Y856" s="334"/>
      <c r="Z856" s="332">
        <f ca="1">OFFSET(СВОДНАЯ!$A$3,'Кабельный журнал'!AD856-1,8)</f>
        <v>0</v>
      </c>
      <c r="AA856" s="334"/>
      <c r="AD856" s="32">
        <f t="shared" si="15"/>
        <v>736</v>
      </c>
    </row>
    <row r="857" spans="3:30" ht="15" customHeight="1" x14ac:dyDescent="0.25">
      <c r="C857" s="44">
        <f ca="1">OFFSET(СВОДНАЯ!$A$3,'Кабельный журнал'!AD857-1,0)</f>
        <v>0</v>
      </c>
      <c r="D857" s="45">
        <f ca="1">OFFSET(СВОДНАЯ!$A$3,'Кабельный журнал'!AD857-1,1)</f>
        <v>0</v>
      </c>
      <c r="E857" s="46">
        <f ca="1">OFFSET(СВОДНАЯ!$A$3,'Кабельный журнал'!AD857-1,2)</f>
        <v>0</v>
      </c>
      <c r="F857" s="332">
        <f ca="1">OFFSET(СВОДНАЯ!$A$3,'Кабельный журнал'!AD857-1,3)</f>
        <v>0</v>
      </c>
      <c r="G857" s="333"/>
      <c r="H857" s="333"/>
      <c r="I857" s="333"/>
      <c r="J857" s="333"/>
      <c r="K857" s="334"/>
      <c r="L857" s="335">
        <f ca="1">OFFSET(СВОДНАЯ!$A$3,'Кабельный журнал'!AD857-1,4)</f>
        <v>0</v>
      </c>
      <c r="M857" s="336"/>
      <c r="N857" s="336"/>
      <c r="O857" s="336"/>
      <c r="P857" s="337"/>
      <c r="Q857" s="332">
        <f ca="1">OFFSET(СВОДНАЯ!$A$3,'Кабельный журнал'!AD857-1,5)</f>
        <v>0</v>
      </c>
      <c r="R857" s="334"/>
      <c r="S857" s="332">
        <f ca="1">OFFSET(СВОДНАЯ!$A$3,'Кабельный журнал'!AD857-1,6)</f>
        <v>0</v>
      </c>
      <c r="T857" s="333"/>
      <c r="U857" s="334"/>
      <c r="V857" s="332">
        <f ca="1">OFFSET(СВОДНАЯ!$A$3,'Кабельный журнал'!AD857-1,7)</f>
        <v>0</v>
      </c>
      <c r="W857" s="333"/>
      <c r="X857" s="333"/>
      <c r="Y857" s="334"/>
      <c r="Z857" s="332">
        <f ca="1">OFFSET(СВОДНАЯ!$A$3,'Кабельный журнал'!AD857-1,8)</f>
        <v>0</v>
      </c>
      <c r="AA857" s="334"/>
      <c r="AD857" s="32">
        <f t="shared" si="15"/>
        <v>737</v>
      </c>
    </row>
    <row r="858" spans="3:30" ht="15" customHeight="1" x14ac:dyDescent="0.25">
      <c r="C858" s="44">
        <f ca="1">OFFSET(СВОДНАЯ!$A$3,'Кабельный журнал'!AD858-1,0)</f>
        <v>0</v>
      </c>
      <c r="D858" s="45">
        <f ca="1">OFFSET(СВОДНАЯ!$A$3,'Кабельный журнал'!AD858-1,1)</f>
        <v>0</v>
      </c>
      <c r="E858" s="46">
        <f ca="1">OFFSET(СВОДНАЯ!$A$3,'Кабельный журнал'!AD858-1,2)</f>
        <v>0</v>
      </c>
      <c r="F858" s="332">
        <f ca="1">OFFSET(СВОДНАЯ!$A$3,'Кабельный журнал'!AD858-1,3)</f>
        <v>0</v>
      </c>
      <c r="G858" s="333"/>
      <c r="H858" s="333"/>
      <c r="I858" s="333"/>
      <c r="J858" s="333"/>
      <c r="K858" s="334"/>
      <c r="L858" s="335">
        <f ca="1">OFFSET(СВОДНАЯ!$A$3,'Кабельный журнал'!AD858-1,4)</f>
        <v>0</v>
      </c>
      <c r="M858" s="336"/>
      <c r="N858" s="336"/>
      <c r="O858" s="336"/>
      <c r="P858" s="337"/>
      <c r="Q858" s="332">
        <f ca="1">OFFSET(СВОДНАЯ!$A$3,'Кабельный журнал'!AD858-1,5)</f>
        <v>0</v>
      </c>
      <c r="R858" s="334"/>
      <c r="S858" s="332">
        <f ca="1">OFFSET(СВОДНАЯ!$A$3,'Кабельный журнал'!AD858-1,6)</f>
        <v>0</v>
      </c>
      <c r="T858" s="333"/>
      <c r="U858" s="334"/>
      <c r="V858" s="332">
        <f ca="1">OFFSET(СВОДНАЯ!$A$3,'Кабельный журнал'!AD858-1,7)</f>
        <v>0</v>
      </c>
      <c r="W858" s="333"/>
      <c r="X858" s="333"/>
      <c r="Y858" s="334"/>
      <c r="Z858" s="332">
        <f ca="1">OFFSET(СВОДНАЯ!$A$3,'Кабельный журнал'!AD858-1,8)</f>
        <v>0</v>
      </c>
      <c r="AA858" s="334"/>
      <c r="AD858" s="32">
        <f t="shared" si="15"/>
        <v>738</v>
      </c>
    </row>
    <row r="859" spans="3:30" ht="15" customHeight="1" x14ac:dyDescent="0.25">
      <c r="C859" s="44">
        <f ca="1">OFFSET(СВОДНАЯ!$A$3,'Кабельный журнал'!AD859-1,0)</f>
        <v>0</v>
      </c>
      <c r="D859" s="45">
        <f ca="1">OFFSET(СВОДНАЯ!$A$3,'Кабельный журнал'!AD859-1,1)</f>
        <v>0</v>
      </c>
      <c r="E859" s="46">
        <f ca="1">OFFSET(СВОДНАЯ!$A$3,'Кабельный журнал'!AD859-1,2)</f>
        <v>0</v>
      </c>
      <c r="F859" s="332">
        <f ca="1">OFFSET(СВОДНАЯ!$A$3,'Кабельный журнал'!AD859-1,3)</f>
        <v>0</v>
      </c>
      <c r="G859" s="333"/>
      <c r="H859" s="333"/>
      <c r="I859" s="333"/>
      <c r="J859" s="333"/>
      <c r="K859" s="334"/>
      <c r="L859" s="335">
        <f ca="1">OFFSET(СВОДНАЯ!$A$3,'Кабельный журнал'!AD859-1,4)</f>
        <v>0</v>
      </c>
      <c r="M859" s="336"/>
      <c r="N859" s="336"/>
      <c r="O859" s="336"/>
      <c r="P859" s="337"/>
      <c r="Q859" s="332">
        <f ca="1">OFFSET(СВОДНАЯ!$A$3,'Кабельный журнал'!AD859-1,5)</f>
        <v>0</v>
      </c>
      <c r="R859" s="334"/>
      <c r="S859" s="332">
        <f ca="1">OFFSET(СВОДНАЯ!$A$3,'Кабельный журнал'!AD859-1,6)</f>
        <v>0</v>
      </c>
      <c r="T859" s="333"/>
      <c r="U859" s="334"/>
      <c r="V859" s="332">
        <f ca="1">OFFSET(СВОДНАЯ!$A$3,'Кабельный журнал'!AD859-1,7)</f>
        <v>0</v>
      </c>
      <c r="W859" s="333"/>
      <c r="X859" s="333"/>
      <c r="Y859" s="334"/>
      <c r="Z859" s="332">
        <f ca="1">OFFSET(СВОДНАЯ!$A$3,'Кабельный журнал'!AD859-1,8)</f>
        <v>0</v>
      </c>
      <c r="AA859" s="334"/>
      <c r="AD859" s="32">
        <f t="shared" si="15"/>
        <v>739</v>
      </c>
    </row>
    <row r="860" spans="3:30" ht="15" customHeight="1" x14ac:dyDescent="0.25">
      <c r="C860" s="44">
        <f ca="1">OFFSET(СВОДНАЯ!$A$3,'Кабельный журнал'!AD860-1,0)</f>
        <v>0</v>
      </c>
      <c r="D860" s="45">
        <f ca="1">OFFSET(СВОДНАЯ!$A$3,'Кабельный журнал'!AD860-1,1)</f>
        <v>0</v>
      </c>
      <c r="E860" s="46">
        <f ca="1">OFFSET(СВОДНАЯ!$A$3,'Кабельный журнал'!AD860-1,2)</f>
        <v>0</v>
      </c>
      <c r="F860" s="332">
        <f ca="1">OFFSET(СВОДНАЯ!$A$3,'Кабельный журнал'!AD860-1,3)</f>
        <v>0</v>
      </c>
      <c r="G860" s="333"/>
      <c r="H860" s="333"/>
      <c r="I860" s="333"/>
      <c r="J860" s="333"/>
      <c r="K860" s="334"/>
      <c r="L860" s="335">
        <f ca="1">OFFSET(СВОДНАЯ!$A$3,'Кабельный журнал'!AD860-1,4)</f>
        <v>0</v>
      </c>
      <c r="M860" s="336"/>
      <c r="N860" s="336"/>
      <c r="O860" s="336"/>
      <c r="P860" s="337"/>
      <c r="Q860" s="332">
        <f ca="1">OFFSET(СВОДНАЯ!$A$3,'Кабельный журнал'!AD860-1,5)</f>
        <v>0</v>
      </c>
      <c r="R860" s="334"/>
      <c r="S860" s="332">
        <f ca="1">OFFSET(СВОДНАЯ!$A$3,'Кабельный журнал'!AD860-1,6)</f>
        <v>0</v>
      </c>
      <c r="T860" s="333"/>
      <c r="U860" s="334"/>
      <c r="V860" s="332">
        <f ca="1">OFFSET(СВОДНАЯ!$A$3,'Кабельный журнал'!AD860-1,7)</f>
        <v>0</v>
      </c>
      <c r="W860" s="333"/>
      <c r="X860" s="333"/>
      <c r="Y860" s="334"/>
      <c r="Z860" s="332">
        <f ca="1">OFFSET(СВОДНАЯ!$A$3,'Кабельный журнал'!AD860-1,8)</f>
        <v>0</v>
      </c>
      <c r="AA860" s="334"/>
      <c r="AD860" s="32">
        <f t="shared" si="15"/>
        <v>740</v>
      </c>
    </row>
    <row r="861" spans="3:30" ht="15" customHeight="1" x14ac:dyDescent="0.25">
      <c r="C861" s="44">
        <f ca="1">OFFSET(СВОДНАЯ!$A$3,'Кабельный журнал'!AD861-1,0)</f>
        <v>0</v>
      </c>
      <c r="D861" s="45">
        <f ca="1">OFFSET(СВОДНАЯ!$A$3,'Кабельный журнал'!AD861-1,1)</f>
        <v>0</v>
      </c>
      <c r="E861" s="46">
        <f ca="1">OFFSET(СВОДНАЯ!$A$3,'Кабельный журнал'!AD861-1,2)</f>
        <v>0</v>
      </c>
      <c r="F861" s="332">
        <f ca="1">OFFSET(СВОДНАЯ!$A$3,'Кабельный журнал'!AD861-1,3)</f>
        <v>0</v>
      </c>
      <c r="G861" s="333"/>
      <c r="H861" s="333"/>
      <c r="I861" s="333"/>
      <c r="J861" s="333"/>
      <c r="K861" s="334"/>
      <c r="L861" s="335">
        <f ca="1">OFFSET(СВОДНАЯ!$A$3,'Кабельный журнал'!AD861-1,4)</f>
        <v>0</v>
      </c>
      <c r="M861" s="336"/>
      <c r="N861" s="336"/>
      <c r="O861" s="336"/>
      <c r="P861" s="337"/>
      <c r="Q861" s="332">
        <f ca="1">OFFSET(СВОДНАЯ!$A$3,'Кабельный журнал'!AD861-1,5)</f>
        <v>0</v>
      </c>
      <c r="R861" s="334"/>
      <c r="S861" s="332">
        <f ca="1">OFFSET(СВОДНАЯ!$A$3,'Кабельный журнал'!AD861-1,6)</f>
        <v>0</v>
      </c>
      <c r="T861" s="333"/>
      <c r="U861" s="334"/>
      <c r="V861" s="332">
        <f ca="1">OFFSET(СВОДНАЯ!$A$3,'Кабельный журнал'!AD861-1,7)</f>
        <v>0</v>
      </c>
      <c r="W861" s="333"/>
      <c r="X861" s="333"/>
      <c r="Y861" s="334"/>
      <c r="Z861" s="332">
        <f ca="1">OFFSET(СВОДНАЯ!$A$3,'Кабельный журнал'!AD861-1,8)</f>
        <v>0</v>
      </c>
      <c r="AA861" s="334"/>
      <c r="AD861" s="32">
        <f t="shared" si="15"/>
        <v>741</v>
      </c>
    </row>
    <row r="862" spans="3:30" ht="15" customHeight="1" x14ac:dyDescent="0.25">
      <c r="C862" s="44">
        <f ca="1">OFFSET(СВОДНАЯ!$A$3,'Кабельный журнал'!AD862-1,0)</f>
        <v>0</v>
      </c>
      <c r="D862" s="45">
        <f ca="1">OFFSET(СВОДНАЯ!$A$3,'Кабельный журнал'!AD862-1,1)</f>
        <v>0</v>
      </c>
      <c r="E862" s="46">
        <f ca="1">OFFSET(СВОДНАЯ!$A$3,'Кабельный журнал'!AD862-1,2)</f>
        <v>0</v>
      </c>
      <c r="F862" s="332">
        <f ca="1">OFFSET(СВОДНАЯ!$A$3,'Кабельный журнал'!AD862-1,3)</f>
        <v>0</v>
      </c>
      <c r="G862" s="333"/>
      <c r="H862" s="333"/>
      <c r="I862" s="333"/>
      <c r="J862" s="333"/>
      <c r="K862" s="334"/>
      <c r="L862" s="335">
        <f ca="1">OFFSET(СВОДНАЯ!$A$3,'Кабельный журнал'!AD862-1,4)</f>
        <v>0</v>
      </c>
      <c r="M862" s="336"/>
      <c r="N862" s="336"/>
      <c r="O862" s="336"/>
      <c r="P862" s="337"/>
      <c r="Q862" s="332">
        <f ca="1">OFFSET(СВОДНАЯ!$A$3,'Кабельный журнал'!AD862-1,5)</f>
        <v>0</v>
      </c>
      <c r="R862" s="334"/>
      <c r="S862" s="332">
        <f ca="1">OFFSET(СВОДНАЯ!$A$3,'Кабельный журнал'!AD862-1,6)</f>
        <v>0</v>
      </c>
      <c r="T862" s="333"/>
      <c r="U862" s="334"/>
      <c r="V862" s="332">
        <f ca="1">OFFSET(СВОДНАЯ!$A$3,'Кабельный журнал'!AD862-1,7)</f>
        <v>0</v>
      </c>
      <c r="W862" s="333"/>
      <c r="X862" s="333"/>
      <c r="Y862" s="334"/>
      <c r="Z862" s="332">
        <f ca="1">OFFSET(СВОДНАЯ!$A$3,'Кабельный журнал'!AD862-1,8)</f>
        <v>0</v>
      </c>
      <c r="AA862" s="334"/>
      <c r="AD862" s="32">
        <f t="shared" si="15"/>
        <v>742</v>
      </c>
    </row>
    <row r="863" spans="3:30" ht="15" customHeight="1" x14ac:dyDescent="0.25">
      <c r="C863" s="44">
        <f ca="1">OFFSET(СВОДНАЯ!$A$3,'Кабельный журнал'!AD863-1,0)</f>
        <v>0</v>
      </c>
      <c r="D863" s="45">
        <f ca="1">OFFSET(СВОДНАЯ!$A$3,'Кабельный журнал'!AD863-1,1)</f>
        <v>0</v>
      </c>
      <c r="E863" s="46">
        <f ca="1">OFFSET(СВОДНАЯ!$A$3,'Кабельный журнал'!AD863-1,2)</f>
        <v>0</v>
      </c>
      <c r="F863" s="332">
        <f ca="1">OFFSET(СВОДНАЯ!$A$3,'Кабельный журнал'!AD863-1,3)</f>
        <v>0</v>
      </c>
      <c r="G863" s="333"/>
      <c r="H863" s="333"/>
      <c r="I863" s="333"/>
      <c r="J863" s="333"/>
      <c r="K863" s="334"/>
      <c r="L863" s="335">
        <f ca="1">OFFSET(СВОДНАЯ!$A$3,'Кабельный журнал'!AD863-1,4)</f>
        <v>0</v>
      </c>
      <c r="M863" s="336"/>
      <c r="N863" s="336"/>
      <c r="O863" s="336"/>
      <c r="P863" s="337"/>
      <c r="Q863" s="332">
        <f ca="1">OFFSET(СВОДНАЯ!$A$3,'Кабельный журнал'!AD863-1,5)</f>
        <v>0</v>
      </c>
      <c r="R863" s="334"/>
      <c r="S863" s="332">
        <f ca="1">OFFSET(СВОДНАЯ!$A$3,'Кабельный журнал'!AD863-1,6)</f>
        <v>0</v>
      </c>
      <c r="T863" s="333"/>
      <c r="U863" s="334"/>
      <c r="V863" s="332">
        <f ca="1">OFFSET(СВОДНАЯ!$A$3,'Кабельный журнал'!AD863-1,7)</f>
        <v>0</v>
      </c>
      <c r="W863" s="333"/>
      <c r="X863" s="333"/>
      <c r="Y863" s="334"/>
      <c r="Z863" s="332">
        <f ca="1">OFFSET(СВОДНАЯ!$A$3,'Кабельный журнал'!AD863-1,8)</f>
        <v>0</v>
      </c>
      <c r="AA863" s="334"/>
      <c r="AD863" s="32">
        <f t="shared" si="15"/>
        <v>743</v>
      </c>
    </row>
    <row r="864" spans="3:30" ht="15" customHeight="1" x14ac:dyDescent="0.25">
      <c r="C864" s="44">
        <f ca="1">OFFSET(СВОДНАЯ!$A$3,'Кабельный журнал'!AD864-1,0)</f>
        <v>0</v>
      </c>
      <c r="D864" s="45">
        <f ca="1">OFFSET(СВОДНАЯ!$A$3,'Кабельный журнал'!AD864-1,1)</f>
        <v>0</v>
      </c>
      <c r="E864" s="46">
        <f ca="1">OFFSET(СВОДНАЯ!$A$3,'Кабельный журнал'!AD864-1,2)</f>
        <v>0</v>
      </c>
      <c r="F864" s="332">
        <f ca="1">OFFSET(СВОДНАЯ!$A$3,'Кабельный журнал'!AD864-1,3)</f>
        <v>0</v>
      </c>
      <c r="G864" s="333"/>
      <c r="H864" s="333"/>
      <c r="I864" s="333"/>
      <c r="J864" s="333"/>
      <c r="K864" s="334"/>
      <c r="L864" s="335">
        <f ca="1">OFFSET(СВОДНАЯ!$A$3,'Кабельный журнал'!AD864-1,4)</f>
        <v>0</v>
      </c>
      <c r="M864" s="336"/>
      <c r="N864" s="336"/>
      <c r="O864" s="336"/>
      <c r="P864" s="337"/>
      <c r="Q864" s="332">
        <f ca="1">OFFSET(СВОДНАЯ!$A$3,'Кабельный журнал'!AD864-1,5)</f>
        <v>0</v>
      </c>
      <c r="R864" s="334"/>
      <c r="S864" s="332">
        <f ca="1">OFFSET(СВОДНАЯ!$A$3,'Кабельный журнал'!AD864-1,6)</f>
        <v>0</v>
      </c>
      <c r="T864" s="333"/>
      <c r="U864" s="334"/>
      <c r="V864" s="332">
        <f ca="1">OFFSET(СВОДНАЯ!$A$3,'Кабельный журнал'!AD864-1,7)</f>
        <v>0</v>
      </c>
      <c r="W864" s="333"/>
      <c r="X864" s="333"/>
      <c r="Y864" s="334"/>
      <c r="Z864" s="332">
        <f ca="1">OFFSET(СВОДНАЯ!$A$3,'Кабельный журнал'!AD864-1,8)</f>
        <v>0</v>
      </c>
      <c r="AA864" s="334"/>
      <c r="AD864" s="32">
        <f t="shared" si="15"/>
        <v>744</v>
      </c>
    </row>
    <row r="865" spans="1:30" ht="15" customHeight="1" x14ac:dyDescent="0.25">
      <c r="C865" s="44">
        <f ca="1">OFFSET(СВОДНАЯ!$A$3,'Кабельный журнал'!AD865-1,0)</f>
        <v>0</v>
      </c>
      <c r="D865" s="45">
        <f ca="1">OFFSET(СВОДНАЯ!$A$3,'Кабельный журнал'!AD865-1,1)</f>
        <v>0</v>
      </c>
      <c r="E865" s="46">
        <f ca="1">OFFSET(СВОДНАЯ!$A$3,'Кабельный журнал'!AD865-1,2)</f>
        <v>0</v>
      </c>
      <c r="F865" s="332">
        <f ca="1">OFFSET(СВОДНАЯ!$A$3,'Кабельный журнал'!AD865-1,3)</f>
        <v>0</v>
      </c>
      <c r="G865" s="333"/>
      <c r="H865" s="333"/>
      <c r="I865" s="333"/>
      <c r="J865" s="333"/>
      <c r="K865" s="334"/>
      <c r="L865" s="335">
        <f ca="1">OFFSET(СВОДНАЯ!$A$3,'Кабельный журнал'!AD865-1,4)</f>
        <v>0</v>
      </c>
      <c r="M865" s="336"/>
      <c r="N865" s="336"/>
      <c r="O865" s="336"/>
      <c r="P865" s="337"/>
      <c r="Q865" s="332">
        <f ca="1">OFFSET(СВОДНАЯ!$A$3,'Кабельный журнал'!AD865-1,5)</f>
        <v>0</v>
      </c>
      <c r="R865" s="334"/>
      <c r="S865" s="332">
        <f ca="1">OFFSET(СВОДНАЯ!$A$3,'Кабельный журнал'!AD865-1,6)</f>
        <v>0</v>
      </c>
      <c r="T865" s="333"/>
      <c r="U865" s="334"/>
      <c r="V865" s="332">
        <f ca="1">OFFSET(СВОДНАЯ!$A$3,'Кабельный журнал'!AD865-1,7)</f>
        <v>0</v>
      </c>
      <c r="W865" s="333"/>
      <c r="X865" s="333"/>
      <c r="Y865" s="334"/>
      <c r="Z865" s="332">
        <f ca="1">OFFSET(СВОДНАЯ!$A$3,'Кабельный журнал'!AD865-1,8)</f>
        <v>0</v>
      </c>
      <c r="AA865" s="334"/>
      <c r="AD865" s="32">
        <f t="shared" si="15"/>
        <v>745</v>
      </c>
    </row>
    <row r="866" spans="1:30" ht="15" customHeight="1" x14ac:dyDescent="0.25">
      <c r="C866" s="44">
        <f ca="1">OFFSET(СВОДНАЯ!$A$3,'Кабельный журнал'!AD866-1,0)</f>
        <v>0</v>
      </c>
      <c r="D866" s="45">
        <f ca="1">OFFSET(СВОДНАЯ!$A$3,'Кабельный журнал'!AD866-1,1)</f>
        <v>0</v>
      </c>
      <c r="E866" s="46">
        <f ca="1">OFFSET(СВОДНАЯ!$A$3,'Кабельный журнал'!AD866-1,2)</f>
        <v>0</v>
      </c>
      <c r="F866" s="332">
        <f ca="1">OFFSET(СВОДНАЯ!$A$3,'Кабельный журнал'!AD866-1,3)</f>
        <v>0</v>
      </c>
      <c r="G866" s="333"/>
      <c r="H866" s="333"/>
      <c r="I866" s="333"/>
      <c r="J866" s="333"/>
      <c r="K866" s="334"/>
      <c r="L866" s="335">
        <f ca="1">OFFSET(СВОДНАЯ!$A$3,'Кабельный журнал'!AD866-1,4)</f>
        <v>0</v>
      </c>
      <c r="M866" s="336"/>
      <c r="N866" s="336"/>
      <c r="O866" s="336"/>
      <c r="P866" s="337"/>
      <c r="Q866" s="332">
        <f ca="1">OFFSET(СВОДНАЯ!$A$3,'Кабельный журнал'!AD866-1,5)</f>
        <v>0</v>
      </c>
      <c r="R866" s="334"/>
      <c r="S866" s="332">
        <f ca="1">OFFSET(СВОДНАЯ!$A$3,'Кабельный журнал'!AD866-1,6)</f>
        <v>0</v>
      </c>
      <c r="T866" s="333"/>
      <c r="U866" s="334"/>
      <c r="V866" s="332">
        <f ca="1">OFFSET(СВОДНАЯ!$A$3,'Кабельный журнал'!AD866-1,7)</f>
        <v>0</v>
      </c>
      <c r="W866" s="333"/>
      <c r="X866" s="333"/>
      <c r="Y866" s="334"/>
      <c r="Z866" s="332">
        <f ca="1">OFFSET(СВОДНАЯ!$A$3,'Кабельный журнал'!AD866-1,8)</f>
        <v>0</v>
      </c>
      <c r="AA866" s="334"/>
      <c r="AD866" s="32">
        <f t="shared" si="15"/>
        <v>746</v>
      </c>
    </row>
    <row r="867" spans="1:30" ht="15" customHeight="1" thickBot="1" x14ac:dyDescent="0.3">
      <c r="C867" s="44">
        <f ca="1">OFFSET(СВОДНАЯ!$A$3,'Кабельный журнал'!AD867-1,0)</f>
        <v>0</v>
      </c>
      <c r="D867" s="45">
        <f ca="1">OFFSET(СВОДНАЯ!$A$3,'Кабельный журнал'!AD867-1,1)</f>
        <v>0</v>
      </c>
      <c r="E867" s="46">
        <f ca="1">OFFSET(СВОДНАЯ!$A$3,'Кабельный журнал'!AD867-1,2)</f>
        <v>0</v>
      </c>
      <c r="F867" s="332">
        <f ca="1">OFFSET(СВОДНАЯ!$A$3,'Кабельный журнал'!AD867-1,3)</f>
        <v>0</v>
      </c>
      <c r="G867" s="333"/>
      <c r="H867" s="333"/>
      <c r="I867" s="333"/>
      <c r="J867" s="333"/>
      <c r="K867" s="334"/>
      <c r="L867" s="335">
        <f ca="1">OFFSET(СВОДНАЯ!$A$3,'Кабельный журнал'!AD867-1,4)</f>
        <v>0</v>
      </c>
      <c r="M867" s="336"/>
      <c r="N867" s="336"/>
      <c r="O867" s="336"/>
      <c r="P867" s="337"/>
      <c r="Q867" s="332">
        <f ca="1">OFFSET(СВОДНАЯ!$A$3,'Кабельный журнал'!AD867-1,5)</f>
        <v>0</v>
      </c>
      <c r="R867" s="334"/>
      <c r="S867" s="332">
        <f ca="1">OFFSET(СВОДНАЯ!$A$3,'Кабельный журнал'!AD867-1,6)</f>
        <v>0</v>
      </c>
      <c r="T867" s="333"/>
      <c r="U867" s="334"/>
      <c r="V867" s="332">
        <f ca="1">OFFSET(СВОДНАЯ!$A$3,'Кабельный журнал'!AD867-1,7)</f>
        <v>0</v>
      </c>
      <c r="W867" s="333"/>
      <c r="X867" s="333"/>
      <c r="Y867" s="334"/>
      <c r="Z867" s="332">
        <f ca="1">OFFSET(СВОДНАЯ!$A$3,'Кабельный журнал'!AD867-1,8)</f>
        <v>0</v>
      </c>
      <c r="AA867" s="334"/>
      <c r="AD867" s="32">
        <f t="shared" si="15"/>
        <v>747</v>
      </c>
    </row>
    <row r="868" spans="1:30" ht="15" customHeight="1" x14ac:dyDescent="0.25">
      <c r="A868" s="316" t="s">
        <v>13</v>
      </c>
      <c r="B868" s="329"/>
      <c r="C868" s="44">
        <f ca="1">OFFSET(СВОДНАЯ!$A$3,'Кабельный журнал'!AD868-1,0)</f>
        <v>0</v>
      </c>
      <c r="D868" s="45">
        <f ca="1">OFFSET(СВОДНАЯ!$A$3,'Кабельный журнал'!AD868-1,1)</f>
        <v>0</v>
      </c>
      <c r="E868" s="46">
        <f ca="1">OFFSET(СВОДНАЯ!$A$3,'Кабельный журнал'!AD868-1,2)</f>
        <v>0</v>
      </c>
      <c r="F868" s="332">
        <f ca="1">OFFSET(СВОДНАЯ!$A$3,'Кабельный журнал'!AD868-1,3)</f>
        <v>0</v>
      </c>
      <c r="G868" s="333"/>
      <c r="H868" s="333"/>
      <c r="I868" s="333"/>
      <c r="J868" s="333"/>
      <c r="K868" s="334"/>
      <c r="L868" s="335">
        <f ca="1">OFFSET(СВОДНАЯ!$A$3,'Кабельный журнал'!AD868-1,4)</f>
        <v>0</v>
      </c>
      <c r="M868" s="336"/>
      <c r="N868" s="336"/>
      <c r="O868" s="336"/>
      <c r="P868" s="337"/>
      <c r="Q868" s="332">
        <f ca="1">OFFSET(СВОДНАЯ!$A$3,'Кабельный журнал'!AD868-1,5)</f>
        <v>0</v>
      </c>
      <c r="R868" s="334"/>
      <c r="S868" s="332">
        <f ca="1">OFFSET(СВОДНАЯ!$A$3,'Кабельный журнал'!AD868-1,6)</f>
        <v>0</v>
      </c>
      <c r="T868" s="333"/>
      <c r="U868" s="334"/>
      <c r="V868" s="332">
        <f ca="1">OFFSET(СВОДНАЯ!$A$3,'Кабельный журнал'!AD868-1,7)</f>
        <v>0</v>
      </c>
      <c r="W868" s="333"/>
      <c r="X868" s="333"/>
      <c r="Y868" s="334"/>
      <c r="Z868" s="332">
        <f ca="1">OFFSET(СВОДНАЯ!$A$3,'Кабельный журнал'!AD868-1,8)</f>
        <v>0</v>
      </c>
      <c r="AA868" s="334"/>
      <c r="AD868" s="32">
        <f t="shared" si="15"/>
        <v>748</v>
      </c>
    </row>
    <row r="869" spans="1:30" ht="15" customHeight="1" x14ac:dyDescent="0.25">
      <c r="A869" s="317"/>
      <c r="B869" s="330"/>
      <c r="C869" s="44">
        <f ca="1">OFFSET(СВОДНАЯ!$A$3,'Кабельный журнал'!AD869-1,0)</f>
        <v>0</v>
      </c>
      <c r="D869" s="45">
        <f ca="1">OFFSET(СВОДНАЯ!$A$3,'Кабельный журнал'!AD869-1,1)</f>
        <v>0</v>
      </c>
      <c r="E869" s="46">
        <f ca="1">OFFSET(СВОДНАЯ!$A$3,'Кабельный журнал'!AD869-1,2)</f>
        <v>0</v>
      </c>
      <c r="F869" s="332">
        <f ca="1">OFFSET(СВОДНАЯ!$A$3,'Кабельный журнал'!AD869-1,3)</f>
        <v>0</v>
      </c>
      <c r="G869" s="333"/>
      <c r="H869" s="333"/>
      <c r="I869" s="333"/>
      <c r="J869" s="333"/>
      <c r="K869" s="334"/>
      <c r="L869" s="335">
        <f ca="1">OFFSET(СВОДНАЯ!$A$3,'Кабельный журнал'!AD869-1,4)</f>
        <v>0</v>
      </c>
      <c r="M869" s="336"/>
      <c r="N869" s="336"/>
      <c r="O869" s="336"/>
      <c r="P869" s="337"/>
      <c r="Q869" s="332">
        <f ca="1">OFFSET(СВОДНАЯ!$A$3,'Кабельный журнал'!AD869-1,5)</f>
        <v>0</v>
      </c>
      <c r="R869" s="334"/>
      <c r="S869" s="332">
        <f ca="1">OFFSET(СВОДНАЯ!$A$3,'Кабельный журнал'!AD869-1,6)</f>
        <v>0</v>
      </c>
      <c r="T869" s="333"/>
      <c r="U869" s="334"/>
      <c r="V869" s="332">
        <f ca="1">OFFSET(СВОДНАЯ!$A$3,'Кабельный журнал'!AD869-1,7)</f>
        <v>0</v>
      </c>
      <c r="W869" s="333"/>
      <c r="X869" s="333"/>
      <c r="Y869" s="334"/>
      <c r="Z869" s="332">
        <f ca="1">OFFSET(СВОДНАЯ!$A$3,'Кабельный журнал'!AD869-1,8)</f>
        <v>0</v>
      </c>
      <c r="AA869" s="334"/>
      <c r="AD869" s="32">
        <f t="shared" si="15"/>
        <v>749</v>
      </c>
    </row>
    <row r="870" spans="1:30" ht="15" customHeight="1" x14ac:dyDescent="0.25">
      <c r="A870" s="317"/>
      <c r="B870" s="330"/>
      <c r="C870" s="44">
        <f ca="1">OFFSET(СВОДНАЯ!$A$3,'Кабельный журнал'!AD870-1,0)</f>
        <v>0</v>
      </c>
      <c r="D870" s="45">
        <f ca="1">OFFSET(СВОДНАЯ!$A$3,'Кабельный журнал'!AD870-1,1)</f>
        <v>0</v>
      </c>
      <c r="E870" s="46">
        <f ca="1">OFFSET(СВОДНАЯ!$A$3,'Кабельный журнал'!AD870-1,2)</f>
        <v>0</v>
      </c>
      <c r="F870" s="332">
        <f ca="1">OFFSET(СВОДНАЯ!$A$3,'Кабельный журнал'!AD870-1,3)</f>
        <v>0</v>
      </c>
      <c r="G870" s="333"/>
      <c r="H870" s="333"/>
      <c r="I870" s="333"/>
      <c r="J870" s="333"/>
      <c r="K870" s="334"/>
      <c r="L870" s="335">
        <f ca="1">OFFSET(СВОДНАЯ!$A$3,'Кабельный журнал'!AD870-1,4)</f>
        <v>0</v>
      </c>
      <c r="M870" s="336"/>
      <c r="N870" s="336"/>
      <c r="O870" s="336"/>
      <c r="P870" s="337"/>
      <c r="Q870" s="332">
        <f ca="1">OFFSET(СВОДНАЯ!$A$3,'Кабельный журнал'!AD870-1,5)</f>
        <v>0</v>
      </c>
      <c r="R870" s="334"/>
      <c r="S870" s="332">
        <f ca="1">OFFSET(СВОДНАЯ!$A$3,'Кабельный журнал'!AD870-1,6)</f>
        <v>0</v>
      </c>
      <c r="T870" s="333"/>
      <c r="U870" s="334"/>
      <c r="V870" s="332">
        <f ca="1">OFFSET(СВОДНАЯ!$A$3,'Кабельный журнал'!AD870-1,7)</f>
        <v>0</v>
      </c>
      <c r="W870" s="333"/>
      <c r="X870" s="333"/>
      <c r="Y870" s="334"/>
      <c r="Z870" s="332">
        <f ca="1">OFFSET(СВОДНАЯ!$A$3,'Кабельный журнал'!AD870-1,8)</f>
        <v>0</v>
      </c>
      <c r="AA870" s="334"/>
      <c r="AD870" s="32">
        <f t="shared" si="15"/>
        <v>750</v>
      </c>
    </row>
    <row r="871" spans="1:30" ht="15" customHeight="1" x14ac:dyDescent="0.25">
      <c r="A871" s="317"/>
      <c r="B871" s="330"/>
      <c r="C871" s="44">
        <f ca="1">OFFSET(СВОДНАЯ!$A$3,'Кабельный журнал'!AD871-1,0)</f>
        <v>0</v>
      </c>
      <c r="D871" s="45">
        <f ca="1">OFFSET(СВОДНАЯ!$A$3,'Кабельный журнал'!AD871-1,1)</f>
        <v>0</v>
      </c>
      <c r="E871" s="46">
        <f ca="1">OFFSET(СВОДНАЯ!$A$3,'Кабельный журнал'!AD871-1,2)</f>
        <v>0</v>
      </c>
      <c r="F871" s="332">
        <f ca="1">OFFSET(СВОДНАЯ!$A$3,'Кабельный журнал'!AD871-1,3)</f>
        <v>0</v>
      </c>
      <c r="G871" s="333"/>
      <c r="H871" s="333"/>
      <c r="I871" s="333"/>
      <c r="J871" s="333"/>
      <c r="K871" s="334"/>
      <c r="L871" s="335">
        <f ca="1">OFFSET(СВОДНАЯ!$A$3,'Кабельный журнал'!AD871-1,4)</f>
        <v>0</v>
      </c>
      <c r="M871" s="336"/>
      <c r="N871" s="336"/>
      <c r="O871" s="336"/>
      <c r="P871" s="337"/>
      <c r="Q871" s="332">
        <f ca="1">OFFSET(СВОДНАЯ!$A$3,'Кабельный журнал'!AD871-1,5)</f>
        <v>0</v>
      </c>
      <c r="R871" s="334"/>
      <c r="S871" s="332">
        <f ca="1">OFFSET(СВОДНАЯ!$A$3,'Кабельный журнал'!AD871-1,6)</f>
        <v>0</v>
      </c>
      <c r="T871" s="333"/>
      <c r="U871" s="334"/>
      <c r="V871" s="332">
        <f ca="1">OFFSET(СВОДНАЯ!$A$3,'Кабельный журнал'!AD871-1,7)</f>
        <v>0</v>
      </c>
      <c r="W871" s="333"/>
      <c r="X871" s="333"/>
      <c r="Y871" s="334"/>
      <c r="Z871" s="332">
        <f ca="1">OFFSET(СВОДНАЯ!$A$3,'Кабельный журнал'!AD871-1,8)</f>
        <v>0</v>
      </c>
      <c r="AA871" s="334"/>
      <c r="AD871" s="32">
        <f t="shared" si="15"/>
        <v>751</v>
      </c>
    </row>
    <row r="872" spans="1:30" ht="15" customHeight="1" thickBot="1" x14ac:dyDescent="0.3">
      <c r="A872" s="318"/>
      <c r="B872" s="331"/>
      <c r="C872" s="44">
        <f ca="1">OFFSET(СВОДНАЯ!$A$3,'Кабельный журнал'!AD872-1,0)</f>
        <v>0</v>
      </c>
      <c r="D872" s="45">
        <f ca="1">OFFSET(СВОДНАЯ!$A$3,'Кабельный журнал'!AD872-1,1)</f>
        <v>0</v>
      </c>
      <c r="E872" s="46">
        <f ca="1">OFFSET(СВОДНАЯ!$A$3,'Кабельный журнал'!AD872-1,2)</f>
        <v>0</v>
      </c>
      <c r="F872" s="332">
        <f ca="1">OFFSET(СВОДНАЯ!$A$3,'Кабельный журнал'!AD872-1,3)</f>
        <v>0</v>
      </c>
      <c r="G872" s="333"/>
      <c r="H872" s="333"/>
      <c r="I872" s="333"/>
      <c r="J872" s="333"/>
      <c r="K872" s="334"/>
      <c r="L872" s="335">
        <f ca="1">OFFSET(СВОДНАЯ!$A$3,'Кабельный журнал'!AD872-1,4)</f>
        <v>0</v>
      </c>
      <c r="M872" s="336"/>
      <c r="N872" s="336"/>
      <c r="O872" s="336"/>
      <c r="P872" s="337"/>
      <c r="Q872" s="332">
        <f ca="1">OFFSET(СВОДНАЯ!$A$3,'Кабельный журнал'!AD872-1,5)</f>
        <v>0</v>
      </c>
      <c r="R872" s="334"/>
      <c r="S872" s="332">
        <f ca="1">OFFSET(СВОДНАЯ!$A$3,'Кабельный журнал'!AD872-1,6)</f>
        <v>0</v>
      </c>
      <c r="T872" s="333"/>
      <c r="U872" s="334"/>
      <c r="V872" s="332">
        <f ca="1">OFFSET(СВОДНАЯ!$A$3,'Кабельный журнал'!AD872-1,7)</f>
        <v>0</v>
      </c>
      <c r="W872" s="333"/>
      <c r="X872" s="333"/>
      <c r="Y872" s="334"/>
      <c r="Z872" s="332">
        <f ca="1">OFFSET(СВОДНАЯ!$A$3,'Кабельный журнал'!AD872-1,8)</f>
        <v>0</v>
      </c>
      <c r="AA872" s="334"/>
      <c r="AD872" s="32">
        <f t="shared" si="15"/>
        <v>752</v>
      </c>
    </row>
    <row r="873" spans="1:30" ht="15" customHeight="1" x14ac:dyDescent="0.25">
      <c r="A873" s="316" t="s">
        <v>14</v>
      </c>
      <c r="B873" s="329"/>
      <c r="C873" s="44">
        <f ca="1">OFFSET(СВОДНАЯ!$A$3,'Кабельный журнал'!AD873-1,0)</f>
        <v>0</v>
      </c>
      <c r="D873" s="45">
        <f ca="1">OFFSET(СВОДНАЯ!$A$3,'Кабельный журнал'!AD873-1,1)</f>
        <v>0</v>
      </c>
      <c r="E873" s="46">
        <f ca="1">OFFSET(СВОДНАЯ!$A$3,'Кабельный журнал'!AD873-1,2)</f>
        <v>0</v>
      </c>
      <c r="F873" s="332">
        <f ca="1">OFFSET(СВОДНАЯ!$A$3,'Кабельный журнал'!AD873-1,3)</f>
        <v>0</v>
      </c>
      <c r="G873" s="333"/>
      <c r="H873" s="333"/>
      <c r="I873" s="333"/>
      <c r="J873" s="333"/>
      <c r="K873" s="334"/>
      <c r="L873" s="335">
        <f ca="1">OFFSET(СВОДНАЯ!$A$3,'Кабельный журнал'!AD873-1,4)</f>
        <v>0</v>
      </c>
      <c r="M873" s="336"/>
      <c r="N873" s="336"/>
      <c r="O873" s="336"/>
      <c r="P873" s="337"/>
      <c r="Q873" s="332">
        <f ca="1">OFFSET(СВОДНАЯ!$A$3,'Кабельный журнал'!AD873-1,5)</f>
        <v>0</v>
      </c>
      <c r="R873" s="334"/>
      <c r="S873" s="332">
        <f ca="1">OFFSET(СВОДНАЯ!$A$3,'Кабельный журнал'!AD873-1,6)</f>
        <v>0</v>
      </c>
      <c r="T873" s="333"/>
      <c r="U873" s="334"/>
      <c r="V873" s="332">
        <f ca="1">OFFSET(СВОДНАЯ!$A$3,'Кабельный журнал'!AD873-1,7)</f>
        <v>0</v>
      </c>
      <c r="W873" s="333"/>
      <c r="X873" s="333"/>
      <c r="Y873" s="334"/>
      <c r="Z873" s="332">
        <f ca="1">OFFSET(СВОДНАЯ!$A$3,'Кабельный журнал'!AD873-1,8)</f>
        <v>0</v>
      </c>
      <c r="AA873" s="334"/>
      <c r="AD873" s="32">
        <f t="shared" si="15"/>
        <v>753</v>
      </c>
    </row>
    <row r="874" spans="1:30" ht="15" customHeight="1" x14ac:dyDescent="0.25">
      <c r="A874" s="317"/>
      <c r="B874" s="330"/>
      <c r="C874" s="44">
        <f ca="1">OFFSET(СВОДНАЯ!$A$3,'Кабельный журнал'!AD874-1,0)</f>
        <v>0</v>
      </c>
      <c r="D874" s="45">
        <f ca="1">OFFSET(СВОДНАЯ!$A$3,'Кабельный журнал'!AD874-1,1)</f>
        <v>0</v>
      </c>
      <c r="E874" s="46">
        <f ca="1">OFFSET(СВОДНАЯ!$A$3,'Кабельный журнал'!AD874-1,2)</f>
        <v>0</v>
      </c>
      <c r="F874" s="332">
        <f ca="1">OFFSET(СВОДНАЯ!$A$3,'Кабельный журнал'!AD874-1,3)</f>
        <v>0</v>
      </c>
      <c r="G874" s="333"/>
      <c r="H874" s="333"/>
      <c r="I874" s="333"/>
      <c r="J874" s="333"/>
      <c r="K874" s="334"/>
      <c r="L874" s="335">
        <f ca="1">OFFSET(СВОДНАЯ!$A$3,'Кабельный журнал'!AD874-1,4)</f>
        <v>0</v>
      </c>
      <c r="M874" s="336"/>
      <c r="N874" s="336"/>
      <c r="O874" s="336"/>
      <c r="P874" s="337"/>
      <c r="Q874" s="332">
        <f ca="1">OFFSET(СВОДНАЯ!$A$3,'Кабельный журнал'!AD874-1,5)</f>
        <v>0</v>
      </c>
      <c r="R874" s="334"/>
      <c r="S874" s="332">
        <f ca="1">OFFSET(СВОДНАЯ!$A$3,'Кабельный журнал'!AD874-1,6)</f>
        <v>0</v>
      </c>
      <c r="T874" s="333"/>
      <c r="U874" s="334"/>
      <c r="V874" s="332">
        <f ca="1">OFFSET(СВОДНАЯ!$A$3,'Кабельный журнал'!AD874-1,7)</f>
        <v>0</v>
      </c>
      <c r="W874" s="333"/>
      <c r="X874" s="333"/>
      <c r="Y874" s="334"/>
      <c r="Z874" s="332">
        <f ca="1">OFFSET(СВОДНАЯ!$A$3,'Кабельный журнал'!AD874-1,8)</f>
        <v>0</v>
      </c>
      <c r="AA874" s="334"/>
      <c r="AD874" s="32">
        <f t="shared" si="15"/>
        <v>754</v>
      </c>
    </row>
    <row r="875" spans="1:30" ht="15" customHeight="1" x14ac:dyDescent="0.25">
      <c r="A875" s="317"/>
      <c r="B875" s="330"/>
      <c r="C875" s="44">
        <f ca="1">OFFSET(СВОДНАЯ!$A$3,'Кабельный журнал'!AD875-1,0)</f>
        <v>0</v>
      </c>
      <c r="D875" s="45">
        <f ca="1">OFFSET(СВОДНАЯ!$A$3,'Кабельный журнал'!AD875-1,1)</f>
        <v>0</v>
      </c>
      <c r="E875" s="46">
        <f ca="1">OFFSET(СВОДНАЯ!$A$3,'Кабельный журнал'!AD875-1,2)</f>
        <v>0</v>
      </c>
      <c r="F875" s="332">
        <f ca="1">OFFSET(СВОДНАЯ!$A$3,'Кабельный журнал'!AD875-1,3)</f>
        <v>0</v>
      </c>
      <c r="G875" s="333"/>
      <c r="H875" s="333"/>
      <c r="I875" s="333"/>
      <c r="J875" s="333"/>
      <c r="K875" s="334"/>
      <c r="L875" s="335">
        <f ca="1">OFFSET(СВОДНАЯ!$A$3,'Кабельный журнал'!AD875-1,4)</f>
        <v>0</v>
      </c>
      <c r="M875" s="336"/>
      <c r="N875" s="336"/>
      <c r="O875" s="336"/>
      <c r="P875" s="337"/>
      <c r="Q875" s="332">
        <f ca="1">OFFSET(СВОДНАЯ!$A$3,'Кабельный журнал'!AD875-1,5)</f>
        <v>0</v>
      </c>
      <c r="R875" s="334"/>
      <c r="S875" s="332">
        <f ca="1">OFFSET(СВОДНАЯ!$A$3,'Кабельный журнал'!AD875-1,6)</f>
        <v>0</v>
      </c>
      <c r="T875" s="333"/>
      <c r="U875" s="334"/>
      <c r="V875" s="332">
        <f ca="1">OFFSET(СВОДНАЯ!$A$3,'Кабельный журнал'!AD875-1,7)</f>
        <v>0</v>
      </c>
      <c r="W875" s="333"/>
      <c r="X875" s="333"/>
      <c r="Y875" s="334"/>
      <c r="Z875" s="332">
        <f ca="1">OFFSET(СВОДНАЯ!$A$3,'Кабельный журнал'!AD875-1,8)</f>
        <v>0</v>
      </c>
      <c r="AA875" s="334"/>
      <c r="AD875" s="32">
        <f t="shared" si="15"/>
        <v>755</v>
      </c>
    </row>
    <row r="876" spans="1:30" ht="15" customHeight="1" x14ac:dyDescent="0.25">
      <c r="A876" s="317"/>
      <c r="B876" s="330"/>
      <c r="C876" s="44">
        <f ca="1">OFFSET(СВОДНАЯ!$A$3,'Кабельный журнал'!AD876-1,0)</f>
        <v>0</v>
      </c>
      <c r="D876" s="45">
        <f ca="1">OFFSET(СВОДНАЯ!$A$3,'Кабельный журнал'!AD876-1,1)</f>
        <v>0</v>
      </c>
      <c r="E876" s="46">
        <f ca="1">OFFSET(СВОДНАЯ!$A$3,'Кабельный журнал'!AD876-1,2)</f>
        <v>0</v>
      </c>
      <c r="F876" s="332">
        <f ca="1">OFFSET(СВОДНАЯ!$A$3,'Кабельный журнал'!AD876-1,3)</f>
        <v>0</v>
      </c>
      <c r="G876" s="333"/>
      <c r="H876" s="333"/>
      <c r="I876" s="333"/>
      <c r="J876" s="333"/>
      <c r="K876" s="334"/>
      <c r="L876" s="335">
        <f ca="1">OFFSET(СВОДНАЯ!$A$3,'Кабельный журнал'!AD876-1,4)</f>
        <v>0</v>
      </c>
      <c r="M876" s="336"/>
      <c r="N876" s="336"/>
      <c r="O876" s="336"/>
      <c r="P876" s="337"/>
      <c r="Q876" s="332">
        <f ca="1">OFFSET(СВОДНАЯ!$A$3,'Кабельный журнал'!AD876-1,5)</f>
        <v>0</v>
      </c>
      <c r="R876" s="334"/>
      <c r="S876" s="332">
        <f ca="1">OFFSET(СВОДНАЯ!$A$3,'Кабельный журнал'!AD876-1,6)</f>
        <v>0</v>
      </c>
      <c r="T876" s="333"/>
      <c r="U876" s="334"/>
      <c r="V876" s="332">
        <f ca="1">OFFSET(СВОДНАЯ!$A$3,'Кабельный журнал'!AD876-1,7)</f>
        <v>0</v>
      </c>
      <c r="W876" s="333"/>
      <c r="X876" s="333"/>
      <c r="Y876" s="334"/>
      <c r="Z876" s="332">
        <f ca="1">OFFSET(СВОДНАЯ!$A$3,'Кабельный журнал'!AD876-1,8)</f>
        <v>0</v>
      </c>
      <c r="AA876" s="334"/>
      <c r="AD876" s="32">
        <f t="shared" si="15"/>
        <v>756</v>
      </c>
    </row>
    <row r="877" spans="1:30" ht="15" customHeight="1" x14ac:dyDescent="0.25">
      <c r="A877" s="317"/>
      <c r="B877" s="330"/>
      <c r="C877" s="44">
        <f ca="1">OFFSET(СВОДНАЯ!$A$3,'Кабельный журнал'!AD877-1,0)</f>
        <v>0</v>
      </c>
      <c r="D877" s="45">
        <f ca="1">OFFSET(СВОДНАЯ!$A$3,'Кабельный журнал'!AD877-1,1)</f>
        <v>0</v>
      </c>
      <c r="E877" s="46">
        <f ca="1">OFFSET(СВОДНАЯ!$A$3,'Кабельный журнал'!AD877-1,2)</f>
        <v>0</v>
      </c>
      <c r="F877" s="332">
        <f ca="1">OFFSET(СВОДНАЯ!$A$3,'Кабельный журнал'!AD877-1,3)</f>
        <v>0</v>
      </c>
      <c r="G877" s="333"/>
      <c r="H877" s="333"/>
      <c r="I877" s="333"/>
      <c r="J877" s="333"/>
      <c r="K877" s="334"/>
      <c r="L877" s="335">
        <f ca="1">OFFSET(СВОДНАЯ!$A$3,'Кабельный журнал'!AD877-1,4)</f>
        <v>0</v>
      </c>
      <c r="M877" s="336"/>
      <c r="N877" s="336"/>
      <c r="O877" s="336"/>
      <c r="P877" s="337"/>
      <c r="Q877" s="332">
        <f ca="1">OFFSET(СВОДНАЯ!$A$3,'Кабельный журнал'!AD877-1,5)</f>
        <v>0</v>
      </c>
      <c r="R877" s="334"/>
      <c r="S877" s="332">
        <f ca="1">OFFSET(СВОДНАЯ!$A$3,'Кабельный журнал'!AD877-1,6)</f>
        <v>0</v>
      </c>
      <c r="T877" s="333"/>
      <c r="U877" s="334"/>
      <c r="V877" s="332">
        <f ca="1">OFFSET(СВОДНАЯ!$A$3,'Кабельный журнал'!AD877-1,7)</f>
        <v>0</v>
      </c>
      <c r="W877" s="333"/>
      <c r="X877" s="333"/>
      <c r="Y877" s="334"/>
      <c r="Z877" s="332">
        <f ca="1">OFFSET(СВОДНАЯ!$A$3,'Кабельный журнал'!AD877-1,8)</f>
        <v>0</v>
      </c>
      <c r="AA877" s="334"/>
      <c r="AD877" s="32">
        <f t="shared" si="15"/>
        <v>757</v>
      </c>
    </row>
    <row r="878" spans="1:30" ht="15" customHeight="1" thickBot="1" x14ac:dyDescent="0.3">
      <c r="A878" s="318"/>
      <c r="B878" s="331"/>
      <c r="C878" s="44">
        <f ca="1">OFFSET(СВОДНАЯ!$A$3,'Кабельный журнал'!AD878-1,0)</f>
        <v>0</v>
      </c>
      <c r="D878" s="45">
        <f ca="1">OFFSET(СВОДНАЯ!$A$3,'Кабельный журнал'!AD878-1,1)</f>
        <v>0</v>
      </c>
      <c r="E878" s="46">
        <f ca="1">OFFSET(СВОДНАЯ!$A$3,'Кабельный журнал'!AD878-1,2)</f>
        <v>0</v>
      </c>
      <c r="F878" s="332">
        <f ca="1">OFFSET(СВОДНАЯ!$A$3,'Кабельный журнал'!AD878-1,3)</f>
        <v>0</v>
      </c>
      <c r="G878" s="333"/>
      <c r="H878" s="333"/>
      <c r="I878" s="333"/>
      <c r="J878" s="333"/>
      <c r="K878" s="334"/>
      <c r="L878" s="335">
        <f ca="1">OFFSET(СВОДНАЯ!$A$3,'Кабельный журнал'!AD878-1,4)</f>
        <v>0</v>
      </c>
      <c r="M878" s="336"/>
      <c r="N878" s="336"/>
      <c r="O878" s="336"/>
      <c r="P878" s="337"/>
      <c r="Q878" s="332">
        <f ca="1">OFFSET(СВОДНАЯ!$A$3,'Кабельный журнал'!AD878-1,5)</f>
        <v>0</v>
      </c>
      <c r="R878" s="334"/>
      <c r="S878" s="332">
        <f ca="1">OFFSET(СВОДНАЯ!$A$3,'Кабельный журнал'!AD878-1,6)</f>
        <v>0</v>
      </c>
      <c r="T878" s="333"/>
      <c r="U878" s="334"/>
      <c r="V878" s="332">
        <f ca="1">OFFSET(СВОДНАЯ!$A$3,'Кабельный журнал'!AD878-1,7)</f>
        <v>0</v>
      </c>
      <c r="W878" s="333"/>
      <c r="X878" s="333"/>
      <c r="Y878" s="334"/>
      <c r="Z878" s="332">
        <f ca="1">OFFSET(СВОДНАЯ!$A$3,'Кабельный журнал'!AD878-1,8)</f>
        <v>0</v>
      </c>
      <c r="AA878" s="334"/>
      <c r="AD878" s="32">
        <f t="shared" si="15"/>
        <v>758</v>
      </c>
    </row>
    <row r="879" spans="1:30" ht="15" customHeight="1" x14ac:dyDescent="0.25">
      <c r="A879" s="316" t="s">
        <v>15</v>
      </c>
      <c r="B879" s="329"/>
      <c r="C879" s="44">
        <f ca="1">OFFSET(СВОДНАЯ!$A$3,'Кабельный журнал'!AD879-1,0)</f>
        <v>0</v>
      </c>
      <c r="D879" s="45">
        <f ca="1">OFFSET(СВОДНАЯ!$A$3,'Кабельный журнал'!AD879-1,1)</f>
        <v>0</v>
      </c>
      <c r="E879" s="46">
        <f ca="1">OFFSET(СВОДНАЯ!$A$3,'Кабельный журнал'!AD879-1,2)</f>
        <v>0</v>
      </c>
      <c r="F879" s="332">
        <f ca="1">OFFSET(СВОДНАЯ!$A$3,'Кабельный журнал'!AD879-1,3)</f>
        <v>0</v>
      </c>
      <c r="G879" s="333"/>
      <c r="H879" s="333"/>
      <c r="I879" s="333"/>
      <c r="J879" s="333"/>
      <c r="K879" s="334"/>
      <c r="L879" s="335">
        <f ca="1">OFFSET(СВОДНАЯ!$A$3,'Кабельный журнал'!AD879-1,4)</f>
        <v>0</v>
      </c>
      <c r="M879" s="336"/>
      <c r="N879" s="336"/>
      <c r="O879" s="336"/>
      <c r="P879" s="337"/>
      <c r="Q879" s="332">
        <f ca="1">OFFSET(СВОДНАЯ!$A$3,'Кабельный журнал'!AD879-1,5)</f>
        <v>0</v>
      </c>
      <c r="R879" s="334"/>
      <c r="S879" s="332">
        <f ca="1">OFFSET(СВОДНАЯ!$A$3,'Кабельный журнал'!AD879-1,6)</f>
        <v>0</v>
      </c>
      <c r="T879" s="333"/>
      <c r="U879" s="334"/>
      <c r="V879" s="332">
        <f ca="1">OFFSET(СВОДНАЯ!$A$3,'Кабельный журнал'!AD879-1,7)</f>
        <v>0</v>
      </c>
      <c r="W879" s="333"/>
      <c r="X879" s="333"/>
      <c r="Y879" s="334"/>
      <c r="Z879" s="332">
        <f ca="1">OFFSET(СВОДНАЯ!$A$3,'Кабельный журнал'!AD879-1,8)</f>
        <v>0</v>
      </c>
      <c r="AA879" s="334"/>
      <c r="AD879" s="32">
        <f t="shared" si="15"/>
        <v>759</v>
      </c>
    </row>
    <row r="880" spans="1:30" ht="15" customHeight="1" x14ac:dyDescent="0.25">
      <c r="A880" s="317"/>
      <c r="B880" s="330"/>
      <c r="C880" s="44">
        <f ca="1">OFFSET(СВОДНАЯ!$A$3,'Кабельный журнал'!AD880-1,0)</f>
        <v>0</v>
      </c>
      <c r="D880" s="45">
        <f ca="1">OFFSET(СВОДНАЯ!$A$3,'Кабельный журнал'!AD880-1,1)</f>
        <v>0</v>
      </c>
      <c r="E880" s="46">
        <f ca="1">OFFSET(СВОДНАЯ!$A$3,'Кабельный журнал'!AD880-1,2)</f>
        <v>0</v>
      </c>
      <c r="F880" s="332">
        <f ca="1">OFFSET(СВОДНАЯ!$A$3,'Кабельный журнал'!AD880-1,3)</f>
        <v>0</v>
      </c>
      <c r="G880" s="333"/>
      <c r="H880" s="333"/>
      <c r="I880" s="333"/>
      <c r="J880" s="333"/>
      <c r="K880" s="334"/>
      <c r="L880" s="335">
        <f ca="1">OFFSET(СВОДНАЯ!$A$3,'Кабельный журнал'!AD880-1,4)</f>
        <v>0</v>
      </c>
      <c r="M880" s="336"/>
      <c r="N880" s="336"/>
      <c r="O880" s="336"/>
      <c r="P880" s="337"/>
      <c r="Q880" s="332">
        <f ca="1">OFFSET(СВОДНАЯ!$A$3,'Кабельный журнал'!AD880-1,5)</f>
        <v>0</v>
      </c>
      <c r="R880" s="334"/>
      <c r="S880" s="332">
        <f ca="1">OFFSET(СВОДНАЯ!$A$3,'Кабельный журнал'!AD880-1,6)</f>
        <v>0</v>
      </c>
      <c r="T880" s="333"/>
      <c r="U880" s="334"/>
      <c r="V880" s="332">
        <f ca="1">OFFSET(СВОДНАЯ!$A$3,'Кабельный журнал'!AD880-1,7)</f>
        <v>0</v>
      </c>
      <c r="W880" s="333"/>
      <c r="X880" s="333"/>
      <c r="Y880" s="334"/>
      <c r="Z880" s="332">
        <f ca="1">OFFSET(СВОДНАЯ!$A$3,'Кабельный журнал'!AD880-1,8)</f>
        <v>0</v>
      </c>
      <c r="AA880" s="334"/>
      <c r="AD880" s="32">
        <f t="shared" si="15"/>
        <v>760</v>
      </c>
    </row>
    <row r="881" spans="1:78" ht="15" customHeight="1" thickBot="1" x14ac:dyDescent="0.3">
      <c r="A881" s="317"/>
      <c r="B881" s="330"/>
      <c r="C881" s="47">
        <f ca="1">OFFSET(СВОДНАЯ!$A$3,'Кабельный журнал'!AD881-1,0)</f>
        <v>0</v>
      </c>
      <c r="D881" s="48">
        <f ca="1">OFFSET(СВОДНАЯ!$A$3,'Кабельный журнал'!AD881-1,1)</f>
        <v>0</v>
      </c>
      <c r="E881" s="49">
        <f ca="1">OFFSET(СВОДНАЯ!$A$3,'Кабельный журнал'!AD881-1,2)</f>
        <v>0</v>
      </c>
      <c r="F881" s="302">
        <f ca="1">OFFSET(СВОДНАЯ!$A$3,'Кабельный журнал'!AD881-1,3)</f>
        <v>0</v>
      </c>
      <c r="G881" s="303"/>
      <c r="H881" s="303"/>
      <c r="I881" s="303"/>
      <c r="J881" s="303"/>
      <c r="K881" s="304"/>
      <c r="L881" s="322">
        <f ca="1">OFFSET(СВОДНАЯ!$A$3,'Кабельный журнал'!AD881-1,4)</f>
        <v>0</v>
      </c>
      <c r="M881" s="323"/>
      <c r="N881" s="323"/>
      <c r="O881" s="323"/>
      <c r="P881" s="324"/>
      <c r="Q881" s="302">
        <f ca="1">OFFSET(СВОДНАЯ!$A$3,'Кабельный журнал'!AD881-1,5)</f>
        <v>0</v>
      </c>
      <c r="R881" s="304"/>
      <c r="S881" s="302">
        <f ca="1">OFFSET(СВОДНАЯ!$A$3,'Кабельный журнал'!AD881-1,6)</f>
        <v>0</v>
      </c>
      <c r="T881" s="303"/>
      <c r="U881" s="304"/>
      <c r="V881" s="302">
        <f ca="1">OFFSET(СВОДНАЯ!$A$3,'Кабельный журнал'!AD881-1,7)</f>
        <v>0</v>
      </c>
      <c r="W881" s="303"/>
      <c r="X881" s="303"/>
      <c r="Y881" s="304"/>
      <c r="Z881" s="302">
        <f ca="1">OFFSET(СВОДНАЯ!$A$3,'Кабельный журнал'!AD881-1,8)</f>
        <v>0</v>
      </c>
      <c r="AA881" s="304"/>
      <c r="AD881" s="32">
        <f t="shared" si="15"/>
        <v>761</v>
      </c>
    </row>
    <row r="882" spans="1:78" ht="15" customHeight="1" thickBot="1" x14ac:dyDescent="0.3">
      <c r="A882" s="317"/>
      <c r="B882" s="330"/>
      <c r="C882" s="36"/>
      <c r="D882" s="37"/>
      <c r="E882" s="37"/>
      <c r="F882" s="64"/>
      <c r="G882" s="64"/>
      <c r="H882" s="64"/>
      <c r="I882" s="64"/>
      <c r="J882" s="64"/>
      <c r="K882" s="64"/>
      <c r="L882" s="50"/>
      <c r="M882" s="51"/>
      <c r="N882" s="51"/>
      <c r="O882" s="52"/>
      <c r="P882" s="52"/>
      <c r="Q882" s="51"/>
      <c r="R882" s="384" t="str">
        <f>R827</f>
        <v>ОДО-104-01.СКУД.3-4.КЖ1</v>
      </c>
      <c r="S882" s="385"/>
      <c r="T882" s="385"/>
      <c r="U882" s="385"/>
      <c r="V882" s="385"/>
      <c r="W882" s="385"/>
      <c r="X882" s="385"/>
      <c r="Y882" s="386"/>
      <c r="Z882" s="387" t="s">
        <v>2</v>
      </c>
      <c r="AA882" s="388"/>
    </row>
    <row r="883" spans="1:78" ht="15" customHeight="1" thickBot="1" x14ac:dyDescent="0.3">
      <c r="A883" s="317"/>
      <c r="B883" s="330"/>
      <c r="C883" s="36"/>
      <c r="D883" s="37"/>
      <c r="E883" s="37"/>
      <c r="F883" s="64"/>
      <c r="G883" s="64"/>
      <c r="H883" s="64"/>
      <c r="I883" s="64"/>
      <c r="J883" s="64"/>
      <c r="K883" s="64"/>
      <c r="L883" s="53"/>
      <c r="M883" s="54"/>
      <c r="N883" s="54"/>
      <c r="O883" s="55"/>
      <c r="P883" s="55"/>
      <c r="Q883" s="54"/>
      <c r="R883" s="305"/>
      <c r="S883" s="306"/>
      <c r="T883" s="306"/>
      <c r="U883" s="306"/>
      <c r="V883" s="306"/>
      <c r="W883" s="306"/>
      <c r="X883" s="306"/>
      <c r="Y883" s="307"/>
      <c r="Z883" s="325" t="s">
        <v>38</v>
      </c>
      <c r="AA883" s="327">
        <f>AA828+1</f>
        <v>8</v>
      </c>
    </row>
    <row r="884" spans="1:78" ht="15" customHeight="1" thickBot="1" x14ac:dyDescent="0.3">
      <c r="A884" s="318"/>
      <c r="B884" s="331"/>
      <c r="C884" s="56"/>
      <c r="D884" s="39"/>
      <c r="E884" s="39"/>
      <c r="F884" s="65"/>
      <c r="G884" s="65"/>
      <c r="H884" s="65"/>
      <c r="I884" s="65"/>
      <c r="J884" s="65"/>
      <c r="K884" s="65"/>
      <c r="L884" s="57" t="s">
        <v>0</v>
      </c>
      <c r="M884" s="57" t="s">
        <v>10</v>
      </c>
      <c r="N884" s="57" t="s">
        <v>2</v>
      </c>
      <c r="O884" s="57" t="s">
        <v>11</v>
      </c>
      <c r="P884" s="57" t="s">
        <v>4</v>
      </c>
      <c r="Q884" s="57" t="s">
        <v>5</v>
      </c>
      <c r="R884" s="308"/>
      <c r="S884" s="309"/>
      <c r="T884" s="309"/>
      <c r="U884" s="309"/>
      <c r="V884" s="309"/>
      <c r="W884" s="309"/>
      <c r="X884" s="309"/>
      <c r="Y884" s="310"/>
      <c r="Z884" s="326"/>
      <c r="AA884" s="328"/>
    </row>
    <row r="885" spans="1:78" s="24" customFormat="1" ht="15" customHeight="1" thickBot="1" x14ac:dyDescent="0.25">
      <c r="C885" s="344" t="s">
        <v>18</v>
      </c>
      <c r="D885" s="347" t="s">
        <v>19</v>
      </c>
      <c r="E885" s="348"/>
      <c r="F885" s="351" t="s">
        <v>22</v>
      </c>
      <c r="G885" s="352"/>
      <c r="H885" s="352"/>
      <c r="I885" s="352"/>
      <c r="J885" s="352"/>
      <c r="K885" s="352"/>
      <c r="L885" s="352"/>
      <c r="M885" s="352"/>
      <c r="N885" s="352"/>
      <c r="O885" s="352"/>
      <c r="P885" s="352"/>
      <c r="Q885" s="352"/>
      <c r="R885" s="352"/>
      <c r="S885" s="352"/>
      <c r="T885" s="352"/>
      <c r="U885" s="352"/>
      <c r="V885" s="352"/>
      <c r="W885" s="352"/>
      <c r="X885" s="352"/>
      <c r="Y885" s="352"/>
      <c r="Z885" s="352"/>
      <c r="AA885" s="353"/>
      <c r="AC885" s="25"/>
      <c r="BS885" s="26"/>
      <c r="BT885" s="26"/>
      <c r="BU885" s="26"/>
      <c r="BV885" s="26"/>
      <c r="BW885" s="26"/>
      <c r="BX885" s="26"/>
      <c r="BY885" s="26"/>
      <c r="BZ885" s="26"/>
    </row>
    <row r="886" spans="1:78" s="24" customFormat="1" ht="15" customHeight="1" thickBot="1" x14ac:dyDescent="0.25">
      <c r="C886" s="345"/>
      <c r="D886" s="349"/>
      <c r="E886" s="350"/>
      <c r="F886" s="354" t="s">
        <v>23</v>
      </c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6"/>
      <c r="S886" s="351" t="s">
        <v>24</v>
      </c>
      <c r="T886" s="352"/>
      <c r="U886" s="352"/>
      <c r="V886" s="352"/>
      <c r="W886" s="352"/>
      <c r="X886" s="352"/>
      <c r="Y886" s="352"/>
      <c r="Z886" s="352"/>
      <c r="AA886" s="353"/>
      <c r="AC886" s="27">
        <f>SUM(AC889:AC939)</f>
        <v>0</v>
      </c>
      <c r="AD886" s="28"/>
      <c r="BS886" s="26"/>
      <c r="BT886" s="26"/>
      <c r="BU886" s="26"/>
      <c r="BV886" s="26"/>
      <c r="BW886" s="26"/>
      <c r="BX886" s="26"/>
      <c r="BY886" s="26"/>
      <c r="BZ886" s="26"/>
    </row>
    <row r="887" spans="1:78" s="24" customFormat="1" ht="15" customHeight="1" x14ac:dyDescent="0.2">
      <c r="C887" s="345"/>
      <c r="D887" s="372" t="s">
        <v>20</v>
      </c>
      <c r="E887" s="372" t="s">
        <v>21</v>
      </c>
      <c r="F887" s="347" t="s">
        <v>25</v>
      </c>
      <c r="G887" s="374"/>
      <c r="H887" s="374"/>
      <c r="I887" s="374"/>
      <c r="J887" s="374"/>
      <c r="K887" s="348"/>
      <c r="L887" s="376" t="s">
        <v>26</v>
      </c>
      <c r="M887" s="377"/>
      <c r="N887" s="377"/>
      <c r="O887" s="377"/>
      <c r="P887" s="378"/>
      <c r="Q887" s="376" t="s">
        <v>27</v>
      </c>
      <c r="R887" s="378"/>
      <c r="S887" s="376" t="s">
        <v>25</v>
      </c>
      <c r="T887" s="377"/>
      <c r="U887" s="378"/>
      <c r="V887" s="376" t="s">
        <v>26</v>
      </c>
      <c r="W887" s="377"/>
      <c r="X887" s="377"/>
      <c r="Y887" s="378"/>
      <c r="Z887" s="376" t="s">
        <v>27</v>
      </c>
      <c r="AA887" s="378"/>
      <c r="AC887" s="29"/>
      <c r="BS887" s="26"/>
      <c r="BT887" s="26"/>
      <c r="BU887" s="26"/>
      <c r="BV887" s="26"/>
      <c r="BW887" s="26"/>
      <c r="BX887" s="26"/>
      <c r="BY887" s="26"/>
      <c r="BZ887" s="26"/>
    </row>
    <row r="888" spans="1:78" s="24" customFormat="1" ht="15" customHeight="1" thickBot="1" x14ac:dyDescent="0.25">
      <c r="C888" s="346"/>
      <c r="D888" s="373"/>
      <c r="E888" s="373"/>
      <c r="F888" s="349"/>
      <c r="G888" s="375"/>
      <c r="H888" s="375"/>
      <c r="I888" s="375"/>
      <c r="J888" s="375"/>
      <c r="K888" s="350"/>
      <c r="L888" s="379"/>
      <c r="M888" s="380"/>
      <c r="N888" s="380"/>
      <c r="O888" s="380"/>
      <c r="P888" s="381"/>
      <c r="Q888" s="379"/>
      <c r="R888" s="381"/>
      <c r="S888" s="379"/>
      <c r="T888" s="380"/>
      <c r="U888" s="381"/>
      <c r="V888" s="379"/>
      <c r="W888" s="380"/>
      <c r="X888" s="380"/>
      <c r="Y888" s="381"/>
      <c r="Z888" s="379"/>
      <c r="AA888" s="381"/>
      <c r="AC888" s="29"/>
      <c r="BS888" s="26"/>
      <c r="BT888" s="26"/>
      <c r="BU888" s="26"/>
      <c r="BV888" s="26"/>
      <c r="BW888" s="26"/>
      <c r="BX888" s="26"/>
      <c r="BY888" s="26"/>
      <c r="BZ888" s="26"/>
    </row>
    <row r="889" spans="1:78" ht="15" customHeight="1" x14ac:dyDescent="0.25">
      <c r="C889" s="81">
        <f ca="1">OFFSET(СВОДНАЯ!$A$3,'Кабельный журнал'!AD889-1,0)</f>
        <v>0</v>
      </c>
      <c r="D889" s="92">
        <f ca="1">OFFSET(СВОДНАЯ!$A$3,'Кабельный журнал'!AD889-1,1)</f>
        <v>0</v>
      </c>
      <c r="E889" s="96">
        <f ca="1">OFFSET(СВОДНАЯ!$A$3,'Кабельный журнал'!AD889-1,2)</f>
        <v>0</v>
      </c>
      <c r="F889" s="357">
        <f ca="1">OFFSET(СВОДНАЯ!$A$3,'Кабельный журнал'!AD889-1,3)</f>
        <v>0</v>
      </c>
      <c r="G889" s="358"/>
      <c r="H889" s="358"/>
      <c r="I889" s="358"/>
      <c r="J889" s="358"/>
      <c r="K889" s="359"/>
      <c r="L889" s="360">
        <f ca="1">OFFSET(СВОДНАЯ!$A$3,'Кабельный журнал'!AD889-1,4)</f>
        <v>0</v>
      </c>
      <c r="M889" s="361"/>
      <c r="N889" s="361"/>
      <c r="O889" s="361"/>
      <c r="P889" s="362"/>
      <c r="Q889" s="358">
        <f ca="1">OFFSET(СВОДНАЯ!$A$3,'Кабельный журнал'!AD889-1,5)</f>
        <v>0</v>
      </c>
      <c r="R889" s="358"/>
      <c r="S889" s="357">
        <f ca="1">OFFSET(СВОДНАЯ!$A$3,'Кабельный журнал'!AD889-1,6)</f>
        <v>0</v>
      </c>
      <c r="T889" s="358"/>
      <c r="U889" s="359"/>
      <c r="V889" s="358">
        <f ca="1">OFFSET(СВОДНАЯ!$A$3,'Кабельный журнал'!AD889-1,7)</f>
        <v>0</v>
      </c>
      <c r="W889" s="358"/>
      <c r="X889" s="358"/>
      <c r="Y889" s="358"/>
      <c r="Z889" s="357">
        <f ca="1">OFFSET(СВОДНАЯ!$A$3,'Кабельный журнал'!AD889-1,8)</f>
        <v>0</v>
      </c>
      <c r="AA889" s="359"/>
      <c r="AD889" s="32">
        <f>AD881+1</f>
        <v>762</v>
      </c>
    </row>
    <row r="890" spans="1:78" ht="15" customHeight="1" x14ac:dyDescent="0.25">
      <c r="C890" s="79">
        <f ca="1">OFFSET(СВОДНАЯ!$A$3,'Кабельный журнал'!AD890-1,0)</f>
        <v>0</v>
      </c>
      <c r="D890" s="93">
        <f ca="1">OFFSET(СВОДНАЯ!$A$3,'Кабельный журнал'!AD890-1,1)</f>
        <v>0</v>
      </c>
      <c r="E890" s="97">
        <f ca="1">OFFSET(СВОДНАЯ!$A$3,'Кабельный журнал'!AD890-1,2)</f>
        <v>0</v>
      </c>
      <c r="F890" s="332">
        <f ca="1">OFFSET(СВОДНАЯ!$A$3,'Кабельный журнал'!AD890-1,3)</f>
        <v>0</v>
      </c>
      <c r="G890" s="333"/>
      <c r="H890" s="333"/>
      <c r="I890" s="333"/>
      <c r="J890" s="333"/>
      <c r="K890" s="334"/>
      <c r="L890" s="335">
        <f ca="1">OFFSET(СВОДНАЯ!$A$3,'Кабельный журнал'!AD890-1,4)</f>
        <v>0</v>
      </c>
      <c r="M890" s="336"/>
      <c r="N890" s="336"/>
      <c r="O890" s="336"/>
      <c r="P890" s="337"/>
      <c r="Q890" s="333">
        <f ca="1">OFFSET(СВОДНАЯ!$A$3,'Кабельный журнал'!AD890-1,5)</f>
        <v>0</v>
      </c>
      <c r="R890" s="333"/>
      <c r="S890" s="332">
        <f ca="1">OFFSET(СВОДНАЯ!$A$3,'Кабельный журнал'!AD890-1,6)</f>
        <v>0</v>
      </c>
      <c r="T890" s="333"/>
      <c r="U890" s="334"/>
      <c r="V890" s="333">
        <f ca="1">OFFSET(СВОДНАЯ!$A$3,'Кабельный журнал'!AD890-1,7)</f>
        <v>0</v>
      </c>
      <c r="W890" s="333"/>
      <c r="X890" s="333"/>
      <c r="Y890" s="333"/>
      <c r="Z890" s="332">
        <f ca="1">OFFSET(СВОДНАЯ!$A$3,'Кабельный журнал'!AD890-1,8)</f>
        <v>0</v>
      </c>
      <c r="AA890" s="334"/>
      <c r="AD890" s="32">
        <f t="shared" ref="AD890:AD936" si="16">AD889+1</f>
        <v>763</v>
      </c>
    </row>
    <row r="891" spans="1:78" ht="15" customHeight="1" x14ac:dyDescent="0.25">
      <c r="C891" s="79">
        <f ca="1">OFFSET(СВОДНАЯ!$A$3,'Кабельный журнал'!AD891-1,0)</f>
        <v>0</v>
      </c>
      <c r="D891" s="93">
        <f ca="1">OFFSET(СВОДНАЯ!$A$3,'Кабельный журнал'!AD891-1,1)</f>
        <v>0</v>
      </c>
      <c r="E891" s="97">
        <f ca="1">OFFSET(СВОДНАЯ!$A$3,'Кабельный журнал'!AD891-1,2)</f>
        <v>0</v>
      </c>
      <c r="F891" s="332">
        <f ca="1">OFFSET(СВОДНАЯ!$A$3,'Кабельный журнал'!AD891-1,3)</f>
        <v>0</v>
      </c>
      <c r="G891" s="333"/>
      <c r="H891" s="333"/>
      <c r="I891" s="333"/>
      <c r="J891" s="333"/>
      <c r="K891" s="334"/>
      <c r="L891" s="335">
        <f ca="1">OFFSET(СВОДНАЯ!$A$3,'Кабельный журнал'!AD891-1,4)</f>
        <v>0</v>
      </c>
      <c r="M891" s="336"/>
      <c r="N891" s="336"/>
      <c r="O891" s="336"/>
      <c r="P891" s="337"/>
      <c r="Q891" s="333">
        <f ca="1">OFFSET(СВОДНАЯ!$A$3,'Кабельный журнал'!AD891-1,5)</f>
        <v>0</v>
      </c>
      <c r="R891" s="333"/>
      <c r="S891" s="332">
        <f ca="1">OFFSET(СВОДНАЯ!$A$3,'Кабельный журнал'!AD891-1,6)</f>
        <v>0</v>
      </c>
      <c r="T891" s="333"/>
      <c r="U891" s="334"/>
      <c r="V891" s="333">
        <f ca="1">OFFSET(СВОДНАЯ!$A$3,'Кабельный журнал'!AD891-1,7)</f>
        <v>0</v>
      </c>
      <c r="W891" s="333"/>
      <c r="X891" s="333"/>
      <c r="Y891" s="333"/>
      <c r="Z891" s="332">
        <f ca="1">OFFSET(СВОДНАЯ!$A$3,'Кабельный журнал'!AD891-1,8)</f>
        <v>0</v>
      </c>
      <c r="AA891" s="334"/>
      <c r="AD891" s="32">
        <f t="shared" si="16"/>
        <v>764</v>
      </c>
    </row>
    <row r="892" spans="1:78" ht="15" customHeight="1" x14ac:dyDescent="0.25">
      <c r="C892" s="79">
        <f ca="1">OFFSET(СВОДНАЯ!$A$3,'Кабельный журнал'!AD892-1,0)</f>
        <v>0</v>
      </c>
      <c r="D892" s="93">
        <f ca="1">OFFSET(СВОДНАЯ!$A$3,'Кабельный журнал'!AD892-1,1)</f>
        <v>0</v>
      </c>
      <c r="E892" s="97">
        <f ca="1">OFFSET(СВОДНАЯ!$A$3,'Кабельный журнал'!AD892-1,2)</f>
        <v>0</v>
      </c>
      <c r="F892" s="332">
        <f ca="1">OFFSET(СВОДНАЯ!$A$3,'Кабельный журнал'!AD892-1,3)</f>
        <v>0</v>
      </c>
      <c r="G892" s="333"/>
      <c r="H892" s="333"/>
      <c r="I892" s="333"/>
      <c r="J892" s="333"/>
      <c r="K892" s="334"/>
      <c r="L892" s="335">
        <f ca="1">OFFSET(СВОДНАЯ!$A$3,'Кабельный журнал'!AD892-1,4)</f>
        <v>0</v>
      </c>
      <c r="M892" s="336"/>
      <c r="N892" s="336"/>
      <c r="O892" s="336"/>
      <c r="P892" s="337"/>
      <c r="Q892" s="333">
        <f ca="1">OFFSET(СВОДНАЯ!$A$3,'Кабельный журнал'!AD892-1,5)</f>
        <v>0</v>
      </c>
      <c r="R892" s="333"/>
      <c r="S892" s="332">
        <f ca="1">OFFSET(СВОДНАЯ!$A$3,'Кабельный журнал'!AD892-1,6)</f>
        <v>0</v>
      </c>
      <c r="T892" s="333"/>
      <c r="U892" s="334"/>
      <c r="V892" s="333">
        <f ca="1">OFFSET(СВОДНАЯ!$A$3,'Кабельный журнал'!AD892-1,7)</f>
        <v>0</v>
      </c>
      <c r="W892" s="333"/>
      <c r="X892" s="333"/>
      <c r="Y892" s="333"/>
      <c r="Z892" s="332">
        <f ca="1">OFFSET(СВОДНАЯ!$A$3,'Кабельный журнал'!AD892-1,8)</f>
        <v>0</v>
      </c>
      <c r="AA892" s="334"/>
      <c r="AD892" s="32">
        <f t="shared" si="16"/>
        <v>765</v>
      </c>
    </row>
    <row r="893" spans="1:78" ht="15" customHeight="1" x14ac:dyDescent="0.25">
      <c r="C893" s="79">
        <f ca="1">OFFSET(СВОДНАЯ!$A$3,'Кабельный журнал'!AD893-1,0)</f>
        <v>0</v>
      </c>
      <c r="D893" s="93">
        <f ca="1">OFFSET(СВОДНАЯ!$A$3,'Кабельный журнал'!AD893-1,1)</f>
        <v>0</v>
      </c>
      <c r="E893" s="97">
        <f ca="1">OFFSET(СВОДНАЯ!$A$3,'Кабельный журнал'!AD893-1,2)</f>
        <v>0</v>
      </c>
      <c r="F893" s="332">
        <f ca="1">OFFSET(СВОДНАЯ!$A$3,'Кабельный журнал'!AD893-1,3)</f>
        <v>0</v>
      </c>
      <c r="G893" s="333"/>
      <c r="H893" s="333"/>
      <c r="I893" s="333"/>
      <c r="J893" s="333"/>
      <c r="K893" s="334"/>
      <c r="L893" s="335">
        <f ca="1">OFFSET(СВОДНАЯ!$A$3,'Кабельный журнал'!AD893-1,4)</f>
        <v>0</v>
      </c>
      <c r="M893" s="336"/>
      <c r="N893" s="336"/>
      <c r="O893" s="336"/>
      <c r="P893" s="337"/>
      <c r="Q893" s="333">
        <f ca="1">OFFSET(СВОДНАЯ!$A$3,'Кабельный журнал'!AD893-1,5)</f>
        <v>0</v>
      </c>
      <c r="R893" s="333"/>
      <c r="S893" s="332">
        <f ca="1">OFFSET(СВОДНАЯ!$A$3,'Кабельный журнал'!AD893-1,6)</f>
        <v>0</v>
      </c>
      <c r="T893" s="333"/>
      <c r="U893" s="334"/>
      <c r="V893" s="333">
        <f ca="1">OFFSET(СВОДНАЯ!$A$3,'Кабельный журнал'!AD893-1,7)</f>
        <v>0</v>
      </c>
      <c r="W893" s="333"/>
      <c r="X893" s="333"/>
      <c r="Y893" s="333"/>
      <c r="Z893" s="332">
        <f ca="1">OFFSET(СВОДНАЯ!$A$3,'Кабельный журнал'!AD893-1,8)</f>
        <v>0</v>
      </c>
      <c r="AA893" s="334"/>
      <c r="AD893" s="32">
        <f t="shared" si="16"/>
        <v>766</v>
      </c>
    </row>
    <row r="894" spans="1:78" ht="15" customHeight="1" x14ac:dyDescent="0.25">
      <c r="C894" s="79">
        <f ca="1">OFFSET(СВОДНАЯ!$A$3,'Кабельный журнал'!AD894-1,0)</f>
        <v>0</v>
      </c>
      <c r="D894" s="93">
        <f ca="1">OFFSET(СВОДНАЯ!$A$3,'Кабельный журнал'!AD894-1,1)</f>
        <v>0</v>
      </c>
      <c r="E894" s="97">
        <f ca="1">OFFSET(СВОДНАЯ!$A$3,'Кабельный журнал'!AD894-1,2)</f>
        <v>0</v>
      </c>
      <c r="F894" s="332">
        <f ca="1">OFFSET(СВОДНАЯ!$A$3,'Кабельный журнал'!AD894-1,3)</f>
        <v>0</v>
      </c>
      <c r="G894" s="333"/>
      <c r="H894" s="333"/>
      <c r="I894" s="333"/>
      <c r="J894" s="333"/>
      <c r="K894" s="334"/>
      <c r="L894" s="335">
        <f ca="1">OFFSET(СВОДНАЯ!$A$3,'Кабельный журнал'!AD894-1,4)</f>
        <v>0</v>
      </c>
      <c r="M894" s="336"/>
      <c r="N894" s="336"/>
      <c r="O894" s="336"/>
      <c r="P894" s="337"/>
      <c r="Q894" s="333">
        <f ca="1">OFFSET(СВОДНАЯ!$A$3,'Кабельный журнал'!AD894-1,5)</f>
        <v>0</v>
      </c>
      <c r="R894" s="333"/>
      <c r="S894" s="332">
        <f ca="1">OFFSET(СВОДНАЯ!$A$3,'Кабельный журнал'!AD894-1,6)</f>
        <v>0</v>
      </c>
      <c r="T894" s="333"/>
      <c r="U894" s="334"/>
      <c r="V894" s="333">
        <f ca="1">OFFSET(СВОДНАЯ!$A$3,'Кабельный журнал'!AD894-1,7)</f>
        <v>0</v>
      </c>
      <c r="W894" s="333"/>
      <c r="X894" s="333"/>
      <c r="Y894" s="333"/>
      <c r="Z894" s="332">
        <f ca="1">OFFSET(СВОДНАЯ!$A$3,'Кабельный журнал'!AD894-1,8)</f>
        <v>0</v>
      </c>
      <c r="AA894" s="334"/>
      <c r="AD894" s="32">
        <f t="shared" si="16"/>
        <v>767</v>
      </c>
    </row>
    <row r="895" spans="1:78" ht="15" customHeight="1" x14ac:dyDescent="0.25">
      <c r="C895" s="79">
        <f ca="1">OFFSET(СВОДНАЯ!$A$3,'Кабельный журнал'!AD895-1,0)</f>
        <v>0</v>
      </c>
      <c r="D895" s="93">
        <f ca="1">OFFSET(СВОДНАЯ!$A$3,'Кабельный журнал'!AD895-1,1)</f>
        <v>0</v>
      </c>
      <c r="E895" s="97">
        <f ca="1">OFFSET(СВОДНАЯ!$A$3,'Кабельный журнал'!AD895-1,2)</f>
        <v>0</v>
      </c>
      <c r="F895" s="332">
        <f ca="1">OFFSET(СВОДНАЯ!$A$3,'Кабельный журнал'!AD895-1,3)</f>
        <v>0</v>
      </c>
      <c r="G895" s="333"/>
      <c r="H895" s="333"/>
      <c r="I895" s="333"/>
      <c r="J895" s="333"/>
      <c r="K895" s="334"/>
      <c r="L895" s="335">
        <f ca="1">OFFSET(СВОДНАЯ!$A$3,'Кабельный журнал'!AD895-1,4)</f>
        <v>0</v>
      </c>
      <c r="M895" s="336"/>
      <c r="N895" s="336"/>
      <c r="O895" s="336"/>
      <c r="P895" s="337"/>
      <c r="Q895" s="333">
        <f ca="1">OFFSET(СВОДНАЯ!$A$3,'Кабельный журнал'!AD895-1,5)</f>
        <v>0</v>
      </c>
      <c r="R895" s="333"/>
      <c r="S895" s="332">
        <f ca="1">OFFSET(СВОДНАЯ!$A$3,'Кабельный журнал'!AD895-1,6)</f>
        <v>0</v>
      </c>
      <c r="T895" s="333"/>
      <c r="U895" s="334"/>
      <c r="V895" s="333">
        <f ca="1">OFFSET(СВОДНАЯ!$A$3,'Кабельный журнал'!AD895-1,7)</f>
        <v>0</v>
      </c>
      <c r="W895" s="333"/>
      <c r="X895" s="333"/>
      <c r="Y895" s="333"/>
      <c r="Z895" s="332">
        <f ca="1">OFFSET(СВОДНАЯ!$A$3,'Кабельный журнал'!AD895-1,8)</f>
        <v>0</v>
      </c>
      <c r="AA895" s="334"/>
      <c r="AD895" s="32">
        <f t="shared" si="16"/>
        <v>768</v>
      </c>
    </row>
    <row r="896" spans="1:78" ht="15" customHeight="1" x14ac:dyDescent="0.25">
      <c r="C896" s="79">
        <f ca="1">OFFSET(СВОДНАЯ!$A$3,'Кабельный журнал'!AD896-1,0)</f>
        <v>0</v>
      </c>
      <c r="D896" s="93">
        <f ca="1">OFFSET(СВОДНАЯ!$A$3,'Кабельный журнал'!AD896-1,1)</f>
        <v>0</v>
      </c>
      <c r="E896" s="97">
        <f ca="1">OFFSET(СВОДНАЯ!$A$3,'Кабельный журнал'!AD896-1,2)</f>
        <v>0</v>
      </c>
      <c r="F896" s="332">
        <f ca="1">OFFSET(СВОДНАЯ!$A$3,'Кабельный журнал'!AD896-1,3)</f>
        <v>0</v>
      </c>
      <c r="G896" s="333"/>
      <c r="H896" s="333"/>
      <c r="I896" s="333"/>
      <c r="J896" s="333"/>
      <c r="K896" s="334"/>
      <c r="L896" s="335">
        <f ca="1">OFFSET(СВОДНАЯ!$A$3,'Кабельный журнал'!AD896-1,4)</f>
        <v>0</v>
      </c>
      <c r="M896" s="336"/>
      <c r="N896" s="336"/>
      <c r="O896" s="336"/>
      <c r="P896" s="337"/>
      <c r="Q896" s="333">
        <f ca="1">OFFSET(СВОДНАЯ!$A$3,'Кабельный журнал'!AD896-1,5)</f>
        <v>0</v>
      </c>
      <c r="R896" s="333"/>
      <c r="S896" s="332">
        <f ca="1">OFFSET(СВОДНАЯ!$A$3,'Кабельный журнал'!AD896-1,6)</f>
        <v>0</v>
      </c>
      <c r="T896" s="333"/>
      <c r="U896" s="334"/>
      <c r="V896" s="333">
        <f ca="1">OFFSET(СВОДНАЯ!$A$3,'Кабельный журнал'!AD896-1,7)</f>
        <v>0</v>
      </c>
      <c r="W896" s="333"/>
      <c r="X896" s="333"/>
      <c r="Y896" s="333"/>
      <c r="Z896" s="332">
        <f ca="1">OFFSET(СВОДНАЯ!$A$3,'Кабельный журнал'!AD896-1,8)</f>
        <v>0</v>
      </c>
      <c r="AA896" s="334"/>
      <c r="AD896" s="32">
        <f t="shared" si="16"/>
        <v>769</v>
      </c>
    </row>
    <row r="897" spans="3:30" ht="15" customHeight="1" x14ac:dyDescent="0.25">
      <c r="C897" s="79">
        <f ca="1">OFFSET(СВОДНАЯ!$A$3,'Кабельный журнал'!AD897-1,0)</f>
        <v>0</v>
      </c>
      <c r="D897" s="93">
        <f ca="1">OFFSET(СВОДНАЯ!$A$3,'Кабельный журнал'!AD897-1,1)</f>
        <v>0</v>
      </c>
      <c r="E897" s="97">
        <f ca="1">OFFSET(СВОДНАЯ!$A$3,'Кабельный журнал'!AD897-1,2)</f>
        <v>0</v>
      </c>
      <c r="F897" s="332">
        <f ca="1">OFFSET(СВОДНАЯ!$A$3,'Кабельный журнал'!AD897-1,3)</f>
        <v>0</v>
      </c>
      <c r="G897" s="333"/>
      <c r="H897" s="333"/>
      <c r="I897" s="333"/>
      <c r="J897" s="333"/>
      <c r="K897" s="334"/>
      <c r="L897" s="335">
        <f ca="1">OFFSET(СВОДНАЯ!$A$3,'Кабельный журнал'!AD897-1,4)</f>
        <v>0</v>
      </c>
      <c r="M897" s="336"/>
      <c r="N897" s="336"/>
      <c r="O897" s="336"/>
      <c r="P897" s="337"/>
      <c r="Q897" s="333">
        <f ca="1">OFFSET(СВОДНАЯ!$A$3,'Кабельный журнал'!AD897-1,5)</f>
        <v>0</v>
      </c>
      <c r="R897" s="333"/>
      <c r="S897" s="332">
        <f ca="1">OFFSET(СВОДНАЯ!$A$3,'Кабельный журнал'!AD897-1,6)</f>
        <v>0</v>
      </c>
      <c r="T897" s="333"/>
      <c r="U897" s="334"/>
      <c r="V897" s="333">
        <f ca="1">OFFSET(СВОДНАЯ!$A$3,'Кабельный журнал'!AD897-1,7)</f>
        <v>0</v>
      </c>
      <c r="W897" s="333"/>
      <c r="X897" s="333"/>
      <c r="Y897" s="333"/>
      <c r="Z897" s="332">
        <f ca="1">OFFSET(СВОДНАЯ!$A$3,'Кабельный журнал'!AD897-1,8)</f>
        <v>0</v>
      </c>
      <c r="AA897" s="334"/>
      <c r="AD897" s="32">
        <f t="shared" si="16"/>
        <v>770</v>
      </c>
    </row>
    <row r="898" spans="3:30" ht="15" customHeight="1" x14ac:dyDescent="0.25">
      <c r="C898" s="79">
        <f ca="1">OFFSET(СВОДНАЯ!$A$3,'Кабельный журнал'!AD898-1,0)</f>
        <v>0</v>
      </c>
      <c r="D898" s="93">
        <f ca="1">OFFSET(СВОДНАЯ!$A$3,'Кабельный журнал'!AD898-1,1)</f>
        <v>0</v>
      </c>
      <c r="E898" s="97">
        <f ca="1">OFFSET(СВОДНАЯ!$A$3,'Кабельный журнал'!AD898-1,2)</f>
        <v>0</v>
      </c>
      <c r="F898" s="332">
        <f ca="1">OFFSET(СВОДНАЯ!$A$3,'Кабельный журнал'!AD898-1,3)</f>
        <v>0</v>
      </c>
      <c r="G898" s="333"/>
      <c r="H898" s="333"/>
      <c r="I898" s="333"/>
      <c r="J898" s="333"/>
      <c r="K898" s="334"/>
      <c r="L898" s="335">
        <f ca="1">OFFSET(СВОДНАЯ!$A$3,'Кабельный журнал'!AD898-1,4)</f>
        <v>0</v>
      </c>
      <c r="M898" s="336"/>
      <c r="N898" s="336"/>
      <c r="O898" s="336"/>
      <c r="P898" s="337"/>
      <c r="Q898" s="333">
        <f ca="1">OFFSET(СВОДНАЯ!$A$3,'Кабельный журнал'!AD898-1,5)</f>
        <v>0</v>
      </c>
      <c r="R898" s="333"/>
      <c r="S898" s="332">
        <f ca="1">OFFSET(СВОДНАЯ!$A$3,'Кабельный журнал'!AD898-1,6)</f>
        <v>0</v>
      </c>
      <c r="T898" s="333"/>
      <c r="U898" s="334"/>
      <c r="V898" s="333">
        <f ca="1">OFFSET(СВОДНАЯ!$A$3,'Кабельный журнал'!AD898-1,7)</f>
        <v>0</v>
      </c>
      <c r="W898" s="333"/>
      <c r="X898" s="333"/>
      <c r="Y898" s="333"/>
      <c r="Z898" s="332">
        <f ca="1">OFFSET(СВОДНАЯ!$A$3,'Кабельный журнал'!AD898-1,8)</f>
        <v>0</v>
      </c>
      <c r="AA898" s="334"/>
      <c r="AD898" s="32">
        <f t="shared" si="16"/>
        <v>771</v>
      </c>
    </row>
    <row r="899" spans="3:30" ht="15" customHeight="1" x14ac:dyDescent="0.25">
      <c r="C899" s="79">
        <f ca="1">OFFSET(СВОДНАЯ!$A$3,'Кабельный журнал'!AD899-1,0)</f>
        <v>0</v>
      </c>
      <c r="D899" s="93">
        <f ca="1">OFFSET(СВОДНАЯ!$A$3,'Кабельный журнал'!AD899-1,1)</f>
        <v>0</v>
      </c>
      <c r="E899" s="97">
        <f ca="1">OFFSET(СВОДНАЯ!$A$3,'Кабельный журнал'!AD899-1,2)</f>
        <v>0</v>
      </c>
      <c r="F899" s="332">
        <f ca="1">OFFSET(СВОДНАЯ!$A$3,'Кабельный журнал'!AD899-1,3)</f>
        <v>0</v>
      </c>
      <c r="G899" s="333"/>
      <c r="H899" s="333"/>
      <c r="I899" s="333"/>
      <c r="J899" s="333"/>
      <c r="K899" s="334"/>
      <c r="L899" s="335">
        <f ca="1">OFFSET(СВОДНАЯ!$A$3,'Кабельный журнал'!AD899-1,4)</f>
        <v>0</v>
      </c>
      <c r="M899" s="336"/>
      <c r="N899" s="336"/>
      <c r="O899" s="336"/>
      <c r="P899" s="337"/>
      <c r="Q899" s="333">
        <f ca="1">OFFSET(СВОДНАЯ!$A$3,'Кабельный журнал'!AD899-1,5)</f>
        <v>0</v>
      </c>
      <c r="R899" s="333"/>
      <c r="S899" s="332">
        <f ca="1">OFFSET(СВОДНАЯ!$A$3,'Кабельный журнал'!AD899-1,6)</f>
        <v>0</v>
      </c>
      <c r="T899" s="333"/>
      <c r="U899" s="334"/>
      <c r="V899" s="333">
        <f ca="1">OFFSET(СВОДНАЯ!$A$3,'Кабельный журнал'!AD899-1,7)</f>
        <v>0</v>
      </c>
      <c r="W899" s="333"/>
      <c r="X899" s="333"/>
      <c r="Y899" s="333"/>
      <c r="Z899" s="332">
        <f ca="1">OFFSET(СВОДНАЯ!$A$3,'Кабельный журнал'!AD899-1,8)</f>
        <v>0</v>
      </c>
      <c r="AA899" s="334"/>
      <c r="AD899" s="32">
        <f t="shared" si="16"/>
        <v>772</v>
      </c>
    </row>
    <row r="900" spans="3:30" ht="15" customHeight="1" x14ac:dyDescent="0.25">
      <c r="C900" s="79">
        <f ca="1">OFFSET(СВОДНАЯ!$A$3,'Кабельный журнал'!AD900-1,0)</f>
        <v>0</v>
      </c>
      <c r="D900" s="93">
        <f ca="1">OFFSET(СВОДНАЯ!$A$3,'Кабельный журнал'!AD900-1,1)</f>
        <v>0</v>
      </c>
      <c r="E900" s="97">
        <f ca="1">OFFSET(СВОДНАЯ!$A$3,'Кабельный журнал'!AD900-1,2)</f>
        <v>0</v>
      </c>
      <c r="F900" s="332">
        <f ca="1">OFFSET(СВОДНАЯ!$A$3,'Кабельный журнал'!AD900-1,3)</f>
        <v>0</v>
      </c>
      <c r="G900" s="333"/>
      <c r="H900" s="333"/>
      <c r="I900" s="333"/>
      <c r="J900" s="333"/>
      <c r="K900" s="334"/>
      <c r="L900" s="335">
        <f ca="1">OFFSET(СВОДНАЯ!$A$3,'Кабельный журнал'!AD900-1,4)</f>
        <v>0</v>
      </c>
      <c r="M900" s="336"/>
      <c r="N900" s="336"/>
      <c r="O900" s="336"/>
      <c r="P900" s="337"/>
      <c r="Q900" s="333">
        <f ca="1">OFFSET(СВОДНАЯ!$A$3,'Кабельный журнал'!AD900-1,5)</f>
        <v>0</v>
      </c>
      <c r="R900" s="333"/>
      <c r="S900" s="332">
        <f ca="1">OFFSET(СВОДНАЯ!$A$3,'Кабельный журнал'!AD900-1,6)</f>
        <v>0</v>
      </c>
      <c r="T900" s="333"/>
      <c r="U900" s="334"/>
      <c r="V900" s="333">
        <f ca="1">OFFSET(СВОДНАЯ!$A$3,'Кабельный журнал'!AD900-1,7)</f>
        <v>0</v>
      </c>
      <c r="W900" s="333"/>
      <c r="X900" s="333"/>
      <c r="Y900" s="333"/>
      <c r="Z900" s="332">
        <f ca="1">OFFSET(СВОДНАЯ!$A$3,'Кабельный журнал'!AD900-1,8)</f>
        <v>0</v>
      </c>
      <c r="AA900" s="334"/>
      <c r="AD900" s="32">
        <f t="shared" si="16"/>
        <v>773</v>
      </c>
    </row>
    <row r="901" spans="3:30" ht="15" customHeight="1" x14ac:dyDescent="0.25">
      <c r="C901" s="79">
        <f ca="1">OFFSET(СВОДНАЯ!$A$3,'Кабельный журнал'!AD901-1,0)</f>
        <v>0</v>
      </c>
      <c r="D901" s="93">
        <f ca="1">OFFSET(СВОДНАЯ!$A$3,'Кабельный журнал'!AD901-1,1)</f>
        <v>0</v>
      </c>
      <c r="E901" s="97">
        <f ca="1">OFFSET(СВОДНАЯ!$A$3,'Кабельный журнал'!AD901-1,2)</f>
        <v>0</v>
      </c>
      <c r="F901" s="332">
        <f ca="1">OFFSET(СВОДНАЯ!$A$3,'Кабельный журнал'!AD901-1,3)</f>
        <v>0</v>
      </c>
      <c r="G901" s="333"/>
      <c r="H901" s="333"/>
      <c r="I901" s="333"/>
      <c r="J901" s="333"/>
      <c r="K901" s="334"/>
      <c r="L901" s="335">
        <f ca="1">OFFSET(СВОДНАЯ!$A$3,'Кабельный журнал'!AD901-1,4)</f>
        <v>0</v>
      </c>
      <c r="M901" s="336"/>
      <c r="N901" s="336"/>
      <c r="O901" s="336"/>
      <c r="P901" s="337"/>
      <c r="Q901" s="333">
        <f ca="1">OFFSET(СВОДНАЯ!$A$3,'Кабельный журнал'!AD901-1,5)</f>
        <v>0</v>
      </c>
      <c r="R901" s="333"/>
      <c r="S901" s="332">
        <f ca="1">OFFSET(СВОДНАЯ!$A$3,'Кабельный журнал'!AD901-1,6)</f>
        <v>0</v>
      </c>
      <c r="T901" s="333"/>
      <c r="U901" s="334"/>
      <c r="V901" s="333">
        <f ca="1">OFFSET(СВОДНАЯ!$A$3,'Кабельный журнал'!AD901-1,7)</f>
        <v>0</v>
      </c>
      <c r="W901" s="333"/>
      <c r="X901" s="333"/>
      <c r="Y901" s="333"/>
      <c r="Z901" s="332">
        <f ca="1">OFFSET(СВОДНАЯ!$A$3,'Кабельный журнал'!AD901-1,8)</f>
        <v>0</v>
      </c>
      <c r="AA901" s="334"/>
      <c r="AD901" s="32">
        <f t="shared" si="16"/>
        <v>774</v>
      </c>
    </row>
    <row r="902" spans="3:30" ht="15" customHeight="1" x14ac:dyDescent="0.25">
      <c r="C902" s="79">
        <f ca="1">OFFSET(СВОДНАЯ!$A$3,'Кабельный журнал'!AD902-1,0)</f>
        <v>0</v>
      </c>
      <c r="D902" s="93">
        <f ca="1">OFFSET(СВОДНАЯ!$A$3,'Кабельный журнал'!AD902-1,1)</f>
        <v>0</v>
      </c>
      <c r="E902" s="97">
        <f ca="1">OFFSET(СВОДНАЯ!$A$3,'Кабельный журнал'!AD902-1,2)</f>
        <v>0</v>
      </c>
      <c r="F902" s="332">
        <f ca="1">OFFSET(СВОДНАЯ!$A$3,'Кабельный журнал'!AD902-1,3)</f>
        <v>0</v>
      </c>
      <c r="G902" s="333"/>
      <c r="H902" s="333"/>
      <c r="I902" s="333"/>
      <c r="J902" s="333"/>
      <c r="K902" s="334"/>
      <c r="L902" s="335">
        <f ca="1">OFFSET(СВОДНАЯ!$A$3,'Кабельный журнал'!AD902-1,4)</f>
        <v>0</v>
      </c>
      <c r="M902" s="336"/>
      <c r="N902" s="336"/>
      <c r="O902" s="336"/>
      <c r="P902" s="337"/>
      <c r="Q902" s="333">
        <f ca="1">OFFSET(СВОДНАЯ!$A$3,'Кабельный журнал'!AD902-1,5)</f>
        <v>0</v>
      </c>
      <c r="R902" s="333"/>
      <c r="S902" s="332">
        <f ca="1">OFFSET(СВОДНАЯ!$A$3,'Кабельный журнал'!AD902-1,6)</f>
        <v>0</v>
      </c>
      <c r="T902" s="333"/>
      <c r="U902" s="334"/>
      <c r="V902" s="333">
        <f ca="1">OFFSET(СВОДНАЯ!$A$3,'Кабельный журнал'!AD902-1,7)</f>
        <v>0</v>
      </c>
      <c r="W902" s="333"/>
      <c r="X902" s="333"/>
      <c r="Y902" s="333"/>
      <c r="Z902" s="332">
        <f ca="1">OFFSET(СВОДНАЯ!$A$3,'Кабельный журнал'!AD902-1,8)</f>
        <v>0</v>
      </c>
      <c r="AA902" s="334"/>
      <c r="AD902" s="32">
        <f t="shared" si="16"/>
        <v>775</v>
      </c>
    </row>
    <row r="903" spans="3:30" ht="15" customHeight="1" x14ac:dyDescent="0.25">
      <c r="C903" s="79">
        <f ca="1">OFFSET(СВОДНАЯ!$A$3,'Кабельный журнал'!AD903-1,0)</f>
        <v>0</v>
      </c>
      <c r="D903" s="93">
        <f ca="1">OFFSET(СВОДНАЯ!$A$3,'Кабельный журнал'!AD903-1,1)</f>
        <v>0</v>
      </c>
      <c r="E903" s="97">
        <f ca="1">OFFSET(СВОДНАЯ!$A$3,'Кабельный журнал'!AD903-1,2)</f>
        <v>0</v>
      </c>
      <c r="F903" s="332">
        <f ca="1">OFFSET(СВОДНАЯ!$A$3,'Кабельный журнал'!AD903-1,3)</f>
        <v>0</v>
      </c>
      <c r="G903" s="333"/>
      <c r="H903" s="333"/>
      <c r="I903" s="333"/>
      <c r="J903" s="333"/>
      <c r="K903" s="334"/>
      <c r="L903" s="335">
        <f ca="1">OFFSET(СВОДНАЯ!$A$3,'Кабельный журнал'!AD903-1,4)</f>
        <v>0</v>
      </c>
      <c r="M903" s="336"/>
      <c r="N903" s="336"/>
      <c r="O903" s="336"/>
      <c r="P903" s="337"/>
      <c r="Q903" s="333">
        <f ca="1">OFFSET(СВОДНАЯ!$A$3,'Кабельный журнал'!AD903-1,5)</f>
        <v>0</v>
      </c>
      <c r="R903" s="333"/>
      <c r="S903" s="332">
        <f ca="1">OFFSET(СВОДНАЯ!$A$3,'Кабельный журнал'!AD903-1,6)</f>
        <v>0</v>
      </c>
      <c r="T903" s="333"/>
      <c r="U903" s="334"/>
      <c r="V903" s="333">
        <f ca="1">OFFSET(СВОДНАЯ!$A$3,'Кабельный журнал'!AD903-1,7)</f>
        <v>0</v>
      </c>
      <c r="W903" s="333"/>
      <c r="X903" s="333"/>
      <c r="Y903" s="333"/>
      <c r="Z903" s="332">
        <f ca="1">OFFSET(СВОДНАЯ!$A$3,'Кабельный журнал'!AD903-1,8)</f>
        <v>0</v>
      </c>
      <c r="AA903" s="334"/>
      <c r="AD903" s="32">
        <f t="shared" si="16"/>
        <v>776</v>
      </c>
    </row>
    <row r="904" spans="3:30" ht="15" customHeight="1" x14ac:dyDescent="0.25">
      <c r="C904" s="79">
        <f ca="1">OFFSET(СВОДНАЯ!$A$3,'Кабельный журнал'!AD904-1,0)</f>
        <v>0</v>
      </c>
      <c r="D904" s="93">
        <f ca="1">OFFSET(СВОДНАЯ!$A$3,'Кабельный журнал'!AD904-1,1)</f>
        <v>0</v>
      </c>
      <c r="E904" s="97">
        <f ca="1">OFFSET(СВОДНАЯ!$A$3,'Кабельный журнал'!AD904-1,2)</f>
        <v>0</v>
      </c>
      <c r="F904" s="332">
        <f ca="1">OFFSET(СВОДНАЯ!$A$3,'Кабельный журнал'!AD904-1,3)</f>
        <v>0</v>
      </c>
      <c r="G904" s="333"/>
      <c r="H904" s="333"/>
      <c r="I904" s="333"/>
      <c r="J904" s="333"/>
      <c r="K904" s="334"/>
      <c r="L904" s="335">
        <f ca="1">OFFSET(СВОДНАЯ!$A$3,'Кабельный журнал'!AD904-1,4)</f>
        <v>0</v>
      </c>
      <c r="M904" s="336"/>
      <c r="N904" s="336"/>
      <c r="O904" s="336"/>
      <c r="P904" s="337"/>
      <c r="Q904" s="333">
        <f ca="1">OFFSET(СВОДНАЯ!$A$3,'Кабельный журнал'!AD904-1,5)</f>
        <v>0</v>
      </c>
      <c r="R904" s="333"/>
      <c r="S904" s="332">
        <f ca="1">OFFSET(СВОДНАЯ!$A$3,'Кабельный журнал'!AD904-1,6)</f>
        <v>0</v>
      </c>
      <c r="T904" s="333"/>
      <c r="U904" s="334"/>
      <c r="V904" s="333">
        <f ca="1">OFFSET(СВОДНАЯ!$A$3,'Кабельный журнал'!AD904-1,7)</f>
        <v>0</v>
      </c>
      <c r="W904" s="333"/>
      <c r="X904" s="333"/>
      <c r="Y904" s="333"/>
      <c r="Z904" s="332">
        <f ca="1">OFFSET(СВОДНАЯ!$A$3,'Кабельный журнал'!AD904-1,8)</f>
        <v>0</v>
      </c>
      <c r="AA904" s="334"/>
      <c r="AD904" s="32">
        <f t="shared" si="16"/>
        <v>777</v>
      </c>
    </row>
    <row r="905" spans="3:30" ht="15" customHeight="1" x14ac:dyDescent="0.25">
      <c r="C905" s="79">
        <f ca="1">OFFSET(СВОДНАЯ!$A$3,'Кабельный журнал'!AD905-1,0)</f>
        <v>0</v>
      </c>
      <c r="D905" s="93">
        <f ca="1">OFFSET(СВОДНАЯ!$A$3,'Кабельный журнал'!AD905-1,1)</f>
        <v>0</v>
      </c>
      <c r="E905" s="97">
        <f ca="1">OFFSET(СВОДНАЯ!$A$3,'Кабельный журнал'!AD905-1,2)</f>
        <v>0</v>
      </c>
      <c r="F905" s="332">
        <f ca="1">OFFSET(СВОДНАЯ!$A$3,'Кабельный журнал'!AD905-1,3)</f>
        <v>0</v>
      </c>
      <c r="G905" s="333"/>
      <c r="H905" s="333"/>
      <c r="I905" s="333"/>
      <c r="J905" s="333"/>
      <c r="K905" s="334"/>
      <c r="L905" s="335">
        <f ca="1">OFFSET(СВОДНАЯ!$A$3,'Кабельный журнал'!AD905-1,4)</f>
        <v>0</v>
      </c>
      <c r="M905" s="336"/>
      <c r="N905" s="336"/>
      <c r="O905" s="336"/>
      <c r="P905" s="337"/>
      <c r="Q905" s="333">
        <f ca="1">OFFSET(СВОДНАЯ!$A$3,'Кабельный журнал'!AD905-1,5)</f>
        <v>0</v>
      </c>
      <c r="R905" s="333"/>
      <c r="S905" s="332">
        <f ca="1">OFFSET(СВОДНАЯ!$A$3,'Кабельный журнал'!AD905-1,6)</f>
        <v>0</v>
      </c>
      <c r="T905" s="333"/>
      <c r="U905" s="334"/>
      <c r="V905" s="333">
        <f ca="1">OFFSET(СВОДНАЯ!$A$3,'Кабельный журнал'!AD905-1,7)</f>
        <v>0</v>
      </c>
      <c r="W905" s="333"/>
      <c r="X905" s="333"/>
      <c r="Y905" s="333"/>
      <c r="Z905" s="332">
        <f ca="1">OFFSET(СВОДНАЯ!$A$3,'Кабельный журнал'!AD905-1,8)</f>
        <v>0</v>
      </c>
      <c r="AA905" s="334"/>
      <c r="AD905" s="32">
        <f t="shared" si="16"/>
        <v>778</v>
      </c>
    </row>
    <row r="906" spans="3:30" ht="15" customHeight="1" x14ac:dyDescent="0.25">
      <c r="C906" s="79">
        <f ca="1">OFFSET(СВОДНАЯ!$A$3,'Кабельный журнал'!AD906-1,0)</f>
        <v>0</v>
      </c>
      <c r="D906" s="93">
        <f ca="1">OFFSET(СВОДНАЯ!$A$3,'Кабельный журнал'!AD906-1,1)</f>
        <v>0</v>
      </c>
      <c r="E906" s="97">
        <f ca="1">OFFSET(СВОДНАЯ!$A$3,'Кабельный журнал'!AD906-1,2)</f>
        <v>0</v>
      </c>
      <c r="F906" s="332">
        <f ca="1">OFFSET(СВОДНАЯ!$A$3,'Кабельный журнал'!AD906-1,3)</f>
        <v>0</v>
      </c>
      <c r="G906" s="333"/>
      <c r="H906" s="333"/>
      <c r="I906" s="333"/>
      <c r="J906" s="333"/>
      <c r="K906" s="334"/>
      <c r="L906" s="335">
        <f ca="1">OFFSET(СВОДНАЯ!$A$3,'Кабельный журнал'!AD906-1,4)</f>
        <v>0</v>
      </c>
      <c r="M906" s="336"/>
      <c r="N906" s="336"/>
      <c r="O906" s="336"/>
      <c r="P906" s="337"/>
      <c r="Q906" s="333">
        <f ca="1">OFFSET(СВОДНАЯ!$A$3,'Кабельный журнал'!AD906-1,5)</f>
        <v>0</v>
      </c>
      <c r="R906" s="333"/>
      <c r="S906" s="332">
        <f ca="1">OFFSET(СВОДНАЯ!$A$3,'Кабельный журнал'!AD906-1,6)</f>
        <v>0</v>
      </c>
      <c r="T906" s="333"/>
      <c r="U906" s="334"/>
      <c r="V906" s="333">
        <f ca="1">OFFSET(СВОДНАЯ!$A$3,'Кабельный журнал'!AD906-1,7)</f>
        <v>0</v>
      </c>
      <c r="W906" s="333"/>
      <c r="X906" s="333"/>
      <c r="Y906" s="333"/>
      <c r="Z906" s="332">
        <f ca="1">OFFSET(СВОДНАЯ!$A$3,'Кабельный журнал'!AD906-1,8)</f>
        <v>0</v>
      </c>
      <c r="AA906" s="334"/>
      <c r="AD906" s="32">
        <f t="shared" si="16"/>
        <v>779</v>
      </c>
    </row>
    <row r="907" spans="3:30" ht="15" customHeight="1" x14ac:dyDescent="0.25">
      <c r="C907" s="79">
        <f ca="1">OFFSET(СВОДНАЯ!$A$3,'Кабельный журнал'!AD907-1,0)</f>
        <v>0</v>
      </c>
      <c r="D907" s="93">
        <f ca="1">OFFSET(СВОДНАЯ!$A$3,'Кабельный журнал'!AD907-1,1)</f>
        <v>0</v>
      </c>
      <c r="E907" s="97">
        <f ca="1">OFFSET(СВОДНАЯ!$A$3,'Кабельный журнал'!AD907-1,2)</f>
        <v>0</v>
      </c>
      <c r="F907" s="332">
        <f ca="1">OFFSET(СВОДНАЯ!$A$3,'Кабельный журнал'!AD907-1,3)</f>
        <v>0</v>
      </c>
      <c r="G907" s="333"/>
      <c r="H907" s="333"/>
      <c r="I907" s="333"/>
      <c r="J907" s="333"/>
      <c r="K907" s="334"/>
      <c r="L907" s="335">
        <f ca="1">OFFSET(СВОДНАЯ!$A$3,'Кабельный журнал'!AD907-1,4)</f>
        <v>0</v>
      </c>
      <c r="M907" s="336"/>
      <c r="N907" s="336"/>
      <c r="O907" s="336"/>
      <c r="P907" s="337"/>
      <c r="Q907" s="333">
        <f ca="1">OFFSET(СВОДНАЯ!$A$3,'Кабельный журнал'!AD907-1,5)</f>
        <v>0</v>
      </c>
      <c r="R907" s="333"/>
      <c r="S907" s="332">
        <f ca="1">OFFSET(СВОДНАЯ!$A$3,'Кабельный журнал'!AD907-1,6)</f>
        <v>0</v>
      </c>
      <c r="T907" s="333"/>
      <c r="U907" s="334"/>
      <c r="V907" s="333">
        <f ca="1">OFFSET(СВОДНАЯ!$A$3,'Кабельный журнал'!AD907-1,7)</f>
        <v>0</v>
      </c>
      <c r="W907" s="333"/>
      <c r="X907" s="333"/>
      <c r="Y907" s="333"/>
      <c r="Z907" s="332">
        <f ca="1">OFFSET(СВОДНАЯ!$A$3,'Кабельный журнал'!AD907-1,8)</f>
        <v>0</v>
      </c>
      <c r="AA907" s="334"/>
      <c r="AD907" s="32">
        <f t="shared" si="16"/>
        <v>780</v>
      </c>
    </row>
    <row r="908" spans="3:30" ht="15" customHeight="1" x14ac:dyDescent="0.25">
      <c r="C908" s="79">
        <f ca="1">OFFSET(СВОДНАЯ!$A$3,'Кабельный журнал'!AD908-1,0)</f>
        <v>0</v>
      </c>
      <c r="D908" s="93">
        <f ca="1">OFFSET(СВОДНАЯ!$A$3,'Кабельный журнал'!AD908-1,1)</f>
        <v>0</v>
      </c>
      <c r="E908" s="97">
        <f ca="1">OFFSET(СВОДНАЯ!$A$3,'Кабельный журнал'!AD908-1,2)</f>
        <v>0</v>
      </c>
      <c r="F908" s="332">
        <f ca="1">OFFSET(СВОДНАЯ!$A$3,'Кабельный журнал'!AD908-1,3)</f>
        <v>0</v>
      </c>
      <c r="G908" s="333"/>
      <c r="H908" s="333"/>
      <c r="I908" s="333"/>
      <c r="J908" s="333"/>
      <c r="K908" s="334"/>
      <c r="L908" s="335">
        <f ca="1">OFFSET(СВОДНАЯ!$A$3,'Кабельный журнал'!AD908-1,4)</f>
        <v>0</v>
      </c>
      <c r="M908" s="336"/>
      <c r="N908" s="336"/>
      <c r="O908" s="336"/>
      <c r="P908" s="337"/>
      <c r="Q908" s="333">
        <f ca="1">OFFSET(СВОДНАЯ!$A$3,'Кабельный журнал'!AD908-1,5)</f>
        <v>0</v>
      </c>
      <c r="R908" s="333"/>
      <c r="S908" s="332">
        <f ca="1">OFFSET(СВОДНАЯ!$A$3,'Кабельный журнал'!AD908-1,6)</f>
        <v>0</v>
      </c>
      <c r="T908" s="333"/>
      <c r="U908" s="334"/>
      <c r="V908" s="333">
        <f ca="1">OFFSET(СВОДНАЯ!$A$3,'Кабельный журнал'!AD908-1,7)</f>
        <v>0</v>
      </c>
      <c r="W908" s="333"/>
      <c r="X908" s="333"/>
      <c r="Y908" s="333"/>
      <c r="Z908" s="332">
        <f ca="1">OFFSET(СВОДНАЯ!$A$3,'Кабельный журнал'!AD908-1,8)</f>
        <v>0</v>
      </c>
      <c r="AA908" s="334"/>
      <c r="AD908" s="32">
        <f t="shared" si="16"/>
        <v>781</v>
      </c>
    </row>
    <row r="909" spans="3:30" ht="15" customHeight="1" x14ac:dyDescent="0.25">
      <c r="C909" s="79">
        <f ca="1">OFFSET(СВОДНАЯ!$A$3,'Кабельный журнал'!AD909-1,0)</f>
        <v>0</v>
      </c>
      <c r="D909" s="93">
        <f ca="1">OFFSET(СВОДНАЯ!$A$3,'Кабельный журнал'!AD909-1,1)</f>
        <v>0</v>
      </c>
      <c r="E909" s="97">
        <f ca="1">OFFSET(СВОДНАЯ!$A$3,'Кабельный журнал'!AD909-1,2)</f>
        <v>0</v>
      </c>
      <c r="F909" s="332">
        <f ca="1">OFFSET(СВОДНАЯ!$A$3,'Кабельный журнал'!AD909-1,3)</f>
        <v>0</v>
      </c>
      <c r="G909" s="333"/>
      <c r="H909" s="333"/>
      <c r="I909" s="333"/>
      <c r="J909" s="333"/>
      <c r="K909" s="334"/>
      <c r="L909" s="335">
        <f ca="1">OFFSET(СВОДНАЯ!$A$3,'Кабельный журнал'!AD909-1,4)</f>
        <v>0</v>
      </c>
      <c r="M909" s="336"/>
      <c r="N909" s="336"/>
      <c r="O909" s="336"/>
      <c r="P909" s="337"/>
      <c r="Q909" s="333">
        <f ca="1">OFFSET(СВОДНАЯ!$A$3,'Кабельный журнал'!AD909-1,5)</f>
        <v>0</v>
      </c>
      <c r="R909" s="333"/>
      <c r="S909" s="332">
        <f ca="1">OFFSET(СВОДНАЯ!$A$3,'Кабельный журнал'!AD909-1,6)</f>
        <v>0</v>
      </c>
      <c r="T909" s="333"/>
      <c r="U909" s="334"/>
      <c r="V909" s="333">
        <f ca="1">OFFSET(СВОДНАЯ!$A$3,'Кабельный журнал'!AD909-1,7)</f>
        <v>0</v>
      </c>
      <c r="W909" s="333"/>
      <c r="X909" s="333"/>
      <c r="Y909" s="333"/>
      <c r="Z909" s="332">
        <f ca="1">OFFSET(СВОДНАЯ!$A$3,'Кабельный журнал'!AD909-1,8)</f>
        <v>0</v>
      </c>
      <c r="AA909" s="334"/>
      <c r="AD909" s="32">
        <f t="shared" si="16"/>
        <v>782</v>
      </c>
    </row>
    <row r="910" spans="3:30" ht="15" customHeight="1" x14ac:dyDescent="0.25">
      <c r="C910" s="79">
        <f ca="1">OFFSET(СВОДНАЯ!$A$3,'Кабельный журнал'!AD910-1,0)</f>
        <v>0</v>
      </c>
      <c r="D910" s="93">
        <f ca="1">OFFSET(СВОДНАЯ!$A$3,'Кабельный журнал'!AD910-1,1)</f>
        <v>0</v>
      </c>
      <c r="E910" s="97">
        <f ca="1">OFFSET(СВОДНАЯ!$A$3,'Кабельный журнал'!AD910-1,2)</f>
        <v>0</v>
      </c>
      <c r="F910" s="332">
        <f ca="1">OFFSET(СВОДНАЯ!$A$3,'Кабельный журнал'!AD910-1,3)</f>
        <v>0</v>
      </c>
      <c r="G910" s="333"/>
      <c r="H910" s="333"/>
      <c r="I910" s="333"/>
      <c r="J910" s="333"/>
      <c r="K910" s="334"/>
      <c r="L910" s="335">
        <f ca="1">OFFSET(СВОДНАЯ!$A$3,'Кабельный журнал'!AD910-1,4)</f>
        <v>0</v>
      </c>
      <c r="M910" s="336"/>
      <c r="N910" s="336"/>
      <c r="O910" s="336"/>
      <c r="P910" s="337"/>
      <c r="Q910" s="333">
        <f ca="1">OFFSET(СВОДНАЯ!$A$3,'Кабельный журнал'!AD910-1,5)</f>
        <v>0</v>
      </c>
      <c r="R910" s="333"/>
      <c r="S910" s="332">
        <f ca="1">OFFSET(СВОДНАЯ!$A$3,'Кабельный журнал'!AD910-1,6)</f>
        <v>0</v>
      </c>
      <c r="T910" s="333"/>
      <c r="U910" s="334"/>
      <c r="V910" s="333">
        <f ca="1">OFFSET(СВОДНАЯ!$A$3,'Кабельный журнал'!AD910-1,7)</f>
        <v>0</v>
      </c>
      <c r="W910" s="333"/>
      <c r="X910" s="333"/>
      <c r="Y910" s="333"/>
      <c r="Z910" s="332">
        <f ca="1">OFFSET(СВОДНАЯ!$A$3,'Кабельный журнал'!AD910-1,8)</f>
        <v>0</v>
      </c>
      <c r="AA910" s="334"/>
      <c r="AD910" s="32">
        <f t="shared" si="16"/>
        <v>783</v>
      </c>
    </row>
    <row r="911" spans="3:30" ht="15" customHeight="1" x14ac:dyDescent="0.25">
      <c r="C911" s="79">
        <f ca="1">OFFSET(СВОДНАЯ!$A$3,'Кабельный журнал'!AD911-1,0)</f>
        <v>0</v>
      </c>
      <c r="D911" s="93">
        <f ca="1">OFFSET(СВОДНАЯ!$A$3,'Кабельный журнал'!AD911-1,1)</f>
        <v>0</v>
      </c>
      <c r="E911" s="97">
        <f ca="1">OFFSET(СВОДНАЯ!$A$3,'Кабельный журнал'!AD911-1,2)</f>
        <v>0</v>
      </c>
      <c r="F911" s="332">
        <f ca="1">OFFSET(СВОДНАЯ!$A$3,'Кабельный журнал'!AD911-1,3)</f>
        <v>0</v>
      </c>
      <c r="G911" s="333"/>
      <c r="H911" s="333"/>
      <c r="I911" s="333"/>
      <c r="J911" s="333"/>
      <c r="K911" s="334"/>
      <c r="L911" s="335">
        <f ca="1">OFFSET(СВОДНАЯ!$A$3,'Кабельный журнал'!AD911-1,4)</f>
        <v>0</v>
      </c>
      <c r="M911" s="336"/>
      <c r="N911" s="336"/>
      <c r="O911" s="336"/>
      <c r="P911" s="337"/>
      <c r="Q911" s="333">
        <f ca="1">OFFSET(СВОДНАЯ!$A$3,'Кабельный журнал'!AD911-1,5)</f>
        <v>0</v>
      </c>
      <c r="R911" s="333"/>
      <c r="S911" s="332">
        <f ca="1">OFFSET(СВОДНАЯ!$A$3,'Кабельный журнал'!AD911-1,6)</f>
        <v>0</v>
      </c>
      <c r="T911" s="333"/>
      <c r="U911" s="334"/>
      <c r="V911" s="333">
        <f ca="1">OFFSET(СВОДНАЯ!$A$3,'Кабельный журнал'!AD911-1,7)</f>
        <v>0</v>
      </c>
      <c r="W911" s="333"/>
      <c r="X911" s="333"/>
      <c r="Y911" s="333"/>
      <c r="Z911" s="332">
        <f ca="1">OFFSET(СВОДНАЯ!$A$3,'Кабельный журнал'!AD911-1,8)</f>
        <v>0</v>
      </c>
      <c r="AA911" s="334"/>
      <c r="AD911" s="32">
        <f t="shared" si="16"/>
        <v>784</v>
      </c>
    </row>
    <row r="912" spans="3:30" ht="15" customHeight="1" x14ac:dyDescent="0.25">
      <c r="C912" s="79">
        <f ca="1">OFFSET(СВОДНАЯ!$A$3,'Кабельный журнал'!AD912-1,0)</f>
        <v>0</v>
      </c>
      <c r="D912" s="93">
        <f ca="1">OFFSET(СВОДНАЯ!$A$3,'Кабельный журнал'!AD912-1,1)</f>
        <v>0</v>
      </c>
      <c r="E912" s="97">
        <f ca="1">OFFSET(СВОДНАЯ!$A$3,'Кабельный журнал'!AD912-1,2)</f>
        <v>0</v>
      </c>
      <c r="F912" s="332">
        <f ca="1">OFFSET(СВОДНАЯ!$A$3,'Кабельный журнал'!AD912-1,3)</f>
        <v>0</v>
      </c>
      <c r="G912" s="333"/>
      <c r="H912" s="333"/>
      <c r="I912" s="333"/>
      <c r="J912" s="333"/>
      <c r="K912" s="334"/>
      <c r="L912" s="335">
        <f ca="1">OFFSET(СВОДНАЯ!$A$3,'Кабельный журнал'!AD912-1,4)</f>
        <v>0</v>
      </c>
      <c r="M912" s="336"/>
      <c r="N912" s="336"/>
      <c r="O912" s="336"/>
      <c r="P912" s="337"/>
      <c r="Q912" s="333">
        <f ca="1">OFFSET(СВОДНАЯ!$A$3,'Кабельный журнал'!AD912-1,5)</f>
        <v>0</v>
      </c>
      <c r="R912" s="333"/>
      <c r="S912" s="332">
        <f ca="1">OFFSET(СВОДНАЯ!$A$3,'Кабельный журнал'!AD912-1,6)</f>
        <v>0</v>
      </c>
      <c r="T912" s="333"/>
      <c r="U912" s="334"/>
      <c r="V912" s="333">
        <f ca="1">OFFSET(СВОДНАЯ!$A$3,'Кабельный журнал'!AD912-1,7)</f>
        <v>0</v>
      </c>
      <c r="W912" s="333"/>
      <c r="X912" s="333"/>
      <c r="Y912" s="333"/>
      <c r="Z912" s="332">
        <f ca="1">OFFSET(СВОДНАЯ!$A$3,'Кабельный журнал'!AD912-1,8)</f>
        <v>0</v>
      </c>
      <c r="AA912" s="334"/>
      <c r="AD912" s="32">
        <f t="shared" si="16"/>
        <v>785</v>
      </c>
    </row>
    <row r="913" spans="1:30" ht="15" customHeight="1" x14ac:dyDescent="0.25">
      <c r="C913" s="79">
        <f ca="1">OFFSET(СВОДНАЯ!$A$3,'Кабельный журнал'!AD913-1,0)</f>
        <v>0</v>
      </c>
      <c r="D913" s="93">
        <f ca="1">OFFSET(СВОДНАЯ!$A$3,'Кабельный журнал'!AD913-1,1)</f>
        <v>0</v>
      </c>
      <c r="E913" s="97">
        <f ca="1">OFFSET(СВОДНАЯ!$A$3,'Кабельный журнал'!AD913-1,2)</f>
        <v>0</v>
      </c>
      <c r="F913" s="332">
        <f ca="1">OFFSET(СВОДНАЯ!$A$3,'Кабельный журнал'!AD913-1,3)</f>
        <v>0</v>
      </c>
      <c r="G913" s="333"/>
      <c r="H913" s="333"/>
      <c r="I913" s="333"/>
      <c r="J913" s="333"/>
      <c r="K913" s="334"/>
      <c r="L913" s="335">
        <f ca="1">OFFSET(СВОДНАЯ!$A$3,'Кабельный журнал'!AD913-1,4)</f>
        <v>0</v>
      </c>
      <c r="M913" s="336"/>
      <c r="N913" s="336"/>
      <c r="O913" s="336"/>
      <c r="P913" s="337"/>
      <c r="Q913" s="333">
        <f ca="1">OFFSET(СВОДНАЯ!$A$3,'Кабельный журнал'!AD913-1,5)</f>
        <v>0</v>
      </c>
      <c r="R913" s="333"/>
      <c r="S913" s="332">
        <f ca="1">OFFSET(СВОДНАЯ!$A$3,'Кабельный журнал'!AD913-1,6)</f>
        <v>0</v>
      </c>
      <c r="T913" s="333"/>
      <c r="U913" s="334"/>
      <c r="V913" s="333">
        <f ca="1">OFFSET(СВОДНАЯ!$A$3,'Кабельный журнал'!AD913-1,7)</f>
        <v>0</v>
      </c>
      <c r="W913" s="333"/>
      <c r="X913" s="333"/>
      <c r="Y913" s="333"/>
      <c r="Z913" s="332">
        <f ca="1">OFFSET(СВОДНАЯ!$A$3,'Кабельный журнал'!AD913-1,8)</f>
        <v>0</v>
      </c>
      <c r="AA913" s="334"/>
      <c r="AD913" s="32">
        <f t="shared" si="16"/>
        <v>786</v>
      </c>
    </row>
    <row r="914" spans="1:30" ht="15" customHeight="1" x14ac:dyDescent="0.25">
      <c r="C914" s="79">
        <f ca="1">OFFSET(СВОДНАЯ!$A$3,'Кабельный журнал'!AD914-1,0)</f>
        <v>0</v>
      </c>
      <c r="D914" s="93">
        <f ca="1">OFFSET(СВОДНАЯ!$A$3,'Кабельный журнал'!AD914-1,1)</f>
        <v>0</v>
      </c>
      <c r="E914" s="97">
        <f ca="1">OFFSET(СВОДНАЯ!$A$3,'Кабельный журнал'!AD914-1,2)</f>
        <v>0</v>
      </c>
      <c r="F914" s="332">
        <f ca="1">OFFSET(СВОДНАЯ!$A$3,'Кабельный журнал'!AD914-1,3)</f>
        <v>0</v>
      </c>
      <c r="G914" s="333"/>
      <c r="H914" s="333"/>
      <c r="I914" s="333"/>
      <c r="J914" s="333"/>
      <c r="K914" s="334"/>
      <c r="L914" s="335">
        <f ca="1">OFFSET(СВОДНАЯ!$A$3,'Кабельный журнал'!AD914-1,4)</f>
        <v>0</v>
      </c>
      <c r="M914" s="336"/>
      <c r="N914" s="336"/>
      <c r="O914" s="336"/>
      <c r="P914" s="337"/>
      <c r="Q914" s="333">
        <f ca="1">OFFSET(СВОДНАЯ!$A$3,'Кабельный журнал'!AD914-1,5)</f>
        <v>0</v>
      </c>
      <c r="R914" s="333"/>
      <c r="S914" s="332">
        <f ca="1">OFFSET(СВОДНАЯ!$A$3,'Кабельный журнал'!AD914-1,6)</f>
        <v>0</v>
      </c>
      <c r="T914" s="333"/>
      <c r="U914" s="334"/>
      <c r="V914" s="333">
        <f ca="1">OFFSET(СВОДНАЯ!$A$3,'Кабельный журнал'!AD914-1,7)</f>
        <v>0</v>
      </c>
      <c r="W914" s="333"/>
      <c r="X914" s="333"/>
      <c r="Y914" s="333"/>
      <c r="Z914" s="332">
        <f ca="1">OFFSET(СВОДНАЯ!$A$3,'Кабельный журнал'!AD914-1,8)</f>
        <v>0</v>
      </c>
      <c r="AA914" s="334"/>
      <c r="AD914" s="32">
        <f t="shared" si="16"/>
        <v>787</v>
      </c>
    </row>
    <row r="915" spans="1:30" ht="15" customHeight="1" x14ac:dyDescent="0.25">
      <c r="C915" s="79">
        <f ca="1">OFFSET(СВОДНАЯ!$A$3,'Кабельный журнал'!AD915-1,0)</f>
        <v>0</v>
      </c>
      <c r="D915" s="93">
        <f ca="1">OFFSET(СВОДНАЯ!$A$3,'Кабельный журнал'!AD915-1,1)</f>
        <v>0</v>
      </c>
      <c r="E915" s="97">
        <f ca="1">OFFSET(СВОДНАЯ!$A$3,'Кабельный журнал'!AD915-1,2)</f>
        <v>0</v>
      </c>
      <c r="F915" s="332">
        <f ca="1">OFFSET(СВОДНАЯ!$A$3,'Кабельный журнал'!AD915-1,3)</f>
        <v>0</v>
      </c>
      <c r="G915" s="333"/>
      <c r="H915" s="333"/>
      <c r="I915" s="333"/>
      <c r="J915" s="333"/>
      <c r="K915" s="334"/>
      <c r="L915" s="335">
        <f ca="1">OFFSET(СВОДНАЯ!$A$3,'Кабельный журнал'!AD915-1,4)</f>
        <v>0</v>
      </c>
      <c r="M915" s="336"/>
      <c r="N915" s="336"/>
      <c r="O915" s="336"/>
      <c r="P915" s="337"/>
      <c r="Q915" s="333">
        <f ca="1">OFFSET(СВОДНАЯ!$A$3,'Кабельный журнал'!AD915-1,5)</f>
        <v>0</v>
      </c>
      <c r="R915" s="333"/>
      <c r="S915" s="332">
        <f ca="1">OFFSET(СВОДНАЯ!$A$3,'Кабельный журнал'!AD915-1,6)</f>
        <v>0</v>
      </c>
      <c r="T915" s="333"/>
      <c r="U915" s="334"/>
      <c r="V915" s="333">
        <f ca="1">OFFSET(СВОДНАЯ!$A$3,'Кабельный журнал'!AD915-1,7)</f>
        <v>0</v>
      </c>
      <c r="W915" s="333"/>
      <c r="X915" s="333"/>
      <c r="Y915" s="333"/>
      <c r="Z915" s="332">
        <f ca="1">OFFSET(СВОДНАЯ!$A$3,'Кабельный журнал'!AD915-1,8)</f>
        <v>0</v>
      </c>
      <c r="AA915" s="334"/>
      <c r="AD915" s="32">
        <f t="shared" si="16"/>
        <v>788</v>
      </c>
    </row>
    <row r="916" spans="1:30" ht="15" customHeight="1" x14ac:dyDescent="0.25">
      <c r="C916" s="79">
        <f ca="1">OFFSET(СВОДНАЯ!$A$3,'Кабельный журнал'!AD916-1,0)</f>
        <v>0</v>
      </c>
      <c r="D916" s="93">
        <f ca="1">OFFSET(СВОДНАЯ!$A$3,'Кабельный журнал'!AD916-1,1)</f>
        <v>0</v>
      </c>
      <c r="E916" s="97">
        <f ca="1">OFFSET(СВОДНАЯ!$A$3,'Кабельный журнал'!AD916-1,2)</f>
        <v>0</v>
      </c>
      <c r="F916" s="332">
        <f ca="1">OFFSET(СВОДНАЯ!$A$3,'Кабельный журнал'!AD916-1,3)</f>
        <v>0</v>
      </c>
      <c r="G916" s="333"/>
      <c r="H916" s="333"/>
      <c r="I916" s="333"/>
      <c r="J916" s="333"/>
      <c r="K916" s="334"/>
      <c r="L916" s="335">
        <f ca="1">OFFSET(СВОДНАЯ!$A$3,'Кабельный журнал'!AD916-1,4)</f>
        <v>0</v>
      </c>
      <c r="M916" s="336"/>
      <c r="N916" s="336"/>
      <c r="O916" s="336"/>
      <c r="P916" s="337"/>
      <c r="Q916" s="333">
        <f ca="1">OFFSET(СВОДНАЯ!$A$3,'Кабельный журнал'!AD916-1,5)</f>
        <v>0</v>
      </c>
      <c r="R916" s="333"/>
      <c r="S916" s="332">
        <f ca="1">OFFSET(СВОДНАЯ!$A$3,'Кабельный журнал'!AD916-1,6)</f>
        <v>0</v>
      </c>
      <c r="T916" s="333"/>
      <c r="U916" s="334"/>
      <c r="V916" s="333">
        <f ca="1">OFFSET(СВОДНАЯ!$A$3,'Кабельный журнал'!AD916-1,7)</f>
        <v>0</v>
      </c>
      <c r="W916" s="333"/>
      <c r="X916" s="333"/>
      <c r="Y916" s="333"/>
      <c r="Z916" s="332">
        <f ca="1">OFFSET(СВОДНАЯ!$A$3,'Кабельный журнал'!AD916-1,8)</f>
        <v>0</v>
      </c>
      <c r="AA916" s="334"/>
      <c r="AD916" s="32">
        <f t="shared" si="16"/>
        <v>789</v>
      </c>
    </row>
    <row r="917" spans="1:30" ht="15" customHeight="1" x14ac:dyDescent="0.25">
      <c r="C917" s="79">
        <f ca="1">OFFSET(СВОДНАЯ!$A$3,'Кабельный журнал'!AD917-1,0)</f>
        <v>0</v>
      </c>
      <c r="D917" s="93">
        <f ca="1">OFFSET(СВОДНАЯ!$A$3,'Кабельный журнал'!AD917-1,1)</f>
        <v>0</v>
      </c>
      <c r="E917" s="97">
        <f ca="1">OFFSET(СВОДНАЯ!$A$3,'Кабельный журнал'!AD917-1,2)</f>
        <v>0</v>
      </c>
      <c r="F917" s="332">
        <f ca="1">OFFSET(СВОДНАЯ!$A$3,'Кабельный журнал'!AD917-1,3)</f>
        <v>0</v>
      </c>
      <c r="G917" s="333"/>
      <c r="H917" s="333"/>
      <c r="I917" s="333"/>
      <c r="J917" s="333"/>
      <c r="K917" s="334"/>
      <c r="L917" s="335">
        <f ca="1">OFFSET(СВОДНАЯ!$A$3,'Кабельный журнал'!AD917-1,4)</f>
        <v>0</v>
      </c>
      <c r="M917" s="336"/>
      <c r="N917" s="336"/>
      <c r="O917" s="336"/>
      <c r="P917" s="337"/>
      <c r="Q917" s="333">
        <f ca="1">OFFSET(СВОДНАЯ!$A$3,'Кабельный журнал'!AD917-1,5)</f>
        <v>0</v>
      </c>
      <c r="R917" s="333"/>
      <c r="S917" s="332">
        <f ca="1">OFFSET(СВОДНАЯ!$A$3,'Кабельный журнал'!AD917-1,6)</f>
        <v>0</v>
      </c>
      <c r="T917" s="333"/>
      <c r="U917" s="334"/>
      <c r="V917" s="333">
        <f ca="1">OFFSET(СВОДНАЯ!$A$3,'Кабельный журнал'!AD917-1,7)</f>
        <v>0</v>
      </c>
      <c r="W917" s="333"/>
      <c r="X917" s="333"/>
      <c r="Y917" s="333"/>
      <c r="Z917" s="332">
        <f ca="1">OFFSET(СВОДНАЯ!$A$3,'Кабельный журнал'!AD917-1,8)</f>
        <v>0</v>
      </c>
      <c r="AA917" s="334"/>
      <c r="AD917" s="32">
        <f t="shared" si="16"/>
        <v>790</v>
      </c>
    </row>
    <row r="918" spans="1:30" ht="15" customHeight="1" x14ac:dyDescent="0.25">
      <c r="C918" s="79">
        <f ca="1">OFFSET(СВОДНАЯ!$A$3,'Кабельный журнал'!AD918-1,0)</f>
        <v>0</v>
      </c>
      <c r="D918" s="93">
        <f ca="1">OFFSET(СВОДНАЯ!$A$3,'Кабельный журнал'!AD918-1,1)</f>
        <v>0</v>
      </c>
      <c r="E918" s="97">
        <f ca="1">OFFSET(СВОДНАЯ!$A$3,'Кабельный журнал'!AD918-1,2)</f>
        <v>0</v>
      </c>
      <c r="F918" s="332">
        <f ca="1">OFFSET(СВОДНАЯ!$A$3,'Кабельный журнал'!AD918-1,3)</f>
        <v>0</v>
      </c>
      <c r="G918" s="333"/>
      <c r="H918" s="333"/>
      <c r="I918" s="333"/>
      <c r="J918" s="333"/>
      <c r="K918" s="334"/>
      <c r="L918" s="335">
        <f ca="1">OFFSET(СВОДНАЯ!$A$3,'Кабельный журнал'!AD918-1,4)</f>
        <v>0</v>
      </c>
      <c r="M918" s="336"/>
      <c r="N918" s="336"/>
      <c r="O918" s="336"/>
      <c r="P918" s="337"/>
      <c r="Q918" s="333">
        <f ca="1">OFFSET(СВОДНАЯ!$A$3,'Кабельный журнал'!AD918-1,5)</f>
        <v>0</v>
      </c>
      <c r="R918" s="333"/>
      <c r="S918" s="332">
        <f ca="1">OFFSET(СВОДНАЯ!$A$3,'Кабельный журнал'!AD918-1,6)</f>
        <v>0</v>
      </c>
      <c r="T918" s="333"/>
      <c r="U918" s="334"/>
      <c r="V918" s="333">
        <f ca="1">OFFSET(СВОДНАЯ!$A$3,'Кабельный журнал'!AD918-1,7)</f>
        <v>0</v>
      </c>
      <c r="W918" s="333"/>
      <c r="X918" s="333"/>
      <c r="Y918" s="333"/>
      <c r="Z918" s="332">
        <f ca="1">OFFSET(СВОДНАЯ!$A$3,'Кабельный журнал'!AD918-1,8)</f>
        <v>0</v>
      </c>
      <c r="AA918" s="334"/>
      <c r="AD918" s="32">
        <f t="shared" si="16"/>
        <v>791</v>
      </c>
    </row>
    <row r="919" spans="1:30" ht="15" customHeight="1" x14ac:dyDescent="0.25">
      <c r="C919" s="79">
        <f ca="1">OFFSET(СВОДНАЯ!$A$3,'Кабельный журнал'!AD919-1,0)</f>
        <v>0</v>
      </c>
      <c r="D919" s="93">
        <f ca="1">OFFSET(СВОДНАЯ!$A$3,'Кабельный журнал'!AD919-1,1)</f>
        <v>0</v>
      </c>
      <c r="E919" s="97">
        <f ca="1">OFFSET(СВОДНАЯ!$A$3,'Кабельный журнал'!AD919-1,2)</f>
        <v>0</v>
      </c>
      <c r="F919" s="332">
        <f ca="1">OFFSET(СВОДНАЯ!$A$3,'Кабельный журнал'!AD919-1,3)</f>
        <v>0</v>
      </c>
      <c r="G919" s="333"/>
      <c r="H919" s="333"/>
      <c r="I919" s="333"/>
      <c r="J919" s="333"/>
      <c r="K919" s="334"/>
      <c r="L919" s="335">
        <f ca="1">OFFSET(СВОДНАЯ!$A$3,'Кабельный журнал'!AD919-1,4)</f>
        <v>0</v>
      </c>
      <c r="M919" s="336"/>
      <c r="N919" s="336"/>
      <c r="O919" s="336"/>
      <c r="P919" s="337"/>
      <c r="Q919" s="333">
        <f ca="1">OFFSET(СВОДНАЯ!$A$3,'Кабельный журнал'!AD919-1,5)</f>
        <v>0</v>
      </c>
      <c r="R919" s="333"/>
      <c r="S919" s="332">
        <f ca="1">OFFSET(СВОДНАЯ!$A$3,'Кабельный журнал'!AD919-1,6)</f>
        <v>0</v>
      </c>
      <c r="T919" s="333"/>
      <c r="U919" s="334"/>
      <c r="V919" s="333">
        <f ca="1">OFFSET(СВОДНАЯ!$A$3,'Кабельный журнал'!AD919-1,7)</f>
        <v>0</v>
      </c>
      <c r="W919" s="333"/>
      <c r="X919" s="333"/>
      <c r="Y919" s="333"/>
      <c r="Z919" s="332">
        <f ca="1">OFFSET(СВОДНАЯ!$A$3,'Кабельный журнал'!AD919-1,8)</f>
        <v>0</v>
      </c>
      <c r="AA919" s="334"/>
      <c r="AD919" s="32">
        <f t="shared" si="16"/>
        <v>792</v>
      </c>
    </row>
    <row r="920" spans="1:30" ht="15" customHeight="1" x14ac:dyDescent="0.25">
      <c r="C920" s="82">
        <f ca="1">OFFSET(СВОДНАЯ!$A$3,'Кабельный журнал'!AD920-1,0)</f>
        <v>0</v>
      </c>
      <c r="D920" s="94">
        <f ca="1">OFFSET(СВОДНАЯ!$A$3,'Кабельный журнал'!AD920-1,1)</f>
        <v>0</v>
      </c>
      <c r="E920" s="98">
        <f ca="1">OFFSET(СВОДНАЯ!$A$3,'Кабельный журнал'!AD920-1,2)</f>
        <v>0</v>
      </c>
      <c r="F920" s="299">
        <f ca="1">OFFSET(СВОДНАЯ!$A$3,'Кабельный журнал'!AD920-1,3)</f>
        <v>0</v>
      </c>
      <c r="G920" s="301"/>
      <c r="H920" s="301"/>
      <c r="I920" s="301"/>
      <c r="J920" s="301"/>
      <c r="K920" s="300"/>
      <c r="L920" s="313">
        <f ca="1">OFFSET(СВОДНАЯ!$A$3,'Кабельный журнал'!AD920-1,4)</f>
        <v>0</v>
      </c>
      <c r="M920" s="314"/>
      <c r="N920" s="314"/>
      <c r="O920" s="314"/>
      <c r="P920" s="315"/>
      <c r="Q920" s="301">
        <f ca="1">OFFSET(СВОДНАЯ!$A$3,'Кабельный журнал'!AD920-1,5)</f>
        <v>0</v>
      </c>
      <c r="R920" s="301"/>
      <c r="S920" s="299">
        <f ca="1">OFFSET(СВОДНАЯ!$A$3,'Кабельный журнал'!AD920-1,6)</f>
        <v>0</v>
      </c>
      <c r="T920" s="301"/>
      <c r="U920" s="300"/>
      <c r="V920" s="301">
        <f ca="1">OFFSET(СВОДНАЯ!$A$3,'Кабельный журнал'!AD920-1,7)</f>
        <v>0</v>
      </c>
      <c r="W920" s="301"/>
      <c r="X920" s="301"/>
      <c r="Y920" s="301"/>
      <c r="Z920" s="299">
        <f ca="1">OFFSET(СВОДНАЯ!$A$3,'Кабельный журнал'!AD920-1,8)</f>
        <v>0</v>
      </c>
      <c r="AA920" s="300"/>
      <c r="AD920" s="32">
        <f t="shared" si="16"/>
        <v>793</v>
      </c>
    </row>
    <row r="921" spans="1:30" ht="15" customHeight="1" x14ac:dyDescent="0.25">
      <c r="C921" s="79">
        <f ca="1">OFFSET(СВОДНАЯ!$A$3,'Кабельный журнал'!AD921-1,0)</f>
        <v>0</v>
      </c>
      <c r="D921" s="93">
        <f ca="1">OFFSET(СВОДНАЯ!$A$3,'Кабельный журнал'!AD921-1,1)</f>
        <v>0</v>
      </c>
      <c r="E921" s="97">
        <f ca="1">OFFSET(СВОДНАЯ!$A$3,'Кабельный журнал'!AD921-1,2)</f>
        <v>0</v>
      </c>
      <c r="F921" s="338">
        <f ca="1">OFFSET(СВОДНАЯ!$A$3,'Кабельный журнал'!AD921-1,3)</f>
        <v>0</v>
      </c>
      <c r="G921" s="339"/>
      <c r="H921" s="339"/>
      <c r="I921" s="339"/>
      <c r="J921" s="339"/>
      <c r="K921" s="340"/>
      <c r="L921" s="341">
        <f ca="1">OFFSET(СВОДНАЯ!$A$3,'Кабельный журнал'!AD921-1,4)</f>
        <v>0</v>
      </c>
      <c r="M921" s="342"/>
      <c r="N921" s="342"/>
      <c r="O921" s="342"/>
      <c r="P921" s="343"/>
      <c r="Q921" s="382">
        <f ca="1">OFFSET(СВОДНАЯ!$A$3,'Кабельный журнал'!AD921-1,5)</f>
        <v>0</v>
      </c>
      <c r="R921" s="383"/>
      <c r="S921" s="338">
        <f ca="1">OFFSET(СВОДНАЯ!$A$3,'Кабельный журнал'!AD921-1,6)</f>
        <v>0</v>
      </c>
      <c r="T921" s="339"/>
      <c r="U921" s="340"/>
      <c r="V921" s="382">
        <f ca="1">OFFSET(СВОДНАЯ!$A$3,'Кабельный журнал'!AD921-1,7)</f>
        <v>0</v>
      </c>
      <c r="W921" s="339"/>
      <c r="X921" s="339"/>
      <c r="Y921" s="383"/>
      <c r="Z921" s="338">
        <f ca="1">OFFSET(СВОДНАЯ!$A$3,'Кабельный журнал'!AD925-1,8)</f>
        <v>0</v>
      </c>
      <c r="AA921" s="340"/>
      <c r="AD921" s="32">
        <f t="shared" si="16"/>
        <v>794</v>
      </c>
    </row>
    <row r="922" spans="1:30" ht="15" customHeight="1" thickBot="1" x14ac:dyDescent="0.3">
      <c r="C922" s="79">
        <f ca="1">OFFSET(СВОДНАЯ!$A$3,'Кабельный журнал'!AD922-1,0)</f>
        <v>0</v>
      </c>
      <c r="D922" s="93">
        <f ca="1">OFFSET(СВОДНАЯ!$A$3,'Кабельный журнал'!AD922-1,1)</f>
        <v>0</v>
      </c>
      <c r="E922" s="97">
        <f ca="1">OFFSET(СВОДНАЯ!$A$3,'Кабельный журнал'!AD922-1,2)</f>
        <v>0</v>
      </c>
      <c r="F922" s="338">
        <f ca="1">OFFSET(СВОДНАЯ!$A$3,'Кабельный журнал'!AD922-1,3)</f>
        <v>0</v>
      </c>
      <c r="G922" s="339"/>
      <c r="H922" s="339"/>
      <c r="I922" s="339"/>
      <c r="J922" s="339"/>
      <c r="K922" s="340"/>
      <c r="L922" s="341">
        <f ca="1">OFFSET(СВОДНАЯ!$A$3,'Кабельный журнал'!AD922-1,4)</f>
        <v>0</v>
      </c>
      <c r="M922" s="342"/>
      <c r="N922" s="342"/>
      <c r="O922" s="342"/>
      <c r="P922" s="343"/>
      <c r="Q922" s="382">
        <f ca="1">OFFSET(СВОДНАЯ!$A$3,'Кабельный журнал'!AD922-1,5)</f>
        <v>0</v>
      </c>
      <c r="R922" s="383"/>
      <c r="S922" s="338">
        <f ca="1">OFFSET(СВОДНАЯ!$A$3,'Кабельный журнал'!AD922-1,6)</f>
        <v>0</v>
      </c>
      <c r="T922" s="339"/>
      <c r="U922" s="340"/>
      <c r="V922" s="382">
        <f ca="1">OFFSET(СВОДНАЯ!$A$3,'Кабельный журнал'!AD922-1,7)</f>
        <v>0</v>
      </c>
      <c r="W922" s="339"/>
      <c r="X922" s="339"/>
      <c r="Y922" s="383"/>
      <c r="Z922" s="338">
        <f ca="1">OFFSET(СВОДНАЯ!$A$3,'Кабельный журнал'!AD922-1,8)</f>
        <v>0</v>
      </c>
      <c r="AA922" s="340"/>
      <c r="AD922" s="32">
        <f t="shared" si="16"/>
        <v>795</v>
      </c>
    </row>
    <row r="923" spans="1:30" ht="15" customHeight="1" x14ac:dyDescent="0.25">
      <c r="A923" s="316" t="s">
        <v>13</v>
      </c>
      <c r="B923" s="319"/>
      <c r="C923" s="79">
        <f ca="1">OFFSET(СВОДНАЯ!$A$3,'Кабельный журнал'!AD923-1,0)</f>
        <v>0</v>
      </c>
      <c r="D923" s="93">
        <f ca="1">OFFSET(СВОДНАЯ!$A$3,'Кабельный журнал'!AD923-1,1)</f>
        <v>0</v>
      </c>
      <c r="E923" s="97">
        <f ca="1">OFFSET(СВОДНАЯ!$A$3,'Кабельный журнал'!AD923-1,2)</f>
        <v>0</v>
      </c>
      <c r="F923" s="338">
        <f ca="1">OFFSET(СВОДНАЯ!$A$3,'Кабельный журнал'!AD923-1,3)</f>
        <v>0</v>
      </c>
      <c r="G923" s="339"/>
      <c r="H923" s="339"/>
      <c r="I923" s="339"/>
      <c r="J923" s="339"/>
      <c r="K923" s="340"/>
      <c r="L923" s="341">
        <f ca="1">OFFSET(СВОДНАЯ!$A$3,'Кабельный журнал'!AD923-1,4)</f>
        <v>0</v>
      </c>
      <c r="M923" s="342"/>
      <c r="N923" s="342"/>
      <c r="O923" s="342"/>
      <c r="P923" s="343"/>
      <c r="Q923" s="382">
        <f ca="1">OFFSET(СВОДНАЯ!$A$3,'Кабельный журнал'!AD923-1,5)</f>
        <v>0</v>
      </c>
      <c r="R923" s="383"/>
      <c r="S923" s="338">
        <f ca="1">OFFSET(СВОДНАЯ!$A$3,'Кабельный журнал'!AD923-1,6)</f>
        <v>0</v>
      </c>
      <c r="T923" s="339"/>
      <c r="U923" s="340"/>
      <c r="V923" s="382">
        <f ca="1">OFFSET(СВОДНАЯ!$A$3,'Кабельный журнал'!AD923-1,7)</f>
        <v>0</v>
      </c>
      <c r="W923" s="339"/>
      <c r="X923" s="339"/>
      <c r="Y923" s="383"/>
      <c r="Z923" s="338">
        <f ca="1">OFFSET(СВОДНАЯ!$A$3,'Кабельный журнал'!AD923-1,8)</f>
        <v>0</v>
      </c>
      <c r="AA923" s="340"/>
      <c r="AD923" s="32">
        <f t="shared" si="16"/>
        <v>796</v>
      </c>
    </row>
    <row r="924" spans="1:30" ht="15" customHeight="1" x14ac:dyDescent="0.25">
      <c r="A924" s="317"/>
      <c r="B924" s="320"/>
      <c r="C924" s="79">
        <f ca="1">OFFSET(СВОДНАЯ!$A$3,'Кабельный журнал'!AD924-1,0)</f>
        <v>0</v>
      </c>
      <c r="D924" s="93">
        <f ca="1">OFFSET(СВОДНАЯ!$A$3,'Кабельный журнал'!AD924-1,1)</f>
        <v>0</v>
      </c>
      <c r="E924" s="97">
        <f ca="1">OFFSET(СВОДНАЯ!$A$3,'Кабельный журнал'!AD924-1,2)</f>
        <v>0</v>
      </c>
      <c r="F924" s="338">
        <f ca="1">OFFSET(СВОДНАЯ!$A$3,'Кабельный журнал'!AD924-1,3)</f>
        <v>0</v>
      </c>
      <c r="G924" s="339"/>
      <c r="H924" s="339"/>
      <c r="I924" s="339"/>
      <c r="J924" s="339"/>
      <c r="K924" s="340"/>
      <c r="L924" s="341">
        <f ca="1">OFFSET(СВОДНАЯ!$A$3,'Кабельный журнал'!AD924-1,4)</f>
        <v>0</v>
      </c>
      <c r="M924" s="342"/>
      <c r="N924" s="342"/>
      <c r="O924" s="342"/>
      <c r="P924" s="343"/>
      <c r="Q924" s="382">
        <f ca="1">OFFSET(СВОДНАЯ!$A$3,'Кабельный журнал'!AD924-1,5)</f>
        <v>0</v>
      </c>
      <c r="R924" s="383"/>
      <c r="S924" s="338">
        <f ca="1">OFFSET(СВОДНАЯ!$A$3,'Кабельный журнал'!AD924-1,6)</f>
        <v>0</v>
      </c>
      <c r="T924" s="339"/>
      <c r="U924" s="340"/>
      <c r="V924" s="382">
        <f ca="1">OFFSET(СВОДНАЯ!$A$3,'Кабельный журнал'!AD924-1,7)</f>
        <v>0</v>
      </c>
      <c r="W924" s="339"/>
      <c r="X924" s="339"/>
      <c r="Y924" s="383"/>
      <c r="Z924" s="338">
        <f ca="1">OFFSET(СВОДНАЯ!$A$3,'Кабельный журнал'!AD924-1,8)</f>
        <v>0</v>
      </c>
      <c r="AA924" s="340"/>
      <c r="AD924" s="32">
        <f t="shared" si="16"/>
        <v>797</v>
      </c>
    </row>
    <row r="925" spans="1:30" ht="15" customHeight="1" x14ac:dyDescent="0.25">
      <c r="A925" s="317"/>
      <c r="B925" s="320"/>
      <c r="C925" s="79">
        <f ca="1">OFFSET(СВОДНАЯ!$A$3,'Кабельный журнал'!AD925-1,0)</f>
        <v>0</v>
      </c>
      <c r="D925" s="93">
        <f ca="1">OFFSET(СВОДНАЯ!$A$3,'Кабельный журнал'!AD925-1,1)</f>
        <v>0</v>
      </c>
      <c r="E925" s="97">
        <f ca="1">OFFSET(СВОДНАЯ!$A$3,'Кабельный журнал'!AD925-1,2)</f>
        <v>0</v>
      </c>
      <c r="F925" s="338">
        <f ca="1">OFFSET(СВОДНАЯ!$A$3,'Кабельный журнал'!AD925-1,3)</f>
        <v>0</v>
      </c>
      <c r="G925" s="339"/>
      <c r="H925" s="339"/>
      <c r="I925" s="339"/>
      <c r="J925" s="339"/>
      <c r="K925" s="340"/>
      <c r="L925" s="341">
        <f ca="1">OFFSET(СВОДНАЯ!$A$3,'Кабельный журнал'!AD925-1,4)</f>
        <v>0</v>
      </c>
      <c r="M925" s="342"/>
      <c r="N925" s="342"/>
      <c r="O925" s="342"/>
      <c r="P925" s="343"/>
      <c r="Q925" s="382">
        <f ca="1">OFFSET(СВОДНАЯ!$A$3,'Кабельный журнал'!AD925-1,5)</f>
        <v>0</v>
      </c>
      <c r="R925" s="383"/>
      <c r="S925" s="338">
        <f ca="1">OFFSET(СВОДНАЯ!$A$3,'Кабельный журнал'!AD925-1,6)</f>
        <v>0</v>
      </c>
      <c r="T925" s="339"/>
      <c r="U925" s="340"/>
      <c r="V925" s="382">
        <f ca="1">OFFSET(СВОДНАЯ!$A$3,'Кабельный журнал'!AD925-1,7)</f>
        <v>0</v>
      </c>
      <c r="W925" s="339"/>
      <c r="X925" s="339"/>
      <c r="Y925" s="383"/>
      <c r="Z925" s="338">
        <f ca="1">OFFSET(СВОДНАЯ!$A$3,'Кабельный журнал'!AD925-1,8)</f>
        <v>0</v>
      </c>
      <c r="AA925" s="340"/>
      <c r="AD925" s="32">
        <f t="shared" si="16"/>
        <v>798</v>
      </c>
    </row>
    <row r="926" spans="1:30" ht="15" customHeight="1" x14ac:dyDescent="0.25">
      <c r="A926" s="317"/>
      <c r="B926" s="320"/>
      <c r="C926" s="79">
        <f ca="1">OFFSET(СВОДНАЯ!$A$3,'Кабельный журнал'!AD926-1,0)</f>
        <v>0</v>
      </c>
      <c r="D926" s="93">
        <f ca="1">OFFSET(СВОДНАЯ!$A$3,'Кабельный журнал'!AD926-1,1)</f>
        <v>0</v>
      </c>
      <c r="E926" s="97">
        <f ca="1">OFFSET(СВОДНАЯ!$A$3,'Кабельный журнал'!AD926-1,2)</f>
        <v>0</v>
      </c>
      <c r="F926" s="338">
        <f ca="1">OFFSET(СВОДНАЯ!$A$3,'Кабельный журнал'!AD926-1,3)</f>
        <v>0</v>
      </c>
      <c r="G926" s="339"/>
      <c r="H926" s="339"/>
      <c r="I926" s="339"/>
      <c r="J926" s="339"/>
      <c r="K926" s="340"/>
      <c r="L926" s="341">
        <f ca="1">OFFSET(СВОДНАЯ!$A$3,'Кабельный журнал'!AD926-1,4)</f>
        <v>0</v>
      </c>
      <c r="M926" s="342"/>
      <c r="N926" s="342"/>
      <c r="O926" s="342"/>
      <c r="P926" s="343"/>
      <c r="Q926" s="382">
        <f ca="1">OFFSET(СВОДНАЯ!$A$3,'Кабельный журнал'!AD926-1,5)</f>
        <v>0</v>
      </c>
      <c r="R926" s="383"/>
      <c r="S926" s="338">
        <f ca="1">OFFSET(СВОДНАЯ!$A$3,'Кабельный журнал'!AD926-1,6)</f>
        <v>0</v>
      </c>
      <c r="T926" s="339"/>
      <c r="U926" s="340"/>
      <c r="V926" s="382">
        <f ca="1">OFFSET(СВОДНАЯ!$A$3,'Кабельный журнал'!AD926-1,7)</f>
        <v>0</v>
      </c>
      <c r="W926" s="339"/>
      <c r="X926" s="339"/>
      <c r="Y926" s="383"/>
      <c r="Z926" s="338">
        <f ca="1">OFFSET(СВОДНАЯ!$A$3,'Кабельный журнал'!AD926-1,8)</f>
        <v>0</v>
      </c>
      <c r="AA926" s="340"/>
      <c r="AD926" s="32">
        <f t="shared" si="16"/>
        <v>799</v>
      </c>
    </row>
    <row r="927" spans="1:30" ht="15" customHeight="1" thickBot="1" x14ac:dyDescent="0.3">
      <c r="A927" s="318"/>
      <c r="B927" s="321"/>
      <c r="C927" s="79">
        <f ca="1">OFFSET(СВОДНАЯ!$A$3,'Кабельный журнал'!AD927-1,0)</f>
        <v>0</v>
      </c>
      <c r="D927" s="93">
        <f ca="1">OFFSET(СВОДНАЯ!$A$3,'Кабельный журнал'!AD927-1,1)</f>
        <v>0</v>
      </c>
      <c r="E927" s="97">
        <f ca="1">OFFSET(СВОДНАЯ!$A$3,'Кабельный журнал'!AD927-1,2)</f>
        <v>0</v>
      </c>
      <c r="F927" s="338">
        <f ca="1">OFFSET(СВОДНАЯ!$A$3,'Кабельный журнал'!AD927-1,3)</f>
        <v>0</v>
      </c>
      <c r="G927" s="339"/>
      <c r="H927" s="339"/>
      <c r="I927" s="339"/>
      <c r="J927" s="339"/>
      <c r="K927" s="340"/>
      <c r="L927" s="341">
        <f ca="1">OFFSET(СВОДНАЯ!$A$3,'Кабельный журнал'!AD927-1,4)</f>
        <v>0</v>
      </c>
      <c r="M927" s="342"/>
      <c r="N927" s="342"/>
      <c r="O927" s="342"/>
      <c r="P927" s="343"/>
      <c r="Q927" s="382">
        <f ca="1">OFFSET(СВОДНАЯ!$A$3,'Кабельный журнал'!AD927-1,5)</f>
        <v>0</v>
      </c>
      <c r="R927" s="383"/>
      <c r="S927" s="338">
        <f ca="1">OFFSET(СВОДНАЯ!$A$3,'Кабельный журнал'!AD927-1,6)</f>
        <v>0</v>
      </c>
      <c r="T927" s="339"/>
      <c r="U927" s="340"/>
      <c r="V927" s="382">
        <f ca="1">OFFSET(СВОДНАЯ!$A$3,'Кабельный журнал'!AD927-1,7)</f>
        <v>0</v>
      </c>
      <c r="W927" s="339"/>
      <c r="X927" s="339"/>
      <c r="Y927" s="383"/>
      <c r="Z927" s="338">
        <f ca="1">OFFSET(СВОДНАЯ!$A$3,'Кабельный журнал'!AD927-1,8)</f>
        <v>0</v>
      </c>
      <c r="AA927" s="340"/>
      <c r="AD927" s="32">
        <f t="shared" si="16"/>
        <v>800</v>
      </c>
    </row>
    <row r="928" spans="1:30" ht="15" customHeight="1" x14ac:dyDescent="0.25">
      <c r="A928" s="316" t="s">
        <v>14</v>
      </c>
      <c r="B928" s="319"/>
      <c r="C928" s="79">
        <f ca="1">OFFSET(СВОДНАЯ!$A$3,'Кабельный журнал'!AD928-1,0)</f>
        <v>0</v>
      </c>
      <c r="D928" s="93">
        <f ca="1">OFFSET(СВОДНАЯ!$A$3,'Кабельный журнал'!AD928-1,1)</f>
        <v>0</v>
      </c>
      <c r="E928" s="97">
        <f ca="1">OFFSET(СВОДНАЯ!$A$3,'Кабельный журнал'!AD928-1,2)</f>
        <v>0</v>
      </c>
      <c r="F928" s="338">
        <f ca="1">OFFSET(СВОДНАЯ!$A$3,'Кабельный журнал'!AD928-1,3)</f>
        <v>0</v>
      </c>
      <c r="G928" s="339"/>
      <c r="H928" s="339"/>
      <c r="I928" s="339"/>
      <c r="J928" s="339"/>
      <c r="K928" s="340"/>
      <c r="L928" s="341">
        <f ca="1">OFFSET(СВОДНАЯ!$A$3,'Кабельный журнал'!AD928-1,4)</f>
        <v>0</v>
      </c>
      <c r="M928" s="342"/>
      <c r="N928" s="342"/>
      <c r="O928" s="342"/>
      <c r="P928" s="343"/>
      <c r="Q928" s="382">
        <f ca="1">OFFSET(СВОДНАЯ!$A$3,'Кабельный журнал'!AD928-1,5)</f>
        <v>0</v>
      </c>
      <c r="R928" s="383"/>
      <c r="S928" s="338">
        <f ca="1">OFFSET(СВОДНАЯ!$A$3,'Кабельный журнал'!AD928-1,6)</f>
        <v>0</v>
      </c>
      <c r="T928" s="339"/>
      <c r="U928" s="340"/>
      <c r="V928" s="382">
        <f ca="1">OFFSET(СВОДНАЯ!$A$3,'Кабельный журнал'!AD928-1,7)</f>
        <v>0</v>
      </c>
      <c r="W928" s="339"/>
      <c r="X928" s="339"/>
      <c r="Y928" s="383"/>
      <c r="Z928" s="338">
        <f ca="1">OFFSET(СВОДНАЯ!$A$3,'Кабельный журнал'!AD928-1,8)</f>
        <v>0</v>
      </c>
      <c r="AA928" s="340"/>
      <c r="AD928" s="32">
        <f t="shared" si="16"/>
        <v>801</v>
      </c>
    </row>
    <row r="929" spans="1:30" ht="15" customHeight="1" x14ac:dyDescent="0.25">
      <c r="A929" s="317"/>
      <c r="B929" s="320"/>
      <c r="C929" s="79">
        <f ca="1">OFFSET(СВОДНАЯ!$A$3,'Кабельный журнал'!AD929-1,0)</f>
        <v>0</v>
      </c>
      <c r="D929" s="93">
        <f ca="1">OFFSET(СВОДНАЯ!$A$3,'Кабельный журнал'!AD929-1,1)</f>
        <v>0</v>
      </c>
      <c r="E929" s="97">
        <f ca="1">OFFSET(СВОДНАЯ!$A$3,'Кабельный журнал'!AD929-1,2)</f>
        <v>0</v>
      </c>
      <c r="F929" s="338">
        <f ca="1">OFFSET(СВОДНАЯ!$A$3,'Кабельный журнал'!AD929-1,3)</f>
        <v>0</v>
      </c>
      <c r="G929" s="339"/>
      <c r="H929" s="339"/>
      <c r="I929" s="339"/>
      <c r="J929" s="339"/>
      <c r="K929" s="340"/>
      <c r="L929" s="341">
        <f ca="1">OFFSET(СВОДНАЯ!$A$3,'Кабельный журнал'!AD929-1,4)</f>
        <v>0</v>
      </c>
      <c r="M929" s="342"/>
      <c r="N929" s="342"/>
      <c r="O929" s="342"/>
      <c r="P929" s="343"/>
      <c r="Q929" s="382">
        <f ca="1">OFFSET(СВОДНАЯ!$A$3,'Кабельный журнал'!AD929-1,5)</f>
        <v>0</v>
      </c>
      <c r="R929" s="383"/>
      <c r="S929" s="338">
        <f ca="1">OFFSET(СВОДНАЯ!$A$3,'Кабельный журнал'!AD929-1,6)</f>
        <v>0</v>
      </c>
      <c r="T929" s="339"/>
      <c r="U929" s="340"/>
      <c r="V929" s="382">
        <f ca="1">OFFSET(СВОДНАЯ!$A$3,'Кабельный журнал'!AD929-1,7)</f>
        <v>0</v>
      </c>
      <c r="W929" s="339"/>
      <c r="X929" s="339"/>
      <c r="Y929" s="383"/>
      <c r="Z929" s="338">
        <f ca="1">OFFSET(СВОДНАЯ!$A$3,'Кабельный журнал'!AD929-1,8)</f>
        <v>0</v>
      </c>
      <c r="AA929" s="340"/>
      <c r="AD929" s="32">
        <f t="shared" si="16"/>
        <v>802</v>
      </c>
    </row>
    <row r="930" spans="1:30" ht="15" customHeight="1" x14ac:dyDescent="0.25">
      <c r="A930" s="317"/>
      <c r="B930" s="320"/>
      <c r="C930" s="79">
        <f ca="1">OFFSET(СВОДНАЯ!$A$3,'Кабельный журнал'!AD930-1,0)</f>
        <v>0</v>
      </c>
      <c r="D930" s="93">
        <f ca="1">OFFSET(СВОДНАЯ!$A$3,'Кабельный журнал'!AD930-1,1)</f>
        <v>0</v>
      </c>
      <c r="E930" s="97">
        <f ca="1">OFFSET(СВОДНАЯ!$A$3,'Кабельный журнал'!AD930-1,2)</f>
        <v>0</v>
      </c>
      <c r="F930" s="338">
        <f ca="1">OFFSET(СВОДНАЯ!$A$3,'Кабельный журнал'!AD930-1,3)</f>
        <v>0</v>
      </c>
      <c r="G930" s="339"/>
      <c r="H930" s="339"/>
      <c r="I930" s="339"/>
      <c r="J930" s="339"/>
      <c r="K930" s="340"/>
      <c r="L930" s="341">
        <f ca="1">OFFSET(СВОДНАЯ!$A$3,'Кабельный журнал'!AD930-1,4)</f>
        <v>0</v>
      </c>
      <c r="M930" s="342"/>
      <c r="N930" s="342"/>
      <c r="O930" s="342"/>
      <c r="P930" s="343"/>
      <c r="Q930" s="382">
        <f ca="1">OFFSET(СВОДНАЯ!$A$3,'Кабельный журнал'!AD930-1,5)</f>
        <v>0</v>
      </c>
      <c r="R930" s="383"/>
      <c r="S930" s="338">
        <f ca="1">OFFSET(СВОДНАЯ!$A$3,'Кабельный журнал'!AD930-1,6)</f>
        <v>0</v>
      </c>
      <c r="T930" s="339"/>
      <c r="U930" s="340"/>
      <c r="V930" s="382">
        <f ca="1">OFFSET(СВОДНАЯ!$A$3,'Кабельный журнал'!AD930-1,7)</f>
        <v>0</v>
      </c>
      <c r="W930" s="339"/>
      <c r="X930" s="339"/>
      <c r="Y930" s="383"/>
      <c r="Z930" s="338">
        <f ca="1">OFFSET(СВОДНАЯ!$A$3,'Кабельный журнал'!AD930-1,8)</f>
        <v>0</v>
      </c>
      <c r="AA930" s="340"/>
      <c r="AD930" s="32">
        <f t="shared" si="16"/>
        <v>803</v>
      </c>
    </row>
    <row r="931" spans="1:30" ht="15" customHeight="1" x14ac:dyDescent="0.25">
      <c r="A931" s="317"/>
      <c r="B931" s="320"/>
      <c r="C931" s="79">
        <f ca="1">OFFSET(СВОДНАЯ!$A$3,'Кабельный журнал'!AD931-1,0)</f>
        <v>0</v>
      </c>
      <c r="D931" s="93">
        <f ca="1">OFFSET(СВОДНАЯ!$A$3,'Кабельный журнал'!AD931-1,1)</f>
        <v>0</v>
      </c>
      <c r="E931" s="97">
        <f ca="1">OFFSET(СВОДНАЯ!$A$3,'Кабельный журнал'!AD931-1,2)</f>
        <v>0</v>
      </c>
      <c r="F931" s="338">
        <f ca="1">OFFSET(СВОДНАЯ!$A$3,'Кабельный журнал'!AD931-1,3)</f>
        <v>0</v>
      </c>
      <c r="G931" s="339"/>
      <c r="H931" s="339"/>
      <c r="I931" s="339"/>
      <c r="J931" s="339"/>
      <c r="K931" s="340"/>
      <c r="L931" s="341">
        <f ca="1">OFFSET(СВОДНАЯ!$A$3,'Кабельный журнал'!AD931-1,4)</f>
        <v>0</v>
      </c>
      <c r="M931" s="342"/>
      <c r="N931" s="342"/>
      <c r="O931" s="342"/>
      <c r="P931" s="343"/>
      <c r="Q931" s="382">
        <f ca="1">OFFSET(СВОДНАЯ!$A$3,'Кабельный журнал'!AD931-1,5)</f>
        <v>0</v>
      </c>
      <c r="R931" s="383"/>
      <c r="S931" s="338">
        <f ca="1">OFFSET(СВОДНАЯ!$A$3,'Кабельный журнал'!AD931-1,6)</f>
        <v>0</v>
      </c>
      <c r="T931" s="339"/>
      <c r="U931" s="340"/>
      <c r="V931" s="382">
        <f ca="1">OFFSET(СВОДНАЯ!$A$3,'Кабельный журнал'!AD931-1,7)</f>
        <v>0</v>
      </c>
      <c r="W931" s="339"/>
      <c r="X931" s="339"/>
      <c r="Y931" s="383"/>
      <c r="Z931" s="338">
        <f ca="1">OFFSET(СВОДНАЯ!$A$3,'Кабельный журнал'!AD925-1,8)</f>
        <v>0</v>
      </c>
      <c r="AA931" s="340"/>
      <c r="AD931" s="32">
        <f t="shared" si="16"/>
        <v>804</v>
      </c>
    </row>
    <row r="932" spans="1:30" ht="15" customHeight="1" x14ac:dyDescent="0.25">
      <c r="A932" s="317"/>
      <c r="B932" s="320"/>
      <c r="C932" s="79">
        <f ca="1">OFFSET(СВОДНАЯ!$A$3,'Кабельный журнал'!AD932-1,0)</f>
        <v>0</v>
      </c>
      <c r="D932" s="93">
        <f ca="1">OFFSET(СВОДНАЯ!$A$3,'Кабельный журнал'!AD932-1,1)</f>
        <v>0</v>
      </c>
      <c r="E932" s="97">
        <f ca="1">OFFSET(СВОДНАЯ!$A$3,'Кабельный журнал'!AD932-1,2)</f>
        <v>0</v>
      </c>
      <c r="F932" s="338">
        <f ca="1">OFFSET(СВОДНАЯ!$A$3,'Кабельный журнал'!AD932-1,3)</f>
        <v>0</v>
      </c>
      <c r="G932" s="339"/>
      <c r="H932" s="339"/>
      <c r="I932" s="339"/>
      <c r="J932" s="339"/>
      <c r="K932" s="340"/>
      <c r="L932" s="341">
        <f ca="1">OFFSET(СВОДНАЯ!$A$3,'Кабельный журнал'!AD932-1,4)</f>
        <v>0</v>
      </c>
      <c r="M932" s="342"/>
      <c r="N932" s="342"/>
      <c r="O932" s="342"/>
      <c r="P932" s="343"/>
      <c r="Q932" s="382">
        <f ca="1">OFFSET(СВОДНАЯ!$A$3,'Кабельный журнал'!AD932-1,5)</f>
        <v>0</v>
      </c>
      <c r="R932" s="383"/>
      <c r="S932" s="338">
        <f ca="1">OFFSET(СВОДНАЯ!$A$3,'Кабельный журнал'!AD932-1,6)</f>
        <v>0</v>
      </c>
      <c r="T932" s="339"/>
      <c r="U932" s="340"/>
      <c r="V932" s="382">
        <f ca="1">OFFSET(СВОДНАЯ!$A$3,'Кабельный журнал'!AD932-1,7)</f>
        <v>0</v>
      </c>
      <c r="W932" s="339"/>
      <c r="X932" s="339"/>
      <c r="Y932" s="383"/>
      <c r="Z932" s="338">
        <f ca="1">OFFSET(СВОДНАЯ!$A$3,'Кабельный журнал'!AD932-1,8)</f>
        <v>0</v>
      </c>
      <c r="AA932" s="340"/>
      <c r="AD932" s="32">
        <f t="shared" si="16"/>
        <v>805</v>
      </c>
    </row>
    <row r="933" spans="1:30" ht="15" customHeight="1" thickBot="1" x14ac:dyDescent="0.3">
      <c r="A933" s="318"/>
      <c r="B933" s="321"/>
      <c r="C933" s="79">
        <f ca="1">OFFSET(СВОДНАЯ!$A$3,'Кабельный журнал'!AD933-1,0)</f>
        <v>0</v>
      </c>
      <c r="D933" s="93">
        <f ca="1">OFFSET(СВОДНАЯ!$A$3,'Кабельный журнал'!AD933-1,1)</f>
        <v>0</v>
      </c>
      <c r="E933" s="97">
        <f ca="1">OFFSET(СВОДНАЯ!$A$3,'Кабельный журнал'!AD933-1,2)</f>
        <v>0</v>
      </c>
      <c r="F933" s="338">
        <f ca="1">OFFSET(СВОДНАЯ!$A$3,'Кабельный журнал'!AD933-1,3)</f>
        <v>0</v>
      </c>
      <c r="G933" s="339"/>
      <c r="H933" s="339"/>
      <c r="I933" s="339"/>
      <c r="J933" s="339"/>
      <c r="K933" s="340"/>
      <c r="L933" s="341">
        <f ca="1">OFFSET(СВОДНАЯ!$A$3,'Кабельный журнал'!AD933-1,4)</f>
        <v>0</v>
      </c>
      <c r="M933" s="342"/>
      <c r="N933" s="342"/>
      <c r="O933" s="342"/>
      <c r="P933" s="343"/>
      <c r="Q933" s="382">
        <f ca="1">OFFSET(СВОДНАЯ!$A$3,'Кабельный журнал'!AD933-1,5)</f>
        <v>0</v>
      </c>
      <c r="R933" s="383"/>
      <c r="S933" s="338">
        <f ca="1">OFFSET(СВОДНАЯ!$A$3,'Кабельный журнал'!AD933-1,6)</f>
        <v>0</v>
      </c>
      <c r="T933" s="339"/>
      <c r="U933" s="340"/>
      <c r="V933" s="382">
        <f ca="1">OFFSET(СВОДНАЯ!$A$3,'Кабельный журнал'!AD933-1,7)</f>
        <v>0</v>
      </c>
      <c r="W933" s="339"/>
      <c r="X933" s="339"/>
      <c r="Y933" s="383"/>
      <c r="Z933" s="338">
        <f ca="1">OFFSET(СВОДНАЯ!$A$3,'Кабельный журнал'!AD933-1,8)</f>
        <v>0</v>
      </c>
      <c r="AA933" s="340"/>
      <c r="AD933" s="32">
        <f t="shared" si="16"/>
        <v>806</v>
      </c>
    </row>
    <row r="934" spans="1:30" ht="15" customHeight="1" x14ac:dyDescent="0.25">
      <c r="A934" s="316" t="s">
        <v>15</v>
      </c>
      <c r="B934" s="319"/>
      <c r="C934" s="79">
        <f ca="1">OFFSET(СВОДНАЯ!$A$3,'Кабельный журнал'!AD934-1,0)</f>
        <v>0</v>
      </c>
      <c r="D934" s="93">
        <f ca="1">OFFSET(СВОДНАЯ!$A$3,'Кабельный журнал'!AD934-1,1)</f>
        <v>0</v>
      </c>
      <c r="E934" s="97">
        <f ca="1">OFFSET(СВОДНАЯ!$A$3,'Кабельный журнал'!AD934-1,2)</f>
        <v>0</v>
      </c>
      <c r="F934" s="338">
        <f ca="1">OFFSET(СВОДНАЯ!$A$3,'Кабельный журнал'!AD934-1,3)</f>
        <v>0</v>
      </c>
      <c r="G934" s="339"/>
      <c r="H934" s="339"/>
      <c r="I934" s="339"/>
      <c r="J934" s="339"/>
      <c r="K934" s="340"/>
      <c r="L934" s="341">
        <f ca="1">OFFSET(СВОДНАЯ!$A$3,'Кабельный журнал'!AD934-1,4)</f>
        <v>0</v>
      </c>
      <c r="M934" s="342"/>
      <c r="N934" s="342"/>
      <c r="O934" s="342"/>
      <c r="P934" s="343"/>
      <c r="Q934" s="382">
        <f ca="1">OFFSET(СВОДНАЯ!$A$3,'Кабельный журнал'!AD934-1,5)</f>
        <v>0</v>
      </c>
      <c r="R934" s="383"/>
      <c r="S934" s="338">
        <f ca="1">OFFSET(СВОДНАЯ!$A$3,'Кабельный журнал'!AD934-1,6)</f>
        <v>0</v>
      </c>
      <c r="T934" s="339"/>
      <c r="U934" s="340"/>
      <c r="V934" s="382">
        <f ca="1">OFFSET(СВОДНАЯ!$A$3,'Кабельный журнал'!AD934-1,7)</f>
        <v>0</v>
      </c>
      <c r="W934" s="339"/>
      <c r="X934" s="339"/>
      <c r="Y934" s="383"/>
      <c r="Z934" s="338">
        <f ca="1">OFFSET(СВОДНАЯ!$A$3,'Кабельный журнал'!AD934-1,8)</f>
        <v>0</v>
      </c>
      <c r="AA934" s="340"/>
      <c r="AD934" s="32">
        <f t="shared" si="16"/>
        <v>807</v>
      </c>
    </row>
    <row r="935" spans="1:30" ht="15" customHeight="1" x14ac:dyDescent="0.25">
      <c r="A935" s="317"/>
      <c r="B935" s="320"/>
      <c r="C935" s="79">
        <f ca="1">OFFSET(СВОДНАЯ!$A$3,'Кабельный журнал'!AD935-1,0)</f>
        <v>0</v>
      </c>
      <c r="D935" s="93">
        <f ca="1">OFFSET(СВОДНАЯ!$A$3,'Кабельный журнал'!AD935-1,1)</f>
        <v>0</v>
      </c>
      <c r="E935" s="97">
        <f ca="1">OFFSET(СВОДНАЯ!$A$3,'Кабельный журнал'!AD935-1,2)</f>
        <v>0</v>
      </c>
      <c r="F935" s="338">
        <f ca="1">OFFSET(СВОДНАЯ!$A$3,'Кабельный журнал'!AD935-1,3)</f>
        <v>0</v>
      </c>
      <c r="G935" s="339"/>
      <c r="H935" s="339"/>
      <c r="I935" s="339"/>
      <c r="J935" s="339"/>
      <c r="K935" s="340"/>
      <c r="L935" s="341">
        <f ca="1">OFFSET(СВОДНАЯ!$A$3,'Кабельный журнал'!AD935-1,4)</f>
        <v>0</v>
      </c>
      <c r="M935" s="342"/>
      <c r="N935" s="342"/>
      <c r="O935" s="342"/>
      <c r="P935" s="343"/>
      <c r="Q935" s="382">
        <f ca="1">OFFSET(СВОДНАЯ!$A$3,'Кабельный журнал'!AD935-1,5)</f>
        <v>0</v>
      </c>
      <c r="R935" s="383"/>
      <c r="S935" s="338">
        <f ca="1">OFFSET(СВОДНАЯ!$A$3,'Кабельный журнал'!AD935-1,6)</f>
        <v>0</v>
      </c>
      <c r="T935" s="339"/>
      <c r="U935" s="340"/>
      <c r="V935" s="382">
        <f ca="1">OFFSET(СВОДНАЯ!$A$3,'Кабельный журнал'!AD935-1,7)</f>
        <v>0</v>
      </c>
      <c r="W935" s="339"/>
      <c r="X935" s="339"/>
      <c r="Y935" s="383"/>
      <c r="Z935" s="338">
        <f ca="1">OFFSET(СВОДНАЯ!$A$3,'Кабельный журнал'!AD935-1,8)</f>
        <v>0</v>
      </c>
      <c r="AA935" s="340"/>
      <c r="AD935" s="32">
        <f t="shared" si="16"/>
        <v>808</v>
      </c>
    </row>
    <row r="936" spans="1:30" ht="15" customHeight="1" thickBot="1" x14ac:dyDescent="0.3">
      <c r="A936" s="317"/>
      <c r="B936" s="320"/>
      <c r="C936" s="80">
        <f ca="1">OFFSET(СВОДНАЯ!$A$3,'Кабельный журнал'!AD936-1,0)</f>
        <v>0</v>
      </c>
      <c r="D936" s="95">
        <f ca="1">OFFSET(СВОДНАЯ!$A$3,'Кабельный журнал'!AD936-1,1)</f>
        <v>0</v>
      </c>
      <c r="E936" s="99">
        <f ca="1">OFFSET(СВОДНАЯ!$A$3,'Кабельный журнал'!AD936-1,2)</f>
        <v>0</v>
      </c>
      <c r="F936" s="363">
        <f ca="1">OFFSET(СВОДНАЯ!$A$3,'Кабельный журнал'!AD936-1,3)</f>
        <v>0</v>
      </c>
      <c r="G936" s="364"/>
      <c r="H936" s="364"/>
      <c r="I936" s="364"/>
      <c r="J936" s="364"/>
      <c r="K936" s="365"/>
      <c r="L936" s="366">
        <f ca="1">OFFSET(СВОДНАЯ!$A$3,'Кабельный журнал'!AD936-1,4)</f>
        <v>0</v>
      </c>
      <c r="M936" s="367"/>
      <c r="N936" s="367"/>
      <c r="O936" s="367"/>
      <c r="P936" s="368"/>
      <c r="Q936" s="369">
        <f ca="1">OFFSET(СВОДНАЯ!$A$3,'Кабельный журнал'!AD936-1,5)</f>
        <v>0</v>
      </c>
      <c r="R936" s="370"/>
      <c r="S936" s="363">
        <f ca="1">OFFSET(СВОДНАЯ!$A$3,'Кабельный журнал'!AD936-1,6)</f>
        <v>0</v>
      </c>
      <c r="T936" s="364"/>
      <c r="U936" s="365"/>
      <c r="V936" s="369">
        <f ca="1">OFFSET(СВОДНАЯ!$A$3,'Кабельный журнал'!AD936-1,7)</f>
        <v>0</v>
      </c>
      <c r="W936" s="371"/>
      <c r="X936" s="371"/>
      <c r="Y936" s="371"/>
      <c r="Z936" s="338">
        <f ca="1">OFFSET(СВОДНАЯ!$A$3,'Кабельный журнал'!AD936-1,8)</f>
        <v>0</v>
      </c>
      <c r="AA936" s="340"/>
      <c r="AD936" s="32">
        <f t="shared" si="16"/>
        <v>809</v>
      </c>
    </row>
    <row r="937" spans="1:30" ht="15" customHeight="1" thickBot="1" x14ac:dyDescent="0.3">
      <c r="A937" s="317"/>
      <c r="B937" s="320"/>
      <c r="C937" s="73"/>
      <c r="D937" s="37"/>
      <c r="E937" s="37"/>
      <c r="F937" s="64"/>
      <c r="G937" s="64"/>
      <c r="H937" s="64"/>
      <c r="I937" s="64"/>
      <c r="J937" s="64"/>
      <c r="K937" s="64"/>
      <c r="L937" s="58"/>
      <c r="M937" s="59"/>
      <c r="N937" s="59"/>
      <c r="O937" s="60"/>
      <c r="P937" s="60"/>
      <c r="Q937" s="59"/>
      <c r="R937" s="384" t="str">
        <f>R882</f>
        <v>ОДО-104-01.СКУД.3-4.КЖ1</v>
      </c>
      <c r="S937" s="385"/>
      <c r="T937" s="385"/>
      <c r="U937" s="385"/>
      <c r="V937" s="385"/>
      <c r="W937" s="385"/>
      <c r="X937" s="385"/>
      <c r="Y937" s="386"/>
      <c r="Z937" s="387" t="s">
        <v>2</v>
      </c>
      <c r="AA937" s="388"/>
    </row>
    <row r="938" spans="1:30" ht="15" customHeight="1" thickBot="1" x14ac:dyDescent="0.3">
      <c r="A938" s="317"/>
      <c r="B938" s="320"/>
      <c r="C938" s="73"/>
      <c r="D938" s="37"/>
      <c r="E938" s="37"/>
      <c r="F938" s="64"/>
      <c r="G938" s="64"/>
      <c r="H938" s="64"/>
      <c r="I938" s="64"/>
      <c r="J938" s="64"/>
      <c r="K938" s="64"/>
      <c r="L938" s="53"/>
      <c r="M938" s="54"/>
      <c r="N938" s="54"/>
      <c r="O938" s="55"/>
      <c r="P938" s="55"/>
      <c r="Q938" s="54"/>
      <c r="R938" s="305"/>
      <c r="S938" s="306"/>
      <c r="T938" s="306"/>
      <c r="U938" s="306"/>
      <c r="V938" s="306"/>
      <c r="W938" s="306"/>
      <c r="X938" s="306"/>
      <c r="Y938" s="307"/>
      <c r="Z938" s="325" t="s">
        <v>38</v>
      </c>
      <c r="AA938" s="327">
        <f>AA883+1</f>
        <v>9</v>
      </c>
    </row>
    <row r="939" spans="1:30" ht="15" customHeight="1" thickBot="1" x14ac:dyDescent="0.3">
      <c r="A939" s="318"/>
      <c r="B939" s="321"/>
      <c r="C939" s="74"/>
      <c r="D939" s="39"/>
      <c r="E939" s="39"/>
      <c r="F939" s="72"/>
      <c r="G939" s="72"/>
      <c r="H939" s="72"/>
      <c r="I939" s="72"/>
      <c r="J939" s="72"/>
      <c r="K939" s="72"/>
      <c r="L939" s="57" t="s">
        <v>0</v>
      </c>
      <c r="M939" s="57" t="s">
        <v>10</v>
      </c>
      <c r="N939" s="57" t="s">
        <v>2</v>
      </c>
      <c r="O939" s="57" t="s">
        <v>11</v>
      </c>
      <c r="P939" s="57" t="s">
        <v>4</v>
      </c>
      <c r="Q939" s="57" t="s">
        <v>5</v>
      </c>
      <c r="R939" s="308"/>
      <c r="S939" s="309"/>
      <c r="T939" s="309"/>
      <c r="U939" s="309"/>
      <c r="V939" s="309"/>
      <c r="W939" s="309"/>
      <c r="X939" s="309"/>
      <c r="Y939" s="310"/>
      <c r="Z939" s="326"/>
      <c r="AA939" s="328"/>
    </row>
    <row r="940" spans="1:30" ht="15" customHeight="1" thickBot="1" x14ac:dyDescent="0.3">
      <c r="A940" s="24"/>
      <c r="B940" s="24"/>
      <c r="C940" s="344" t="s">
        <v>18</v>
      </c>
      <c r="D940" s="347" t="s">
        <v>19</v>
      </c>
      <c r="E940" s="348"/>
      <c r="F940" s="351" t="s">
        <v>22</v>
      </c>
      <c r="G940" s="352"/>
      <c r="H940" s="352"/>
      <c r="I940" s="352"/>
      <c r="J940" s="352"/>
      <c r="K940" s="352"/>
      <c r="L940" s="352"/>
      <c r="M940" s="352"/>
      <c r="N940" s="352"/>
      <c r="O940" s="352"/>
      <c r="P940" s="352"/>
      <c r="Q940" s="352"/>
      <c r="R940" s="352"/>
      <c r="S940" s="352"/>
      <c r="T940" s="352"/>
      <c r="U940" s="352"/>
      <c r="V940" s="352"/>
      <c r="W940" s="352"/>
      <c r="X940" s="352"/>
      <c r="Y940" s="352"/>
      <c r="Z940" s="352"/>
      <c r="AA940" s="353"/>
    </row>
    <row r="941" spans="1:30" ht="15" customHeight="1" thickBot="1" x14ac:dyDescent="0.3">
      <c r="A941" s="24"/>
      <c r="B941" s="24"/>
      <c r="C941" s="345"/>
      <c r="D941" s="349"/>
      <c r="E941" s="350"/>
      <c r="F941" s="354" t="s">
        <v>23</v>
      </c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6"/>
      <c r="S941" s="351" t="s">
        <v>24</v>
      </c>
      <c r="T941" s="352"/>
      <c r="U941" s="352"/>
      <c r="V941" s="352"/>
      <c r="W941" s="352"/>
      <c r="X941" s="352"/>
      <c r="Y941" s="352"/>
      <c r="Z941" s="352"/>
      <c r="AA941" s="353"/>
    </row>
    <row r="942" spans="1:30" ht="15" customHeight="1" x14ac:dyDescent="0.25">
      <c r="A942" s="24"/>
      <c r="B942" s="24"/>
      <c r="C942" s="345"/>
      <c r="D942" s="372" t="s">
        <v>20</v>
      </c>
      <c r="E942" s="372" t="s">
        <v>21</v>
      </c>
      <c r="F942" s="347" t="s">
        <v>25</v>
      </c>
      <c r="G942" s="374"/>
      <c r="H942" s="374"/>
      <c r="I942" s="374"/>
      <c r="J942" s="374"/>
      <c r="K942" s="348"/>
      <c r="L942" s="376" t="s">
        <v>26</v>
      </c>
      <c r="M942" s="377"/>
      <c r="N942" s="377"/>
      <c r="O942" s="377"/>
      <c r="P942" s="378"/>
      <c r="Q942" s="376" t="s">
        <v>27</v>
      </c>
      <c r="R942" s="378"/>
      <c r="S942" s="376" t="s">
        <v>25</v>
      </c>
      <c r="T942" s="377"/>
      <c r="U942" s="378"/>
      <c r="V942" s="376" t="s">
        <v>26</v>
      </c>
      <c r="W942" s="377"/>
      <c r="X942" s="377"/>
      <c r="Y942" s="378"/>
      <c r="Z942" s="376" t="s">
        <v>27</v>
      </c>
      <c r="AA942" s="378"/>
    </row>
    <row r="943" spans="1:30" ht="15" customHeight="1" thickBot="1" x14ac:dyDescent="0.3">
      <c r="A943" s="24"/>
      <c r="B943" s="24"/>
      <c r="C943" s="346"/>
      <c r="D943" s="373"/>
      <c r="E943" s="373"/>
      <c r="F943" s="349"/>
      <c r="G943" s="375"/>
      <c r="H943" s="375"/>
      <c r="I943" s="375"/>
      <c r="J943" s="375"/>
      <c r="K943" s="350"/>
      <c r="L943" s="379"/>
      <c r="M943" s="380"/>
      <c r="N943" s="380"/>
      <c r="O943" s="380"/>
      <c r="P943" s="381"/>
      <c r="Q943" s="379"/>
      <c r="R943" s="381"/>
      <c r="S943" s="379"/>
      <c r="T943" s="380"/>
      <c r="U943" s="381"/>
      <c r="V943" s="379"/>
      <c r="W943" s="380"/>
      <c r="X943" s="380"/>
      <c r="Y943" s="381"/>
      <c r="Z943" s="379"/>
      <c r="AA943" s="381"/>
    </row>
    <row r="944" spans="1:30" ht="15" customHeight="1" x14ac:dyDescent="0.25">
      <c r="C944" s="81">
        <f ca="1">OFFSET(СВОДНАЯ!$A$3,'Кабельный журнал'!AD944-1,0)</f>
        <v>0</v>
      </c>
      <c r="D944" s="92">
        <f ca="1">OFFSET(СВОДНАЯ!$A$3,'Кабельный журнал'!AD944-1,1)</f>
        <v>0</v>
      </c>
      <c r="E944" s="96">
        <f ca="1">OFFSET(СВОДНАЯ!$A$3,'Кабельный журнал'!AD944-1,2)</f>
        <v>0</v>
      </c>
      <c r="F944" s="357">
        <f ca="1">OFFSET(СВОДНАЯ!$A$3,'Кабельный журнал'!AD944-1,3)</f>
        <v>0</v>
      </c>
      <c r="G944" s="358"/>
      <c r="H944" s="358"/>
      <c r="I944" s="358"/>
      <c r="J944" s="358"/>
      <c r="K944" s="359"/>
      <c r="L944" s="360">
        <f ca="1">OFFSET(СВОДНАЯ!$A$3,'Кабельный журнал'!AD944-1,4)</f>
        <v>0</v>
      </c>
      <c r="M944" s="361"/>
      <c r="N944" s="361"/>
      <c r="O944" s="361"/>
      <c r="P944" s="362"/>
      <c r="Q944" s="358">
        <f ca="1">OFFSET(СВОДНАЯ!$A$3,'Кабельный журнал'!AD944-1,5)</f>
        <v>0</v>
      </c>
      <c r="R944" s="358"/>
      <c r="S944" s="357">
        <f ca="1">OFFSET(СВОДНАЯ!$A$3,'Кабельный журнал'!AD944-1,6)</f>
        <v>0</v>
      </c>
      <c r="T944" s="358"/>
      <c r="U944" s="359"/>
      <c r="V944" s="358">
        <f ca="1">OFFSET(СВОДНАЯ!$A$3,'Кабельный журнал'!AD944-1,7)</f>
        <v>0</v>
      </c>
      <c r="W944" s="358"/>
      <c r="X944" s="358"/>
      <c r="Y944" s="358"/>
      <c r="Z944" s="357">
        <f ca="1">OFFSET(СВОДНАЯ!$A$3,'Кабельный журнал'!AD944-1,8)</f>
        <v>0</v>
      </c>
      <c r="AA944" s="359"/>
      <c r="AD944" s="32">
        <f>AD936+1</f>
        <v>810</v>
      </c>
    </row>
    <row r="945" spans="3:30" ht="15" customHeight="1" x14ac:dyDescent="0.25">
      <c r="C945" s="79">
        <f ca="1">OFFSET(СВОДНАЯ!$A$3,'Кабельный журнал'!AD945-1,0)</f>
        <v>0</v>
      </c>
      <c r="D945" s="93">
        <f ca="1">OFFSET(СВОДНАЯ!$A$3,'Кабельный журнал'!AD945-1,1)</f>
        <v>0</v>
      </c>
      <c r="E945" s="97">
        <f ca="1">OFFSET(СВОДНАЯ!$A$3,'Кабельный журнал'!AD945-1,2)</f>
        <v>0</v>
      </c>
      <c r="F945" s="332">
        <f ca="1">OFFSET(СВОДНАЯ!$A$3,'Кабельный журнал'!AD945-1,3)</f>
        <v>0</v>
      </c>
      <c r="G945" s="333"/>
      <c r="H945" s="333"/>
      <c r="I945" s="333"/>
      <c r="J945" s="333"/>
      <c r="K945" s="334"/>
      <c r="L945" s="335">
        <f ca="1">OFFSET(СВОДНАЯ!$A$3,'Кабельный журнал'!AD945-1,4)</f>
        <v>0</v>
      </c>
      <c r="M945" s="336"/>
      <c r="N945" s="336"/>
      <c r="O945" s="336"/>
      <c r="P945" s="337"/>
      <c r="Q945" s="333">
        <f ca="1">OFFSET(СВОДНАЯ!$A$3,'Кабельный журнал'!AD945-1,5)</f>
        <v>0</v>
      </c>
      <c r="R945" s="333"/>
      <c r="S945" s="332">
        <f ca="1">OFFSET(СВОДНАЯ!$A$3,'Кабельный журнал'!AD945-1,6)</f>
        <v>0</v>
      </c>
      <c r="T945" s="333"/>
      <c r="U945" s="334"/>
      <c r="V945" s="333">
        <f ca="1">OFFSET(СВОДНАЯ!$A$3,'Кабельный журнал'!AD945-1,7)</f>
        <v>0</v>
      </c>
      <c r="W945" s="333"/>
      <c r="X945" s="333"/>
      <c r="Y945" s="333"/>
      <c r="Z945" s="332">
        <f ca="1">OFFSET(СВОДНАЯ!$A$3,'Кабельный журнал'!AD945-1,8)</f>
        <v>0</v>
      </c>
      <c r="AA945" s="334"/>
      <c r="AD945" s="32">
        <f>AD944+1</f>
        <v>811</v>
      </c>
    </row>
    <row r="946" spans="3:30" ht="15" customHeight="1" x14ac:dyDescent="0.25">
      <c r="C946" s="79">
        <f ca="1">OFFSET(СВОДНАЯ!$A$3,'Кабельный журнал'!AD946-1,0)</f>
        <v>0</v>
      </c>
      <c r="D946" s="93">
        <f ca="1">OFFSET(СВОДНАЯ!$A$3,'Кабельный журнал'!AD946-1,1)</f>
        <v>0</v>
      </c>
      <c r="E946" s="97">
        <f ca="1">OFFSET(СВОДНАЯ!$A$3,'Кабельный журнал'!AD946-1,2)</f>
        <v>0</v>
      </c>
      <c r="F946" s="332">
        <f ca="1">OFFSET(СВОДНАЯ!$A$3,'Кабельный журнал'!AD946-1,3)</f>
        <v>0</v>
      </c>
      <c r="G946" s="333"/>
      <c r="H946" s="333"/>
      <c r="I946" s="333"/>
      <c r="J946" s="333"/>
      <c r="K946" s="334"/>
      <c r="L946" s="335">
        <f ca="1">OFFSET(СВОДНАЯ!$A$3,'Кабельный журнал'!AD946-1,4)</f>
        <v>0</v>
      </c>
      <c r="M946" s="336"/>
      <c r="N946" s="336"/>
      <c r="O946" s="336"/>
      <c r="P946" s="337"/>
      <c r="Q946" s="333">
        <f ca="1">OFFSET(СВОДНАЯ!$A$3,'Кабельный журнал'!AD946-1,5)</f>
        <v>0</v>
      </c>
      <c r="R946" s="333"/>
      <c r="S946" s="332">
        <f ca="1">OFFSET(СВОДНАЯ!$A$3,'Кабельный журнал'!AD946-1,6)</f>
        <v>0</v>
      </c>
      <c r="T946" s="333"/>
      <c r="U946" s="334"/>
      <c r="V946" s="333">
        <f ca="1">OFFSET(СВОДНАЯ!$A$3,'Кабельный журнал'!AD946-1,7)</f>
        <v>0</v>
      </c>
      <c r="W946" s="333"/>
      <c r="X946" s="333"/>
      <c r="Y946" s="333"/>
      <c r="Z946" s="332">
        <f ca="1">OFFSET(СВОДНАЯ!$A$3,'Кабельный журнал'!AD946-1,8)</f>
        <v>0</v>
      </c>
      <c r="AA946" s="334"/>
      <c r="AD946" s="32">
        <f t="shared" ref="AD946:AD991" si="17">AD945+1</f>
        <v>812</v>
      </c>
    </row>
    <row r="947" spans="3:30" ht="15" customHeight="1" x14ac:dyDescent="0.25">
      <c r="C947" s="79">
        <f ca="1">OFFSET(СВОДНАЯ!$A$3,'Кабельный журнал'!AD947-1,0)</f>
        <v>0</v>
      </c>
      <c r="D947" s="93">
        <f ca="1">OFFSET(СВОДНАЯ!$A$3,'Кабельный журнал'!AD947-1,1)</f>
        <v>0</v>
      </c>
      <c r="E947" s="97">
        <f ca="1">OFFSET(СВОДНАЯ!$A$3,'Кабельный журнал'!AD947-1,2)</f>
        <v>0</v>
      </c>
      <c r="F947" s="332">
        <f ca="1">OFFSET(СВОДНАЯ!$A$3,'Кабельный журнал'!AD947-1,3)</f>
        <v>0</v>
      </c>
      <c r="G947" s="333"/>
      <c r="H947" s="333"/>
      <c r="I947" s="333"/>
      <c r="J947" s="333"/>
      <c r="K947" s="334"/>
      <c r="L947" s="335">
        <f ca="1">OFFSET(СВОДНАЯ!$A$3,'Кабельный журнал'!AD947-1,4)</f>
        <v>0</v>
      </c>
      <c r="M947" s="336"/>
      <c r="N947" s="336"/>
      <c r="O947" s="336"/>
      <c r="P947" s="337"/>
      <c r="Q947" s="333">
        <f ca="1">OFFSET(СВОДНАЯ!$A$3,'Кабельный журнал'!AD947-1,5)</f>
        <v>0</v>
      </c>
      <c r="R947" s="333"/>
      <c r="S947" s="332">
        <f ca="1">OFFSET(СВОДНАЯ!$A$3,'Кабельный журнал'!AD947-1,6)</f>
        <v>0</v>
      </c>
      <c r="T947" s="333"/>
      <c r="U947" s="334"/>
      <c r="V947" s="333">
        <f ca="1">OFFSET(СВОДНАЯ!$A$3,'Кабельный журнал'!AD947-1,7)</f>
        <v>0</v>
      </c>
      <c r="W947" s="333"/>
      <c r="X947" s="333"/>
      <c r="Y947" s="333"/>
      <c r="Z947" s="332">
        <f ca="1">OFFSET(СВОДНАЯ!$A$3,'Кабельный журнал'!AD947-1,8)</f>
        <v>0</v>
      </c>
      <c r="AA947" s="334"/>
      <c r="AD947" s="32">
        <f t="shared" si="17"/>
        <v>813</v>
      </c>
    </row>
    <row r="948" spans="3:30" ht="15" customHeight="1" x14ac:dyDescent="0.25">
      <c r="C948" s="79">
        <f ca="1">OFFSET(СВОДНАЯ!$A$3,'Кабельный журнал'!AD948-1,0)</f>
        <v>0</v>
      </c>
      <c r="D948" s="93">
        <f ca="1">OFFSET(СВОДНАЯ!$A$3,'Кабельный журнал'!AD948-1,1)</f>
        <v>0</v>
      </c>
      <c r="E948" s="97">
        <f ca="1">OFFSET(СВОДНАЯ!$A$3,'Кабельный журнал'!AD948-1,2)</f>
        <v>0</v>
      </c>
      <c r="F948" s="332">
        <f ca="1">OFFSET(СВОДНАЯ!$A$3,'Кабельный журнал'!AD948-1,3)</f>
        <v>0</v>
      </c>
      <c r="G948" s="333"/>
      <c r="H948" s="333"/>
      <c r="I948" s="333"/>
      <c r="J948" s="333"/>
      <c r="K948" s="334"/>
      <c r="L948" s="335">
        <f ca="1">OFFSET(СВОДНАЯ!$A$3,'Кабельный журнал'!AD948-1,4)</f>
        <v>0</v>
      </c>
      <c r="M948" s="336"/>
      <c r="N948" s="336"/>
      <c r="O948" s="336"/>
      <c r="P948" s="337"/>
      <c r="Q948" s="333">
        <f ca="1">OFFSET(СВОДНАЯ!$A$3,'Кабельный журнал'!AD948-1,5)</f>
        <v>0</v>
      </c>
      <c r="R948" s="333"/>
      <c r="S948" s="332">
        <f ca="1">OFFSET(СВОДНАЯ!$A$3,'Кабельный журнал'!AD948-1,6)</f>
        <v>0</v>
      </c>
      <c r="T948" s="333"/>
      <c r="U948" s="334"/>
      <c r="V948" s="333">
        <f ca="1">OFFSET(СВОДНАЯ!$A$3,'Кабельный журнал'!AD948-1,7)</f>
        <v>0</v>
      </c>
      <c r="W948" s="333"/>
      <c r="X948" s="333"/>
      <c r="Y948" s="333"/>
      <c r="Z948" s="332">
        <f ca="1">OFFSET(СВОДНАЯ!$A$3,'Кабельный журнал'!AD948-1,8)</f>
        <v>0</v>
      </c>
      <c r="AA948" s="334"/>
      <c r="AD948" s="32">
        <f t="shared" si="17"/>
        <v>814</v>
      </c>
    </row>
    <row r="949" spans="3:30" ht="15" customHeight="1" x14ac:dyDescent="0.25">
      <c r="C949" s="79">
        <f ca="1">OFFSET(СВОДНАЯ!$A$3,'Кабельный журнал'!AD949-1,0)</f>
        <v>0</v>
      </c>
      <c r="D949" s="93">
        <f ca="1">OFFSET(СВОДНАЯ!$A$3,'Кабельный журнал'!AD949-1,1)</f>
        <v>0</v>
      </c>
      <c r="E949" s="97">
        <f ca="1">OFFSET(СВОДНАЯ!$A$3,'Кабельный журнал'!AD949-1,2)</f>
        <v>0</v>
      </c>
      <c r="F949" s="332">
        <f ca="1">OFFSET(СВОДНАЯ!$A$3,'Кабельный журнал'!AD949-1,3)</f>
        <v>0</v>
      </c>
      <c r="G949" s="333"/>
      <c r="H949" s="333"/>
      <c r="I949" s="333"/>
      <c r="J949" s="333"/>
      <c r="K949" s="334"/>
      <c r="L949" s="335">
        <f ca="1">OFFSET(СВОДНАЯ!$A$3,'Кабельный журнал'!AD949-1,4)</f>
        <v>0</v>
      </c>
      <c r="M949" s="336"/>
      <c r="N949" s="336"/>
      <c r="O949" s="336"/>
      <c r="P949" s="337"/>
      <c r="Q949" s="333">
        <f ca="1">OFFSET(СВОДНАЯ!$A$3,'Кабельный журнал'!AD949-1,5)</f>
        <v>0</v>
      </c>
      <c r="R949" s="333"/>
      <c r="S949" s="332">
        <f ca="1">OFFSET(СВОДНАЯ!$A$3,'Кабельный журнал'!AD949-1,6)</f>
        <v>0</v>
      </c>
      <c r="T949" s="333"/>
      <c r="U949" s="334"/>
      <c r="V949" s="333">
        <f ca="1">OFFSET(СВОДНАЯ!$A$3,'Кабельный журнал'!AD949-1,7)</f>
        <v>0</v>
      </c>
      <c r="W949" s="333"/>
      <c r="X949" s="333"/>
      <c r="Y949" s="333"/>
      <c r="Z949" s="332">
        <f ca="1">OFFSET(СВОДНАЯ!$A$3,'Кабельный журнал'!AD949-1,8)</f>
        <v>0</v>
      </c>
      <c r="AA949" s="334"/>
      <c r="AD949" s="32">
        <f t="shared" si="17"/>
        <v>815</v>
      </c>
    </row>
    <row r="950" spans="3:30" ht="15" customHeight="1" x14ac:dyDescent="0.25">
      <c r="C950" s="79">
        <f ca="1">OFFSET(СВОДНАЯ!$A$3,'Кабельный журнал'!AD950-1,0)</f>
        <v>0</v>
      </c>
      <c r="D950" s="93">
        <f ca="1">OFFSET(СВОДНАЯ!$A$3,'Кабельный журнал'!AD950-1,1)</f>
        <v>0</v>
      </c>
      <c r="E950" s="97">
        <f ca="1">OFFSET(СВОДНАЯ!$A$3,'Кабельный журнал'!AD950-1,2)</f>
        <v>0</v>
      </c>
      <c r="F950" s="332">
        <f ca="1">OFFSET(СВОДНАЯ!$A$3,'Кабельный журнал'!AD950-1,3)</f>
        <v>0</v>
      </c>
      <c r="G950" s="333"/>
      <c r="H950" s="333"/>
      <c r="I950" s="333"/>
      <c r="J950" s="333"/>
      <c r="K950" s="334"/>
      <c r="L950" s="335">
        <f ca="1">OFFSET(СВОДНАЯ!$A$3,'Кабельный журнал'!AD950-1,4)</f>
        <v>0</v>
      </c>
      <c r="M950" s="336"/>
      <c r="N950" s="336"/>
      <c r="O950" s="336"/>
      <c r="P950" s="337"/>
      <c r="Q950" s="333">
        <f ca="1">OFFSET(СВОДНАЯ!$A$3,'Кабельный журнал'!AD950-1,5)</f>
        <v>0</v>
      </c>
      <c r="R950" s="333"/>
      <c r="S950" s="332">
        <f ca="1">OFFSET(СВОДНАЯ!$A$3,'Кабельный журнал'!AD950-1,6)</f>
        <v>0</v>
      </c>
      <c r="T950" s="333"/>
      <c r="U950" s="334"/>
      <c r="V950" s="333">
        <f ca="1">OFFSET(СВОДНАЯ!$A$3,'Кабельный журнал'!AD950-1,7)</f>
        <v>0</v>
      </c>
      <c r="W950" s="333"/>
      <c r="X950" s="333"/>
      <c r="Y950" s="333"/>
      <c r="Z950" s="332">
        <f ca="1">OFFSET(СВОДНАЯ!$A$3,'Кабельный журнал'!AD950-1,8)</f>
        <v>0</v>
      </c>
      <c r="AA950" s="334"/>
      <c r="AD950" s="32">
        <f t="shared" si="17"/>
        <v>816</v>
      </c>
    </row>
    <row r="951" spans="3:30" ht="15" customHeight="1" x14ac:dyDescent="0.25">
      <c r="C951" s="79">
        <f ca="1">OFFSET(СВОДНАЯ!$A$3,'Кабельный журнал'!AD951-1,0)</f>
        <v>0</v>
      </c>
      <c r="D951" s="93">
        <f ca="1">OFFSET(СВОДНАЯ!$A$3,'Кабельный журнал'!AD951-1,1)</f>
        <v>0</v>
      </c>
      <c r="E951" s="97">
        <f ca="1">OFFSET(СВОДНАЯ!$A$3,'Кабельный журнал'!AD951-1,2)</f>
        <v>0</v>
      </c>
      <c r="F951" s="332">
        <f ca="1">OFFSET(СВОДНАЯ!$A$3,'Кабельный журнал'!AD951-1,3)</f>
        <v>0</v>
      </c>
      <c r="G951" s="333"/>
      <c r="H951" s="333"/>
      <c r="I951" s="333"/>
      <c r="J951" s="333"/>
      <c r="K951" s="334"/>
      <c r="L951" s="335">
        <f ca="1">OFFSET(СВОДНАЯ!$A$3,'Кабельный журнал'!AD951-1,4)</f>
        <v>0</v>
      </c>
      <c r="M951" s="336"/>
      <c r="N951" s="336"/>
      <c r="O951" s="336"/>
      <c r="P951" s="337"/>
      <c r="Q951" s="333">
        <f ca="1">OFFSET(СВОДНАЯ!$A$3,'Кабельный журнал'!AD951-1,5)</f>
        <v>0</v>
      </c>
      <c r="R951" s="333"/>
      <c r="S951" s="332">
        <f ca="1">OFFSET(СВОДНАЯ!$A$3,'Кабельный журнал'!AD951-1,6)</f>
        <v>0</v>
      </c>
      <c r="T951" s="333"/>
      <c r="U951" s="334"/>
      <c r="V951" s="333">
        <f ca="1">OFFSET(СВОДНАЯ!$A$3,'Кабельный журнал'!AD951-1,7)</f>
        <v>0</v>
      </c>
      <c r="W951" s="333"/>
      <c r="X951" s="333"/>
      <c r="Y951" s="333"/>
      <c r="Z951" s="332">
        <f ca="1">OFFSET(СВОДНАЯ!$A$3,'Кабельный журнал'!AD951-1,8)</f>
        <v>0</v>
      </c>
      <c r="AA951" s="334"/>
      <c r="AD951" s="32">
        <f t="shared" si="17"/>
        <v>817</v>
      </c>
    </row>
    <row r="952" spans="3:30" ht="15" customHeight="1" x14ac:dyDescent="0.25">
      <c r="C952" s="79">
        <f ca="1">OFFSET(СВОДНАЯ!$A$3,'Кабельный журнал'!AD952-1,0)</f>
        <v>0</v>
      </c>
      <c r="D952" s="93">
        <f ca="1">OFFSET(СВОДНАЯ!$A$3,'Кабельный журнал'!AD952-1,1)</f>
        <v>0</v>
      </c>
      <c r="E952" s="97">
        <f ca="1">OFFSET(СВОДНАЯ!$A$3,'Кабельный журнал'!AD952-1,2)</f>
        <v>0</v>
      </c>
      <c r="F952" s="332">
        <f ca="1">OFFSET(СВОДНАЯ!$A$3,'Кабельный журнал'!AD952-1,3)</f>
        <v>0</v>
      </c>
      <c r="G952" s="333"/>
      <c r="H952" s="333"/>
      <c r="I952" s="333"/>
      <c r="J952" s="333"/>
      <c r="K952" s="334"/>
      <c r="L952" s="335">
        <f ca="1">OFFSET(СВОДНАЯ!$A$3,'Кабельный журнал'!AD952-1,4)</f>
        <v>0</v>
      </c>
      <c r="M952" s="336"/>
      <c r="N952" s="336"/>
      <c r="O952" s="336"/>
      <c r="P952" s="337"/>
      <c r="Q952" s="333">
        <f ca="1">OFFSET(СВОДНАЯ!$A$3,'Кабельный журнал'!AD952-1,5)</f>
        <v>0</v>
      </c>
      <c r="R952" s="333"/>
      <c r="S952" s="332">
        <f ca="1">OFFSET(СВОДНАЯ!$A$3,'Кабельный журнал'!AD952-1,6)</f>
        <v>0</v>
      </c>
      <c r="T952" s="333"/>
      <c r="U952" s="334"/>
      <c r="V952" s="333">
        <f ca="1">OFFSET(СВОДНАЯ!$A$3,'Кабельный журнал'!AD952-1,7)</f>
        <v>0</v>
      </c>
      <c r="W952" s="333"/>
      <c r="X952" s="333"/>
      <c r="Y952" s="333"/>
      <c r="Z952" s="332">
        <f ca="1">OFFSET(СВОДНАЯ!$A$3,'Кабельный журнал'!AD952-1,8)</f>
        <v>0</v>
      </c>
      <c r="AA952" s="334"/>
      <c r="AD952" s="32">
        <f t="shared" si="17"/>
        <v>818</v>
      </c>
    </row>
    <row r="953" spans="3:30" ht="15" customHeight="1" x14ac:dyDescent="0.25">
      <c r="C953" s="79">
        <f ca="1">OFFSET(СВОДНАЯ!$A$3,'Кабельный журнал'!AD953-1,0)</f>
        <v>0</v>
      </c>
      <c r="D953" s="93">
        <f ca="1">OFFSET(СВОДНАЯ!$A$3,'Кабельный журнал'!AD953-1,1)</f>
        <v>0</v>
      </c>
      <c r="E953" s="97">
        <f ca="1">OFFSET(СВОДНАЯ!$A$3,'Кабельный журнал'!AD953-1,2)</f>
        <v>0</v>
      </c>
      <c r="F953" s="332">
        <f ca="1">OFFSET(СВОДНАЯ!$A$3,'Кабельный журнал'!AD953-1,3)</f>
        <v>0</v>
      </c>
      <c r="G953" s="333"/>
      <c r="H953" s="333"/>
      <c r="I953" s="333"/>
      <c r="J953" s="333"/>
      <c r="K953" s="334"/>
      <c r="L953" s="335">
        <f ca="1">OFFSET(СВОДНАЯ!$A$3,'Кабельный журнал'!AD953-1,4)</f>
        <v>0</v>
      </c>
      <c r="M953" s="336"/>
      <c r="N953" s="336"/>
      <c r="O953" s="336"/>
      <c r="P953" s="337"/>
      <c r="Q953" s="333">
        <f ca="1">OFFSET(СВОДНАЯ!$A$3,'Кабельный журнал'!AD953-1,5)</f>
        <v>0</v>
      </c>
      <c r="R953" s="333"/>
      <c r="S953" s="332">
        <f ca="1">OFFSET(СВОДНАЯ!$A$3,'Кабельный журнал'!AD953-1,6)</f>
        <v>0</v>
      </c>
      <c r="T953" s="333"/>
      <c r="U953" s="334"/>
      <c r="V953" s="333">
        <f ca="1">OFFSET(СВОДНАЯ!$A$3,'Кабельный журнал'!AD953-1,7)</f>
        <v>0</v>
      </c>
      <c r="W953" s="333"/>
      <c r="X953" s="333"/>
      <c r="Y953" s="333"/>
      <c r="Z953" s="332">
        <f ca="1">OFFSET(СВОДНАЯ!$A$3,'Кабельный журнал'!AD953-1,8)</f>
        <v>0</v>
      </c>
      <c r="AA953" s="334"/>
      <c r="AD953" s="32">
        <f t="shared" si="17"/>
        <v>819</v>
      </c>
    </row>
    <row r="954" spans="3:30" ht="15" customHeight="1" x14ac:dyDescent="0.25">
      <c r="C954" s="79">
        <f ca="1">OFFSET(СВОДНАЯ!$A$3,'Кабельный журнал'!AD954-1,0)</f>
        <v>0</v>
      </c>
      <c r="D954" s="93">
        <f ca="1">OFFSET(СВОДНАЯ!$A$3,'Кабельный журнал'!AD954-1,1)</f>
        <v>0</v>
      </c>
      <c r="E954" s="97">
        <f ca="1">OFFSET(СВОДНАЯ!$A$3,'Кабельный журнал'!AD954-1,2)</f>
        <v>0</v>
      </c>
      <c r="F954" s="332">
        <f ca="1">OFFSET(СВОДНАЯ!$A$3,'Кабельный журнал'!AD954-1,3)</f>
        <v>0</v>
      </c>
      <c r="G954" s="333"/>
      <c r="H954" s="333"/>
      <c r="I954" s="333"/>
      <c r="J954" s="333"/>
      <c r="K954" s="334"/>
      <c r="L954" s="335">
        <f ca="1">OFFSET(СВОДНАЯ!$A$3,'Кабельный журнал'!AD954-1,4)</f>
        <v>0</v>
      </c>
      <c r="M954" s="336"/>
      <c r="N954" s="336"/>
      <c r="O954" s="336"/>
      <c r="P954" s="337"/>
      <c r="Q954" s="333">
        <f ca="1">OFFSET(СВОДНАЯ!$A$3,'Кабельный журнал'!AD954-1,5)</f>
        <v>0</v>
      </c>
      <c r="R954" s="333"/>
      <c r="S954" s="332">
        <f ca="1">OFFSET(СВОДНАЯ!$A$3,'Кабельный журнал'!AD954-1,6)</f>
        <v>0</v>
      </c>
      <c r="T954" s="333"/>
      <c r="U954" s="334"/>
      <c r="V954" s="333">
        <f ca="1">OFFSET(СВОДНАЯ!$A$3,'Кабельный журнал'!AD954-1,7)</f>
        <v>0</v>
      </c>
      <c r="W954" s="333"/>
      <c r="X954" s="333"/>
      <c r="Y954" s="333"/>
      <c r="Z954" s="332">
        <f ca="1">OFFSET(СВОДНАЯ!$A$3,'Кабельный журнал'!AD954-1,8)</f>
        <v>0</v>
      </c>
      <c r="AA954" s="334"/>
      <c r="AD954" s="32">
        <f t="shared" si="17"/>
        <v>820</v>
      </c>
    </row>
    <row r="955" spans="3:30" ht="15" customHeight="1" x14ac:dyDescent="0.25">
      <c r="C955" s="79">
        <f ca="1">OFFSET(СВОДНАЯ!$A$3,'Кабельный журнал'!AD955-1,0)</f>
        <v>0</v>
      </c>
      <c r="D955" s="93">
        <f ca="1">OFFSET(СВОДНАЯ!$A$3,'Кабельный журнал'!AD955-1,1)</f>
        <v>0</v>
      </c>
      <c r="E955" s="97">
        <f ca="1">OFFSET(СВОДНАЯ!$A$3,'Кабельный журнал'!AD955-1,2)</f>
        <v>0</v>
      </c>
      <c r="F955" s="332">
        <f ca="1">OFFSET(СВОДНАЯ!$A$3,'Кабельный журнал'!AD955-1,3)</f>
        <v>0</v>
      </c>
      <c r="G955" s="333"/>
      <c r="H955" s="333"/>
      <c r="I955" s="333"/>
      <c r="J955" s="333"/>
      <c r="K955" s="334"/>
      <c r="L955" s="335">
        <f ca="1">OFFSET(СВОДНАЯ!$A$3,'Кабельный журнал'!AD955-1,4)</f>
        <v>0</v>
      </c>
      <c r="M955" s="336"/>
      <c r="N955" s="336"/>
      <c r="O955" s="336"/>
      <c r="P955" s="337"/>
      <c r="Q955" s="333">
        <f ca="1">OFFSET(СВОДНАЯ!$A$3,'Кабельный журнал'!AD955-1,5)</f>
        <v>0</v>
      </c>
      <c r="R955" s="333"/>
      <c r="S955" s="332">
        <f ca="1">OFFSET(СВОДНАЯ!$A$3,'Кабельный журнал'!AD955-1,6)</f>
        <v>0</v>
      </c>
      <c r="T955" s="333"/>
      <c r="U955" s="334"/>
      <c r="V955" s="333">
        <f ca="1">OFFSET(СВОДНАЯ!$A$3,'Кабельный журнал'!AD955-1,7)</f>
        <v>0</v>
      </c>
      <c r="W955" s="333"/>
      <c r="X955" s="333"/>
      <c r="Y955" s="333"/>
      <c r="Z955" s="332">
        <f ca="1">OFFSET(СВОДНАЯ!$A$3,'Кабельный журнал'!AD955-1,8)</f>
        <v>0</v>
      </c>
      <c r="AA955" s="334"/>
      <c r="AD955" s="32">
        <f t="shared" si="17"/>
        <v>821</v>
      </c>
    </row>
    <row r="956" spans="3:30" ht="15" customHeight="1" x14ac:dyDescent="0.25">
      <c r="C956" s="79">
        <f ca="1">OFFSET(СВОДНАЯ!$A$3,'Кабельный журнал'!AD956-1,0)</f>
        <v>0</v>
      </c>
      <c r="D956" s="93">
        <f ca="1">OFFSET(СВОДНАЯ!$A$3,'Кабельный журнал'!AD956-1,1)</f>
        <v>0</v>
      </c>
      <c r="E956" s="97">
        <f ca="1">OFFSET(СВОДНАЯ!$A$3,'Кабельный журнал'!AD956-1,2)</f>
        <v>0</v>
      </c>
      <c r="F956" s="332">
        <f ca="1">OFFSET(СВОДНАЯ!$A$3,'Кабельный журнал'!AD956-1,3)</f>
        <v>0</v>
      </c>
      <c r="G956" s="333"/>
      <c r="H956" s="333"/>
      <c r="I956" s="333"/>
      <c r="J956" s="333"/>
      <c r="K956" s="334"/>
      <c r="L956" s="335">
        <f ca="1">OFFSET(СВОДНАЯ!$A$3,'Кабельный журнал'!AD956-1,4)</f>
        <v>0</v>
      </c>
      <c r="M956" s="336"/>
      <c r="N956" s="336"/>
      <c r="O956" s="336"/>
      <c r="P956" s="337"/>
      <c r="Q956" s="333">
        <f ca="1">OFFSET(СВОДНАЯ!$A$3,'Кабельный журнал'!AD956-1,5)</f>
        <v>0</v>
      </c>
      <c r="R956" s="333"/>
      <c r="S956" s="332">
        <f ca="1">OFFSET(СВОДНАЯ!$A$3,'Кабельный журнал'!AD956-1,6)</f>
        <v>0</v>
      </c>
      <c r="T956" s="333"/>
      <c r="U956" s="334"/>
      <c r="V956" s="333">
        <f ca="1">OFFSET(СВОДНАЯ!$A$3,'Кабельный журнал'!AD956-1,7)</f>
        <v>0</v>
      </c>
      <c r="W956" s="333"/>
      <c r="X956" s="333"/>
      <c r="Y956" s="333"/>
      <c r="Z956" s="332">
        <f ca="1">OFFSET(СВОДНАЯ!$A$3,'Кабельный журнал'!AD956-1,8)</f>
        <v>0</v>
      </c>
      <c r="AA956" s="334"/>
      <c r="AD956" s="32">
        <f t="shared" si="17"/>
        <v>822</v>
      </c>
    </row>
    <row r="957" spans="3:30" ht="15" customHeight="1" x14ac:dyDescent="0.25">
      <c r="C957" s="79">
        <f ca="1">OFFSET(СВОДНАЯ!$A$3,'Кабельный журнал'!AD957-1,0)</f>
        <v>0</v>
      </c>
      <c r="D957" s="93">
        <f ca="1">OFFSET(СВОДНАЯ!$A$3,'Кабельный журнал'!AD957-1,1)</f>
        <v>0</v>
      </c>
      <c r="E957" s="97">
        <f ca="1">OFFSET(СВОДНАЯ!$A$3,'Кабельный журнал'!AD957-1,2)</f>
        <v>0</v>
      </c>
      <c r="F957" s="332">
        <f ca="1">OFFSET(СВОДНАЯ!$A$3,'Кабельный журнал'!AD957-1,3)</f>
        <v>0</v>
      </c>
      <c r="G957" s="333"/>
      <c r="H957" s="333"/>
      <c r="I957" s="333"/>
      <c r="J957" s="333"/>
      <c r="K957" s="334"/>
      <c r="L957" s="335">
        <f ca="1">OFFSET(СВОДНАЯ!$A$3,'Кабельный журнал'!AD957-1,4)</f>
        <v>0</v>
      </c>
      <c r="M957" s="336"/>
      <c r="N957" s="336"/>
      <c r="O957" s="336"/>
      <c r="P957" s="337"/>
      <c r="Q957" s="333">
        <f ca="1">OFFSET(СВОДНАЯ!$A$3,'Кабельный журнал'!AD957-1,5)</f>
        <v>0</v>
      </c>
      <c r="R957" s="333"/>
      <c r="S957" s="332">
        <f ca="1">OFFSET(СВОДНАЯ!$A$3,'Кабельный журнал'!AD957-1,6)</f>
        <v>0</v>
      </c>
      <c r="T957" s="333"/>
      <c r="U957" s="334"/>
      <c r="V957" s="333">
        <f ca="1">OFFSET(СВОДНАЯ!$A$3,'Кабельный журнал'!AD957-1,7)</f>
        <v>0</v>
      </c>
      <c r="W957" s="333"/>
      <c r="X957" s="333"/>
      <c r="Y957" s="333"/>
      <c r="Z957" s="332">
        <f ca="1">OFFSET(СВОДНАЯ!$A$3,'Кабельный журнал'!AD957-1,8)</f>
        <v>0</v>
      </c>
      <c r="AA957" s="334"/>
      <c r="AD957" s="32">
        <f t="shared" si="17"/>
        <v>823</v>
      </c>
    </row>
    <row r="958" spans="3:30" ht="15" customHeight="1" x14ac:dyDescent="0.25">
      <c r="C958" s="79">
        <f ca="1">OFFSET(СВОДНАЯ!$A$3,'Кабельный журнал'!AD958-1,0)</f>
        <v>0</v>
      </c>
      <c r="D958" s="93">
        <f ca="1">OFFSET(СВОДНАЯ!$A$3,'Кабельный журнал'!AD958-1,1)</f>
        <v>0</v>
      </c>
      <c r="E958" s="97">
        <f ca="1">OFFSET(СВОДНАЯ!$A$3,'Кабельный журнал'!AD958-1,2)</f>
        <v>0</v>
      </c>
      <c r="F958" s="332">
        <f ca="1">OFFSET(СВОДНАЯ!$A$3,'Кабельный журнал'!AD958-1,3)</f>
        <v>0</v>
      </c>
      <c r="G958" s="333"/>
      <c r="H958" s="333"/>
      <c r="I958" s="333"/>
      <c r="J958" s="333"/>
      <c r="K958" s="334"/>
      <c r="L958" s="335">
        <f ca="1">OFFSET(СВОДНАЯ!$A$3,'Кабельный журнал'!AD958-1,4)</f>
        <v>0</v>
      </c>
      <c r="M958" s="336"/>
      <c r="N958" s="336"/>
      <c r="O958" s="336"/>
      <c r="P958" s="337"/>
      <c r="Q958" s="333">
        <f ca="1">OFFSET(СВОДНАЯ!$A$3,'Кабельный журнал'!AD958-1,5)</f>
        <v>0</v>
      </c>
      <c r="R958" s="333"/>
      <c r="S958" s="332">
        <f ca="1">OFFSET(СВОДНАЯ!$A$3,'Кабельный журнал'!AD958-1,6)</f>
        <v>0</v>
      </c>
      <c r="T958" s="333"/>
      <c r="U958" s="334"/>
      <c r="V958" s="333">
        <f ca="1">OFFSET(СВОДНАЯ!$A$3,'Кабельный журнал'!AD958-1,7)</f>
        <v>0</v>
      </c>
      <c r="W958" s="333"/>
      <c r="X958" s="333"/>
      <c r="Y958" s="333"/>
      <c r="Z958" s="332">
        <f ca="1">OFFSET(СВОДНАЯ!$A$3,'Кабельный журнал'!AD958-1,8)</f>
        <v>0</v>
      </c>
      <c r="AA958" s="334"/>
      <c r="AD958" s="32">
        <f t="shared" si="17"/>
        <v>824</v>
      </c>
    </row>
    <row r="959" spans="3:30" ht="15" customHeight="1" x14ac:dyDescent="0.25">
      <c r="C959" s="79">
        <f ca="1">OFFSET(СВОДНАЯ!$A$3,'Кабельный журнал'!AD959-1,0)</f>
        <v>0</v>
      </c>
      <c r="D959" s="93">
        <f ca="1">OFFSET(СВОДНАЯ!$A$3,'Кабельный журнал'!AD959-1,1)</f>
        <v>0</v>
      </c>
      <c r="E959" s="97">
        <f ca="1">OFFSET(СВОДНАЯ!$A$3,'Кабельный журнал'!AD959-1,2)</f>
        <v>0</v>
      </c>
      <c r="F959" s="332">
        <f ca="1">OFFSET(СВОДНАЯ!$A$3,'Кабельный журнал'!AD959-1,3)</f>
        <v>0</v>
      </c>
      <c r="G959" s="333"/>
      <c r="H959" s="333"/>
      <c r="I959" s="333"/>
      <c r="J959" s="333"/>
      <c r="K959" s="334"/>
      <c r="L959" s="335">
        <f ca="1">OFFSET(СВОДНАЯ!$A$3,'Кабельный журнал'!AD959-1,4)</f>
        <v>0</v>
      </c>
      <c r="M959" s="336"/>
      <c r="N959" s="336"/>
      <c r="O959" s="336"/>
      <c r="P959" s="337"/>
      <c r="Q959" s="333">
        <f ca="1">OFFSET(СВОДНАЯ!$A$3,'Кабельный журнал'!AD959-1,5)</f>
        <v>0</v>
      </c>
      <c r="R959" s="333"/>
      <c r="S959" s="332">
        <f ca="1">OFFSET(СВОДНАЯ!$A$3,'Кабельный журнал'!AD959-1,6)</f>
        <v>0</v>
      </c>
      <c r="T959" s="333"/>
      <c r="U959" s="334"/>
      <c r="V959" s="333">
        <f ca="1">OFFSET(СВОДНАЯ!$A$3,'Кабельный журнал'!AD959-1,7)</f>
        <v>0</v>
      </c>
      <c r="W959" s="333"/>
      <c r="X959" s="333"/>
      <c r="Y959" s="333"/>
      <c r="Z959" s="332">
        <f ca="1">OFFSET(СВОДНАЯ!$A$3,'Кабельный журнал'!AD959-1,8)</f>
        <v>0</v>
      </c>
      <c r="AA959" s="334"/>
      <c r="AD959" s="32">
        <f t="shared" si="17"/>
        <v>825</v>
      </c>
    </row>
    <row r="960" spans="3:30" ht="15" customHeight="1" x14ac:dyDescent="0.25">
      <c r="C960" s="79">
        <f ca="1">OFFSET(СВОДНАЯ!$A$3,'Кабельный журнал'!AD960-1,0)</f>
        <v>0</v>
      </c>
      <c r="D960" s="93">
        <f ca="1">OFFSET(СВОДНАЯ!$A$3,'Кабельный журнал'!AD960-1,1)</f>
        <v>0</v>
      </c>
      <c r="E960" s="97">
        <f ca="1">OFFSET(СВОДНАЯ!$A$3,'Кабельный журнал'!AD960-1,2)</f>
        <v>0</v>
      </c>
      <c r="F960" s="332">
        <f ca="1">OFFSET(СВОДНАЯ!$A$3,'Кабельный журнал'!AD960-1,3)</f>
        <v>0</v>
      </c>
      <c r="G960" s="333"/>
      <c r="H960" s="333"/>
      <c r="I960" s="333"/>
      <c r="J960" s="333"/>
      <c r="K960" s="334"/>
      <c r="L960" s="335">
        <f ca="1">OFFSET(СВОДНАЯ!$A$3,'Кабельный журнал'!AD960-1,4)</f>
        <v>0</v>
      </c>
      <c r="M960" s="336"/>
      <c r="N960" s="336"/>
      <c r="O960" s="336"/>
      <c r="P960" s="337"/>
      <c r="Q960" s="333">
        <f ca="1">OFFSET(СВОДНАЯ!$A$3,'Кабельный журнал'!AD960-1,5)</f>
        <v>0</v>
      </c>
      <c r="R960" s="333"/>
      <c r="S960" s="332">
        <f ca="1">OFFSET(СВОДНАЯ!$A$3,'Кабельный журнал'!AD960-1,6)</f>
        <v>0</v>
      </c>
      <c r="T960" s="333"/>
      <c r="U960" s="334"/>
      <c r="V960" s="333">
        <f ca="1">OFFSET(СВОДНАЯ!$A$3,'Кабельный журнал'!AD960-1,7)</f>
        <v>0</v>
      </c>
      <c r="W960" s="333"/>
      <c r="X960" s="333"/>
      <c r="Y960" s="333"/>
      <c r="Z960" s="332">
        <f ca="1">OFFSET(СВОДНАЯ!$A$3,'Кабельный журнал'!AD960-1,8)</f>
        <v>0</v>
      </c>
      <c r="AA960" s="334"/>
      <c r="AD960" s="32">
        <f t="shared" si="17"/>
        <v>826</v>
      </c>
    </row>
    <row r="961" spans="3:30" ht="15" customHeight="1" x14ac:dyDescent="0.25">
      <c r="C961" s="79">
        <f ca="1">OFFSET(СВОДНАЯ!$A$3,'Кабельный журнал'!AD961-1,0)</f>
        <v>0</v>
      </c>
      <c r="D961" s="93">
        <f ca="1">OFFSET(СВОДНАЯ!$A$3,'Кабельный журнал'!AD961-1,1)</f>
        <v>0</v>
      </c>
      <c r="E961" s="97">
        <f ca="1">OFFSET(СВОДНАЯ!$A$3,'Кабельный журнал'!AD961-1,2)</f>
        <v>0</v>
      </c>
      <c r="F961" s="332">
        <f ca="1">OFFSET(СВОДНАЯ!$A$3,'Кабельный журнал'!AD961-1,3)</f>
        <v>0</v>
      </c>
      <c r="G961" s="333"/>
      <c r="H961" s="333"/>
      <c r="I961" s="333"/>
      <c r="J961" s="333"/>
      <c r="K961" s="334"/>
      <c r="L961" s="335">
        <f ca="1">OFFSET(СВОДНАЯ!$A$3,'Кабельный журнал'!AD961-1,4)</f>
        <v>0</v>
      </c>
      <c r="M961" s="336"/>
      <c r="N961" s="336"/>
      <c r="O961" s="336"/>
      <c r="P961" s="337"/>
      <c r="Q961" s="333">
        <f ca="1">OFFSET(СВОДНАЯ!$A$3,'Кабельный журнал'!AD961-1,5)</f>
        <v>0</v>
      </c>
      <c r="R961" s="333"/>
      <c r="S961" s="332">
        <f ca="1">OFFSET(СВОДНАЯ!$A$3,'Кабельный журнал'!AD961-1,6)</f>
        <v>0</v>
      </c>
      <c r="T961" s="333"/>
      <c r="U961" s="334"/>
      <c r="V961" s="333">
        <f ca="1">OFFSET(СВОДНАЯ!$A$3,'Кабельный журнал'!AD961-1,7)</f>
        <v>0</v>
      </c>
      <c r="W961" s="333"/>
      <c r="X961" s="333"/>
      <c r="Y961" s="333"/>
      <c r="Z961" s="332">
        <f ca="1">OFFSET(СВОДНАЯ!$A$3,'Кабельный журнал'!AD961-1,8)</f>
        <v>0</v>
      </c>
      <c r="AA961" s="334"/>
      <c r="AD961" s="32">
        <f t="shared" si="17"/>
        <v>827</v>
      </c>
    </row>
    <row r="962" spans="3:30" ht="15" customHeight="1" x14ac:dyDescent="0.25">
      <c r="C962" s="79">
        <f ca="1">OFFSET(СВОДНАЯ!$A$3,'Кабельный журнал'!AD962-1,0)</f>
        <v>0</v>
      </c>
      <c r="D962" s="93">
        <f ca="1">OFFSET(СВОДНАЯ!$A$3,'Кабельный журнал'!AD962-1,1)</f>
        <v>0</v>
      </c>
      <c r="E962" s="97">
        <f ca="1">OFFSET(СВОДНАЯ!$A$3,'Кабельный журнал'!AD962-1,2)</f>
        <v>0</v>
      </c>
      <c r="F962" s="332">
        <f ca="1">OFFSET(СВОДНАЯ!$A$3,'Кабельный журнал'!AD962-1,3)</f>
        <v>0</v>
      </c>
      <c r="G962" s="333"/>
      <c r="H962" s="333"/>
      <c r="I962" s="333"/>
      <c r="J962" s="333"/>
      <c r="K962" s="334"/>
      <c r="L962" s="335">
        <f ca="1">OFFSET(СВОДНАЯ!$A$3,'Кабельный журнал'!AD962-1,4)</f>
        <v>0</v>
      </c>
      <c r="M962" s="336"/>
      <c r="N962" s="336"/>
      <c r="O962" s="336"/>
      <c r="P962" s="337"/>
      <c r="Q962" s="333">
        <f ca="1">OFFSET(СВОДНАЯ!$A$3,'Кабельный журнал'!AD962-1,5)</f>
        <v>0</v>
      </c>
      <c r="R962" s="333"/>
      <c r="S962" s="332">
        <f ca="1">OFFSET(СВОДНАЯ!$A$3,'Кабельный журнал'!AD962-1,6)</f>
        <v>0</v>
      </c>
      <c r="T962" s="333"/>
      <c r="U962" s="334"/>
      <c r="V962" s="333">
        <f ca="1">OFFSET(СВОДНАЯ!$A$3,'Кабельный журнал'!AD962-1,7)</f>
        <v>0</v>
      </c>
      <c r="W962" s="333"/>
      <c r="X962" s="333"/>
      <c r="Y962" s="333"/>
      <c r="Z962" s="332">
        <f ca="1">OFFSET(СВОДНАЯ!$A$3,'Кабельный журнал'!AD962-1,8)</f>
        <v>0</v>
      </c>
      <c r="AA962" s="334"/>
      <c r="AD962" s="32">
        <f t="shared" si="17"/>
        <v>828</v>
      </c>
    </row>
    <row r="963" spans="3:30" ht="15" customHeight="1" x14ac:dyDescent="0.25">
      <c r="C963" s="79">
        <f ca="1">OFFSET(СВОДНАЯ!$A$3,'Кабельный журнал'!AD963-1,0)</f>
        <v>0</v>
      </c>
      <c r="D963" s="93">
        <f ca="1">OFFSET(СВОДНАЯ!$A$3,'Кабельный журнал'!AD963-1,1)</f>
        <v>0</v>
      </c>
      <c r="E963" s="97">
        <f ca="1">OFFSET(СВОДНАЯ!$A$3,'Кабельный журнал'!AD963-1,2)</f>
        <v>0</v>
      </c>
      <c r="F963" s="332">
        <f ca="1">OFFSET(СВОДНАЯ!$A$3,'Кабельный журнал'!AD963-1,3)</f>
        <v>0</v>
      </c>
      <c r="G963" s="333"/>
      <c r="H963" s="333"/>
      <c r="I963" s="333"/>
      <c r="J963" s="333"/>
      <c r="K963" s="334"/>
      <c r="L963" s="335">
        <f ca="1">OFFSET(СВОДНАЯ!$A$3,'Кабельный журнал'!AD963-1,4)</f>
        <v>0</v>
      </c>
      <c r="M963" s="336"/>
      <c r="N963" s="336"/>
      <c r="O963" s="336"/>
      <c r="P963" s="337"/>
      <c r="Q963" s="333">
        <f ca="1">OFFSET(СВОДНАЯ!$A$3,'Кабельный журнал'!AD963-1,5)</f>
        <v>0</v>
      </c>
      <c r="R963" s="333"/>
      <c r="S963" s="332">
        <f ca="1">OFFSET(СВОДНАЯ!$A$3,'Кабельный журнал'!AD963-1,6)</f>
        <v>0</v>
      </c>
      <c r="T963" s="333"/>
      <c r="U963" s="334"/>
      <c r="V963" s="333">
        <f ca="1">OFFSET(СВОДНАЯ!$A$3,'Кабельный журнал'!AD963-1,7)</f>
        <v>0</v>
      </c>
      <c r="W963" s="333"/>
      <c r="X963" s="333"/>
      <c r="Y963" s="333"/>
      <c r="Z963" s="332">
        <f ca="1">OFFSET(СВОДНАЯ!$A$3,'Кабельный журнал'!AD963-1,8)</f>
        <v>0</v>
      </c>
      <c r="AA963" s="334"/>
      <c r="AD963" s="32">
        <f t="shared" si="17"/>
        <v>829</v>
      </c>
    </row>
    <row r="964" spans="3:30" ht="15" customHeight="1" x14ac:dyDescent="0.25">
      <c r="C964" s="79">
        <f ca="1">OFFSET(СВОДНАЯ!$A$3,'Кабельный журнал'!AD964-1,0)</f>
        <v>0</v>
      </c>
      <c r="D964" s="93">
        <f ca="1">OFFSET(СВОДНАЯ!$A$3,'Кабельный журнал'!AD964-1,1)</f>
        <v>0</v>
      </c>
      <c r="E964" s="97">
        <f ca="1">OFFSET(СВОДНАЯ!$A$3,'Кабельный журнал'!AD964-1,2)</f>
        <v>0</v>
      </c>
      <c r="F964" s="332">
        <f ca="1">OFFSET(СВОДНАЯ!$A$3,'Кабельный журнал'!AD964-1,3)</f>
        <v>0</v>
      </c>
      <c r="G964" s="333"/>
      <c r="H964" s="333"/>
      <c r="I964" s="333"/>
      <c r="J964" s="333"/>
      <c r="K964" s="334"/>
      <c r="L964" s="335">
        <f ca="1">OFFSET(СВОДНАЯ!$A$3,'Кабельный журнал'!AD964-1,4)</f>
        <v>0</v>
      </c>
      <c r="M964" s="336"/>
      <c r="N964" s="336"/>
      <c r="O964" s="336"/>
      <c r="P964" s="337"/>
      <c r="Q964" s="333">
        <f ca="1">OFFSET(СВОДНАЯ!$A$3,'Кабельный журнал'!AD964-1,5)</f>
        <v>0</v>
      </c>
      <c r="R964" s="333"/>
      <c r="S964" s="332">
        <f ca="1">OFFSET(СВОДНАЯ!$A$3,'Кабельный журнал'!AD964-1,6)</f>
        <v>0</v>
      </c>
      <c r="T964" s="333"/>
      <c r="U964" s="334"/>
      <c r="V964" s="333">
        <f ca="1">OFFSET(СВОДНАЯ!$A$3,'Кабельный журнал'!AD964-1,7)</f>
        <v>0</v>
      </c>
      <c r="W964" s="333"/>
      <c r="X964" s="333"/>
      <c r="Y964" s="333"/>
      <c r="Z964" s="332">
        <f ca="1">OFFSET(СВОДНАЯ!$A$3,'Кабельный журнал'!AD964-1,8)</f>
        <v>0</v>
      </c>
      <c r="AA964" s="334"/>
      <c r="AD964" s="32">
        <f t="shared" si="17"/>
        <v>830</v>
      </c>
    </row>
    <row r="965" spans="3:30" ht="15" customHeight="1" x14ac:dyDescent="0.25">
      <c r="C965" s="79">
        <f ca="1">OFFSET(СВОДНАЯ!$A$3,'Кабельный журнал'!AD965-1,0)</f>
        <v>0</v>
      </c>
      <c r="D965" s="93">
        <f ca="1">OFFSET(СВОДНАЯ!$A$3,'Кабельный журнал'!AD965-1,1)</f>
        <v>0</v>
      </c>
      <c r="E965" s="97">
        <f ca="1">OFFSET(СВОДНАЯ!$A$3,'Кабельный журнал'!AD965-1,2)</f>
        <v>0</v>
      </c>
      <c r="F965" s="332">
        <f ca="1">OFFSET(СВОДНАЯ!$A$3,'Кабельный журнал'!AD965-1,3)</f>
        <v>0</v>
      </c>
      <c r="G965" s="333"/>
      <c r="H965" s="333"/>
      <c r="I965" s="333"/>
      <c r="J965" s="333"/>
      <c r="K965" s="334"/>
      <c r="L965" s="335">
        <f ca="1">OFFSET(СВОДНАЯ!$A$3,'Кабельный журнал'!AD965-1,4)</f>
        <v>0</v>
      </c>
      <c r="M965" s="336"/>
      <c r="N965" s="336"/>
      <c r="O965" s="336"/>
      <c r="P965" s="337"/>
      <c r="Q965" s="333">
        <f ca="1">OFFSET(СВОДНАЯ!$A$3,'Кабельный журнал'!AD965-1,5)</f>
        <v>0</v>
      </c>
      <c r="R965" s="333"/>
      <c r="S965" s="332">
        <f ca="1">OFFSET(СВОДНАЯ!$A$3,'Кабельный журнал'!AD965-1,6)</f>
        <v>0</v>
      </c>
      <c r="T965" s="333"/>
      <c r="U965" s="334"/>
      <c r="V965" s="333">
        <f ca="1">OFFSET(СВОДНАЯ!$A$3,'Кабельный журнал'!AD965-1,7)</f>
        <v>0</v>
      </c>
      <c r="W965" s="333"/>
      <c r="X965" s="333"/>
      <c r="Y965" s="333"/>
      <c r="Z965" s="332">
        <f ca="1">OFFSET(СВОДНАЯ!$A$3,'Кабельный журнал'!AD965-1,8)</f>
        <v>0</v>
      </c>
      <c r="AA965" s="334"/>
      <c r="AD965" s="32">
        <f t="shared" si="17"/>
        <v>831</v>
      </c>
    </row>
    <row r="966" spans="3:30" ht="15" customHeight="1" x14ac:dyDescent="0.25">
      <c r="C966" s="79">
        <f ca="1">OFFSET(СВОДНАЯ!$A$3,'Кабельный журнал'!AD966-1,0)</f>
        <v>0</v>
      </c>
      <c r="D966" s="93">
        <f ca="1">OFFSET(СВОДНАЯ!$A$3,'Кабельный журнал'!AD966-1,1)</f>
        <v>0</v>
      </c>
      <c r="E966" s="97">
        <f ca="1">OFFSET(СВОДНАЯ!$A$3,'Кабельный журнал'!AD966-1,2)</f>
        <v>0</v>
      </c>
      <c r="F966" s="332">
        <f ca="1">OFFSET(СВОДНАЯ!$A$3,'Кабельный журнал'!AD966-1,3)</f>
        <v>0</v>
      </c>
      <c r="G966" s="333"/>
      <c r="H966" s="333"/>
      <c r="I966" s="333"/>
      <c r="J966" s="333"/>
      <c r="K966" s="334"/>
      <c r="L966" s="335">
        <f ca="1">OFFSET(СВОДНАЯ!$A$3,'Кабельный журнал'!AD966-1,4)</f>
        <v>0</v>
      </c>
      <c r="M966" s="336"/>
      <c r="N966" s="336"/>
      <c r="O966" s="336"/>
      <c r="P966" s="337"/>
      <c r="Q966" s="333">
        <f ca="1">OFFSET(СВОДНАЯ!$A$3,'Кабельный журнал'!AD966-1,5)</f>
        <v>0</v>
      </c>
      <c r="R966" s="333"/>
      <c r="S966" s="332">
        <f ca="1">OFFSET(СВОДНАЯ!$A$3,'Кабельный журнал'!AD966-1,6)</f>
        <v>0</v>
      </c>
      <c r="T966" s="333"/>
      <c r="U966" s="334"/>
      <c r="V966" s="333">
        <f ca="1">OFFSET(СВОДНАЯ!$A$3,'Кабельный журнал'!AD966-1,7)</f>
        <v>0</v>
      </c>
      <c r="W966" s="333"/>
      <c r="X966" s="333"/>
      <c r="Y966" s="333"/>
      <c r="Z966" s="332">
        <f ca="1">OFFSET(СВОДНАЯ!$A$3,'Кабельный журнал'!AD966-1,8)</f>
        <v>0</v>
      </c>
      <c r="AA966" s="334"/>
      <c r="AD966" s="32">
        <f t="shared" si="17"/>
        <v>832</v>
      </c>
    </row>
    <row r="967" spans="3:30" ht="15" customHeight="1" x14ac:dyDescent="0.25">
      <c r="C967" s="79">
        <f ca="1">OFFSET(СВОДНАЯ!$A$3,'Кабельный журнал'!AD967-1,0)</f>
        <v>0</v>
      </c>
      <c r="D967" s="93">
        <f ca="1">OFFSET(СВОДНАЯ!$A$3,'Кабельный журнал'!AD967-1,1)</f>
        <v>0</v>
      </c>
      <c r="E967" s="97">
        <f ca="1">OFFSET(СВОДНАЯ!$A$3,'Кабельный журнал'!AD967-1,2)</f>
        <v>0</v>
      </c>
      <c r="F967" s="332">
        <f ca="1">OFFSET(СВОДНАЯ!$A$3,'Кабельный журнал'!AD967-1,3)</f>
        <v>0</v>
      </c>
      <c r="G967" s="333"/>
      <c r="H967" s="333"/>
      <c r="I967" s="333"/>
      <c r="J967" s="333"/>
      <c r="K967" s="334"/>
      <c r="L967" s="335">
        <f ca="1">OFFSET(СВОДНАЯ!$A$3,'Кабельный журнал'!AD967-1,4)</f>
        <v>0</v>
      </c>
      <c r="M967" s="336"/>
      <c r="N967" s="336"/>
      <c r="O967" s="336"/>
      <c r="P967" s="337"/>
      <c r="Q967" s="333">
        <f ca="1">OFFSET(СВОДНАЯ!$A$3,'Кабельный журнал'!AD967-1,5)</f>
        <v>0</v>
      </c>
      <c r="R967" s="333"/>
      <c r="S967" s="332">
        <f ca="1">OFFSET(СВОДНАЯ!$A$3,'Кабельный журнал'!AD967-1,6)</f>
        <v>0</v>
      </c>
      <c r="T967" s="333"/>
      <c r="U967" s="334"/>
      <c r="V967" s="333">
        <f ca="1">OFFSET(СВОДНАЯ!$A$3,'Кабельный журнал'!AD967-1,7)</f>
        <v>0</v>
      </c>
      <c r="W967" s="333"/>
      <c r="X967" s="333"/>
      <c r="Y967" s="333"/>
      <c r="Z967" s="332">
        <f ca="1">OFFSET(СВОДНАЯ!$A$3,'Кабельный журнал'!AD967-1,8)</f>
        <v>0</v>
      </c>
      <c r="AA967" s="334"/>
      <c r="AD967" s="32">
        <f t="shared" si="17"/>
        <v>833</v>
      </c>
    </row>
    <row r="968" spans="3:30" ht="15" customHeight="1" x14ac:dyDescent="0.25">
      <c r="C968" s="79">
        <f ca="1">OFFSET(СВОДНАЯ!$A$3,'Кабельный журнал'!AD968-1,0)</f>
        <v>0</v>
      </c>
      <c r="D968" s="93">
        <f ca="1">OFFSET(СВОДНАЯ!$A$3,'Кабельный журнал'!AD968-1,1)</f>
        <v>0</v>
      </c>
      <c r="E968" s="97">
        <f ca="1">OFFSET(СВОДНАЯ!$A$3,'Кабельный журнал'!AD968-1,2)</f>
        <v>0</v>
      </c>
      <c r="F968" s="332">
        <f ca="1">OFFSET(СВОДНАЯ!$A$3,'Кабельный журнал'!AD968-1,3)</f>
        <v>0</v>
      </c>
      <c r="G968" s="333"/>
      <c r="H968" s="333"/>
      <c r="I968" s="333"/>
      <c r="J968" s="333"/>
      <c r="K968" s="334"/>
      <c r="L968" s="335">
        <f ca="1">OFFSET(СВОДНАЯ!$A$3,'Кабельный журнал'!AD968-1,4)</f>
        <v>0</v>
      </c>
      <c r="M968" s="336"/>
      <c r="N968" s="336"/>
      <c r="O968" s="336"/>
      <c r="P968" s="337"/>
      <c r="Q968" s="333">
        <f ca="1">OFFSET(СВОДНАЯ!$A$3,'Кабельный журнал'!AD968-1,5)</f>
        <v>0</v>
      </c>
      <c r="R968" s="333"/>
      <c r="S968" s="332">
        <f ca="1">OFFSET(СВОДНАЯ!$A$3,'Кабельный журнал'!AD968-1,6)</f>
        <v>0</v>
      </c>
      <c r="T968" s="333"/>
      <c r="U968" s="334"/>
      <c r="V968" s="333">
        <f ca="1">OFFSET(СВОДНАЯ!$A$3,'Кабельный журнал'!AD968-1,7)</f>
        <v>0</v>
      </c>
      <c r="W968" s="333"/>
      <c r="X968" s="333"/>
      <c r="Y968" s="333"/>
      <c r="Z968" s="332">
        <f ca="1">OFFSET(СВОДНАЯ!$A$3,'Кабельный журнал'!AD968-1,8)</f>
        <v>0</v>
      </c>
      <c r="AA968" s="334"/>
      <c r="AD968" s="32">
        <f t="shared" si="17"/>
        <v>834</v>
      </c>
    </row>
    <row r="969" spans="3:30" ht="15" customHeight="1" x14ac:dyDescent="0.25">
      <c r="C969" s="79">
        <f ca="1">OFFSET(СВОДНАЯ!$A$3,'Кабельный журнал'!AD969-1,0)</f>
        <v>0</v>
      </c>
      <c r="D969" s="93">
        <f ca="1">OFFSET(СВОДНАЯ!$A$3,'Кабельный журнал'!AD969-1,1)</f>
        <v>0</v>
      </c>
      <c r="E969" s="97">
        <f ca="1">OFFSET(СВОДНАЯ!$A$3,'Кабельный журнал'!AD969-1,2)</f>
        <v>0</v>
      </c>
      <c r="F969" s="332">
        <f ca="1">OFFSET(СВОДНАЯ!$A$3,'Кабельный журнал'!AD969-1,3)</f>
        <v>0</v>
      </c>
      <c r="G969" s="333"/>
      <c r="H969" s="333"/>
      <c r="I969" s="333"/>
      <c r="J969" s="333"/>
      <c r="K969" s="334"/>
      <c r="L969" s="335">
        <f ca="1">OFFSET(СВОДНАЯ!$A$3,'Кабельный журнал'!AD969-1,4)</f>
        <v>0</v>
      </c>
      <c r="M969" s="336"/>
      <c r="N969" s="336"/>
      <c r="O969" s="336"/>
      <c r="P969" s="337"/>
      <c r="Q969" s="333">
        <f ca="1">OFFSET(СВОДНАЯ!$A$3,'Кабельный журнал'!AD969-1,5)</f>
        <v>0</v>
      </c>
      <c r="R969" s="333"/>
      <c r="S969" s="332">
        <f ca="1">OFFSET(СВОДНАЯ!$A$3,'Кабельный журнал'!AD969-1,6)</f>
        <v>0</v>
      </c>
      <c r="T969" s="333"/>
      <c r="U969" s="334"/>
      <c r="V969" s="333">
        <f ca="1">OFFSET(СВОДНАЯ!$A$3,'Кабельный журнал'!AD969-1,7)</f>
        <v>0</v>
      </c>
      <c r="W969" s="333"/>
      <c r="X969" s="333"/>
      <c r="Y969" s="333"/>
      <c r="Z969" s="332">
        <f ca="1">OFFSET(СВОДНАЯ!$A$3,'Кабельный журнал'!AD969-1,8)</f>
        <v>0</v>
      </c>
      <c r="AA969" s="334"/>
      <c r="AD969" s="32">
        <f t="shared" si="17"/>
        <v>835</v>
      </c>
    </row>
    <row r="970" spans="3:30" ht="15" customHeight="1" x14ac:dyDescent="0.25">
      <c r="C970" s="79">
        <f ca="1">OFFSET(СВОДНАЯ!$A$3,'Кабельный журнал'!AD970-1,0)</f>
        <v>0</v>
      </c>
      <c r="D970" s="93">
        <f ca="1">OFFSET(СВОДНАЯ!$A$3,'Кабельный журнал'!AD970-1,1)</f>
        <v>0</v>
      </c>
      <c r="E970" s="97">
        <f ca="1">OFFSET(СВОДНАЯ!$A$3,'Кабельный журнал'!AD970-1,2)</f>
        <v>0</v>
      </c>
      <c r="F970" s="332">
        <f ca="1">OFFSET(СВОДНАЯ!$A$3,'Кабельный журнал'!AD970-1,3)</f>
        <v>0</v>
      </c>
      <c r="G970" s="333"/>
      <c r="H970" s="333"/>
      <c r="I970" s="333"/>
      <c r="J970" s="333"/>
      <c r="K970" s="334"/>
      <c r="L970" s="335">
        <f ca="1">OFFSET(СВОДНАЯ!$A$3,'Кабельный журнал'!AD970-1,4)</f>
        <v>0</v>
      </c>
      <c r="M970" s="336"/>
      <c r="N970" s="336"/>
      <c r="O970" s="336"/>
      <c r="P970" s="337"/>
      <c r="Q970" s="333">
        <f ca="1">OFFSET(СВОДНАЯ!$A$3,'Кабельный журнал'!AD970-1,5)</f>
        <v>0</v>
      </c>
      <c r="R970" s="333"/>
      <c r="S970" s="332">
        <f ca="1">OFFSET(СВОДНАЯ!$A$3,'Кабельный журнал'!AD970-1,6)</f>
        <v>0</v>
      </c>
      <c r="T970" s="333"/>
      <c r="U970" s="334"/>
      <c r="V970" s="333">
        <f ca="1">OFFSET(СВОДНАЯ!$A$3,'Кабельный журнал'!AD970-1,7)</f>
        <v>0</v>
      </c>
      <c r="W970" s="333"/>
      <c r="X970" s="333"/>
      <c r="Y970" s="333"/>
      <c r="Z970" s="332">
        <f ca="1">OFFSET(СВОДНАЯ!$A$3,'Кабельный журнал'!AD970-1,8)</f>
        <v>0</v>
      </c>
      <c r="AA970" s="334"/>
      <c r="AD970" s="32">
        <f t="shared" si="17"/>
        <v>836</v>
      </c>
    </row>
    <row r="971" spans="3:30" ht="15" customHeight="1" x14ac:dyDescent="0.25">
      <c r="C971" s="79">
        <f ca="1">OFFSET(СВОДНАЯ!$A$3,'Кабельный журнал'!AD971-1,0)</f>
        <v>0</v>
      </c>
      <c r="D971" s="93">
        <f ca="1">OFFSET(СВОДНАЯ!$A$3,'Кабельный журнал'!AD971-1,1)</f>
        <v>0</v>
      </c>
      <c r="E971" s="97">
        <f ca="1">OFFSET(СВОДНАЯ!$A$3,'Кабельный журнал'!AD971-1,2)</f>
        <v>0</v>
      </c>
      <c r="F971" s="332">
        <f ca="1">OFFSET(СВОДНАЯ!$A$3,'Кабельный журнал'!AD971-1,3)</f>
        <v>0</v>
      </c>
      <c r="G971" s="333"/>
      <c r="H971" s="333"/>
      <c r="I971" s="333"/>
      <c r="J971" s="333"/>
      <c r="K971" s="334"/>
      <c r="L971" s="335">
        <f ca="1">OFFSET(СВОДНАЯ!$A$3,'Кабельный журнал'!AD971-1,4)</f>
        <v>0</v>
      </c>
      <c r="M971" s="336"/>
      <c r="N971" s="336"/>
      <c r="O971" s="336"/>
      <c r="P971" s="337"/>
      <c r="Q971" s="333">
        <f ca="1">OFFSET(СВОДНАЯ!$A$3,'Кабельный журнал'!AD971-1,5)</f>
        <v>0</v>
      </c>
      <c r="R971" s="333"/>
      <c r="S971" s="332">
        <f ca="1">OFFSET(СВОДНАЯ!$A$3,'Кабельный журнал'!AD971-1,6)</f>
        <v>0</v>
      </c>
      <c r="T971" s="333"/>
      <c r="U971" s="334"/>
      <c r="V971" s="333">
        <f ca="1">OFFSET(СВОДНАЯ!$A$3,'Кабельный журнал'!AD971-1,7)</f>
        <v>0</v>
      </c>
      <c r="W971" s="333"/>
      <c r="X971" s="333"/>
      <c r="Y971" s="333"/>
      <c r="Z971" s="332">
        <f ca="1">OFFSET(СВОДНАЯ!$A$3,'Кабельный журнал'!AD971-1,8)</f>
        <v>0</v>
      </c>
      <c r="AA971" s="334"/>
      <c r="AD971" s="32">
        <f t="shared" si="17"/>
        <v>837</v>
      </c>
    </row>
    <row r="972" spans="3:30" ht="15" customHeight="1" x14ac:dyDescent="0.25">
      <c r="C972" s="79">
        <f ca="1">OFFSET(СВОДНАЯ!$A$3,'Кабельный журнал'!AD972-1,0)</f>
        <v>0</v>
      </c>
      <c r="D972" s="93">
        <f ca="1">OFFSET(СВОДНАЯ!$A$3,'Кабельный журнал'!AD972-1,1)</f>
        <v>0</v>
      </c>
      <c r="E972" s="97">
        <f ca="1">OFFSET(СВОДНАЯ!$A$3,'Кабельный журнал'!AD972-1,2)</f>
        <v>0</v>
      </c>
      <c r="F972" s="332">
        <f ca="1">OFFSET(СВОДНАЯ!$A$3,'Кабельный журнал'!AD972-1,3)</f>
        <v>0</v>
      </c>
      <c r="G972" s="333"/>
      <c r="H972" s="333"/>
      <c r="I972" s="333"/>
      <c r="J972" s="333"/>
      <c r="K972" s="334"/>
      <c r="L972" s="335">
        <f ca="1">OFFSET(СВОДНАЯ!$A$3,'Кабельный журнал'!AD972-1,4)</f>
        <v>0</v>
      </c>
      <c r="M972" s="336"/>
      <c r="N972" s="336"/>
      <c r="O972" s="336"/>
      <c r="P972" s="337"/>
      <c r="Q972" s="333">
        <f ca="1">OFFSET(СВОДНАЯ!$A$3,'Кабельный журнал'!AD972-1,5)</f>
        <v>0</v>
      </c>
      <c r="R972" s="333"/>
      <c r="S972" s="332">
        <f ca="1">OFFSET(СВОДНАЯ!$A$3,'Кабельный журнал'!AD972-1,6)</f>
        <v>0</v>
      </c>
      <c r="T972" s="333"/>
      <c r="U972" s="334"/>
      <c r="V972" s="333">
        <f ca="1">OFFSET(СВОДНАЯ!$A$3,'Кабельный журнал'!AD972-1,7)</f>
        <v>0</v>
      </c>
      <c r="W972" s="333"/>
      <c r="X972" s="333"/>
      <c r="Y972" s="333"/>
      <c r="Z972" s="332">
        <f ca="1">OFFSET(СВОДНАЯ!$A$3,'Кабельный журнал'!AD972-1,8)</f>
        <v>0</v>
      </c>
      <c r="AA972" s="334"/>
      <c r="AD972" s="32">
        <f t="shared" si="17"/>
        <v>838</v>
      </c>
    </row>
    <row r="973" spans="3:30" ht="15" customHeight="1" x14ac:dyDescent="0.25">
      <c r="C973" s="79">
        <f ca="1">OFFSET(СВОДНАЯ!$A$3,'Кабельный журнал'!AD973-1,0)</f>
        <v>0</v>
      </c>
      <c r="D973" s="93">
        <f ca="1">OFFSET(СВОДНАЯ!$A$3,'Кабельный журнал'!AD973-1,1)</f>
        <v>0</v>
      </c>
      <c r="E973" s="97">
        <f ca="1">OFFSET(СВОДНАЯ!$A$3,'Кабельный журнал'!AD973-1,2)</f>
        <v>0</v>
      </c>
      <c r="F973" s="332">
        <f ca="1">OFFSET(СВОДНАЯ!$A$3,'Кабельный журнал'!AD973-1,3)</f>
        <v>0</v>
      </c>
      <c r="G973" s="333"/>
      <c r="H973" s="333"/>
      <c r="I973" s="333"/>
      <c r="J973" s="333"/>
      <c r="K973" s="334"/>
      <c r="L973" s="335">
        <f ca="1">OFFSET(СВОДНАЯ!$A$3,'Кабельный журнал'!AD973-1,4)</f>
        <v>0</v>
      </c>
      <c r="M973" s="336"/>
      <c r="N973" s="336"/>
      <c r="O973" s="336"/>
      <c r="P973" s="337"/>
      <c r="Q973" s="333">
        <f ca="1">OFFSET(СВОДНАЯ!$A$3,'Кабельный журнал'!AD973-1,5)</f>
        <v>0</v>
      </c>
      <c r="R973" s="333"/>
      <c r="S973" s="332">
        <f ca="1">OFFSET(СВОДНАЯ!$A$3,'Кабельный журнал'!AD973-1,6)</f>
        <v>0</v>
      </c>
      <c r="T973" s="333"/>
      <c r="U973" s="334"/>
      <c r="V973" s="333">
        <f ca="1">OFFSET(СВОДНАЯ!$A$3,'Кабельный журнал'!AD973-1,7)</f>
        <v>0</v>
      </c>
      <c r="W973" s="333"/>
      <c r="X973" s="333"/>
      <c r="Y973" s="333"/>
      <c r="Z973" s="332">
        <f ca="1">OFFSET(СВОДНАЯ!$A$3,'Кабельный журнал'!AD973-1,8)</f>
        <v>0</v>
      </c>
      <c r="AA973" s="334"/>
      <c r="AD973" s="32">
        <f t="shared" si="17"/>
        <v>839</v>
      </c>
    </row>
    <row r="974" spans="3:30" ht="15" customHeight="1" x14ac:dyDescent="0.25">
      <c r="C974" s="79">
        <f ca="1">OFFSET(СВОДНАЯ!$A$3,'Кабельный журнал'!AD974-1,0)</f>
        <v>0</v>
      </c>
      <c r="D974" s="93">
        <f ca="1">OFFSET(СВОДНАЯ!$A$3,'Кабельный журнал'!AD974-1,1)</f>
        <v>0</v>
      </c>
      <c r="E974" s="97">
        <f ca="1">OFFSET(СВОДНАЯ!$A$3,'Кабельный журнал'!AD974-1,2)</f>
        <v>0</v>
      </c>
      <c r="F974" s="332">
        <f ca="1">OFFSET(СВОДНАЯ!$A$3,'Кабельный журнал'!AD974-1,3)</f>
        <v>0</v>
      </c>
      <c r="G974" s="333"/>
      <c r="H974" s="333"/>
      <c r="I974" s="333"/>
      <c r="J974" s="333"/>
      <c r="K974" s="334"/>
      <c r="L974" s="335">
        <f ca="1">OFFSET(СВОДНАЯ!$A$3,'Кабельный журнал'!AD974-1,4)</f>
        <v>0</v>
      </c>
      <c r="M974" s="336"/>
      <c r="N974" s="336"/>
      <c r="O974" s="336"/>
      <c r="P974" s="337"/>
      <c r="Q974" s="333">
        <f ca="1">OFFSET(СВОДНАЯ!$A$3,'Кабельный журнал'!AD974-1,5)</f>
        <v>0</v>
      </c>
      <c r="R974" s="333"/>
      <c r="S974" s="332">
        <f ca="1">OFFSET(СВОДНАЯ!$A$3,'Кабельный журнал'!AD974-1,6)</f>
        <v>0</v>
      </c>
      <c r="T974" s="333"/>
      <c r="U974" s="334"/>
      <c r="V974" s="333">
        <f ca="1">OFFSET(СВОДНАЯ!$A$3,'Кабельный журнал'!AD974-1,7)</f>
        <v>0</v>
      </c>
      <c r="W974" s="333"/>
      <c r="X974" s="333"/>
      <c r="Y974" s="333"/>
      <c r="Z974" s="332">
        <f ca="1">OFFSET(СВОДНАЯ!$A$3,'Кабельный журнал'!AD974-1,8)</f>
        <v>0</v>
      </c>
      <c r="AA974" s="334"/>
      <c r="AD974" s="32">
        <f t="shared" si="17"/>
        <v>840</v>
      </c>
    </row>
    <row r="975" spans="3:30" ht="15" customHeight="1" x14ac:dyDescent="0.25">
      <c r="C975" s="82">
        <f ca="1">OFFSET(СВОДНАЯ!$A$3,'Кабельный журнал'!AD975-1,0)</f>
        <v>0</v>
      </c>
      <c r="D975" s="94">
        <f ca="1">OFFSET(СВОДНАЯ!$A$3,'Кабельный журнал'!AD975-1,1)</f>
        <v>0</v>
      </c>
      <c r="E975" s="98">
        <f ca="1">OFFSET(СВОДНАЯ!$A$3,'Кабельный журнал'!AD975-1,2)</f>
        <v>0</v>
      </c>
      <c r="F975" s="299">
        <f ca="1">OFFSET(СВОДНАЯ!$A$3,'Кабельный журнал'!AD975-1,3)</f>
        <v>0</v>
      </c>
      <c r="G975" s="301"/>
      <c r="H975" s="301"/>
      <c r="I975" s="301"/>
      <c r="J975" s="301"/>
      <c r="K975" s="300"/>
      <c r="L975" s="313">
        <f ca="1">OFFSET(СВОДНАЯ!$A$3,'Кабельный журнал'!AD975-1,4)</f>
        <v>0</v>
      </c>
      <c r="M975" s="314"/>
      <c r="N975" s="314"/>
      <c r="O975" s="314"/>
      <c r="P975" s="315"/>
      <c r="Q975" s="301">
        <f ca="1">OFFSET(СВОДНАЯ!$A$3,'Кабельный журнал'!AD975-1,5)</f>
        <v>0</v>
      </c>
      <c r="R975" s="301"/>
      <c r="S975" s="299">
        <f ca="1">OFFSET(СВОДНАЯ!$A$3,'Кабельный журнал'!AD975-1,6)</f>
        <v>0</v>
      </c>
      <c r="T975" s="301"/>
      <c r="U975" s="300"/>
      <c r="V975" s="301">
        <f ca="1">OFFSET(СВОДНАЯ!$A$3,'Кабельный журнал'!AD975-1,7)</f>
        <v>0</v>
      </c>
      <c r="W975" s="301"/>
      <c r="X975" s="301"/>
      <c r="Y975" s="301"/>
      <c r="Z975" s="299">
        <f ca="1">OFFSET(СВОДНАЯ!$A$3,'Кабельный журнал'!AD975-1,8)</f>
        <v>0</v>
      </c>
      <c r="AA975" s="300"/>
      <c r="AD975" s="32">
        <f t="shared" si="17"/>
        <v>841</v>
      </c>
    </row>
    <row r="976" spans="3:30" ht="15" customHeight="1" x14ac:dyDescent="0.25">
      <c r="C976" s="79">
        <f ca="1">OFFSET(СВОДНАЯ!$A$3,'Кабельный журнал'!AD976-1,0)</f>
        <v>0</v>
      </c>
      <c r="D976" s="93">
        <f ca="1">OFFSET(СВОДНАЯ!$A$3,'Кабельный журнал'!AD976-1,1)</f>
        <v>0</v>
      </c>
      <c r="E976" s="97">
        <f ca="1">OFFSET(СВОДНАЯ!$A$3,'Кабельный журнал'!AD976-1,2)</f>
        <v>0</v>
      </c>
      <c r="F976" s="338">
        <f ca="1">OFFSET(СВОДНАЯ!$A$3,'Кабельный журнал'!AD976-1,3)</f>
        <v>0</v>
      </c>
      <c r="G976" s="339"/>
      <c r="H976" s="339"/>
      <c r="I976" s="339"/>
      <c r="J976" s="339"/>
      <c r="K976" s="340"/>
      <c r="L976" s="341">
        <f ca="1">OFFSET(СВОДНАЯ!$A$3,'Кабельный журнал'!AD976-1,4)</f>
        <v>0</v>
      </c>
      <c r="M976" s="342"/>
      <c r="N976" s="342"/>
      <c r="O976" s="342"/>
      <c r="P976" s="343"/>
      <c r="Q976" s="382">
        <f ca="1">OFFSET(СВОДНАЯ!$A$3,'Кабельный журнал'!AD976-1,5)</f>
        <v>0</v>
      </c>
      <c r="R976" s="383"/>
      <c r="S976" s="338">
        <f ca="1">OFFSET(СВОДНАЯ!$A$3,'Кабельный журнал'!AD976-1,6)</f>
        <v>0</v>
      </c>
      <c r="T976" s="339"/>
      <c r="U976" s="340"/>
      <c r="V976" s="382">
        <f ca="1">OFFSET(СВОДНАЯ!$A$3,'Кабельный журнал'!AD976-1,7)</f>
        <v>0</v>
      </c>
      <c r="W976" s="339"/>
      <c r="X976" s="339"/>
      <c r="Y976" s="383"/>
      <c r="Z976" s="338">
        <f ca="1">OFFSET(СВОДНАЯ!$A$3,'Кабельный журнал'!AD976-1,8)</f>
        <v>0</v>
      </c>
      <c r="AA976" s="340"/>
      <c r="AD976" s="32">
        <f t="shared" si="17"/>
        <v>842</v>
      </c>
    </row>
    <row r="977" spans="1:30" ht="15" customHeight="1" thickBot="1" x14ac:dyDescent="0.3">
      <c r="C977" s="79">
        <f ca="1">OFFSET(СВОДНАЯ!$A$3,'Кабельный журнал'!AD977-1,0)</f>
        <v>0</v>
      </c>
      <c r="D977" s="93">
        <f ca="1">OFFSET(СВОДНАЯ!$A$3,'Кабельный журнал'!AD977-1,1)</f>
        <v>0</v>
      </c>
      <c r="E977" s="97">
        <f ca="1">OFFSET(СВОДНАЯ!$A$3,'Кабельный журнал'!AD977-1,2)</f>
        <v>0</v>
      </c>
      <c r="F977" s="338">
        <f ca="1">OFFSET(СВОДНАЯ!$A$3,'Кабельный журнал'!AD977-1,3)</f>
        <v>0</v>
      </c>
      <c r="G977" s="339"/>
      <c r="H977" s="339"/>
      <c r="I977" s="339"/>
      <c r="J977" s="339"/>
      <c r="K977" s="340"/>
      <c r="L977" s="341">
        <f ca="1">OFFSET(СВОДНАЯ!$A$3,'Кабельный журнал'!AD977-1,4)</f>
        <v>0</v>
      </c>
      <c r="M977" s="342"/>
      <c r="N977" s="342"/>
      <c r="O977" s="342"/>
      <c r="P977" s="343"/>
      <c r="Q977" s="382">
        <f ca="1">OFFSET(СВОДНАЯ!$A$3,'Кабельный журнал'!AD977-1,5)</f>
        <v>0</v>
      </c>
      <c r="R977" s="383"/>
      <c r="S977" s="338">
        <f ca="1">OFFSET(СВОДНАЯ!$A$3,'Кабельный журнал'!AD977-1,6)</f>
        <v>0</v>
      </c>
      <c r="T977" s="339"/>
      <c r="U977" s="340"/>
      <c r="V977" s="382">
        <f ca="1">OFFSET(СВОДНАЯ!$A$3,'Кабельный журнал'!AD977-1,7)</f>
        <v>0</v>
      </c>
      <c r="W977" s="339"/>
      <c r="X977" s="339"/>
      <c r="Y977" s="383"/>
      <c r="Z977" s="338">
        <f ca="1">OFFSET(СВОДНАЯ!$A$3,'Кабельный журнал'!AD977-1,8)</f>
        <v>0</v>
      </c>
      <c r="AA977" s="340"/>
      <c r="AD977" s="32">
        <f t="shared" si="17"/>
        <v>843</v>
      </c>
    </row>
    <row r="978" spans="1:30" ht="15" customHeight="1" x14ac:dyDescent="0.25">
      <c r="A978" s="316" t="s">
        <v>13</v>
      </c>
      <c r="B978" s="319"/>
      <c r="C978" s="79">
        <f ca="1">OFFSET(СВОДНАЯ!$A$3,'Кабельный журнал'!AD978-1,0)</f>
        <v>0</v>
      </c>
      <c r="D978" s="93">
        <f ca="1">OFFSET(СВОДНАЯ!$A$3,'Кабельный журнал'!AD978-1,1)</f>
        <v>0</v>
      </c>
      <c r="E978" s="97">
        <f ca="1">OFFSET(СВОДНАЯ!$A$3,'Кабельный журнал'!AD978-1,2)</f>
        <v>0</v>
      </c>
      <c r="F978" s="338">
        <f ca="1">OFFSET(СВОДНАЯ!$A$3,'Кабельный журнал'!AD978-1,3)</f>
        <v>0</v>
      </c>
      <c r="G978" s="339"/>
      <c r="H978" s="339"/>
      <c r="I978" s="339"/>
      <c r="J978" s="339"/>
      <c r="K978" s="340"/>
      <c r="L978" s="341">
        <f ca="1">OFFSET(СВОДНАЯ!$A$3,'Кабельный журнал'!AD978-1,4)</f>
        <v>0</v>
      </c>
      <c r="M978" s="342"/>
      <c r="N978" s="342"/>
      <c r="O978" s="342"/>
      <c r="P978" s="343"/>
      <c r="Q978" s="382">
        <f ca="1">OFFSET(СВОДНАЯ!$A$3,'Кабельный журнал'!AD978-1,5)</f>
        <v>0</v>
      </c>
      <c r="R978" s="383"/>
      <c r="S978" s="338">
        <f ca="1">OFFSET(СВОДНАЯ!$A$3,'Кабельный журнал'!AD978-1,6)</f>
        <v>0</v>
      </c>
      <c r="T978" s="339"/>
      <c r="U978" s="340"/>
      <c r="V978" s="382">
        <f ca="1">OFFSET(СВОДНАЯ!$A$3,'Кабельный журнал'!AD978-1,7)</f>
        <v>0</v>
      </c>
      <c r="W978" s="339"/>
      <c r="X978" s="339"/>
      <c r="Y978" s="383"/>
      <c r="Z978" s="338">
        <f ca="1">OFFSET(СВОДНАЯ!$A$3,'Кабельный журнал'!AD978-1,8)</f>
        <v>0</v>
      </c>
      <c r="AA978" s="340"/>
      <c r="AD978" s="32">
        <f t="shared" si="17"/>
        <v>844</v>
      </c>
    </row>
    <row r="979" spans="1:30" ht="15" customHeight="1" x14ac:dyDescent="0.25">
      <c r="A979" s="317"/>
      <c r="B979" s="320"/>
      <c r="C979" s="79">
        <f ca="1">OFFSET(СВОДНАЯ!$A$3,'Кабельный журнал'!AD979-1,0)</f>
        <v>0</v>
      </c>
      <c r="D979" s="93">
        <f ca="1">OFFSET(СВОДНАЯ!$A$3,'Кабельный журнал'!AD979-1,1)</f>
        <v>0</v>
      </c>
      <c r="E979" s="97">
        <f ca="1">OFFSET(СВОДНАЯ!$A$3,'Кабельный журнал'!AD979-1,2)</f>
        <v>0</v>
      </c>
      <c r="F979" s="338">
        <f ca="1">OFFSET(СВОДНАЯ!$A$3,'Кабельный журнал'!AD979-1,3)</f>
        <v>0</v>
      </c>
      <c r="G979" s="339"/>
      <c r="H979" s="339"/>
      <c r="I979" s="339"/>
      <c r="J979" s="339"/>
      <c r="K979" s="340"/>
      <c r="L979" s="341">
        <f ca="1">OFFSET(СВОДНАЯ!$A$3,'Кабельный журнал'!AD979-1,4)</f>
        <v>0</v>
      </c>
      <c r="M979" s="342"/>
      <c r="N979" s="342"/>
      <c r="O979" s="342"/>
      <c r="P979" s="343"/>
      <c r="Q979" s="382">
        <f ca="1">OFFSET(СВОДНАЯ!$A$3,'Кабельный журнал'!AD979-1,5)</f>
        <v>0</v>
      </c>
      <c r="R979" s="383"/>
      <c r="S979" s="338">
        <f ca="1">OFFSET(СВОДНАЯ!$A$3,'Кабельный журнал'!AD979-1,6)</f>
        <v>0</v>
      </c>
      <c r="T979" s="339"/>
      <c r="U979" s="340"/>
      <c r="V979" s="382">
        <f ca="1">OFFSET(СВОДНАЯ!$A$3,'Кабельный журнал'!AD979-1,7)</f>
        <v>0</v>
      </c>
      <c r="W979" s="339"/>
      <c r="X979" s="339"/>
      <c r="Y979" s="383"/>
      <c r="Z979" s="338">
        <f ca="1">OFFSET(СВОДНАЯ!$A$3,'Кабельный журнал'!AD979-1,8)</f>
        <v>0</v>
      </c>
      <c r="AA979" s="340"/>
      <c r="AD979" s="32">
        <f t="shared" si="17"/>
        <v>845</v>
      </c>
    </row>
    <row r="980" spans="1:30" ht="15" customHeight="1" x14ac:dyDescent="0.25">
      <c r="A980" s="317"/>
      <c r="B980" s="320"/>
      <c r="C980" s="79">
        <f ca="1">OFFSET(СВОДНАЯ!$A$3,'Кабельный журнал'!AD980-1,0)</f>
        <v>0</v>
      </c>
      <c r="D980" s="93">
        <f ca="1">OFFSET(СВОДНАЯ!$A$3,'Кабельный журнал'!AD980-1,1)</f>
        <v>0</v>
      </c>
      <c r="E980" s="97">
        <f ca="1">OFFSET(СВОДНАЯ!$A$3,'Кабельный журнал'!AD980-1,2)</f>
        <v>0</v>
      </c>
      <c r="F980" s="338">
        <f ca="1">OFFSET(СВОДНАЯ!$A$3,'Кабельный журнал'!AD980-1,3)</f>
        <v>0</v>
      </c>
      <c r="G980" s="339"/>
      <c r="H980" s="339"/>
      <c r="I980" s="339"/>
      <c r="J980" s="339"/>
      <c r="K980" s="340"/>
      <c r="L980" s="341">
        <f ca="1">OFFSET(СВОДНАЯ!$A$3,'Кабельный журнал'!AD980-1,4)</f>
        <v>0</v>
      </c>
      <c r="M980" s="342"/>
      <c r="N980" s="342"/>
      <c r="O980" s="342"/>
      <c r="P980" s="343"/>
      <c r="Q980" s="382">
        <f ca="1">OFFSET(СВОДНАЯ!$A$3,'Кабельный журнал'!AD980-1,5)</f>
        <v>0</v>
      </c>
      <c r="R980" s="383"/>
      <c r="S980" s="338">
        <f ca="1">OFFSET(СВОДНАЯ!$A$3,'Кабельный журнал'!AD980-1,6)</f>
        <v>0</v>
      </c>
      <c r="T980" s="339"/>
      <c r="U980" s="340"/>
      <c r="V980" s="382">
        <f ca="1">OFFSET(СВОДНАЯ!$A$3,'Кабельный журнал'!AD980-1,7)</f>
        <v>0</v>
      </c>
      <c r="W980" s="339"/>
      <c r="X980" s="339"/>
      <c r="Y980" s="383"/>
      <c r="Z980" s="338">
        <f ca="1">OFFSET(СВОДНАЯ!$A$3,'Кабельный журнал'!AD980-1,8)</f>
        <v>0</v>
      </c>
      <c r="AA980" s="340"/>
      <c r="AD980" s="32">
        <f t="shared" si="17"/>
        <v>846</v>
      </c>
    </row>
    <row r="981" spans="1:30" ht="15" customHeight="1" x14ac:dyDescent="0.25">
      <c r="A981" s="317"/>
      <c r="B981" s="320"/>
      <c r="C981" s="79">
        <f ca="1">OFFSET(СВОДНАЯ!$A$3,'Кабельный журнал'!AD981-1,0)</f>
        <v>0</v>
      </c>
      <c r="D981" s="93">
        <f ca="1">OFFSET(СВОДНАЯ!$A$3,'Кабельный журнал'!AD981-1,1)</f>
        <v>0</v>
      </c>
      <c r="E981" s="97">
        <f ca="1">OFFSET(СВОДНАЯ!$A$3,'Кабельный журнал'!AD981-1,2)</f>
        <v>0</v>
      </c>
      <c r="F981" s="338">
        <f ca="1">OFFSET(СВОДНАЯ!$A$3,'Кабельный журнал'!AD981-1,3)</f>
        <v>0</v>
      </c>
      <c r="G981" s="339"/>
      <c r="H981" s="339"/>
      <c r="I981" s="339"/>
      <c r="J981" s="339"/>
      <c r="K981" s="340"/>
      <c r="L981" s="341">
        <f ca="1">OFFSET(СВОДНАЯ!$A$3,'Кабельный журнал'!AD981-1,4)</f>
        <v>0</v>
      </c>
      <c r="M981" s="342"/>
      <c r="N981" s="342"/>
      <c r="O981" s="342"/>
      <c r="P981" s="343"/>
      <c r="Q981" s="382">
        <f ca="1">OFFSET(СВОДНАЯ!$A$3,'Кабельный журнал'!AD981-1,5)</f>
        <v>0</v>
      </c>
      <c r="R981" s="383"/>
      <c r="S981" s="338">
        <f ca="1">OFFSET(СВОДНАЯ!$A$3,'Кабельный журнал'!AD981-1,6)</f>
        <v>0</v>
      </c>
      <c r="T981" s="339"/>
      <c r="U981" s="340"/>
      <c r="V981" s="382">
        <f ca="1">OFFSET(СВОДНАЯ!$A$3,'Кабельный журнал'!AD981-1,7)</f>
        <v>0</v>
      </c>
      <c r="W981" s="339"/>
      <c r="X981" s="339"/>
      <c r="Y981" s="383"/>
      <c r="Z981" s="338">
        <f ca="1">OFFSET(СВОДНАЯ!$A$3,'Кабельный журнал'!AD981-1,8)</f>
        <v>0</v>
      </c>
      <c r="AA981" s="340"/>
      <c r="AD981" s="32">
        <f t="shared" si="17"/>
        <v>847</v>
      </c>
    </row>
    <row r="982" spans="1:30" ht="15" customHeight="1" thickBot="1" x14ac:dyDescent="0.3">
      <c r="A982" s="318"/>
      <c r="B982" s="321"/>
      <c r="C982" s="79">
        <f ca="1">OFFSET(СВОДНАЯ!$A$3,'Кабельный журнал'!AD982-1,0)</f>
        <v>0</v>
      </c>
      <c r="D982" s="93">
        <f ca="1">OFFSET(СВОДНАЯ!$A$3,'Кабельный журнал'!AD982-1,1)</f>
        <v>0</v>
      </c>
      <c r="E982" s="97">
        <f ca="1">OFFSET(СВОДНАЯ!$A$3,'Кабельный журнал'!AD982-1,2)</f>
        <v>0</v>
      </c>
      <c r="F982" s="338">
        <f ca="1">OFFSET(СВОДНАЯ!$A$3,'Кабельный журнал'!AD982-1,3)</f>
        <v>0</v>
      </c>
      <c r="G982" s="339"/>
      <c r="H982" s="339"/>
      <c r="I982" s="339"/>
      <c r="J982" s="339"/>
      <c r="K982" s="340"/>
      <c r="L982" s="341">
        <f ca="1">OFFSET(СВОДНАЯ!$A$3,'Кабельный журнал'!AD982-1,4)</f>
        <v>0</v>
      </c>
      <c r="M982" s="342"/>
      <c r="N982" s="342"/>
      <c r="O982" s="342"/>
      <c r="P982" s="343"/>
      <c r="Q982" s="382">
        <f ca="1">OFFSET(СВОДНАЯ!$A$3,'Кабельный журнал'!AD982-1,5)</f>
        <v>0</v>
      </c>
      <c r="R982" s="383"/>
      <c r="S982" s="338">
        <f ca="1">OFFSET(СВОДНАЯ!$A$3,'Кабельный журнал'!AD982-1,6)</f>
        <v>0</v>
      </c>
      <c r="T982" s="339"/>
      <c r="U982" s="340"/>
      <c r="V982" s="382">
        <f ca="1">OFFSET(СВОДНАЯ!$A$3,'Кабельный журнал'!AD982-1,7)</f>
        <v>0</v>
      </c>
      <c r="W982" s="339"/>
      <c r="X982" s="339"/>
      <c r="Y982" s="383"/>
      <c r="Z982" s="338">
        <f ca="1">OFFSET(СВОДНАЯ!$A$3,'Кабельный журнал'!AD982-1,8)</f>
        <v>0</v>
      </c>
      <c r="AA982" s="340"/>
      <c r="AD982" s="32">
        <f t="shared" si="17"/>
        <v>848</v>
      </c>
    </row>
    <row r="983" spans="1:30" ht="15" customHeight="1" x14ac:dyDescent="0.25">
      <c r="A983" s="316" t="s">
        <v>14</v>
      </c>
      <c r="B983" s="319"/>
      <c r="C983" s="79">
        <f ca="1">OFFSET(СВОДНАЯ!$A$3,'Кабельный журнал'!AD983-1,0)</f>
        <v>0</v>
      </c>
      <c r="D983" s="93">
        <f ca="1">OFFSET(СВОДНАЯ!$A$3,'Кабельный журнал'!AD983-1,1)</f>
        <v>0</v>
      </c>
      <c r="E983" s="97">
        <f ca="1">OFFSET(СВОДНАЯ!$A$3,'Кабельный журнал'!AD983-1,2)</f>
        <v>0</v>
      </c>
      <c r="F983" s="338">
        <f ca="1">OFFSET(СВОДНАЯ!$A$3,'Кабельный журнал'!AD983-1,3)</f>
        <v>0</v>
      </c>
      <c r="G983" s="339"/>
      <c r="H983" s="339"/>
      <c r="I983" s="339"/>
      <c r="J983" s="339"/>
      <c r="K983" s="340"/>
      <c r="L983" s="341">
        <f ca="1">OFFSET(СВОДНАЯ!$A$3,'Кабельный журнал'!AD983-1,4)</f>
        <v>0</v>
      </c>
      <c r="M983" s="342"/>
      <c r="N983" s="342"/>
      <c r="O983" s="342"/>
      <c r="P983" s="343"/>
      <c r="Q983" s="382">
        <f ca="1">OFFSET(СВОДНАЯ!$A$3,'Кабельный журнал'!AD983-1,5)</f>
        <v>0</v>
      </c>
      <c r="R983" s="383"/>
      <c r="S983" s="338">
        <f ca="1">OFFSET(СВОДНАЯ!$A$3,'Кабельный журнал'!AD983-1,6)</f>
        <v>0</v>
      </c>
      <c r="T983" s="339"/>
      <c r="U983" s="340"/>
      <c r="V983" s="382">
        <f ca="1">OFFSET(СВОДНАЯ!$A$3,'Кабельный журнал'!AD983-1,7)</f>
        <v>0</v>
      </c>
      <c r="W983" s="339"/>
      <c r="X983" s="339"/>
      <c r="Y983" s="383"/>
      <c r="Z983" s="338">
        <f ca="1">OFFSET(СВОДНАЯ!$A$3,'Кабельный журнал'!AD983-1,8)</f>
        <v>0</v>
      </c>
      <c r="AA983" s="340"/>
      <c r="AD983" s="32">
        <f t="shared" si="17"/>
        <v>849</v>
      </c>
    </row>
    <row r="984" spans="1:30" ht="15" customHeight="1" x14ac:dyDescent="0.25">
      <c r="A984" s="317"/>
      <c r="B984" s="320"/>
      <c r="C984" s="79">
        <f ca="1">OFFSET(СВОДНАЯ!$A$3,'Кабельный журнал'!AD984-1,0)</f>
        <v>0</v>
      </c>
      <c r="D984" s="93">
        <f ca="1">OFFSET(СВОДНАЯ!$A$3,'Кабельный журнал'!AD984-1,1)</f>
        <v>0</v>
      </c>
      <c r="E984" s="97">
        <f ca="1">OFFSET(СВОДНАЯ!$A$3,'Кабельный журнал'!AD984-1,2)</f>
        <v>0</v>
      </c>
      <c r="F984" s="338">
        <f ca="1">OFFSET(СВОДНАЯ!$A$3,'Кабельный журнал'!AD984-1,3)</f>
        <v>0</v>
      </c>
      <c r="G984" s="339"/>
      <c r="H984" s="339"/>
      <c r="I984" s="339"/>
      <c r="J984" s="339"/>
      <c r="K984" s="340"/>
      <c r="L984" s="341">
        <f ca="1">OFFSET(СВОДНАЯ!$A$3,'Кабельный журнал'!AD984-1,4)</f>
        <v>0</v>
      </c>
      <c r="M984" s="342"/>
      <c r="N984" s="342"/>
      <c r="O984" s="342"/>
      <c r="P984" s="343"/>
      <c r="Q984" s="382">
        <f ca="1">OFFSET(СВОДНАЯ!$A$3,'Кабельный журнал'!AD984-1,5)</f>
        <v>0</v>
      </c>
      <c r="R984" s="383"/>
      <c r="S984" s="338">
        <f ca="1">OFFSET(СВОДНАЯ!$A$3,'Кабельный журнал'!AD984-1,6)</f>
        <v>0</v>
      </c>
      <c r="T984" s="339"/>
      <c r="U984" s="340"/>
      <c r="V984" s="382">
        <f ca="1">OFFSET(СВОДНАЯ!$A$3,'Кабельный журнал'!AD984-1,7)</f>
        <v>0</v>
      </c>
      <c r="W984" s="339"/>
      <c r="X984" s="339"/>
      <c r="Y984" s="383"/>
      <c r="Z984" s="338">
        <f ca="1">OFFSET(СВОДНАЯ!$A$3,'Кабельный журнал'!AD984-1,8)</f>
        <v>0</v>
      </c>
      <c r="AA984" s="340"/>
      <c r="AD984" s="32">
        <f t="shared" si="17"/>
        <v>850</v>
      </c>
    </row>
    <row r="985" spans="1:30" ht="15" customHeight="1" x14ac:dyDescent="0.25">
      <c r="A985" s="317"/>
      <c r="B985" s="320"/>
      <c r="C985" s="79">
        <f ca="1">OFFSET(СВОДНАЯ!$A$3,'Кабельный журнал'!AD985-1,0)</f>
        <v>0</v>
      </c>
      <c r="D985" s="93">
        <f ca="1">OFFSET(СВОДНАЯ!$A$3,'Кабельный журнал'!AD985-1,1)</f>
        <v>0</v>
      </c>
      <c r="E985" s="97">
        <f ca="1">OFFSET(СВОДНАЯ!$A$3,'Кабельный журнал'!AD985-1,2)</f>
        <v>0</v>
      </c>
      <c r="F985" s="338">
        <f ca="1">OFFSET(СВОДНАЯ!$A$3,'Кабельный журнал'!AD985-1,3)</f>
        <v>0</v>
      </c>
      <c r="G985" s="339"/>
      <c r="H985" s="339"/>
      <c r="I985" s="339"/>
      <c r="J985" s="339"/>
      <c r="K985" s="340"/>
      <c r="L985" s="341">
        <f ca="1">OFFSET(СВОДНАЯ!$A$3,'Кабельный журнал'!AD985-1,4)</f>
        <v>0</v>
      </c>
      <c r="M985" s="342"/>
      <c r="N985" s="342"/>
      <c r="O985" s="342"/>
      <c r="P985" s="343"/>
      <c r="Q985" s="382">
        <f ca="1">OFFSET(СВОДНАЯ!$A$3,'Кабельный журнал'!AD985-1,5)</f>
        <v>0</v>
      </c>
      <c r="R985" s="383"/>
      <c r="S985" s="338">
        <f ca="1">OFFSET(СВОДНАЯ!$A$3,'Кабельный журнал'!AD985-1,6)</f>
        <v>0</v>
      </c>
      <c r="T985" s="339"/>
      <c r="U985" s="340"/>
      <c r="V985" s="382">
        <f ca="1">OFFSET(СВОДНАЯ!$A$3,'Кабельный журнал'!AD985-1,7)</f>
        <v>0</v>
      </c>
      <c r="W985" s="339"/>
      <c r="X985" s="339"/>
      <c r="Y985" s="383"/>
      <c r="Z985" s="338">
        <f ca="1">OFFSET(СВОДНАЯ!$A$3,'Кабельный журнал'!AD985-1,8)</f>
        <v>0</v>
      </c>
      <c r="AA985" s="340"/>
      <c r="AD985" s="32">
        <f t="shared" si="17"/>
        <v>851</v>
      </c>
    </row>
    <row r="986" spans="1:30" ht="15" customHeight="1" x14ac:dyDescent="0.25">
      <c r="A986" s="317"/>
      <c r="B986" s="320"/>
      <c r="C986" s="79">
        <f ca="1">OFFSET(СВОДНАЯ!$A$3,'Кабельный журнал'!AD986-1,0)</f>
        <v>0</v>
      </c>
      <c r="D986" s="93">
        <f ca="1">OFFSET(СВОДНАЯ!$A$3,'Кабельный журнал'!AD986-1,1)</f>
        <v>0</v>
      </c>
      <c r="E986" s="97">
        <f ca="1">OFFSET(СВОДНАЯ!$A$3,'Кабельный журнал'!AD986-1,2)</f>
        <v>0</v>
      </c>
      <c r="F986" s="338">
        <f ca="1">OFFSET(СВОДНАЯ!$A$3,'Кабельный журнал'!AD986-1,3)</f>
        <v>0</v>
      </c>
      <c r="G986" s="339"/>
      <c r="H986" s="339"/>
      <c r="I986" s="339"/>
      <c r="J986" s="339"/>
      <c r="K986" s="340"/>
      <c r="L986" s="341">
        <f ca="1">OFFSET(СВОДНАЯ!$A$3,'Кабельный журнал'!AD986-1,4)</f>
        <v>0</v>
      </c>
      <c r="M986" s="342"/>
      <c r="N986" s="342"/>
      <c r="O986" s="342"/>
      <c r="P986" s="343"/>
      <c r="Q986" s="382">
        <f ca="1">OFFSET(СВОДНАЯ!$A$3,'Кабельный журнал'!AD986-1,5)</f>
        <v>0</v>
      </c>
      <c r="R986" s="383"/>
      <c r="S986" s="338">
        <f ca="1">OFFSET(СВОДНАЯ!$A$3,'Кабельный журнал'!AD986-1,6)</f>
        <v>0</v>
      </c>
      <c r="T986" s="339"/>
      <c r="U986" s="340"/>
      <c r="V986" s="382">
        <f ca="1">OFFSET(СВОДНАЯ!$A$3,'Кабельный журнал'!AD986-1,7)</f>
        <v>0</v>
      </c>
      <c r="W986" s="339"/>
      <c r="X986" s="339"/>
      <c r="Y986" s="383"/>
      <c r="Z986" s="338">
        <f ca="1">OFFSET(СВОДНАЯ!$A$3,'Кабельный журнал'!AD986-1,8)</f>
        <v>0</v>
      </c>
      <c r="AA986" s="340"/>
      <c r="AD986" s="32">
        <f t="shared" si="17"/>
        <v>852</v>
      </c>
    </row>
    <row r="987" spans="1:30" ht="15" customHeight="1" x14ac:dyDescent="0.25">
      <c r="A987" s="317"/>
      <c r="B987" s="320"/>
      <c r="C987" s="79">
        <f ca="1">OFFSET(СВОДНАЯ!$A$3,'Кабельный журнал'!AD987-1,0)</f>
        <v>0</v>
      </c>
      <c r="D987" s="93">
        <f ca="1">OFFSET(СВОДНАЯ!$A$3,'Кабельный журнал'!AD987-1,1)</f>
        <v>0</v>
      </c>
      <c r="E987" s="97">
        <f ca="1">OFFSET(СВОДНАЯ!$A$3,'Кабельный журнал'!AD987-1,2)</f>
        <v>0</v>
      </c>
      <c r="F987" s="338">
        <f ca="1">OFFSET(СВОДНАЯ!$A$3,'Кабельный журнал'!AD987-1,3)</f>
        <v>0</v>
      </c>
      <c r="G987" s="339"/>
      <c r="H987" s="339"/>
      <c r="I987" s="339"/>
      <c r="J987" s="339"/>
      <c r="K987" s="340"/>
      <c r="L987" s="341">
        <f ca="1">OFFSET(СВОДНАЯ!$A$3,'Кабельный журнал'!AD987-1,4)</f>
        <v>0</v>
      </c>
      <c r="M987" s="342"/>
      <c r="N987" s="342"/>
      <c r="O987" s="342"/>
      <c r="P987" s="343"/>
      <c r="Q987" s="382">
        <f ca="1">OFFSET(СВОДНАЯ!$A$3,'Кабельный журнал'!AD987-1,5)</f>
        <v>0</v>
      </c>
      <c r="R987" s="383"/>
      <c r="S987" s="338">
        <f ca="1">OFFSET(СВОДНАЯ!$A$3,'Кабельный журнал'!AD987-1,6)</f>
        <v>0</v>
      </c>
      <c r="T987" s="339"/>
      <c r="U987" s="340"/>
      <c r="V987" s="382">
        <f ca="1">OFFSET(СВОДНАЯ!$A$3,'Кабельный журнал'!AD987-1,7)</f>
        <v>0</v>
      </c>
      <c r="W987" s="339"/>
      <c r="X987" s="339"/>
      <c r="Y987" s="383"/>
      <c r="Z987" s="338">
        <f ca="1">OFFSET(СВОДНАЯ!$A$3,'Кабельный журнал'!AD987-1,8)</f>
        <v>0</v>
      </c>
      <c r="AA987" s="340"/>
      <c r="AD987" s="32">
        <f t="shared" si="17"/>
        <v>853</v>
      </c>
    </row>
    <row r="988" spans="1:30" ht="15" customHeight="1" thickBot="1" x14ac:dyDescent="0.3">
      <c r="A988" s="318"/>
      <c r="B988" s="321"/>
      <c r="C988" s="79">
        <f ca="1">OFFSET(СВОДНАЯ!$A$3,'Кабельный журнал'!AD988-1,0)</f>
        <v>0</v>
      </c>
      <c r="D988" s="93">
        <f ca="1">OFFSET(СВОДНАЯ!$A$3,'Кабельный журнал'!AD988-1,1)</f>
        <v>0</v>
      </c>
      <c r="E988" s="97">
        <f ca="1">OFFSET(СВОДНАЯ!$A$3,'Кабельный журнал'!AD988-1,2)</f>
        <v>0</v>
      </c>
      <c r="F988" s="338">
        <f ca="1">OFFSET(СВОДНАЯ!$A$3,'Кабельный журнал'!AD988-1,3)</f>
        <v>0</v>
      </c>
      <c r="G988" s="339"/>
      <c r="H988" s="339"/>
      <c r="I988" s="339"/>
      <c r="J988" s="339"/>
      <c r="K988" s="340"/>
      <c r="L988" s="341">
        <f ca="1">OFFSET(СВОДНАЯ!$A$3,'Кабельный журнал'!AD988-1,4)</f>
        <v>0</v>
      </c>
      <c r="M988" s="342"/>
      <c r="N988" s="342"/>
      <c r="O988" s="342"/>
      <c r="P988" s="343"/>
      <c r="Q988" s="382">
        <f ca="1">OFFSET(СВОДНАЯ!$A$3,'Кабельный журнал'!AD988-1,5)</f>
        <v>0</v>
      </c>
      <c r="R988" s="383"/>
      <c r="S988" s="338">
        <f ca="1">OFFSET(СВОДНАЯ!$A$3,'Кабельный журнал'!AD988-1,6)</f>
        <v>0</v>
      </c>
      <c r="T988" s="339"/>
      <c r="U988" s="340"/>
      <c r="V988" s="382">
        <f ca="1">OFFSET(СВОДНАЯ!$A$3,'Кабельный журнал'!AD988-1,7)</f>
        <v>0</v>
      </c>
      <c r="W988" s="339"/>
      <c r="X988" s="339"/>
      <c r="Y988" s="383"/>
      <c r="Z988" s="338">
        <f ca="1">OFFSET(СВОДНАЯ!$A$3,'Кабельный журнал'!AD988-1,8)</f>
        <v>0</v>
      </c>
      <c r="AA988" s="340"/>
      <c r="AD988" s="32">
        <f t="shared" si="17"/>
        <v>854</v>
      </c>
    </row>
    <row r="989" spans="1:30" ht="15" customHeight="1" x14ac:dyDescent="0.25">
      <c r="A989" s="316" t="s">
        <v>15</v>
      </c>
      <c r="B989" s="319"/>
      <c r="C989" s="79">
        <f ca="1">OFFSET(СВОДНАЯ!$A$3,'Кабельный журнал'!AD989-1,0)</f>
        <v>0</v>
      </c>
      <c r="D989" s="93">
        <f ca="1">OFFSET(СВОДНАЯ!$A$3,'Кабельный журнал'!AD989-1,1)</f>
        <v>0</v>
      </c>
      <c r="E989" s="97">
        <f ca="1">OFFSET(СВОДНАЯ!$A$3,'Кабельный журнал'!AD989-1,2)</f>
        <v>0</v>
      </c>
      <c r="F989" s="338">
        <f ca="1">OFFSET(СВОДНАЯ!$A$3,'Кабельный журнал'!AD989-1,3)</f>
        <v>0</v>
      </c>
      <c r="G989" s="339"/>
      <c r="H989" s="339"/>
      <c r="I989" s="339"/>
      <c r="J989" s="339"/>
      <c r="K989" s="340"/>
      <c r="L989" s="341">
        <f ca="1">OFFSET(СВОДНАЯ!$A$3,'Кабельный журнал'!AD989-1,4)</f>
        <v>0</v>
      </c>
      <c r="M989" s="342"/>
      <c r="N989" s="342"/>
      <c r="O989" s="342"/>
      <c r="P989" s="343"/>
      <c r="Q989" s="382">
        <f ca="1">OFFSET(СВОДНАЯ!$A$3,'Кабельный журнал'!AD989-1,5)</f>
        <v>0</v>
      </c>
      <c r="R989" s="383"/>
      <c r="S989" s="338">
        <f ca="1">OFFSET(СВОДНАЯ!$A$3,'Кабельный журнал'!AD989-1,6)</f>
        <v>0</v>
      </c>
      <c r="T989" s="339"/>
      <c r="U989" s="340"/>
      <c r="V989" s="382">
        <f ca="1">OFFSET(СВОДНАЯ!$A$3,'Кабельный журнал'!AD989-1,7)</f>
        <v>0</v>
      </c>
      <c r="W989" s="339"/>
      <c r="X989" s="339"/>
      <c r="Y989" s="383"/>
      <c r="Z989" s="338">
        <f ca="1">OFFSET(СВОДНАЯ!$A$3,'Кабельный журнал'!AD989-1,8)</f>
        <v>0</v>
      </c>
      <c r="AA989" s="340"/>
      <c r="AD989" s="32">
        <f t="shared" si="17"/>
        <v>855</v>
      </c>
    </row>
    <row r="990" spans="1:30" ht="15" customHeight="1" x14ac:dyDescent="0.25">
      <c r="A990" s="317"/>
      <c r="B990" s="320"/>
      <c r="C990" s="79">
        <f ca="1">OFFSET(СВОДНАЯ!$A$3,'Кабельный журнал'!AD990-1,0)</f>
        <v>0</v>
      </c>
      <c r="D990" s="93">
        <f ca="1">OFFSET(СВОДНАЯ!$A$3,'Кабельный журнал'!AD990-1,1)</f>
        <v>0</v>
      </c>
      <c r="E990" s="97">
        <f ca="1">OFFSET(СВОДНАЯ!$A$3,'Кабельный журнал'!AD990-1,2)</f>
        <v>0</v>
      </c>
      <c r="F990" s="338">
        <f ca="1">OFFSET(СВОДНАЯ!$A$3,'Кабельный журнал'!AD990-1,3)</f>
        <v>0</v>
      </c>
      <c r="G990" s="339"/>
      <c r="H990" s="339"/>
      <c r="I990" s="339"/>
      <c r="J990" s="339"/>
      <c r="K990" s="340"/>
      <c r="L990" s="341">
        <f ca="1">OFFSET(СВОДНАЯ!$A$3,'Кабельный журнал'!AD990-1,4)</f>
        <v>0</v>
      </c>
      <c r="M990" s="342"/>
      <c r="N990" s="342"/>
      <c r="O990" s="342"/>
      <c r="P990" s="343"/>
      <c r="Q990" s="382">
        <f ca="1">OFFSET(СВОДНАЯ!$A$3,'Кабельный журнал'!AD990-1,5)</f>
        <v>0</v>
      </c>
      <c r="R990" s="383"/>
      <c r="S990" s="338">
        <f ca="1">OFFSET(СВОДНАЯ!$A$3,'Кабельный журнал'!AD990-1,6)</f>
        <v>0</v>
      </c>
      <c r="T990" s="339"/>
      <c r="U990" s="340"/>
      <c r="V990" s="382">
        <f ca="1">OFFSET(СВОДНАЯ!$A$3,'Кабельный журнал'!AD990-1,7)</f>
        <v>0</v>
      </c>
      <c r="W990" s="339"/>
      <c r="X990" s="339"/>
      <c r="Y990" s="383"/>
      <c r="Z990" s="338">
        <f ca="1">OFFSET(СВОДНАЯ!$A$3,'Кабельный журнал'!AD990-1,8)</f>
        <v>0</v>
      </c>
      <c r="AA990" s="340"/>
      <c r="AD990" s="32">
        <f t="shared" si="17"/>
        <v>856</v>
      </c>
    </row>
    <row r="991" spans="1:30" ht="15" customHeight="1" thickBot="1" x14ac:dyDescent="0.3">
      <c r="A991" s="317"/>
      <c r="B991" s="320"/>
      <c r="C991" s="80">
        <f ca="1">OFFSET(СВОДНАЯ!$A$3,'Кабельный журнал'!AD991-1,0)</f>
        <v>0</v>
      </c>
      <c r="D991" s="95">
        <f ca="1">OFFSET(СВОДНАЯ!$A$3,'Кабельный журнал'!AD991-1,1)</f>
        <v>0</v>
      </c>
      <c r="E991" s="99">
        <f ca="1">OFFSET(СВОДНАЯ!$A$3,'Кабельный журнал'!AD991-1,2)</f>
        <v>0</v>
      </c>
      <c r="F991" s="363">
        <f ca="1">OFFSET(СВОДНАЯ!$A$3,'Кабельный журнал'!AD991-1,3)</f>
        <v>0</v>
      </c>
      <c r="G991" s="364"/>
      <c r="H991" s="364"/>
      <c r="I991" s="364"/>
      <c r="J991" s="364"/>
      <c r="K991" s="365"/>
      <c r="L991" s="366">
        <f ca="1">OFFSET(СВОДНАЯ!$A$3,'Кабельный журнал'!AD991-1,4)</f>
        <v>0</v>
      </c>
      <c r="M991" s="367"/>
      <c r="N991" s="367"/>
      <c r="O991" s="367"/>
      <c r="P991" s="368"/>
      <c r="Q991" s="369">
        <f ca="1">OFFSET(СВОДНАЯ!$A$3,'Кабельный журнал'!AD991-1,5)</f>
        <v>0</v>
      </c>
      <c r="R991" s="370"/>
      <c r="S991" s="363">
        <f ca="1">OFFSET(СВОДНАЯ!$A$3,'Кабельный журнал'!AD991-1,6)</f>
        <v>0</v>
      </c>
      <c r="T991" s="364"/>
      <c r="U991" s="365"/>
      <c r="V991" s="369">
        <f ca="1">OFFSET(СВОДНАЯ!$A$3,'Кабельный журнал'!AD991-1,7)</f>
        <v>0</v>
      </c>
      <c r="W991" s="371"/>
      <c r="X991" s="371"/>
      <c r="Y991" s="371"/>
      <c r="Z991" s="338">
        <f ca="1">OFFSET(СВОДНАЯ!$A$3,'Кабельный журнал'!AD991-1,8)</f>
        <v>0</v>
      </c>
      <c r="AA991" s="340"/>
      <c r="AD991" s="32">
        <f t="shared" si="17"/>
        <v>857</v>
      </c>
    </row>
    <row r="992" spans="1:30" ht="15" customHeight="1" thickBot="1" x14ac:dyDescent="0.3">
      <c r="A992" s="317"/>
      <c r="B992" s="320"/>
      <c r="C992" s="73"/>
      <c r="D992" s="37"/>
      <c r="E992" s="37"/>
      <c r="F992" s="64"/>
      <c r="G992" s="64"/>
      <c r="H992" s="64"/>
      <c r="I992" s="64"/>
      <c r="J992" s="64"/>
      <c r="K992" s="64"/>
      <c r="L992" s="58"/>
      <c r="M992" s="59"/>
      <c r="N992" s="59"/>
      <c r="O992" s="60"/>
      <c r="P992" s="60"/>
      <c r="Q992" s="59"/>
      <c r="R992" s="384" t="str">
        <f>R937</f>
        <v>ОДО-104-01.СКУД.3-4.КЖ1</v>
      </c>
      <c r="S992" s="385"/>
      <c r="T992" s="385"/>
      <c r="U992" s="385"/>
      <c r="V992" s="385"/>
      <c r="W992" s="385"/>
      <c r="X992" s="385"/>
      <c r="Y992" s="386"/>
      <c r="Z992" s="387" t="s">
        <v>2</v>
      </c>
      <c r="AA992" s="388"/>
    </row>
    <row r="993" spans="1:30" ht="15" customHeight="1" thickBot="1" x14ac:dyDescent="0.3">
      <c r="A993" s="317"/>
      <c r="B993" s="320"/>
      <c r="C993" s="73"/>
      <c r="D993" s="37"/>
      <c r="E993" s="37"/>
      <c r="F993" s="64"/>
      <c r="G993" s="64"/>
      <c r="H993" s="64"/>
      <c r="I993" s="64"/>
      <c r="J993" s="64"/>
      <c r="K993" s="64"/>
      <c r="L993" s="53"/>
      <c r="M993" s="54"/>
      <c r="N993" s="54"/>
      <c r="O993" s="55"/>
      <c r="P993" s="55"/>
      <c r="Q993" s="54"/>
      <c r="R993" s="305"/>
      <c r="S993" s="306"/>
      <c r="T993" s="306"/>
      <c r="U993" s="306"/>
      <c r="V993" s="306"/>
      <c r="W993" s="306"/>
      <c r="X993" s="306"/>
      <c r="Y993" s="307"/>
      <c r="Z993" s="325" t="s">
        <v>38</v>
      </c>
      <c r="AA993" s="327">
        <f>AA938+1</f>
        <v>10</v>
      </c>
    </row>
    <row r="994" spans="1:30" ht="15" customHeight="1" thickBot="1" x14ac:dyDescent="0.3">
      <c r="A994" s="318"/>
      <c r="B994" s="321"/>
      <c r="C994" s="74"/>
      <c r="D994" s="39"/>
      <c r="E994" s="39"/>
      <c r="F994" s="77"/>
      <c r="G994" s="77"/>
      <c r="H994" s="77"/>
      <c r="I994" s="77"/>
      <c r="J994" s="77"/>
      <c r="K994" s="77"/>
      <c r="L994" s="57" t="s">
        <v>0</v>
      </c>
      <c r="M994" s="57" t="s">
        <v>10</v>
      </c>
      <c r="N994" s="57" t="s">
        <v>2</v>
      </c>
      <c r="O994" s="57" t="s">
        <v>11</v>
      </c>
      <c r="P994" s="57" t="s">
        <v>4</v>
      </c>
      <c r="Q994" s="57" t="s">
        <v>5</v>
      </c>
      <c r="R994" s="308"/>
      <c r="S994" s="309"/>
      <c r="T994" s="309"/>
      <c r="U994" s="309"/>
      <c r="V994" s="309"/>
      <c r="W994" s="309"/>
      <c r="X994" s="309"/>
      <c r="Y994" s="310"/>
      <c r="Z994" s="326"/>
      <c r="AA994" s="328"/>
    </row>
    <row r="995" spans="1:30" ht="15" customHeight="1" thickBot="1" x14ac:dyDescent="0.3">
      <c r="A995" s="24"/>
      <c r="B995" s="24"/>
      <c r="C995" s="344" t="s">
        <v>18</v>
      </c>
      <c r="D995" s="347" t="s">
        <v>19</v>
      </c>
      <c r="E995" s="348"/>
      <c r="F995" s="351" t="s">
        <v>22</v>
      </c>
      <c r="G995" s="352"/>
      <c r="H995" s="352"/>
      <c r="I995" s="352"/>
      <c r="J995" s="352"/>
      <c r="K995" s="352"/>
      <c r="L995" s="352"/>
      <c r="M995" s="352"/>
      <c r="N995" s="352"/>
      <c r="O995" s="352"/>
      <c r="P995" s="352"/>
      <c r="Q995" s="352"/>
      <c r="R995" s="352"/>
      <c r="S995" s="352"/>
      <c r="T995" s="352"/>
      <c r="U995" s="352"/>
      <c r="V995" s="352"/>
      <c r="W995" s="352"/>
      <c r="X995" s="352"/>
      <c r="Y995" s="352"/>
      <c r="Z995" s="352"/>
      <c r="AA995" s="353"/>
    </row>
    <row r="996" spans="1:30" ht="15" customHeight="1" thickBot="1" x14ac:dyDescent="0.3">
      <c r="A996" s="24"/>
      <c r="B996" s="24"/>
      <c r="C996" s="345"/>
      <c r="D996" s="349"/>
      <c r="E996" s="350"/>
      <c r="F996" s="354" t="s">
        <v>23</v>
      </c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6"/>
      <c r="S996" s="351" t="s">
        <v>24</v>
      </c>
      <c r="T996" s="352"/>
      <c r="U996" s="352"/>
      <c r="V996" s="352"/>
      <c r="W996" s="352"/>
      <c r="X996" s="352"/>
      <c r="Y996" s="352"/>
      <c r="Z996" s="352"/>
      <c r="AA996" s="353"/>
    </row>
    <row r="997" spans="1:30" ht="15" customHeight="1" x14ac:dyDescent="0.25">
      <c r="A997" s="24"/>
      <c r="B997" s="24"/>
      <c r="C997" s="345"/>
      <c r="D997" s="372" t="s">
        <v>20</v>
      </c>
      <c r="E997" s="372" t="s">
        <v>21</v>
      </c>
      <c r="F997" s="347" t="s">
        <v>25</v>
      </c>
      <c r="G997" s="374"/>
      <c r="H997" s="374"/>
      <c r="I997" s="374"/>
      <c r="J997" s="374"/>
      <c r="K997" s="348"/>
      <c r="L997" s="376" t="s">
        <v>26</v>
      </c>
      <c r="M997" s="377"/>
      <c r="N997" s="377"/>
      <c r="O997" s="377"/>
      <c r="P997" s="378"/>
      <c r="Q997" s="376" t="s">
        <v>27</v>
      </c>
      <c r="R997" s="378"/>
      <c r="S997" s="376" t="s">
        <v>25</v>
      </c>
      <c r="T997" s="377"/>
      <c r="U997" s="378"/>
      <c r="V997" s="376" t="s">
        <v>26</v>
      </c>
      <c r="W997" s="377"/>
      <c r="X997" s="377"/>
      <c r="Y997" s="378"/>
      <c r="Z997" s="376" t="s">
        <v>27</v>
      </c>
      <c r="AA997" s="378"/>
    </row>
    <row r="998" spans="1:30" ht="15" customHeight="1" thickBot="1" x14ac:dyDescent="0.3">
      <c r="A998" s="24"/>
      <c r="B998" s="24"/>
      <c r="C998" s="346"/>
      <c r="D998" s="373"/>
      <c r="E998" s="373"/>
      <c r="F998" s="349"/>
      <c r="G998" s="375"/>
      <c r="H998" s="375"/>
      <c r="I998" s="375"/>
      <c r="J998" s="375"/>
      <c r="K998" s="350"/>
      <c r="L998" s="379"/>
      <c r="M998" s="380"/>
      <c r="N998" s="380"/>
      <c r="O998" s="380"/>
      <c r="P998" s="381"/>
      <c r="Q998" s="379"/>
      <c r="R998" s="381"/>
      <c r="S998" s="379"/>
      <c r="T998" s="380"/>
      <c r="U998" s="381"/>
      <c r="V998" s="379"/>
      <c r="W998" s="380"/>
      <c r="X998" s="380"/>
      <c r="Y998" s="381"/>
      <c r="Z998" s="379"/>
      <c r="AA998" s="381"/>
    </row>
    <row r="999" spans="1:30" ht="15" customHeight="1" x14ac:dyDescent="0.25">
      <c r="C999" s="81">
        <f ca="1">OFFSET(СВОДНАЯ!$A$3,'Кабельный журнал'!AD999-1,0)</f>
        <v>0</v>
      </c>
      <c r="D999" s="92">
        <f ca="1">OFFSET(СВОДНАЯ!$A$3,'Кабельный журнал'!AD999-1,1)</f>
        <v>0</v>
      </c>
      <c r="E999" s="96">
        <f ca="1">OFFSET(СВОДНАЯ!$A$3,'Кабельный журнал'!AD999-1,2)</f>
        <v>0</v>
      </c>
      <c r="F999" s="357">
        <f ca="1">OFFSET(СВОДНАЯ!$A$3,'Кабельный журнал'!AD999-1,3)</f>
        <v>0</v>
      </c>
      <c r="G999" s="358"/>
      <c r="H999" s="358"/>
      <c r="I999" s="358"/>
      <c r="J999" s="358"/>
      <c r="K999" s="359"/>
      <c r="L999" s="360">
        <f ca="1">OFFSET(СВОДНАЯ!$A$3,'Кабельный журнал'!AD999-1,4)</f>
        <v>0</v>
      </c>
      <c r="M999" s="361"/>
      <c r="N999" s="361"/>
      <c r="O999" s="361"/>
      <c r="P999" s="362"/>
      <c r="Q999" s="358">
        <f ca="1">OFFSET(СВОДНАЯ!$A$3,'Кабельный журнал'!AD999-1,5)</f>
        <v>0</v>
      </c>
      <c r="R999" s="358"/>
      <c r="S999" s="357">
        <f ca="1">OFFSET(СВОДНАЯ!$A$3,'Кабельный журнал'!AD999-1,6)</f>
        <v>0</v>
      </c>
      <c r="T999" s="358"/>
      <c r="U999" s="359"/>
      <c r="V999" s="358">
        <f ca="1">OFFSET(СВОДНАЯ!$A$3,'Кабельный журнал'!AD999-1,7)</f>
        <v>0</v>
      </c>
      <c r="W999" s="358"/>
      <c r="X999" s="358"/>
      <c r="Y999" s="358"/>
      <c r="Z999" s="357">
        <f ca="1">OFFSET(СВОДНАЯ!$A$3,'Кабельный журнал'!AD999-1,8)</f>
        <v>0</v>
      </c>
      <c r="AA999" s="359"/>
      <c r="AD999" s="32">
        <f>AD991+1</f>
        <v>858</v>
      </c>
    </row>
    <row r="1000" spans="1:30" ht="15" customHeight="1" x14ac:dyDescent="0.25">
      <c r="C1000" s="79">
        <f ca="1">OFFSET(СВОДНАЯ!$A$3,'Кабельный журнал'!AD1000-1,0)</f>
        <v>0</v>
      </c>
      <c r="D1000" s="93">
        <f ca="1">OFFSET(СВОДНАЯ!$A$3,'Кабельный журнал'!AD1000-1,1)</f>
        <v>0</v>
      </c>
      <c r="E1000" s="97">
        <f ca="1">OFFSET(СВОДНАЯ!$A$3,'Кабельный журнал'!AD1000-1,2)</f>
        <v>0</v>
      </c>
      <c r="F1000" s="332">
        <f ca="1">OFFSET(СВОДНАЯ!$A$3,'Кабельный журнал'!AD1000-1,3)</f>
        <v>0</v>
      </c>
      <c r="G1000" s="333"/>
      <c r="H1000" s="333"/>
      <c r="I1000" s="333"/>
      <c r="J1000" s="333"/>
      <c r="K1000" s="334"/>
      <c r="L1000" s="335">
        <f ca="1">OFFSET(СВОДНАЯ!$A$3,'Кабельный журнал'!AD1000-1,4)</f>
        <v>0</v>
      </c>
      <c r="M1000" s="336"/>
      <c r="N1000" s="336"/>
      <c r="O1000" s="336"/>
      <c r="P1000" s="337"/>
      <c r="Q1000" s="333">
        <f ca="1">OFFSET(СВОДНАЯ!$A$3,'Кабельный журнал'!AD1000-1,5)</f>
        <v>0</v>
      </c>
      <c r="R1000" s="333"/>
      <c r="S1000" s="332">
        <f ca="1">OFFSET(СВОДНАЯ!$A$3,'Кабельный журнал'!AD1000-1,6)</f>
        <v>0</v>
      </c>
      <c r="T1000" s="333"/>
      <c r="U1000" s="334"/>
      <c r="V1000" s="333">
        <f ca="1">OFFSET(СВОДНАЯ!$A$3,'Кабельный журнал'!AD1000-1,7)</f>
        <v>0</v>
      </c>
      <c r="W1000" s="333"/>
      <c r="X1000" s="333"/>
      <c r="Y1000" s="333"/>
      <c r="Z1000" s="332">
        <f ca="1">OFFSET(СВОДНАЯ!$A$3,'Кабельный журнал'!AD1000-1,8)</f>
        <v>0</v>
      </c>
      <c r="AA1000" s="334"/>
      <c r="AD1000" s="32">
        <f>AD999+1</f>
        <v>859</v>
      </c>
    </row>
    <row r="1001" spans="1:30" ht="15" customHeight="1" x14ac:dyDescent="0.25">
      <c r="C1001" s="79">
        <f ca="1">OFFSET(СВОДНАЯ!$A$3,'Кабельный журнал'!AD1001-1,0)</f>
        <v>0</v>
      </c>
      <c r="D1001" s="93">
        <f ca="1">OFFSET(СВОДНАЯ!$A$3,'Кабельный журнал'!AD1001-1,1)</f>
        <v>0</v>
      </c>
      <c r="E1001" s="97">
        <f ca="1">OFFSET(СВОДНАЯ!$A$3,'Кабельный журнал'!AD1001-1,2)</f>
        <v>0</v>
      </c>
      <c r="F1001" s="332">
        <f ca="1">OFFSET(СВОДНАЯ!$A$3,'Кабельный журнал'!AD1001-1,3)</f>
        <v>0</v>
      </c>
      <c r="G1001" s="333"/>
      <c r="H1001" s="333"/>
      <c r="I1001" s="333"/>
      <c r="J1001" s="333"/>
      <c r="K1001" s="334"/>
      <c r="L1001" s="335">
        <f ca="1">OFFSET(СВОДНАЯ!$A$3,'Кабельный журнал'!AD1001-1,4)</f>
        <v>0</v>
      </c>
      <c r="M1001" s="336"/>
      <c r="N1001" s="336"/>
      <c r="O1001" s="336"/>
      <c r="P1001" s="337"/>
      <c r="Q1001" s="333">
        <f ca="1">OFFSET(СВОДНАЯ!$A$3,'Кабельный журнал'!AD1001-1,5)</f>
        <v>0</v>
      </c>
      <c r="R1001" s="333"/>
      <c r="S1001" s="332">
        <f ca="1">OFFSET(СВОДНАЯ!$A$3,'Кабельный журнал'!AD1001-1,6)</f>
        <v>0</v>
      </c>
      <c r="T1001" s="333"/>
      <c r="U1001" s="334"/>
      <c r="V1001" s="333">
        <f ca="1">OFFSET(СВОДНАЯ!$A$3,'Кабельный журнал'!AD1001-1,7)</f>
        <v>0</v>
      </c>
      <c r="W1001" s="333"/>
      <c r="X1001" s="333"/>
      <c r="Y1001" s="333"/>
      <c r="Z1001" s="332">
        <f ca="1">OFFSET(СВОДНАЯ!$A$3,'Кабельный журнал'!AD1001-1,8)</f>
        <v>0</v>
      </c>
      <c r="AA1001" s="334"/>
      <c r="AD1001" s="32">
        <f t="shared" ref="AD1001:AD1046" si="18">AD1000+1</f>
        <v>860</v>
      </c>
    </row>
    <row r="1002" spans="1:30" ht="15" customHeight="1" x14ac:dyDescent="0.25">
      <c r="C1002" s="79">
        <f ca="1">OFFSET(СВОДНАЯ!$A$3,'Кабельный журнал'!AD1002-1,0)</f>
        <v>0</v>
      </c>
      <c r="D1002" s="93">
        <f ca="1">OFFSET(СВОДНАЯ!$A$3,'Кабельный журнал'!AD1002-1,1)</f>
        <v>0</v>
      </c>
      <c r="E1002" s="97">
        <f ca="1">OFFSET(СВОДНАЯ!$A$3,'Кабельный журнал'!AD1002-1,2)</f>
        <v>0</v>
      </c>
      <c r="F1002" s="332">
        <f ca="1">OFFSET(СВОДНАЯ!$A$3,'Кабельный журнал'!AD1002-1,3)</f>
        <v>0</v>
      </c>
      <c r="G1002" s="333"/>
      <c r="H1002" s="333"/>
      <c r="I1002" s="333"/>
      <c r="J1002" s="333"/>
      <c r="K1002" s="334"/>
      <c r="L1002" s="335">
        <f ca="1">OFFSET(СВОДНАЯ!$A$3,'Кабельный журнал'!AD1002-1,4)</f>
        <v>0</v>
      </c>
      <c r="M1002" s="336"/>
      <c r="N1002" s="336"/>
      <c r="O1002" s="336"/>
      <c r="P1002" s="337"/>
      <c r="Q1002" s="333">
        <f ca="1">OFFSET(СВОДНАЯ!$A$3,'Кабельный журнал'!AD1002-1,5)</f>
        <v>0</v>
      </c>
      <c r="R1002" s="333"/>
      <c r="S1002" s="332">
        <f ca="1">OFFSET(СВОДНАЯ!$A$3,'Кабельный журнал'!AD1002-1,6)</f>
        <v>0</v>
      </c>
      <c r="T1002" s="333"/>
      <c r="U1002" s="334"/>
      <c r="V1002" s="333">
        <f ca="1">OFFSET(СВОДНАЯ!$A$3,'Кабельный журнал'!AD1002-1,7)</f>
        <v>0</v>
      </c>
      <c r="W1002" s="333"/>
      <c r="X1002" s="333"/>
      <c r="Y1002" s="333"/>
      <c r="Z1002" s="332">
        <f ca="1">OFFSET(СВОДНАЯ!$A$3,'Кабельный журнал'!AD1002-1,8)</f>
        <v>0</v>
      </c>
      <c r="AA1002" s="334"/>
      <c r="AD1002" s="32">
        <f t="shared" si="18"/>
        <v>861</v>
      </c>
    </row>
    <row r="1003" spans="1:30" ht="15" customHeight="1" x14ac:dyDescent="0.25">
      <c r="C1003" s="79">
        <f ca="1">OFFSET(СВОДНАЯ!$A$3,'Кабельный журнал'!AD1003-1,0)</f>
        <v>0</v>
      </c>
      <c r="D1003" s="93">
        <f ca="1">OFFSET(СВОДНАЯ!$A$3,'Кабельный журнал'!AD1003-1,1)</f>
        <v>0</v>
      </c>
      <c r="E1003" s="97">
        <f ca="1">OFFSET(СВОДНАЯ!$A$3,'Кабельный журнал'!AD1003-1,2)</f>
        <v>0</v>
      </c>
      <c r="F1003" s="332">
        <f ca="1">OFFSET(СВОДНАЯ!$A$3,'Кабельный журнал'!AD1003-1,3)</f>
        <v>0</v>
      </c>
      <c r="G1003" s="333"/>
      <c r="H1003" s="333"/>
      <c r="I1003" s="333"/>
      <c r="J1003" s="333"/>
      <c r="K1003" s="334"/>
      <c r="L1003" s="335">
        <f ca="1">OFFSET(СВОДНАЯ!$A$3,'Кабельный журнал'!AD1003-1,4)</f>
        <v>0</v>
      </c>
      <c r="M1003" s="336"/>
      <c r="N1003" s="336"/>
      <c r="O1003" s="336"/>
      <c r="P1003" s="337"/>
      <c r="Q1003" s="333">
        <f ca="1">OFFSET(СВОДНАЯ!$A$3,'Кабельный журнал'!AD1003-1,5)</f>
        <v>0</v>
      </c>
      <c r="R1003" s="333"/>
      <c r="S1003" s="332">
        <f ca="1">OFFSET(СВОДНАЯ!$A$3,'Кабельный журнал'!AD1003-1,6)</f>
        <v>0</v>
      </c>
      <c r="T1003" s="333"/>
      <c r="U1003" s="334"/>
      <c r="V1003" s="333">
        <f ca="1">OFFSET(СВОДНАЯ!$A$3,'Кабельный журнал'!AD1003-1,7)</f>
        <v>0</v>
      </c>
      <c r="W1003" s="333"/>
      <c r="X1003" s="333"/>
      <c r="Y1003" s="333"/>
      <c r="Z1003" s="332">
        <f ca="1">OFFSET(СВОДНАЯ!$A$3,'Кабельный журнал'!AD1003-1,8)</f>
        <v>0</v>
      </c>
      <c r="AA1003" s="334"/>
      <c r="AD1003" s="32">
        <f t="shared" si="18"/>
        <v>862</v>
      </c>
    </row>
    <row r="1004" spans="1:30" ht="15" customHeight="1" x14ac:dyDescent="0.25">
      <c r="C1004" s="79">
        <f ca="1">OFFSET(СВОДНАЯ!$A$3,'Кабельный журнал'!AD1004-1,0)</f>
        <v>0</v>
      </c>
      <c r="D1004" s="93">
        <f ca="1">OFFSET(СВОДНАЯ!$A$3,'Кабельный журнал'!AD1004-1,1)</f>
        <v>0</v>
      </c>
      <c r="E1004" s="97">
        <f ca="1">OFFSET(СВОДНАЯ!$A$3,'Кабельный журнал'!AD1004-1,2)</f>
        <v>0</v>
      </c>
      <c r="F1004" s="332">
        <f ca="1">OFFSET(СВОДНАЯ!$A$3,'Кабельный журнал'!AD1004-1,3)</f>
        <v>0</v>
      </c>
      <c r="G1004" s="333"/>
      <c r="H1004" s="333"/>
      <c r="I1004" s="333"/>
      <c r="J1004" s="333"/>
      <c r="K1004" s="334"/>
      <c r="L1004" s="335">
        <f ca="1">OFFSET(СВОДНАЯ!$A$3,'Кабельный журнал'!AD1004-1,4)</f>
        <v>0</v>
      </c>
      <c r="M1004" s="336"/>
      <c r="N1004" s="336"/>
      <c r="O1004" s="336"/>
      <c r="P1004" s="337"/>
      <c r="Q1004" s="333">
        <f ca="1">OFFSET(СВОДНАЯ!$A$3,'Кабельный журнал'!AD1004-1,5)</f>
        <v>0</v>
      </c>
      <c r="R1004" s="333"/>
      <c r="S1004" s="332">
        <f ca="1">OFFSET(СВОДНАЯ!$A$3,'Кабельный журнал'!AD1004-1,6)</f>
        <v>0</v>
      </c>
      <c r="T1004" s="333"/>
      <c r="U1004" s="334"/>
      <c r="V1004" s="333">
        <f ca="1">OFFSET(СВОДНАЯ!$A$3,'Кабельный журнал'!AD1004-1,7)</f>
        <v>0</v>
      </c>
      <c r="W1004" s="333"/>
      <c r="X1004" s="333"/>
      <c r="Y1004" s="333"/>
      <c r="Z1004" s="332">
        <f ca="1">OFFSET(СВОДНАЯ!$A$3,'Кабельный журнал'!AD1004-1,8)</f>
        <v>0</v>
      </c>
      <c r="AA1004" s="334"/>
      <c r="AD1004" s="32">
        <f t="shared" si="18"/>
        <v>863</v>
      </c>
    </row>
    <row r="1005" spans="1:30" ht="15" customHeight="1" x14ac:dyDescent="0.25">
      <c r="C1005" s="79">
        <f ca="1">OFFSET(СВОДНАЯ!$A$3,'Кабельный журнал'!AD1005-1,0)</f>
        <v>0</v>
      </c>
      <c r="D1005" s="93">
        <f ca="1">OFFSET(СВОДНАЯ!$A$3,'Кабельный журнал'!AD1005-1,1)</f>
        <v>0</v>
      </c>
      <c r="E1005" s="97">
        <f ca="1">OFFSET(СВОДНАЯ!$A$3,'Кабельный журнал'!AD1005-1,2)</f>
        <v>0</v>
      </c>
      <c r="F1005" s="332">
        <f ca="1">OFFSET(СВОДНАЯ!$A$3,'Кабельный журнал'!AD1005-1,3)</f>
        <v>0</v>
      </c>
      <c r="G1005" s="333"/>
      <c r="H1005" s="333"/>
      <c r="I1005" s="333"/>
      <c r="J1005" s="333"/>
      <c r="K1005" s="334"/>
      <c r="L1005" s="335">
        <f ca="1">OFFSET(СВОДНАЯ!$A$3,'Кабельный журнал'!AD1005-1,4)</f>
        <v>0</v>
      </c>
      <c r="M1005" s="336"/>
      <c r="N1005" s="336"/>
      <c r="O1005" s="336"/>
      <c r="P1005" s="337"/>
      <c r="Q1005" s="333">
        <f ca="1">OFFSET(СВОДНАЯ!$A$3,'Кабельный журнал'!AD1005-1,5)</f>
        <v>0</v>
      </c>
      <c r="R1005" s="333"/>
      <c r="S1005" s="332">
        <f ca="1">OFFSET(СВОДНАЯ!$A$3,'Кабельный журнал'!AD1005-1,6)</f>
        <v>0</v>
      </c>
      <c r="T1005" s="333"/>
      <c r="U1005" s="334"/>
      <c r="V1005" s="333">
        <f ca="1">OFFSET(СВОДНАЯ!$A$3,'Кабельный журнал'!AD1005-1,7)</f>
        <v>0</v>
      </c>
      <c r="W1005" s="333"/>
      <c r="X1005" s="333"/>
      <c r="Y1005" s="333"/>
      <c r="Z1005" s="332">
        <f ca="1">OFFSET(СВОДНАЯ!$A$3,'Кабельный журнал'!AD1005-1,8)</f>
        <v>0</v>
      </c>
      <c r="AA1005" s="334"/>
      <c r="AD1005" s="32">
        <f t="shared" si="18"/>
        <v>864</v>
      </c>
    </row>
    <row r="1006" spans="1:30" ht="15" customHeight="1" x14ac:dyDescent="0.25">
      <c r="C1006" s="79">
        <f ca="1">OFFSET(СВОДНАЯ!$A$3,'Кабельный журнал'!AD1006-1,0)</f>
        <v>0</v>
      </c>
      <c r="D1006" s="93">
        <f ca="1">OFFSET(СВОДНАЯ!$A$3,'Кабельный журнал'!AD1006-1,1)</f>
        <v>0</v>
      </c>
      <c r="E1006" s="97">
        <f ca="1">OFFSET(СВОДНАЯ!$A$3,'Кабельный журнал'!AD1006-1,2)</f>
        <v>0</v>
      </c>
      <c r="F1006" s="332">
        <f ca="1">OFFSET(СВОДНАЯ!$A$3,'Кабельный журнал'!AD1006-1,3)</f>
        <v>0</v>
      </c>
      <c r="G1006" s="333"/>
      <c r="H1006" s="333"/>
      <c r="I1006" s="333"/>
      <c r="J1006" s="333"/>
      <c r="K1006" s="334"/>
      <c r="L1006" s="335">
        <f ca="1">OFFSET(СВОДНАЯ!$A$3,'Кабельный журнал'!AD1006-1,4)</f>
        <v>0</v>
      </c>
      <c r="M1006" s="336"/>
      <c r="N1006" s="336"/>
      <c r="O1006" s="336"/>
      <c r="P1006" s="337"/>
      <c r="Q1006" s="333">
        <f ca="1">OFFSET(СВОДНАЯ!$A$3,'Кабельный журнал'!AD1006-1,5)</f>
        <v>0</v>
      </c>
      <c r="R1006" s="333"/>
      <c r="S1006" s="332">
        <f ca="1">OFFSET(СВОДНАЯ!$A$3,'Кабельный журнал'!AD1006-1,6)</f>
        <v>0</v>
      </c>
      <c r="T1006" s="333"/>
      <c r="U1006" s="334"/>
      <c r="V1006" s="333">
        <f ca="1">OFFSET(СВОДНАЯ!$A$3,'Кабельный журнал'!AD1006-1,7)</f>
        <v>0</v>
      </c>
      <c r="W1006" s="333"/>
      <c r="X1006" s="333"/>
      <c r="Y1006" s="333"/>
      <c r="Z1006" s="332">
        <f ca="1">OFFSET(СВОДНАЯ!$A$3,'Кабельный журнал'!AD1006-1,8)</f>
        <v>0</v>
      </c>
      <c r="AA1006" s="334"/>
      <c r="AD1006" s="32">
        <f t="shared" si="18"/>
        <v>865</v>
      </c>
    </row>
    <row r="1007" spans="1:30" ht="15" customHeight="1" x14ac:dyDescent="0.25">
      <c r="C1007" s="79">
        <f ca="1">OFFSET(СВОДНАЯ!$A$3,'Кабельный журнал'!AD1007-1,0)</f>
        <v>0</v>
      </c>
      <c r="D1007" s="93">
        <f ca="1">OFFSET(СВОДНАЯ!$A$3,'Кабельный журнал'!AD1007-1,1)</f>
        <v>0</v>
      </c>
      <c r="E1007" s="97">
        <f ca="1">OFFSET(СВОДНАЯ!$A$3,'Кабельный журнал'!AD1007-1,2)</f>
        <v>0</v>
      </c>
      <c r="F1007" s="332">
        <f ca="1">OFFSET(СВОДНАЯ!$A$3,'Кабельный журнал'!AD1007-1,3)</f>
        <v>0</v>
      </c>
      <c r="G1007" s="333"/>
      <c r="H1007" s="333"/>
      <c r="I1007" s="333"/>
      <c r="J1007" s="333"/>
      <c r="K1007" s="334"/>
      <c r="L1007" s="335">
        <f ca="1">OFFSET(СВОДНАЯ!$A$3,'Кабельный журнал'!AD1007-1,4)</f>
        <v>0</v>
      </c>
      <c r="M1007" s="336"/>
      <c r="N1007" s="336"/>
      <c r="O1007" s="336"/>
      <c r="P1007" s="337"/>
      <c r="Q1007" s="333">
        <f ca="1">OFFSET(СВОДНАЯ!$A$3,'Кабельный журнал'!AD1007-1,5)</f>
        <v>0</v>
      </c>
      <c r="R1007" s="333"/>
      <c r="S1007" s="332">
        <f ca="1">OFFSET(СВОДНАЯ!$A$3,'Кабельный журнал'!AD1007-1,6)</f>
        <v>0</v>
      </c>
      <c r="T1007" s="333"/>
      <c r="U1007" s="334"/>
      <c r="V1007" s="333">
        <f ca="1">OFFSET(СВОДНАЯ!$A$3,'Кабельный журнал'!AD1007-1,7)</f>
        <v>0</v>
      </c>
      <c r="W1007" s="333"/>
      <c r="X1007" s="333"/>
      <c r="Y1007" s="333"/>
      <c r="Z1007" s="332">
        <f ca="1">OFFSET(СВОДНАЯ!$A$3,'Кабельный журнал'!AD1007-1,8)</f>
        <v>0</v>
      </c>
      <c r="AA1007" s="334"/>
      <c r="AD1007" s="32">
        <f t="shared" si="18"/>
        <v>866</v>
      </c>
    </row>
    <row r="1008" spans="1:30" ht="15" customHeight="1" x14ac:dyDescent="0.25">
      <c r="C1008" s="79">
        <f ca="1">OFFSET(СВОДНАЯ!$A$3,'Кабельный журнал'!AD1008-1,0)</f>
        <v>0</v>
      </c>
      <c r="D1008" s="93">
        <f ca="1">OFFSET(СВОДНАЯ!$A$3,'Кабельный журнал'!AD1008-1,1)</f>
        <v>0</v>
      </c>
      <c r="E1008" s="97">
        <f ca="1">OFFSET(СВОДНАЯ!$A$3,'Кабельный журнал'!AD1008-1,2)</f>
        <v>0</v>
      </c>
      <c r="F1008" s="332">
        <f ca="1">OFFSET(СВОДНАЯ!$A$3,'Кабельный журнал'!AD1008-1,3)</f>
        <v>0</v>
      </c>
      <c r="G1008" s="333"/>
      <c r="H1008" s="333"/>
      <c r="I1008" s="333"/>
      <c r="J1008" s="333"/>
      <c r="K1008" s="334"/>
      <c r="L1008" s="335">
        <f ca="1">OFFSET(СВОДНАЯ!$A$3,'Кабельный журнал'!AD1008-1,4)</f>
        <v>0</v>
      </c>
      <c r="M1008" s="336"/>
      <c r="N1008" s="336"/>
      <c r="O1008" s="336"/>
      <c r="P1008" s="337"/>
      <c r="Q1008" s="333">
        <f ca="1">OFFSET(СВОДНАЯ!$A$3,'Кабельный журнал'!AD1008-1,5)</f>
        <v>0</v>
      </c>
      <c r="R1008" s="333"/>
      <c r="S1008" s="332">
        <f ca="1">OFFSET(СВОДНАЯ!$A$3,'Кабельный журнал'!AD1008-1,6)</f>
        <v>0</v>
      </c>
      <c r="T1008" s="333"/>
      <c r="U1008" s="334"/>
      <c r="V1008" s="333">
        <f ca="1">OFFSET(СВОДНАЯ!$A$3,'Кабельный журнал'!AD1008-1,7)</f>
        <v>0</v>
      </c>
      <c r="W1008" s="333"/>
      <c r="X1008" s="333"/>
      <c r="Y1008" s="333"/>
      <c r="Z1008" s="332">
        <f ca="1">OFFSET(СВОДНАЯ!$A$3,'Кабельный журнал'!AD1008-1,8)</f>
        <v>0</v>
      </c>
      <c r="AA1008" s="334"/>
      <c r="AD1008" s="32">
        <f t="shared" si="18"/>
        <v>867</v>
      </c>
    </row>
    <row r="1009" spans="3:30" ht="15" customHeight="1" x14ac:dyDescent="0.25">
      <c r="C1009" s="79">
        <f ca="1">OFFSET(СВОДНАЯ!$A$3,'Кабельный журнал'!AD1009-1,0)</f>
        <v>0</v>
      </c>
      <c r="D1009" s="93">
        <f ca="1">OFFSET(СВОДНАЯ!$A$3,'Кабельный журнал'!AD1009-1,1)</f>
        <v>0</v>
      </c>
      <c r="E1009" s="97">
        <f ca="1">OFFSET(СВОДНАЯ!$A$3,'Кабельный журнал'!AD1009-1,2)</f>
        <v>0</v>
      </c>
      <c r="F1009" s="332">
        <f ca="1">OFFSET(СВОДНАЯ!$A$3,'Кабельный журнал'!AD1009-1,3)</f>
        <v>0</v>
      </c>
      <c r="G1009" s="333"/>
      <c r="H1009" s="333"/>
      <c r="I1009" s="333"/>
      <c r="J1009" s="333"/>
      <c r="K1009" s="334"/>
      <c r="L1009" s="335">
        <f ca="1">OFFSET(СВОДНАЯ!$A$3,'Кабельный журнал'!AD1009-1,4)</f>
        <v>0</v>
      </c>
      <c r="M1009" s="336"/>
      <c r="N1009" s="336"/>
      <c r="O1009" s="336"/>
      <c r="P1009" s="337"/>
      <c r="Q1009" s="333">
        <f ca="1">OFFSET(СВОДНАЯ!$A$3,'Кабельный журнал'!AD1009-1,5)</f>
        <v>0</v>
      </c>
      <c r="R1009" s="333"/>
      <c r="S1009" s="332">
        <f ca="1">OFFSET(СВОДНАЯ!$A$3,'Кабельный журнал'!AD1009-1,6)</f>
        <v>0</v>
      </c>
      <c r="T1009" s="333"/>
      <c r="U1009" s="334"/>
      <c r="V1009" s="333">
        <f ca="1">OFFSET(СВОДНАЯ!$A$3,'Кабельный журнал'!AD1009-1,7)</f>
        <v>0</v>
      </c>
      <c r="W1009" s="333"/>
      <c r="X1009" s="333"/>
      <c r="Y1009" s="333"/>
      <c r="Z1009" s="332">
        <f ca="1">OFFSET(СВОДНАЯ!$A$3,'Кабельный журнал'!AD1009-1,8)</f>
        <v>0</v>
      </c>
      <c r="AA1009" s="334"/>
      <c r="AD1009" s="32">
        <f t="shared" si="18"/>
        <v>868</v>
      </c>
    </row>
    <row r="1010" spans="3:30" ht="15" customHeight="1" x14ac:dyDescent="0.25">
      <c r="C1010" s="79">
        <f ca="1">OFFSET(СВОДНАЯ!$A$3,'Кабельный журнал'!AD1010-1,0)</f>
        <v>0</v>
      </c>
      <c r="D1010" s="93">
        <f ca="1">OFFSET(СВОДНАЯ!$A$3,'Кабельный журнал'!AD1010-1,1)</f>
        <v>0</v>
      </c>
      <c r="E1010" s="97">
        <f ca="1">OFFSET(СВОДНАЯ!$A$3,'Кабельный журнал'!AD1010-1,2)</f>
        <v>0</v>
      </c>
      <c r="F1010" s="332">
        <f ca="1">OFFSET(СВОДНАЯ!$A$3,'Кабельный журнал'!AD1010-1,3)</f>
        <v>0</v>
      </c>
      <c r="G1010" s="333"/>
      <c r="H1010" s="333"/>
      <c r="I1010" s="333"/>
      <c r="J1010" s="333"/>
      <c r="K1010" s="334"/>
      <c r="L1010" s="335">
        <f ca="1">OFFSET(СВОДНАЯ!$A$3,'Кабельный журнал'!AD1010-1,4)</f>
        <v>0</v>
      </c>
      <c r="M1010" s="336"/>
      <c r="N1010" s="336"/>
      <c r="O1010" s="336"/>
      <c r="P1010" s="337"/>
      <c r="Q1010" s="333">
        <f ca="1">OFFSET(СВОДНАЯ!$A$3,'Кабельный журнал'!AD1010-1,5)</f>
        <v>0</v>
      </c>
      <c r="R1010" s="333"/>
      <c r="S1010" s="332">
        <f ca="1">OFFSET(СВОДНАЯ!$A$3,'Кабельный журнал'!AD1010-1,6)</f>
        <v>0</v>
      </c>
      <c r="T1010" s="333"/>
      <c r="U1010" s="334"/>
      <c r="V1010" s="333">
        <f ca="1">OFFSET(СВОДНАЯ!$A$3,'Кабельный журнал'!AD1010-1,7)</f>
        <v>0</v>
      </c>
      <c r="W1010" s="333"/>
      <c r="X1010" s="333"/>
      <c r="Y1010" s="333"/>
      <c r="Z1010" s="332">
        <f ca="1">OFFSET(СВОДНАЯ!$A$3,'Кабельный журнал'!AD1010-1,8)</f>
        <v>0</v>
      </c>
      <c r="AA1010" s="334"/>
      <c r="AD1010" s="32">
        <f t="shared" si="18"/>
        <v>869</v>
      </c>
    </row>
    <row r="1011" spans="3:30" ht="15" customHeight="1" x14ac:dyDescent="0.25">
      <c r="C1011" s="79">
        <f ca="1">OFFSET(СВОДНАЯ!$A$3,'Кабельный журнал'!AD1011-1,0)</f>
        <v>0</v>
      </c>
      <c r="D1011" s="93">
        <f ca="1">OFFSET(СВОДНАЯ!$A$3,'Кабельный журнал'!AD1011-1,1)</f>
        <v>0</v>
      </c>
      <c r="E1011" s="97">
        <f ca="1">OFFSET(СВОДНАЯ!$A$3,'Кабельный журнал'!AD1011-1,2)</f>
        <v>0</v>
      </c>
      <c r="F1011" s="332">
        <f ca="1">OFFSET(СВОДНАЯ!$A$3,'Кабельный журнал'!AD1011-1,3)</f>
        <v>0</v>
      </c>
      <c r="G1011" s="333"/>
      <c r="H1011" s="333"/>
      <c r="I1011" s="333"/>
      <c r="J1011" s="333"/>
      <c r="K1011" s="334"/>
      <c r="L1011" s="335">
        <f ca="1">OFFSET(СВОДНАЯ!$A$3,'Кабельный журнал'!AD1011-1,4)</f>
        <v>0</v>
      </c>
      <c r="M1011" s="336"/>
      <c r="N1011" s="336"/>
      <c r="O1011" s="336"/>
      <c r="P1011" s="337"/>
      <c r="Q1011" s="333">
        <f ca="1">OFFSET(СВОДНАЯ!$A$3,'Кабельный журнал'!AD1011-1,5)</f>
        <v>0</v>
      </c>
      <c r="R1011" s="333"/>
      <c r="S1011" s="332">
        <f ca="1">OFFSET(СВОДНАЯ!$A$3,'Кабельный журнал'!AD1011-1,6)</f>
        <v>0</v>
      </c>
      <c r="T1011" s="333"/>
      <c r="U1011" s="334"/>
      <c r="V1011" s="333">
        <f ca="1">OFFSET(СВОДНАЯ!$A$3,'Кабельный журнал'!AD1011-1,7)</f>
        <v>0</v>
      </c>
      <c r="W1011" s="333"/>
      <c r="X1011" s="333"/>
      <c r="Y1011" s="333"/>
      <c r="Z1011" s="332">
        <f ca="1">OFFSET(СВОДНАЯ!$A$3,'Кабельный журнал'!AD1011-1,8)</f>
        <v>0</v>
      </c>
      <c r="AA1011" s="334"/>
      <c r="AD1011" s="32">
        <f t="shared" si="18"/>
        <v>870</v>
      </c>
    </row>
    <row r="1012" spans="3:30" ht="15" customHeight="1" x14ac:dyDescent="0.25">
      <c r="C1012" s="79">
        <f ca="1">OFFSET(СВОДНАЯ!$A$3,'Кабельный журнал'!AD1012-1,0)</f>
        <v>0</v>
      </c>
      <c r="D1012" s="93">
        <f ca="1">OFFSET(СВОДНАЯ!$A$3,'Кабельный журнал'!AD1012-1,1)</f>
        <v>0</v>
      </c>
      <c r="E1012" s="97">
        <f ca="1">OFFSET(СВОДНАЯ!$A$3,'Кабельный журнал'!AD1012-1,2)</f>
        <v>0</v>
      </c>
      <c r="F1012" s="332">
        <f ca="1">OFFSET(СВОДНАЯ!$A$3,'Кабельный журнал'!AD1012-1,3)</f>
        <v>0</v>
      </c>
      <c r="G1012" s="333"/>
      <c r="H1012" s="333"/>
      <c r="I1012" s="333"/>
      <c r="J1012" s="333"/>
      <c r="K1012" s="334"/>
      <c r="L1012" s="335">
        <f ca="1">OFFSET(СВОДНАЯ!$A$3,'Кабельный журнал'!AD1012-1,4)</f>
        <v>0</v>
      </c>
      <c r="M1012" s="336"/>
      <c r="N1012" s="336"/>
      <c r="O1012" s="336"/>
      <c r="P1012" s="337"/>
      <c r="Q1012" s="333">
        <f ca="1">OFFSET(СВОДНАЯ!$A$3,'Кабельный журнал'!AD1012-1,5)</f>
        <v>0</v>
      </c>
      <c r="R1012" s="333"/>
      <c r="S1012" s="332">
        <f ca="1">OFFSET(СВОДНАЯ!$A$3,'Кабельный журнал'!AD1012-1,6)</f>
        <v>0</v>
      </c>
      <c r="T1012" s="333"/>
      <c r="U1012" s="334"/>
      <c r="V1012" s="333">
        <f ca="1">OFFSET(СВОДНАЯ!$A$3,'Кабельный журнал'!AD1012-1,7)</f>
        <v>0</v>
      </c>
      <c r="W1012" s="333"/>
      <c r="X1012" s="333"/>
      <c r="Y1012" s="333"/>
      <c r="Z1012" s="332">
        <f ca="1">OFFSET(СВОДНАЯ!$A$3,'Кабельный журнал'!AD1012-1,8)</f>
        <v>0</v>
      </c>
      <c r="AA1012" s="334"/>
      <c r="AD1012" s="32">
        <f t="shared" si="18"/>
        <v>871</v>
      </c>
    </row>
    <row r="1013" spans="3:30" ht="15" customHeight="1" x14ac:dyDescent="0.25">
      <c r="C1013" s="79">
        <f ca="1">OFFSET(СВОДНАЯ!$A$3,'Кабельный журнал'!AD1013-1,0)</f>
        <v>0</v>
      </c>
      <c r="D1013" s="93">
        <f ca="1">OFFSET(СВОДНАЯ!$A$3,'Кабельный журнал'!AD1013-1,1)</f>
        <v>0</v>
      </c>
      <c r="E1013" s="97">
        <f ca="1">OFFSET(СВОДНАЯ!$A$3,'Кабельный журнал'!AD1013-1,2)</f>
        <v>0</v>
      </c>
      <c r="F1013" s="332">
        <f ca="1">OFFSET(СВОДНАЯ!$A$3,'Кабельный журнал'!AD1013-1,3)</f>
        <v>0</v>
      </c>
      <c r="G1013" s="333"/>
      <c r="H1013" s="333"/>
      <c r="I1013" s="333"/>
      <c r="J1013" s="333"/>
      <c r="K1013" s="334"/>
      <c r="L1013" s="335">
        <f ca="1">OFFSET(СВОДНАЯ!$A$3,'Кабельный журнал'!AD1013-1,4)</f>
        <v>0</v>
      </c>
      <c r="M1013" s="336"/>
      <c r="N1013" s="336"/>
      <c r="O1013" s="336"/>
      <c r="P1013" s="337"/>
      <c r="Q1013" s="333">
        <f ca="1">OFFSET(СВОДНАЯ!$A$3,'Кабельный журнал'!AD1013-1,5)</f>
        <v>0</v>
      </c>
      <c r="R1013" s="333"/>
      <c r="S1013" s="332">
        <f ca="1">OFFSET(СВОДНАЯ!$A$3,'Кабельный журнал'!AD1013-1,6)</f>
        <v>0</v>
      </c>
      <c r="T1013" s="333"/>
      <c r="U1013" s="334"/>
      <c r="V1013" s="333">
        <f ca="1">OFFSET(СВОДНАЯ!$A$3,'Кабельный журнал'!AD1013-1,7)</f>
        <v>0</v>
      </c>
      <c r="W1013" s="333"/>
      <c r="X1013" s="333"/>
      <c r="Y1013" s="333"/>
      <c r="Z1013" s="332">
        <f ca="1">OFFSET(СВОДНАЯ!$A$3,'Кабельный журнал'!AD1013-1,8)</f>
        <v>0</v>
      </c>
      <c r="AA1013" s="334"/>
      <c r="AD1013" s="32">
        <f t="shared" si="18"/>
        <v>872</v>
      </c>
    </row>
    <row r="1014" spans="3:30" ht="15" customHeight="1" x14ac:dyDescent="0.25">
      <c r="C1014" s="79">
        <f ca="1">OFFSET(СВОДНАЯ!$A$3,'Кабельный журнал'!AD1014-1,0)</f>
        <v>0</v>
      </c>
      <c r="D1014" s="93">
        <f ca="1">OFFSET(СВОДНАЯ!$A$3,'Кабельный журнал'!AD1014-1,1)</f>
        <v>0</v>
      </c>
      <c r="E1014" s="97">
        <f ca="1">OFFSET(СВОДНАЯ!$A$3,'Кабельный журнал'!AD1014-1,2)</f>
        <v>0</v>
      </c>
      <c r="F1014" s="332">
        <f ca="1">OFFSET(СВОДНАЯ!$A$3,'Кабельный журнал'!AD1014-1,3)</f>
        <v>0</v>
      </c>
      <c r="G1014" s="333"/>
      <c r="H1014" s="333"/>
      <c r="I1014" s="333"/>
      <c r="J1014" s="333"/>
      <c r="K1014" s="334"/>
      <c r="L1014" s="335">
        <f ca="1">OFFSET(СВОДНАЯ!$A$3,'Кабельный журнал'!AD1014-1,4)</f>
        <v>0</v>
      </c>
      <c r="M1014" s="336"/>
      <c r="N1014" s="336"/>
      <c r="O1014" s="336"/>
      <c r="P1014" s="337"/>
      <c r="Q1014" s="333">
        <f ca="1">OFFSET(СВОДНАЯ!$A$3,'Кабельный журнал'!AD1014-1,5)</f>
        <v>0</v>
      </c>
      <c r="R1014" s="333"/>
      <c r="S1014" s="332">
        <f ca="1">OFFSET(СВОДНАЯ!$A$3,'Кабельный журнал'!AD1014-1,6)</f>
        <v>0</v>
      </c>
      <c r="T1014" s="333"/>
      <c r="U1014" s="334"/>
      <c r="V1014" s="333">
        <f ca="1">OFFSET(СВОДНАЯ!$A$3,'Кабельный журнал'!AD1014-1,7)</f>
        <v>0</v>
      </c>
      <c r="W1014" s="333"/>
      <c r="X1014" s="333"/>
      <c r="Y1014" s="333"/>
      <c r="Z1014" s="332">
        <f ca="1">OFFSET(СВОДНАЯ!$A$3,'Кабельный журнал'!AD1014-1,8)</f>
        <v>0</v>
      </c>
      <c r="AA1014" s="334"/>
      <c r="AD1014" s="32">
        <f t="shared" si="18"/>
        <v>873</v>
      </c>
    </row>
    <row r="1015" spans="3:30" ht="15" customHeight="1" x14ac:dyDescent="0.25">
      <c r="C1015" s="79">
        <f ca="1">OFFSET(СВОДНАЯ!$A$3,'Кабельный журнал'!AD1015-1,0)</f>
        <v>0</v>
      </c>
      <c r="D1015" s="93">
        <f ca="1">OFFSET(СВОДНАЯ!$A$3,'Кабельный журнал'!AD1015-1,1)</f>
        <v>0</v>
      </c>
      <c r="E1015" s="97">
        <f ca="1">OFFSET(СВОДНАЯ!$A$3,'Кабельный журнал'!AD1015-1,2)</f>
        <v>0</v>
      </c>
      <c r="F1015" s="332">
        <f ca="1">OFFSET(СВОДНАЯ!$A$3,'Кабельный журнал'!AD1015-1,3)</f>
        <v>0</v>
      </c>
      <c r="G1015" s="333"/>
      <c r="H1015" s="333"/>
      <c r="I1015" s="333"/>
      <c r="J1015" s="333"/>
      <c r="K1015" s="334"/>
      <c r="L1015" s="335">
        <f ca="1">OFFSET(СВОДНАЯ!$A$3,'Кабельный журнал'!AD1015-1,4)</f>
        <v>0</v>
      </c>
      <c r="M1015" s="336"/>
      <c r="N1015" s="336"/>
      <c r="O1015" s="336"/>
      <c r="P1015" s="337"/>
      <c r="Q1015" s="333">
        <f ca="1">OFFSET(СВОДНАЯ!$A$3,'Кабельный журнал'!AD1015-1,5)</f>
        <v>0</v>
      </c>
      <c r="R1015" s="333"/>
      <c r="S1015" s="332">
        <f ca="1">OFFSET(СВОДНАЯ!$A$3,'Кабельный журнал'!AD1015-1,6)</f>
        <v>0</v>
      </c>
      <c r="T1015" s="333"/>
      <c r="U1015" s="334"/>
      <c r="V1015" s="333">
        <f ca="1">OFFSET(СВОДНАЯ!$A$3,'Кабельный журнал'!AD1015-1,7)</f>
        <v>0</v>
      </c>
      <c r="W1015" s="333"/>
      <c r="X1015" s="333"/>
      <c r="Y1015" s="333"/>
      <c r="Z1015" s="332">
        <f ca="1">OFFSET(СВОДНАЯ!$A$3,'Кабельный журнал'!AD1015-1,8)</f>
        <v>0</v>
      </c>
      <c r="AA1015" s="334"/>
      <c r="AD1015" s="32">
        <f t="shared" si="18"/>
        <v>874</v>
      </c>
    </row>
    <row r="1016" spans="3:30" ht="15" customHeight="1" x14ac:dyDescent="0.25">
      <c r="C1016" s="79">
        <f ca="1">OFFSET(СВОДНАЯ!$A$3,'Кабельный журнал'!AD1016-1,0)</f>
        <v>0</v>
      </c>
      <c r="D1016" s="93">
        <f ca="1">OFFSET(СВОДНАЯ!$A$3,'Кабельный журнал'!AD1016-1,1)</f>
        <v>0</v>
      </c>
      <c r="E1016" s="97">
        <f ca="1">OFFSET(СВОДНАЯ!$A$3,'Кабельный журнал'!AD1016-1,2)</f>
        <v>0</v>
      </c>
      <c r="F1016" s="332">
        <f ca="1">OFFSET(СВОДНАЯ!$A$3,'Кабельный журнал'!AD1016-1,3)</f>
        <v>0</v>
      </c>
      <c r="G1016" s="333"/>
      <c r="H1016" s="333"/>
      <c r="I1016" s="333"/>
      <c r="J1016" s="333"/>
      <c r="K1016" s="334"/>
      <c r="L1016" s="335">
        <f ca="1">OFFSET(СВОДНАЯ!$A$3,'Кабельный журнал'!AD1016-1,4)</f>
        <v>0</v>
      </c>
      <c r="M1016" s="336"/>
      <c r="N1016" s="336"/>
      <c r="O1016" s="336"/>
      <c r="P1016" s="337"/>
      <c r="Q1016" s="333">
        <f ca="1">OFFSET(СВОДНАЯ!$A$3,'Кабельный журнал'!AD1016-1,5)</f>
        <v>0</v>
      </c>
      <c r="R1016" s="333"/>
      <c r="S1016" s="332">
        <f ca="1">OFFSET(СВОДНАЯ!$A$3,'Кабельный журнал'!AD1016-1,6)</f>
        <v>0</v>
      </c>
      <c r="T1016" s="333"/>
      <c r="U1016" s="334"/>
      <c r="V1016" s="333">
        <f ca="1">OFFSET(СВОДНАЯ!$A$3,'Кабельный журнал'!AD1016-1,7)</f>
        <v>0</v>
      </c>
      <c r="W1016" s="333"/>
      <c r="X1016" s="333"/>
      <c r="Y1016" s="333"/>
      <c r="Z1016" s="332">
        <f ca="1">OFFSET(СВОДНАЯ!$A$3,'Кабельный журнал'!AD1016-1,8)</f>
        <v>0</v>
      </c>
      <c r="AA1016" s="334"/>
      <c r="AD1016" s="32">
        <f t="shared" si="18"/>
        <v>875</v>
      </c>
    </row>
    <row r="1017" spans="3:30" ht="15" customHeight="1" x14ac:dyDescent="0.25">
      <c r="C1017" s="79">
        <f ca="1">OFFSET(СВОДНАЯ!$A$3,'Кабельный журнал'!AD1017-1,0)</f>
        <v>0</v>
      </c>
      <c r="D1017" s="93">
        <f ca="1">OFFSET(СВОДНАЯ!$A$3,'Кабельный журнал'!AD1017-1,1)</f>
        <v>0</v>
      </c>
      <c r="E1017" s="97">
        <f ca="1">OFFSET(СВОДНАЯ!$A$3,'Кабельный журнал'!AD1017-1,2)</f>
        <v>0</v>
      </c>
      <c r="F1017" s="332">
        <f ca="1">OFFSET(СВОДНАЯ!$A$3,'Кабельный журнал'!AD1017-1,3)</f>
        <v>0</v>
      </c>
      <c r="G1017" s="333"/>
      <c r="H1017" s="333"/>
      <c r="I1017" s="333"/>
      <c r="J1017" s="333"/>
      <c r="K1017" s="334"/>
      <c r="L1017" s="335">
        <f ca="1">OFFSET(СВОДНАЯ!$A$3,'Кабельный журнал'!AD1017-1,4)</f>
        <v>0</v>
      </c>
      <c r="M1017" s="336"/>
      <c r="N1017" s="336"/>
      <c r="O1017" s="336"/>
      <c r="P1017" s="337"/>
      <c r="Q1017" s="333">
        <f ca="1">OFFSET(СВОДНАЯ!$A$3,'Кабельный журнал'!AD1017-1,5)</f>
        <v>0</v>
      </c>
      <c r="R1017" s="333"/>
      <c r="S1017" s="332">
        <f ca="1">OFFSET(СВОДНАЯ!$A$3,'Кабельный журнал'!AD1017-1,6)</f>
        <v>0</v>
      </c>
      <c r="T1017" s="333"/>
      <c r="U1017" s="334"/>
      <c r="V1017" s="333">
        <f ca="1">OFFSET(СВОДНАЯ!$A$3,'Кабельный журнал'!AD1017-1,7)</f>
        <v>0</v>
      </c>
      <c r="W1017" s="333"/>
      <c r="X1017" s="333"/>
      <c r="Y1017" s="333"/>
      <c r="Z1017" s="332">
        <f ca="1">OFFSET(СВОДНАЯ!$A$3,'Кабельный журнал'!AD1017-1,8)</f>
        <v>0</v>
      </c>
      <c r="AA1017" s="334"/>
      <c r="AD1017" s="32">
        <f t="shared" si="18"/>
        <v>876</v>
      </c>
    </row>
    <row r="1018" spans="3:30" ht="15" customHeight="1" x14ac:dyDescent="0.25">
      <c r="C1018" s="79">
        <f ca="1">OFFSET(СВОДНАЯ!$A$3,'Кабельный журнал'!AD1018-1,0)</f>
        <v>0</v>
      </c>
      <c r="D1018" s="93">
        <f ca="1">OFFSET(СВОДНАЯ!$A$3,'Кабельный журнал'!AD1018-1,1)</f>
        <v>0</v>
      </c>
      <c r="E1018" s="97">
        <f ca="1">OFFSET(СВОДНАЯ!$A$3,'Кабельный журнал'!AD1018-1,2)</f>
        <v>0</v>
      </c>
      <c r="F1018" s="332">
        <f ca="1">OFFSET(СВОДНАЯ!$A$3,'Кабельный журнал'!AD1018-1,3)</f>
        <v>0</v>
      </c>
      <c r="G1018" s="333"/>
      <c r="H1018" s="333"/>
      <c r="I1018" s="333"/>
      <c r="J1018" s="333"/>
      <c r="K1018" s="334"/>
      <c r="L1018" s="335">
        <f ca="1">OFFSET(СВОДНАЯ!$A$3,'Кабельный журнал'!AD1018-1,4)</f>
        <v>0</v>
      </c>
      <c r="M1018" s="336"/>
      <c r="N1018" s="336"/>
      <c r="O1018" s="336"/>
      <c r="P1018" s="337"/>
      <c r="Q1018" s="333">
        <f ca="1">OFFSET(СВОДНАЯ!$A$3,'Кабельный журнал'!AD1018-1,5)</f>
        <v>0</v>
      </c>
      <c r="R1018" s="333"/>
      <c r="S1018" s="332">
        <f ca="1">OFFSET(СВОДНАЯ!$A$3,'Кабельный журнал'!AD1018-1,6)</f>
        <v>0</v>
      </c>
      <c r="T1018" s="333"/>
      <c r="U1018" s="334"/>
      <c r="V1018" s="333">
        <f ca="1">OFFSET(СВОДНАЯ!$A$3,'Кабельный журнал'!AD1018-1,7)</f>
        <v>0</v>
      </c>
      <c r="W1018" s="333"/>
      <c r="X1018" s="333"/>
      <c r="Y1018" s="333"/>
      <c r="Z1018" s="332">
        <f ca="1">OFFSET(СВОДНАЯ!$A$3,'Кабельный журнал'!AD1018-1,8)</f>
        <v>0</v>
      </c>
      <c r="AA1018" s="334"/>
      <c r="AD1018" s="32">
        <f t="shared" si="18"/>
        <v>877</v>
      </c>
    </row>
    <row r="1019" spans="3:30" ht="15" customHeight="1" x14ac:dyDescent="0.25">
      <c r="C1019" s="79">
        <f ca="1">OFFSET(СВОДНАЯ!$A$3,'Кабельный журнал'!AD1019-1,0)</f>
        <v>0</v>
      </c>
      <c r="D1019" s="93">
        <f ca="1">OFFSET(СВОДНАЯ!$A$3,'Кабельный журнал'!AD1019-1,1)</f>
        <v>0</v>
      </c>
      <c r="E1019" s="97">
        <f ca="1">OFFSET(СВОДНАЯ!$A$3,'Кабельный журнал'!AD1019-1,2)</f>
        <v>0</v>
      </c>
      <c r="F1019" s="332">
        <f ca="1">OFFSET(СВОДНАЯ!$A$3,'Кабельный журнал'!AD1019-1,3)</f>
        <v>0</v>
      </c>
      <c r="G1019" s="333"/>
      <c r="H1019" s="333"/>
      <c r="I1019" s="333"/>
      <c r="J1019" s="333"/>
      <c r="K1019" s="334"/>
      <c r="L1019" s="335">
        <f ca="1">OFFSET(СВОДНАЯ!$A$3,'Кабельный журнал'!AD1019-1,4)</f>
        <v>0</v>
      </c>
      <c r="M1019" s="336"/>
      <c r="N1019" s="336"/>
      <c r="O1019" s="336"/>
      <c r="P1019" s="337"/>
      <c r="Q1019" s="333">
        <f ca="1">OFFSET(СВОДНАЯ!$A$3,'Кабельный журнал'!AD1019-1,5)</f>
        <v>0</v>
      </c>
      <c r="R1019" s="333"/>
      <c r="S1019" s="332">
        <f ca="1">OFFSET(СВОДНАЯ!$A$3,'Кабельный журнал'!AD1019-1,6)</f>
        <v>0</v>
      </c>
      <c r="T1019" s="333"/>
      <c r="U1019" s="334"/>
      <c r="V1019" s="333">
        <f ca="1">OFFSET(СВОДНАЯ!$A$3,'Кабельный журнал'!AD1019-1,7)</f>
        <v>0</v>
      </c>
      <c r="W1019" s="333"/>
      <c r="X1019" s="333"/>
      <c r="Y1019" s="333"/>
      <c r="Z1019" s="332">
        <f ca="1">OFFSET(СВОДНАЯ!$A$3,'Кабельный журнал'!AD1019-1,8)</f>
        <v>0</v>
      </c>
      <c r="AA1019" s="334"/>
      <c r="AD1019" s="32">
        <f t="shared" si="18"/>
        <v>878</v>
      </c>
    </row>
    <row r="1020" spans="3:30" ht="15" customHeight="1" x14ac:dyDescent="0.25">
      <c r="C1020" s="79">
        <f ca="1">OFFSET(СВОДНАЯ!$A$3,'Кабельный журнал'!AD1020-1,0)</f>
        <v>0</v>
      </c>
      <c r="D1020" s="93">
        <f ca="1">OFFSET(СВОДНАЯ!$A$3,'Кабельный журнал'!AD1020-1,1)</f>
        <v>0</v>
      </c>
      <c r="E1020" s="97">
        <f ca="1">OFFSET(СВОДНАЯ!$A$3,'Кабельный журнал'!AD1020-1,2)</f>
        <v>0</v>
      </c>
      <c r="F1020" s="332">
        <f ca="1">OFFSET(СВОДНАЯ!$A$3,'Кабельный журнал'!AD1020-1,3)</f>
        <v>0</v>
      </c>
      <c r="G1020" s="333"/>
      <c r="H1020" s="333"/>
      <c r="I1020" s="333"/>
      <c r="J1020" s="333"/>
      <c r="K1020" s="334"/>
      <c r="L1020" s="335">
        <f ca="1">OFFSET(СВОДНАЯ!$A$3,'Кабельный журнал'!AD1020-1,4)</f>
        <v>0</v>
      </c>
      <c r="M1020" s="336"/>
      <c r="N1020" s="336"/>
      <c r="O1020" s="336"/>
      <c r="P1020" s="337"/>
      <c r="Q1020" s="333">
        <f ca="1">OFFSET(СВОДНАЯ!$A$3,'Кабельный журнал'!AD1020-1,5)</f>
        <v>0</v>
      </c>
      <c r="R1020" s="333"/>
      <c r="S1020" s="332">
        <f ca="1">OFFSET(СВОДНАЯ!$A$3,'Кабельный журнал'!AD1020-1,6)</f>
        <v>0</v>
      </c>
      <c r="T1020" s="333"/>
      <c r="U1020" s="334"/>
      <c r="V1020" s="333">
        <f ca="1">OFFSET(СВОДНАЯ!$A$3,'Кабельный журнал'!AD1020-1,7)</f>
        <v>0</v>
      </c>
      <c r="W1020" s="333"/>
      <c r="X1020" s="333"/>
      <c r="Y1020" s="333"/>
      <c r="Z1020" s="332">
        <f ca="1">OFFSET(СВОДНАЯ!$A$3,'Кабельный журнал'!AD1020-1,8)</f>
        <v>0</v>
      </c>
      <c r="AA1020" s="334"/>
      <c r="AD1020" s="32">
        <f t="shared" si="18"/>
        <v>879</v>
      </c>
    </row>
    <row r="1021" spans="3:30" ht="15" customHeight="1" x14ac:dyDescent="0.25">
      <c r="C1021" s="79">
        <f ca="1">OFFSET(СВОДНАЯ!$A$3,'Кабельный журнал'!AD1021-1,0)</f>
        <v>0</v>
      </c>
      <c r="D1021" s="93">
        <f ca="1">OFFSET(СВОДНАЯ!$A$3,'Кабельный журнал'!AD1021-1,1)</f>
        <v>0</v>
      </c>
      <c r="E1021" s="97">
        <f ca="1">OFFSET(СВОДНАЯ!$A$3,'Кабельный журнал'!AD1021-1,2)</f>
        <v>0</v>
      </c>
      <c r="F1021" s="332">
        <f ca="1">OFFSET(СВОДНАЯ!$A$3,'Кабельный журнал'!AD1021-1,3)</f>
        <v>0</v>
      </c>
      <c r="G1021" s="333"/>
      <c r="H1021" s="333"/>
      <c r="I1021" s="333"/>
      <c r="J1021" s="333"/>
      <c r="K1021" s="334"/>
      <c r="L1021" s="335">
        <f ca="1">OFFSET(СВОДНАЯ!$A$3,'Кабельный журнал'!AD1021-1,4)</f>
        <v>0</v>
      </c>
      <c r="M1021" s="336"/>
      <c r="N1021" s="336"/>
      <c r="O1021" s="336"/>
      <c r="P1021" s="337"/>
      <c r="Q1021" s="333">
        <f ca="1">OFFSET(СВОДНАЯ!$A$3,'Кабельный журнал'!AD1021-1,5)</f>
        <v>0</v>
      </c>
      <c r="R1021" s="333"/>
      <c r="S1021" s="332">
        <f ca="1">OFFSET(СВОДНАЯ!$A$3,'Кабельный журнал'!AD1021-1,6)</f>
        <v>0</v>
      </c>
      <c r="T1021" s="333"/>
      <c r="U1021" s="334"/>
      <c r="V1021" s="333">
        <f ca="1">OFFSET(СВОДНАЯ!$A$3,'Кабельный журнал'!AD1021-1,7)</f>
        <v>0</v>
      </c>
      <c r="W1021" s="333"/>
      <c r="X1021" s="333"/>
      <c r="Y1021" s="333"/>
      <c r="Z1021" s="332">
        <f ca="1">OFFSET(СВОДНАЯ!$A$3,'Кабельный журнал'!AD1025-1,8)</f>
        <v>0</v>
      </c>
      <c r="AA1021" s="334"/>
      <c r="AD1021" s="32">
        <f t="shared" si="18"/>
        <v>880</v>
      </c>
    </row>
    <row r="1022" spans="3:30" ht="15" customHeight="1" x14ac:dyDescent="0.25">
      <c r="C1022" s="79">
        <f ca="1">OFFSET(СВОДНАЯ!$A$3,'Кабельный журнал'!AD1022-1,0)</f>
        <v>0</v>
      </c>
      <c r="D1022" s="93">
        <f ca="1">OFFSET(СВОДНАЯ!$A$3,'Кабельный журнал'!AD1022-1,1)</f>
        <v>0</v>
      </c>
      <c r="E1022" s="97">
        <f ca="1">OFFSET(СВОДНАЯ!$A$3,'Кабельный журнал'!AD1022-1,2)</f>
        <v>0</v>
      </c>
      <c r="F1022" s="332">
        <f ca="1">OFFSET(СВОДНАЯ!$A$3,'Кабельный журнал'!AD1022-1,3)</f>
        <v>0</v>
      </c>
      <c r="G1022" s="333"/>
      <c r="H1022" s="333"/>
      <c r="I1022" s="333"/>
      <c r="J1022" s="333"/>
      <c r="K1022" s="334"/>
      <c r="L1022" s="335">
        <f ca="1">OFFSET(СВОДНАЯ!$A$3,'Кабельный журнал'!AD1022-1,4)</f>
        <v>0</v>
      </c>
      <c r="M1022" s="336"/>
      <c r="N1022" s="336"/>
      <c r="O1022" s="336"/>
      <c r="P1022" s="337"/>
      <c r="Q1022" s="333">
        <f ca="1">OFFSET(СВОДНАЯ!$A$3,'Кабельный журнал'!AD1022-1,5)</f>
        <v>0</v>
      </c>
      <c r="R1022" s="333"/>
      <c r="S1022" s="332">
        <f ca="1">OFFSET(СВОДНАЯ!$A$3,'Кабельный журнал'!AD1022-1,6)</f>
        <v>0</v>
      </c>
      <c r="T1022" s="333"/>
      <c r="U1022" s="334"/>
      <c r="V1022" s="333">
        <f ca="1">OFFSET(СВОДНАЯ!$A$3,'Кабельный журнал'!AD1022-1,7)</f>
        <v>0</v>
      </c>
      <c r="W1022" s="333"/>
      <c r="X1022" s="333"/>
      <c r="Y1022" s="333"/>
      <c r="Z1022" s="332">
        <f ca="1">OFFSET(СВОДНАЯ!$A$3,'Кабельный журнал'!AD1022-1,8)</f>
        <v>0</v>
      </c>
      <c r="AA1022" s="334"/>
      <c r="AD1022" s="32">
        <f t="shared" si="18"/>
        <v>881</v>
      </c>
    </row>
    <row r="1023" spans="3:30" ht="15" customHeight="1" x14ac:dyDescent="0.25">
      <c r="C1023" s="79">
        <f ca="1">OFFSET(СВОДНАЯ!$A$3,'Кабельный журнал'!AD1023-1,0)</f>
        <v>0</v>
      </c>
      <c r="D1023" s="93">
        <f ca="1">OFFSET(СВОДНАЯ!$A$3,'Кабельный журнал'!AD1023-1,1)</f>
        <v>0</v>
      </c>
      <c r="E1023" s="97">
        <f ca="1">OFFSET(СВОДНАЯ!$A$3,'Кабельный журнал'!AD1023-1,2)</f>
        <v>0</v>
      </c>
      <c r="F1023" s="332">
        <f ca="1">OFFSET(СВОДНАЯ!$A$3,'Кабельный журнал'!AD1023-1,3)</f>
        <v>0</v>
      </c>
      <c r="G1023" s="333"/>
      <c r="H1023" s="333"/>
      <c r="I1023" s="333"/>
      <c r="J1023" s="333"/>
      <c r="K1023" s="334"/>
      <c r="L1023" s="335">
        <f ca="1">OFFSET(СВОДНАЯ!$A$3,'Кабельный журнал'!AD1023-1,4)</f>
        <v>0</v>
      </c>
      <c r="M1023" s="336"/>
      <c r="N1023" s="336"/>
      <c r="O1023" s="336"/>
      <c r="P1023" s="337"/>
      <c r="Q1023" s="333">
        <f ca="1">OFFSET(СВОДНАЯ!$A$3,'Кабельный журнал'!AD1023-1,5)</f>
        <v>0</v>
      </c>
      <c r="R1023" s="333"/>
      <c r="S1023" s="332">
        <f ca="1">OFFSET(СВОДНАЯ!$A$3,'Кабельный журнал'!AD1023-1,6)</f>
        <v>0</v>
      </c>
      <c r="T1023" s="333"/>
      <c r="U1023" s="334"/>
      <c r="V1023" s="333">
        <f ca="1">OFFSET(СВОДНАЯ!$A$3,'Кабельный журнал'!AD1023-1,7)</f>
        <v>0</v>
      </c>
      <c r="W1023" s="333"/>
      <c r="X1023" s="333"/>
      <c r="Y1023" s="333"/>
      <c r="Z1023" s="332">
        <f ca="1">OFFSET(СВОДНАЯ!$A$3,'Кабельный журнал'!AD1023-1,8)</f>
        <v>0</v>
      </c>
      <c r="AA1023" s="334"/>
      <c r="AD1023" s="32">
        <f t="shared" si="18"/>
        <v>882</v>
      </c>
    </row>
    <row r="1024" spans="3:30" ht="15" customHeight="1" x14ac:dyDescent="0.25">
      <c r="C1024" s="79">
        <f ca="1">OFFSET(СВОДНАЯ!$A$3,'Кабельный журнал'!AD1024-1,0)</f>
        <v>0</v>
      </c>
      <c r="D1024" s="93">
        <f ca="1">OFFSET(СВОДНАЯ!$A$3,'Кабельный журнал'!AD1024-1,1)</f>
        <v>0</v>
      </c>
      <c r="E1024" s="97">
        <f ca="1">OFFSET(СВОДНАЯ!$A$3,'Кабельный журнал'!AD1024-1,2)</f>
        <v>0</v>
      </c>
      <c r="F1024" s="332">
        <f ca="1">OFFSET(СВОДНАЯ!$A$3,'Кабельный журнал'!AD1024-1,3)</f>
        <v>0</v>
      </c>
      <c r="G1024" s="333"/>
      <c r="H1024" s="333"/>
      <c r="I1024" s="333"/>
      <c r="J1024" s="333"/>
      <c r="K1024" s="334"/>
      <c r="L1024" s="335">
        <f ca="1">OFFSET(СВОДНАЯ!$A$3,'Кабельный журнал'!AD1024-1,4)</f>
        <v>0</v>
      </c>
      <c r="M1024" s="336"/>
      <c r="N1024" s="336"/>
      <c r="O1024" s="336"/>
      <c r="P1024" s="337"/>
      <c r="Q1024" s="333">
        <f ca="1">OFFSET(СВОДНАЯ!$A$3,'Кабельный журнал'!AD1024-1,5)</f>
        <v>0</v>
      </c>
      <c r="R1024" s="333"/>
      <c r="S1024" s="332">
        <f ca="1">OFFSET(СВОДНАЯ!$A$3,'Кабельный журнал'!AD1024-1,6)</f>
        <v>0</v>
      </c>
      <c r="T1024" s="333"/>
      <c r="U1024" s="334"/>
      <c r="V1024" s="333">
        <f ca="1">OFFSET(СВОДНАЯ!$A$3,'Кабельный журнал'!AD1024-1,7)</f>
        <v>0</v>
      </c>
      <c r="W1024" s="333"/>
      <c r="X1024" s="333"/>
      <c r="Y1024" s="333"/>
      <c r="Z1024" s="332">
        <f ca="1">OFFSET(СВОДНАЯ!$A$3,'Кабельный журнал'!AD1024-1,8)</f>
        <v>0</v>
      </c>
      <c r="AA1024" s="334"/>
      <c r="AD1024" s="32">
        <f t="shared" si="18"/>
        <v>883</v>
      </c>
    </row>
    <row r="1025" spans="1:30" ht="15" customHeight="1" x14ac:dyDescent="0.25">
      <c r="C1025" s="79">
        <f ca="1">OFFSET(СВОДНАЯ!$A$3,'Кабельный журнал'!AD1025-1,0)</f>
        <v>0</v>
      </c>
      <c r="D1025" s="93">
        <f ca="1">OFFSET(СВОДНАЯ!$A$3,'Кабельный журнал'!AD1025-1,1)</f>
        <v>0</v>
      </c>
      <c r="E1025" s="97">
        <f ca="1">OFFSET(СВОДНАЯ!$A$3,'Кабельный журнал'!AD1025-1,2)</f>
        <v>0</v>
      </c>
      <c r="F1025" s="332">
        <f ca="1">OFFSET(СВОДНАЯ!$A$3,'Кабельный журнал'!AD1025-1,3)</f>
        <v>0</v>
      </c>
      <c r="G1025" s="333"/>
      <c r="H1025" s="333"/>
      <c r="I1025" s="333"/>
      <c r="J1025" s="333"/>
      <c r="K1025" s="334"/>
      <c r="L1025" s="335">
        <f ca="1">OFFSET(СВОДНАЯ!$A$3,'Кабельный журнал'!AD1025-1,4)</f>
        <v>0</v>
      </c>
      <c r="M1025" s="336"/>
      <c r="N1025" s="336"/>
      <c r="O1025" s="336"/>
      <c r="P1025" s="337"/>
      <c r="Q1025" s="333">
        <f ca="1">OFFSET(СВОДНАЯ!$A$3,'Кабельный журнал'!AD1025-1,5)</f>
        <v>0</v>
      </c>
      <c r="R1025" s="333"/>
      <c r="S1025" s="332">
        <f ca="1">OFFSET(СВОДНАЯ!$A$3,'Кабельный журнал'!AD1025-1,6)</f>
        <v>0</v>
      </c>
      <c r="T1025" s="333"/>
      <c r="U1025" s="334"/>
      <c r="V1025" s="333">
        <f ca="1">OFFSET(СВОДНАЯ!$A$3,'Кабельный журнал'!AD1025-1,7)</f>
        <v>0</v>
      </c>
      <c r="W1025" s="333"/>
      <c r="X1025" s="333"/>
      <c r="Y1025" s="333"/>
      <c r="Z1025" s="332">
        <f ca="1">OFFSET(СВОДНАЯ!$A$3,'Кабельный журнал'!AD1025-1,8)</f>
        <v>0</v>
      </c>
      <c r="AA1025" s="334"/>
      <c r="AD1025" s="32">
        <f t="shared" si="18"/>
        <v>884</v>
      </c>
    </row>
    <row r="1026" spans="1:30" ht="15" customHeight="1" x14ac:dyDescent="0.25">
      <c r="C1026" s="79">
        <f ca="1">OFFSET(СВОДНАЯ!$A$3,'Кабельный журнал'!AD1026-1,0)</f>
        <v>0</v>
      </c>
      <c r="D1026" s="93">
        <f ca="1">OFFSET(СВОДНАЯ!$A$3,'Кабельный журнал'!AD1026-1,1)</f>
        <v>0</v>
      </c>
      <c r="E1026" s="97">
        <f ca="1">OFFSET(СВОДНАЯ!$A$3,'Кабельный журнал'!AD1026-1,2)</f>
        <v>0</v>
      </c>
      <c r="F1026" s="332">
        <f ca="1">OFFSET(СВОДНАЯ!$A$3,'Кабельный журнал'!AD1026-1,3)</f>
        <v>0</v>
      </c>
      <c r="G1026" s="333"/>
      <c r="H1026" s="333"/>
      <c r="I1026" s="333"/>
      <c r="J1026" s="333"/>
      <c r="K1026" s="334"/>
      <c r="L1026" s="335">
        <f ca="1">OFFSET(СВОДНАЯ!$A$3,'Кабельный журнал'!AD1026-1,4)</f>
        <v>0</v>
      </c>
      <c r="M1026" s="336"/>
      <c r="N1026" s="336"/>
      <c r="O1026" s="336"/>
      <c r="P1026" s="337"/>
      <c r="Q1026" s="333">
        <f ca="1">OFFSET(СВОДНАЯ!$A$3,'Кабельный журнал'!AD1026-1,5)</f>
        <v>0</v>
      </c>
      <c r="R1026" s="333"/>
      <c r="S1026" s="332">
        <f ca="1">OFFSET(СВОДНАЯ!$A$3,'Кабельный журнал'!AD1026-1,6)</f>
        <v>0</v>
      </c>
      <c r="T1026" s="333"/>
      <c r="U1026" s="334"/>
      <c r="V1026" s="333">
        <f ca="1">OFFSET(СВОДНАЯ!$A$3,'Кабельный журнал'!AD1026-1,7)</f>
        <v>0</v>
      </c>
      <c r="W1026" s="333"/>
      <c r="X1026" s="333"/>
      <c r="Y1026" s="333"/>
      <c r="Z1026" s="332">
        <f ca="1">OFFSET(СВОДНАЯ!$A$3,'Кабельный журнал'!AD1026-1,8)</f>
        <v>0</v>
      </c>
      <c r="AA1026" s="334"/>
      <c r="AD1026" s="32">
        <f t="shared" si="18"/>
        <v>885</v>
      </c>
    </row>
    <row r="1027" spans="1:30" ht="15" customHeight="1" x14ac:dyDescent="0.25">
      <c r="C1027" s="79">
        <f ca="1">OFFSET(СВОДНАЯ!$A$3,'Кабельный журнал'!AD1027-1,0)</f>
        <v>0</v>
      </c>
      <c r="D1027" s="93">
        <f ca="1">OFFSET(СВОДНАЯ!$A$3,'Кабельный журнал'!AD1027-1,1)</f>
        <v>0</v>
      </c>
      <c r="E1027" s="97">
        <f ca="1">OFFSET(СВОДНАЯ!$A$3,'Кабельный журнал'!AD1027-1,2)</f>
        <v>0</v>
      </c>
      <c r="F1027" s="332">
        <f ca="1">OFFSET(СВОДНАЯ!$A$3,'Кабельный журнал'!AD1027-1,3)</f>
        <v>0</v>
      </c>
      <c r="G1027" s="333"/>
      <c r="H1027" s="333"/>
      <c r="I1027" s="333"/>
      <c r="J1027" s="333"/>
      <c r="K1027" s="334"/>
      <c r="L1027" s="335">
        <f ca="1">OFFSET(СВОДНАЯ!$A$3,'Кабельный журнал'!AD1027-1,4)</f>
        <v>0</v>
      </c>
      <c r="M1027" s="336"/>
      <c r="N1027" s="336"/>
      <c r="O1027" s="336"/>
      <c r="P1027" s="337"/>
      <c r="Q1027" s="333">
        <f ca="1">OFFSET(СВОДНАЯ!$A$3,'Кабельный журнал'!AD1027-1,5)</f>
        <v>0</v>
      </c>
      <c r="R1027" s="333"/>
      <c r="S1027" s="332">
        <f ca="1">OFFSET(СВОДНАЯ!$A$3,'Кабельный журнал'!AD1027-1,6)</f>
        <v>0</v>
      </c>
      <c r="T1027" s="333"/>
      <c r="U1027" s="334"/>
      <c r="V1027" s="333">
        <f ca="1">OFFSET(СВОДНАЯ!$A$3,'Кабельный журнал'!AD1027-1,7)</f>
        <v>0</v>
      </c>
      <c r="W1027" s="333"/>
      <c r="X1027" s="333"/>
      <c r="Y1027" s="333"/>
      <c r="Z1027" s="332">
        <f ca="1">OFFSET(СВОДНАЯ!$A$3,'Кабельный журнал'!AD1027-1,8)</f>
        <v>0</v>
      </c>
      <c r="AA1027" s="334"/>
      <c r="AD1027" s="32">
        <f t="shared" si="18"/>
        <v>886</v>
      </c>
    </row>
    <row r="1028" spans="1:30" ht="15" customHeight="1" x14ac:dyDescent="0.25">
      <c r="C1028" s="79">
        <f ca="1">OFFSET(СВОДНАЯ!$A$3,'Кабельный журнал'!AD1028-1,0)</f>
        <v>0</v>
      </c>
      <c r="D1028" s="93">
        <f ca="1">OFFSET(СВОДНАЯ!$A$3,'Кабельный журнал'!AD1028-1,1)</f>
        <v>0</v>
      </c>
      <c r="E1028" s="97">
        <f ca="1">OFFSET(СВОДНАЯ!$A$3,'Кабельный журнал'!AD1028-1,2)</f>
        <v>0</v>
      </c>
      <c r="F1028" s="332">
        <f ca="1">OFFSET(СВОДНАЯ!$A$3,'Кабельный журнал'!AD1028-1,3)</f>
        <v>0</v>
      </c>
      <c r="G1028" s="333"/>
      <c r="H1028" s="333"/>
      <c r="I1028" s="333"/>
      <c r="J1028" s="333"/>
      <c r="K1028" s="334"/>
      <c r="L1028" s="335">
        <f ca="1">OFFSET(СВОДНАЯ!$A$3,'Кабельный журнал'!AD1028-1,4)</f>
        <v>0</v>
      </c>
      <c r="M1028" s="336"/>
      <c r="N1028" s="336"/>
      <c r="O1028" s="336"/>
      <c r="P1028" s="337"/>
      <c r="Q1028" s="333">
        <f ca="1">OFFSET(СВОДНАЯ!$A$3,'Кабельный журнал'!AD1028-1,5)</f>
        <v>0</v>
      </c>
      <c r="R1028" s="333"/>
      <c r="S1028" s="332">
        <f ca="1">OFFSET(СВОДНАЯ!$A$3,'Кабельный журнал'!AD1028-1,6)</f>
        <v>0</v>
      </c>
      <c r="T1028" s="333"/>
      <c r="U1028" s="334"/>
      <c r="V1028" s="333">
        <f ca="1">OFFSET(СВОДНАЯ!$A$3,'Кабельный журнал'!AD1028-1,7)</f>
        <v>0</v>
      </c>
      <c r="W1028" s="333"/>
      <c r="X1028" s="333"/>
      <c r="Y1028" s="333"/>
      <c r="Z1028" s="332">
        <f ca="1">OFFSET(СВОДНАЯ!$A$3,'Кабельный журнал'!AD1028-1,8)</f>
        <v>0</v>
      </c>
      <c r="AA1028" s="334"/>
      <c r="AD1028" s="32">
        <f t="shared" si="18"/>
        <v>887</v>
      </c>
    </row>
    <row r="1029" spans="1:30" ht="15" customHeight="1" x14ac:dyDescent="0.25">
      <c r="C1029" s="79">
        <f ca="1">OFFSET(СВОДНАЯ!$A$3,'Кабельный журнал'!AD1029-1,0)</f>
        <v>0</v>
      </c>
      <c r="D1029" s="93">
        <f ca="1">OFFSET(СВОДНАЯ!$A$3,'Кабельный журнал'!AD1029-1,1)</f>
        <v>0</v>
      </c>
      <c r="E1029" s="97">
        <f ca="1">OFFSET(СВОДНАЯ!$A$3,'Кабельный журнал'!AD1029-1,2)</f>
        <v>0</v>
      </c>
      <c r="F1029" s="332">
        <f ca="1">OFFSET(СВОДНАЯ!$A$3,'Кабельный журнал'!AD1029-1,3)</f>
        <v>0</v>
      </c>
      <c r="G1029" s="333"/>
      <c r="H1029" s="333"/>
      <c r="I1029" s="333"/>
      <c r="J1029" s="333"/>
      <c r="K1029" s="334"/>
      <c r="L1029" s="335">
        <f ca="1">OFFSET(СВОДНАЯ!$A$3,'Кабельный журнал'!AD1029-1,4)</f>
        <v>0</v>
      </c>
      <c r="M1029" s="336"/>
      <c r="N1029" s="336"/>
      <c r="O1029" s="336"/>
      <c r="P1029" s="337"/>
      <c r="Q1029" s="333">
        <f ca="1">OFFSET(СВОДНАЯ!$A$3,'Кабельный журнал'!AD1029-1,5)</f>
        <v>0</v>
      </c>
      <c r="R1029" s="333"/>
      <c r="S1029" s="332">
        <f ca="1">OFFSET(СВОДНАЯ!$A$3,'Кабельный журнал'!AD1029-1,6)</f>
        <v>0</v>
      </c>
      <c r="T1029" s="333"/>
      <c r="U1029" s="334"/>
      <c r="V1029" s="333">
        <f ca="1">OFFSET(СВОДНАЯ!$A$3,'Кабельный журнал'!AD1029-1,7)</f>
        <v>0</v>
      </c>
      <c r="W1029" s="333"/>
      <c r="X1029" s="333"/>
      <c r="Y1029" s="333"/>
      <c r="Z1029" s="332">
        <f ca="1">OFFSET(СВОДНАЯ!$A$3,'Кабельный журнал'!AD1029-1,8)</f>
        <v>0</v>
      </c>
      <c r="AA1029" s="334"/>
      <c r="AD1029" s="32">
        <f t="shared" si="18"/>
        <v>888</v>
      </c>
    </row>
    <row r="1030" spans="1:30" ht="15" customHeight="1" x14ac:dyDescent="0.25">
      <c r="C1030" s="82">
        <f ca="1">OFFSET(СВОДНАЯ!$A$3,'Кабельный журнал'!AD1030-1,0)</f>
        <v>0</v>
      </c>
      <c r="D1030" s="94">
        <f ca="1">OFFSET(СВОДНАЯ!$A$3,'Кабельный журнал'!AD1030-1,1)</f>
        <v>0</v>
      </c>
      <c r="E1030" s="98">
        <f ca="1">OFFSET(СВОДНАЯ!$A$3,'Кабельный журнал'!AD1030-1,2)</f>
        <v>0</v>
      </c>
      <c r="F1030" s="299">
        <f ca="1">OFFSET(СВОДНАЯ!$A$3,'Кабельный журнал'!AD1030-1,3)</f>
        <v>0</v>
      </c>
      <c r="G1030" s="301"/>
      <c r="H1030" s="301"/>
      <c r="I1030" s="301"/>
      <c r="J1030" s="301"/>
      <c r="K1030" s="300"/>
      <c r="L1030" s="313">
        <f ca="1">OFFSET(СВОДНАЯ!$A$3,'Кабельный журнал'!AD1030-1,4)</f>
        <v>0</v>
      </c>
      <c r="M1030" s="314"/>
      <c r="N1030" s="314"/>
      <c r="O1030" s="314"/>
      <c r="P1030" s="315"/>
      <c r="Q1030" s="301">
        <f ca="1">OFFSET(СВОДНАЯ!$A$3,'Кабельный журнал'!AD1030-1,5)</f>
        <v>0</v>
      </c>
      <c r="R1030" s="301"/>
      <c r="S1030" s="299">
        <f ca="1">OFFSET(СВОДНАЯ!$A$3,'Кабельный журнал'!AD1030-1,6)</f>
        <v>0</v>
      </c>
      <c r="T1030" s="301"/>
      <c r="U1030" s="300"/>
      <c r="V1030" s="301">
        <f ca="1">OFFSET(СВОДНАЯ!$A$3,'Кабельный журнал'!AD1030-1,7)</f>
        <v>0</v>
      </c>
      <c r="W1030" s="301"/>
      <c r="X1030" s="301"/>
      <c r="Y1030" s="301"/>
      <c r="Z1030" s="299">
        <f ca="1">OFFSET(СВОДНАЯ!$A$3,'Кабельный журнал'!AD1030-1,8)</f>
        <v>0</v>
      </c>
      <c r="AA1030" s="300"/>
      <c r="AD1030" s="32">
        <f t="shared" si="18"/>
        <v>889</v>
      </c>
    </row>
    <row r="1031" spans="1:30" ht="15" customHeight="1" x14ac:dyDescent="0.25">
      <c r="C1031" s="79">
        <f ca="1">OFFSET(СВОДНАЯ!$A$3,'Кабельный журнал'!AD1031-1,0)</f>
        <v>0</v>
      </c>
      <c r="D1031" s="93">
        <f ca="1">OFFSET(СВОДНАЯ!$A$3,'Кабельный журнал'!AD1031-1,1)</f>
        <v>0</v>
      </c>
      <c r="E1031" s="97">
        <f ca="1">OFFSET(СВОДНАЯ!$A$3,'Кабельный журнал'!AD1031-1,2)</f>
        <v>0</v>
      </c>
      <c r="F1031" s="338">
        <f ca="1">OFFSET(СВОДНАЯ!$A$3,'Кабельный журнал'!AD1031-1,3)</f>
        <v>0</v>
      </c>
      <c r="G1031" s="339"/>
      <c r="H1031" s="339"/>
      <c r="I1031" s="339"/>
      <c r="J1031" s="339"/>
      <c r="K1031" s="340"/>
      <c r="L1031" s="341">
        <f ca="1">OFFSET(СВОДНАЯ!$A$3,'Кабельный журнал'!AD1031-1,4)</f>
        <v>0</v>
      </c>
      <c r="M1031" s="342"/>
      <c r="N1031" s="342"/>
      <c r="O1031" s="342"/>
      <c r="P1031" s="343"/>
      <c r="Q1031" s="382">
        <f ca="1">OFFSET(СВОДНАЯ!$A$3,'Кабельный журнал'!AD1031-1,5)</f>
        <v>0</v>
      </c>
      <c r="R1031" s="383"/>
      <c r="S1031" s="338">
        <f ca="1">OFFSET(СВОДНАЯ!$A$3,'Кабельный журнал'!AD1031-1,6)</f>
        <v>0</v>
      </c>
      <c r="T1031" s="339"/>
      <c r="U1031" s="340"/>
      <c r="V1031" s="382">
        <f ca="1">OFFSET(СВОДНАЯ!$A$3,'Кабельный журнал'!AD1031-1,7)</f>
        <v>0</v>
      </c>
      <c r="W1031" s="339"/>
      <c r="X1031" s="339"/>
      <c r="Y1031" s="383"/>
      <c r="Z1031" s="338">
        <f ca="1">OFFSET(СВОДНАЯ!$A$3,'Кабельный журнал'!AD1025-1,8)</f>
        <v>0</v>
      </c>
      <c r="AA1031" s="340"/>
      <c r="AD1031" s="32">
        <f t="shared" si="18"/>
        <v>890</v>
      </c>
    </row>
    <row r="1032" spans="1:30" ht="15" customHeight="1" thickBot="1" x14ac:dyDescent="0.3">
      <c r="C1032" s="79">
        <f ca="1">OFFSET(СВОДНАЯ!$A$3,'Кабельный журнал'!AD1032-1,0)</f>
        <v>0</v>
      </c>
      <c r="D1032" s="93">
        <f ca="1">OFFSET(СВОДНАЯ!$A$3,'Кабельный журнал'!AD1032-1,1)</f>
        <v>0</v>
      </c>
      <c r="E1032" s="97">
        <f ca="1">OFFSET(СВОДНАЯ!$A$3,'Кабельный журнал'!AD1032-1,2)</f>
        <v>0</v>
      </c>
      <c r="F1032" s="338">
        <f ca="1">OFFSET(СВОДНАЯ!$A$3,'Кабельный журнал'!AD1032-1,3)</f>
        <v>0</v>
      </c>
      <c r="G1032" s="339"/>
      <c r="H1032" s="339"/>
      <c r="I1032" s="339"/>
      <c r="J1032" s="339"/>
      <c r="K1032" s="340"/>
      <c r="L1032" s="341">
        <f ca="1">OFFSET(СВОДНАЯ!$A$3,'Кабельный журнал'!AD1032-1,4)</f>
        <v>0</v>
      </c>
      <c r="M1032" s="342"/>
      <c r="N1032" s="342"/>
      <c r="O1032" s="342"/>
      <c r="P1032" s="343"/>
      <c r="Q1032" s="382">
        <f ca="1">OFFSET(СВОДНАЯ!$A$3,'Кабельный журнал'!AD1032-1,5)</f>
        <v>0</v>
      </c>
      <c r="R1032" s="383"/>
      <c r="S1032" s="338">
        <f ca="1">OFFSET(СВОДНАЯ!$A$3,'Кабельный журнал'!AD1032-1,6)</f>
        <v>0</v>
      </c>
      <c r="T1032" s="339"/>
      <c r="U1032" s="340"/>
      <c r="V1032" s="382">
        <f ca="1">OFFSET(СВОДНАЯ!$A$3,'Кабельный журнал'!AD1032-1,7)</f>
        <v>0</v>
      </c>
      <c r="W1032" s="339"/>
      <c r="X1032" s="339"/>
      <c r="Y1032" s="383"/>
      <c r="Z1032" s="338">
        <f ca="1">OFFSET(СВОДНАЯ!$A$3,'Кабельный журнал'!AD1032-1,8)</f>
        <v>0</v>
      </c>
      <c r="AA1032" s="340"/>
      <c r="AD1032" s="32">
        <f t="shared" si="18"/>
        <v>891</v>
      </c>
    </row>
    <row r="1033" spans="1:30" ht="15" customHeight="1" x14ac:dyDescent="0.25">
      <c r="A1033" s="316" t="s">
        <v>13</v>
      </c>
      <c r="B1033" s="319"/>
      <c r="C1033" s="79">
        <f ca="1">OFFSET(СВОДНАЯ!$A$3,'Кабельный журнал'!AD1033-1,0)</f>
        <v>0</v>
      </c>
      <c r="D1033" s="93">
        <f ca="1">OFFSET(СВОДНАЯ!$A$3,'Кабельный журнал'!AD1033-1,1)</f>
        <v>0</v>
      </c>
      <c r="E1033" s="97">
        <f ca="1">OFFSET(СВОДНАЯ!$A$3,'Кабельный журнал'!AD1033-1,2)</f>
        <v>0</v>
      </c>
      <c r="F1033" s="338">
        <f ca="1">OFFSET(СВОДНАЯ!$A$3,'Кабельный журнал'!AD1033-1,3)</f>
        <v>0</v>
      </c>
      <c r="G1033" s="339"/>
      <c r="H1033" s="339"/>
      <c r="I1033" s="339"/>
      <c r="J1033" s="339"/>
      <c r="K1033" s="340"/>
      <c r="L1033" s="341">
        <f ca="1">OFFSET(СВОДНАЯ!$A$3,'Кабельный журнал'!AD1033-1,4)</f>
        <v>0</v>
      </c>
      <c r="M1033" s="342"/>
      <c r="N1033" s="342"/>
      <c r="O1033" s="342"/>
      <c r="P1033" s="343"/>
      <c r="Q1033" s="382">
        <f ca="1">OFFSET(СВОДНАЯ!$A$3,'Кабельный журнал'!AD1033-1,5)</f>
        <v>0</v>
      </c>
      <c r="R1033" s="383"/>
      <c r="S1033" s="338">
        <f ca="1">OFFSET(СВОДНАЯ!$A$3,'Кабельный журнал'!AD1033-1,6)</f>
        <v>0</v>
      </c>
      <c r="T1033" s="339"/>
      <c r="U1033" s="340"/>
      <c r="V1033" s="382">
        <f ca="1">OFFSET(СВОДНАЯ!$A$3,'Кабельный журнал'!AD1033-1,7)</f>
        <v>0</v>
      </c>
      <c r="W1033" s="339"/>
      <c r="X1033" s="339"/>
      <c r="Y1033" s="383"/>
      <c r="Z1033" s="338">
        <f ca="1">OFFSET(СВОДНАЯ!$A$3,'Кабельный журнал'!AD1033-1,8)</f>
        <v>0</v>
      </c>
      <c r="AA1033" s="340"/>
      <c r="AD1033" s="32">
        <f t="shared" si="18"/>
        <v>892</v>
      </c>
    </row>
    <row r="1034" spans="1:30" ht="15" customHeight="1" x14ac:dyDescent="0.25">
      <c r="A1034" s="317"/>
      <c r="B1034" s="320"/>
      <c r="C1034" s="79">
        <f ca="1">OFFSET(СВОДНАЯ!$A$3,'Кабельный журнал'!AD1034-1,0)</f>
        <v>0</v>
      </c>
      <c r="D1034" s="93">
        <f ca="1">OFFSET(СВОДНАЯ!$A$3,'Кабельный журнал'!AD1034-1,1)</f>
        <v>0</v>
      </c>
      <c r="E1034" s="97">
        <f ca="1">OFFSET(СВОДНАЯ!$A$3,'Кабельный журнал'!AD1034-1,2)</f>
        <v>0</v>
      </c>
      <c r="F1034" s="338">
        <f ca="1">OFFSET(СВОДНАЯ!$A$3,'Кабельный журнал'!AD1034-1,3)</f>
        <v>0</v>
      </c>
      <c r="G1034" s="339"/>
      <c r="H1034" s="339"/>
      <c r="I1034" s="339"/>
      <c r="J1034" s="339"/>
      <c r="K1034" s="340"/>
      <c r="L1034" s="341">
        <f ca="1">OFFSET(СВОДНАЯ!$A$3,'Кабельный журнал'!AD1034-1,4)</f>
        <v>0</v>
      </c>
      <c r="M1034" s="342"/>
      <c r="N1034" s="342"/>
      <c r="O1034" s="342"/>
      <c r="P1034" s="343"/>
      <c r="Q1034" s="382">
        <f ca="1">OFFSET(СВОДНАЯ!$A$3,'Кабельный журнал'!AD1034-1,5)</f>
        <v>0</v>
      </c>
      <c r="R1034" s="383"/>
      <c r="S1034" s="338">
        <f ca="1">OFFSET(СВОДНАЯ!$A$3,'Кабельный журнал'!AD1034-1,6)</f>
        <v>0</v>
      </c>
      <c r="T1034" s="339"/>
      <c r="U1034" s="340"/>
      <c r="V1034" s="382">
        <f ca="1">OFFSET(СВОДНАЯ!$A$3,'Кабельный журнал'!AD1034-1,7)</f>
        <v>0</v>
      </c>
      <c r="W1034" s="339"/>
      <c r="X1034" s="339"/>
      <c r="Y1034" s="383"/>
      <c r="Z1034" s="338">
        <f ca="1">OFFSET(СВОДНАЯ!$A$3,'Кабельный журнал'!AD1034-1,8)</f>
        <v>0</v>
      </c>
      <c r="AA1034" s="340"/>
      <c r="AD1034" s="32">
        <f t="shared" si="18"/>
        <v>893</v>
      </c>
    </row>
    <row r="1035" spans="1:30" ht="15" customHeight="1" x14ac:dyDescent="0.25">
      <c r="A1035" s="317"/>
      <c r="B1035" s="320"/>
      <c r="C1035" s="79">
        <f ca="1">OFFSET(СВОДНАЯ!$A$3,'Кабельный журнал'!AD1035-1,0)</f>
        <v>0</v>
      </c>
      <c r="D1035" s="93">
        <f ca="1">OFFSET(СВОДНАЯ!$A$3,'Кабельный журнал'!AD1035-1,1)</f>
        <v>0</v>
      </c>
      <c r="E1035" s="97">
        <f ca="1">OFFSET(СВОДНАЯ!$A$3,'Кабельный журнал'!AD1035-1,2)</f>
        <v>0</v>
      </c>
      <c r="F1035" s="338">
        <f ca="1">OFFSET(СВОДНАЯ!$A$3,'Кабельный журнал'!AD1035-1,3)</f>
        <v>0</v>
      </c>
      <c r="G1035" s="339"/>
      <c r="H1035" s="339"/>
      <c r="I1035" s="339"/>
      <c r="J1035" s="339"/>
      <c r="K1035" s="340"/>
      <c r="L1035" s="341">
        <f ca="1">OFFSET(СВОДНАЯ!$A$3,'Кабельный журнал'!AD1035-1,4)</f>
        <v>0</v>
      </c>
      <c r="M1035" s="342"/>
      <c r="N1035" s="342"/>
      <c r="O1035" s="342"/>
      <c r="P1035" s="343"/>
      <c r="Q1035" s="382">
        <f ca="1">OFFSET(СВОДНАЯ!$A$3,'Кабельный журнал'!AD1035-1,5)</f>
        <v>0</v>
      </c>
      <c r="R1035" s="383"/>
      <c r="S1035" s="338">
        <f ca="1">OFFSET(СВОДНАЯ!$A$3,'Кабельный журнал'!AD1035-1,6)</f>
        <v>0</v>
      </c>
      <c r="T1035" s="339"/>
      <c r="U1035" s="340"/>
      <c r="V1035" s="382">
        <f ca="1">OFFSET(СВОДНАЯ!$A$3,'Кабельный журнал'!AD1035-1,7)</f>
        <v>0</v>
      </c>
      <c r="W1035" s="339"/>
      <c r="X1035" s="339"/>
      <c r="Y1035" s="383"/>
      <c r="Z1035" s="338">
        <f ca="1">OFFSET(СВОДНАЯ!$A$3,'Кабельный журнал'!AD1035-1,8)</f>
        <v>0</v>
      </c>
      <c r="AA1035" s="340"/>
      <c r="AD1035" s="32">
        <f t="shared" si="18"/>
        <v>894</v>
      </c>
    </row>
    <row r="1036" spans="1:30" ht="15" customHeight="1" x14ac:dyDescent="0.25">
      <c r="A1036" s="317"/>
      <c r="B1036" s="320"/>
      <c r="C1036" s="79">
        <f ca="1">OFFSET(СВОДНАЯ!$A$3,'Кабельный журнал'!AD1036-1,0)</f>
        <v>0</v>
      </c>
      <c r="D1036" s="93">
        <f ca="1">OFFSET(СВОДНАЯ!$A$3,'Кабельный журнал'!AD1036-1,1)</f>
        <v>0</v>
      </c>
      <c r="E1036" s="97">
        <f ca="1">OFFSET(СВОДНАЯ!$A$3,'Кабельный журнал'!AD1036-1,2)</f>
        <v>0</v>
      </c>
      <c r="F1036" s="338">
        <f ca="1">OFFSET(СВОДНАЯ!$A$3,'Кабельный журнал'!AD1036-1,3)</f>
        <v>0</v>
      </c>
      <c r="G1036" s="339"/>
      <c r="H1036" s="339"/>
      <c r="I1036" s="339"/>
      <c r="J1036" s="339"/>
      <c r="K1036" s="340"/>
      <c r="L1036" s="341">
        <f ca="1">OFFSET(СВОДНАЯ!$A$3,'Кабельный журнал'!AD1036-1,4)</f>
        <v>0</v>
      </c>
      <c r="M1036" s="342"/>
      <c r="N1036" s="342"/>
      <c r="O1036" s="342"/>
      <c r="P1036" s="343"/>
      <c r="Q1036" s="382">
        <f ca="1">OFFSET(СВОДНАЯ!$A$3,'Кабельный журнал'!AD1036-1,5)</f>
        <v>0</v>
      </c>
      <c r="R1036" s="383"/>
      <c r="S1036" s="338">
        <f ca="1">OFFSET(СВОДНАЯ!$A$3,'Кабельный журнал'!AD1036-1,6)</f>
        <v>0</v>
      </c>
      <c r="T1036" s="339"/>
      <c r="U1036" s="340"/>
      <c r="V1036" s="382">
        <f ca="1">OFFSET(СВОДНАЯ!$A$3,'Кабельный журнал'!AD1036-1,7)</f>
        <v>0</v>
      </c>
      <c r="W1036" s="339"/>
      <c r="X1036" s="339"/>
      <c r="Y1036" s="383"/>
      <c r="Z1036" s="338">
        <f ca="1">OFFSET(СВОДНАЯ!$A$3,'Кабельный журнал'!AD1036-1,8)</f>
        <v>0</v>
      </c>
      <c r="AA1036" s="340"/>
      <c r="AD1036" s="32">
        <f t="shared" si="18"/>
        <v>895</v>
      </c>
    </row>
    <row r="1037" spans="1:30" ht="15" customHeight="1" thickBot="1" x14ac:dyDescent="0.3">
      <c r="A1037" s="318"/>
      <c r="B1037" s="321"/>
      <c r="C1037" s="79">
        <f ca="1">OFFSET(СВОДНАЯ!$A$3,'Кабельный журнал'!AD1037-1,0)</f>
        <v>0</v>
      </c>
      <c r="D1037" s="93">
        <f ca="1">OFFSET(СВОДНАЯ!$A$3,'Кабельный журнал'!AD1037-1,1)</f>
        <v>0</v>
      </c>
      <c r="E1037" s="97">
        <f ca="1">OFFSET(СВОДНАЯ!$A$3,'Кабельный журнал'!AD1037-1,2)</f>
        <v>0</v>
      </c>
      <c r="F1037" s="338">
        <f ca="1">OFFSET(СВОДНАЯ!$A$3,'Кабельный журнал'!AD1037-1,3)</f>
        <v>0</v>
      </c>
      <c r="G1037" s="339"/>
      <c r="H1037" s="339"/>
      <c r="I1037" s="339"/>
      <c r="J1037" s="339"/>
      <c r="K1037" s="340"/>
      <c r="L1037" s="341">
        <f ca="1">OFFSET(СВОДНАЯ!$A$3,'Кабельный журнал'!AD1037-1,4)</f>
        <v>0</v>
      </c>
      <c r="M1037" s="342"/>
      <c r="N1037" s="342"/>
      <c r="O1037" s="342"/>
      <c r="P1037" s="343"/>
      <c r="Q1037" s="382">
        <f ca="1">OFFSET(СВОДНАЯ!$A$3,'Кабельный журнал'!AD1037-1,5)</f>
        <v>0</v>
      </c>
      <c r="R1037" s="383"/>
      <c r="S1037" s="338">
        <f ca="1">OFFSET(СВОДНАЯ!$A$3,'Кабельный журнал'!AD1037-1,6)</f>
        <v>0</v>
      </c>
      <c r="T1037" s="339"/>
      <c r="U1037" s="340"/>
      <c r="V1037" s="382">
        <f ca="1">OFFSET(СВОДНАЯ!$A$3,'Кабельный журнал'!AD1037-1,7)</f>
        <v>0</v>
      </c>
      <c r="W1037" s="339"/>
      <c r="X1037" s="339"/>
      <c r="Y1037" s="383"/>
      <c r="Z1037" s="338">
        <f ca="1">OFFSET(СВОДНАЯ!$A$3,'Кабельный журнал'!AD1037-1,8)</f>
        <v>0</v>
      </c>
      <c r="AA1037" s="340"/>
      <c r="AD1037" s="32">
        <f t="shared" si="18"/>
        <v>896</v>
      </c>
    </row>
    <row r="1038" spans="1:30" ht="15" customHeight="1" x14ac:dyDescent="0.25">
      <c r="A1038" s="316" t="s">
        <v>14</v>
      </c>
      <c r="B1038" s="319"/>
      <c r="C1038" s="79">
        <f ca="1">OFFSET(СВОДНАЯ!$A$3,'Кабельный журнал'!AD1038-1,0)</f>
        <v>0</v>
      </c>
      <c r="D1038" s="93">
        <f ca="1">OFFSET(СВОДНАЯ!$A$3,'Кабельный журнал'!AD1038-1,1)</f>
        <v>0</v>
      </c>
      <c r="E1038" s="97">
        <f ca="1">OFFSET(СВОДНАЯ!$A$3,'Кабельный журнал'!AD1038-1,2)</f>
        <v>0</v>
      </c>
      <c r="F1038" s="338">
        <f ca="1">OFFSET(СВОДНАЯ!$A$3,'Кабельный журнал'!AD1038-1,3)</f>
        <v>0</v>
      </c>
      <c r="G1038" s="339"/>
      <c r="H1038" s="339"/>
      <c r="I1038" s="339"/>
      <c r="J1038" s="339"/>
      <c r="K1038" s="340"/>
      <c r="L1038" s="341">
        <f ca="1">OFFSET(СВОДНАЯ!$A$3,'Кабельный журнал'!AD1038-1,4)</f>
        <v>0</v>
      </c>
      <c r="M1038" s="342"/>
      <c r="N1038" s="342"/>
      <c r="O1038" s="342"/>
      <c r="P1038" s="343"/>
      <c r="Q1038" s="382">
        <f ca="1">OFFSET(СВОДНАЯ!$A$3,'Кабельный журнал'!AD1038-1,5)</f>
        <v>0</v>
      </c>
      <c r="R1038" s="383"/>
      <c r="S1038" s="338">
        <f ca="1">OFFSET(СВОДНАЯ!$A$3,'Кабельный журнал'!AD1038-1,6)</f>
        <v>0</v>
      </c>
      <c r="T1038" s="339"/>
      <c r="U1038" s="340"/>
      <c r="V1038" s="382">
        <f ca="1">OFFSET(СВОДНАЯ!$A$3,'Кабельный журнал'!AD1038-1,7)</f>
        <v>0</v>
      </c>
      <c r="W1038" s="339"/>
      <c r="X1038" s="339"/>
      <c r="Y1038" s="383"/>
      <c r="Z1038" s="338">
        <f ca="1">OFFSET(СВОДНАЯ!$A$3,'Кабельный журнал'!AD1038-1,8)</f>
        <v>0</v>
      </c>
      <c r="AA1038" s="340"/>
      <c r="AD1038" s="32">
        <f t="shared" si="18"/>
        <v>897</v>
      </c>
    </row>
    <row r="1039" spans="1:30" ht="15" customHeight="1" x14ac:dyDescent="0.25">
      <c r="A1039" s="317"/>
      <c r="B1039" s="320"/>
      <c r="C1039" s="79">
        <f ca="1">OFFSET(СВОДНАЯ!$A$3,'Кабельный журнал'!AD1039-1,0)</f>
        <v>0</v>
      </c>
      <c r="D1039" s="93">
        <f ca="1">OFFSET(СВОДНАЯ!$A$3,'Кабельный журнал'!AD1039-1,1)</f>
        <v>0</v>
      </c>
      <c r="E1039" s="97">
        <f ca="1">OFFSET(СВОДНАЯ!$A$3,'Кабельный журнал'!AD1039-1,2)</f>
        <v>0</v>
      </c>
      <c r="F1039" s="338">
        <f ca="1">OFFSET(СВОДНАЯ!$A$3,'Кабельный журнал'!AD1039-1,3)</f>
        <v>0</v>
      </c>
      <c r="G1039" s="339"/>
      <c r="H1039" s="339"/>
      <c r="I1039" s="339"/>
      <c r="J1039" s="339"/>
      <c r="K1039" s="340"/>
      <c r="L1039" s="341">
        <f ca="1">OFFSET(СВОДНАЯ!$A$3,'Кабельный журнал'!AD1039-1,4)</f>
        <v>0</v>
      </c>
      <c r="M1039" s="342"/>
      <c r="N1039" s="342"/>
      <c r="O1039" s="342"/>
      <c r="P1039" s="343"/>
      <c r="Q1039" s="382">
        <f ca="1">OFFSET(СВОДНАЯ!$A$3,'Кабельный журнал'!AD1039-1,5)</f>
        <v>0</v>
      </c>
      <c r="R1039" s="383"/>
      <c r="S1039" s="338">
        <f ca="1">OFFSET(СВОДНАЯ!$A$3,'Кабельный журнал'!AD1039-1,6)</f>
        <v>0</v>
      </c>
      <c r="T1039" s="339"/>
      <c r="U1039" s="340"/>
      <c r="V1039" s="382">
        <f ca="1">OFFSET(СВОДНАЯ!$A$3,'Кабельный журнал'!AD1039-1,7)</f>
        <v>0</v>
      </c>
      <c r="W1039" s="339"/>
      <c r="X1039" s="339"/>
      <c r="Y1039" s="383"/>
      <c r="Z1039" s="338">
        <f ca="1">OFFSET(СВОДНАЯ!$A$3,'Кабельный журнал'!AD1039-1,8)</f>
        <v>0</v>
      </c>
      <c r="AA1039" s="340"/>
      <c r="AD1039" s="32">
        <f t="shared" si="18"/>
        <v>898</v>
      </c>
    </row>
    <row r="1040" spans="1:30" ht="15" customHeight="1" x14ac:dyDescent="0.25">
      <c r="A1040" s="317"/>
      <c r="B1040" s="320"/>
      <c r="C1040" s="79">
        <f ca="1">OFFSET(СВОДНАЯ!$A$3,'Кабельный журнал'!AD1040-1,0)</f>
        <v>0</v>
      </c>
      <c r="D1040" s="93">
        <f ca="1">OFFSET(СВОДНАЯ!$A$3,'Кабельный журнал'!AD1040-1,1)</f>
        <v>0</v>
      </c>
      <c r="E1040" s="97">
        <f ca="1">OFFSET(СВОДНАЯ!$A$3,'Кабельный журнал'!AD1040-1,2)</f>
        <v>0</v>
      </c>
      <c r="F1040" s="338">
        <f ca="1">OFFSET(СВОДНАЯ!$A$3,'Кабельный журнал'!AD1040-1,3)</f>
        <v>0</v>
      </c>
      <c r="G1040" s="339"/>
      <c r="H1040" s="339"/>
      <c r="I1040" s="339"/>
      <c r="J1040" s="339"/>
      <c r="K1040" s="340"/>
      <c r="L1040" s="341">
        <f ca="1">OFFSET(СВОДНАЯ!$A$3,'Кабельный журнал'!AD1040-1,4)</f>
        <v>0</v>
      </c>
      <c r="M1040" s="342"/>
      <c r="N1040" s="342"/>
      <c r="O1040" s="342"/>
      <c r="P1040" s="343"/>
      <c r="Q1040" s="382">
        <f ca="1">OFFSET(СВОДНАЯ!$A$3,'Кабельный журнал'!AD1040-1,5)</f>
        <v>0</v>
      </c>
      <c r="R1040" s="383"/>
      <c r="S1040" s="338">
        <f ca="1">OFFSET(СВОДНАЯ!$A$3,'Кабельный журнал'!AD1040-1,6)</f>
        <v>0</v>
      </c>
      <c r="T1040" s="339"/>
      <c r="U1040" s="340"/>
      <c r="V1040" s="382">
        <f ca="1">OFFSET(СВОДНАЯ!$A$3,'Кабельный журнал'!AD1040-1,7)</f>
        <v>0</v>
      </c>
      <c r="W1040" s="339"/>
      <c r="X1040" s="339"/>
      <c r="Y1040" s="383"/>
      <c r="Z1040" s="338">
        <f ca="1">OFFSET(СВОДНАЯ!$A$3,'Кабельный журнал'!AD1040-1,8)</f>
        <v>0</v>
      </c>
      <c r="AA1040" s="340"/>
      <c r="AD1040" s="32">
        <f t="shared" si="18"/>
        <v>899</v>
      </c>
    </row>
    <row r="1041" spans="1:30" ht="15" customHeight="1" x14ac:dyDescent="0.25">
      <c r="A1041" s="317"/>
      <c r="B1041" s="320"/>
      <c r="C1041" s="79">
        <f ca="1">OFFSET(СВОДНАЯ!$A$3,'Кабельный журнал'!AD1041-1,0)</f>
        <v>0</v>
      </c>
      <c r="D1041" s="93">
        <f ca="1">OFFSET(СВОДНАЯ!$A$3,'Кабельный журнал'!AD1041-1,1)</f>
        <v>0</v>
      </c>
      <c r="E1041" s="97">
        <f ca="1">OFFSET(СВОДНАЯ!$A$3,'Кабельный журнал'!AD1041-1,2)</f>
        <v>0</v>
      </c>
      <c r="F1041" s="338">
        <f ca="1">OFFSET(СВОДНАЯ!$A$3,'Кабельный журнал'!AD1041-1,3)</f>
        <v>0</v>
      </c>
      <c r="G1041" s="339"/>
      <c r="H1041" s="339"/>
      <c r="I1041" s="339"/>
      <c r="J1041" s="339"/>
      <c r="K1041" s="340"/>
      <c r="L1041" s="341">
        <f ca="1">OFFSET(СВОДНАЯ!$A$3,'Кабельный журнал'!AD1041-1,4)</f>
        <v>0</v>
      </c>
      <c r="M1041" s="342"/>
      <c r="N1041" s="342"/>
      <c r="O1041" s="342"/>
      <c r="P1041" s="343"/>
      <c r="Q1041" s="382">
        <f ca="1">OFFSET(СВОДНАЯ!$A$3,'Кабельный журнал'!AD1041-1,5)</f>
        <v>0</v>
      </c>
      <c r="R1041" s="383"/>
      <c r="S1041" s="338">
        <f ca="1">OFFSET(СВОДНАЯ!$A$3,'Кабельный журнал'!AD1041-1,6)</f>
        <v>0</v>
      </c>
      <c r="T1041" s="339"/>
      <c r="U1041" s="340"/>
      <c r="V1041" s="382">
        <f ca="1">OFFSET(СВОДНАЯ!$A$3,'Кабельный журнал'!AD1041-1,7)</f>
        <v>0</v>
      </c>
      <c r="W1041" s="339"/>
      <c r="X1041" s="339"/>
      <c r="Y1041" s="383"/>
      <c r="Z1041" s="338">
        <f ca="1">OFFSET(СВОДНАЯ!$A$3,'Кабельный журнал'!AD1041-1,8)</f>
        <v>0</v>
      </c>
      <c r="AA1041" s="340"/>
      <c r="AD1041" s="32">
        <f t="shared" si="18"/>
        <v>900</v>
      </c>
    </row>
    <row r="1042" spans="1:30" ht="15" customHeight="1" x14ac:dyDescent="0.25">
      <c r="A1042" s="317"/>
      <c r="B1042" s="320"/>
      <c r="C1042" s="79">
        <f ca="1">OFFSET(СВОДНАЯ!$A$3,'Кабельный журнал'!AD1042-1,0)</f>
        <v>0</v>
      </c>
      <c r="D1042" s="93">
        <f ca="1">OFFSET(СВОДНАЯ!$A$3,'Кабельный журнал'!AD1042-1,1)</f>
        <v>0</v>
      </c>
      <c r="E1042" s="97">
        <f ca="1">OFFSET(СВОДНАЯ!$A$3,'Кабельный журнал'!AD1042-1,2)</f>
        <v>0</v>
      </c>
      <c r="F1042" s="338">
        <f ca="1">OFFSET(СВОДНАЯ!$A$3,'Кабельный журнал'!AD1042-1,3)</f>
        <v>0</v>
      </c>
      <c r="G1042" s="339"/>
      <c r="H1042" s="339"/>
      <c r="I1042" s="339"/>
      <c r="J1042" s="339"/>
      <c r="K1042" s="340"/>
      <c r="L1042" s="341">
        <f ca="1">OFFSET(СВОДНАЯ!$A$3,'Кабельный журнал'!AD1042-1,4)</f>
        <v>0</v>
      </c>
      <c r="M1042" s="342"/>
      <c r="N1042" s="342"/>
      <c r="O1042" s="342"/>
      <c r="P1042" s="343"/>
      <c r="Q1042" s="382">
        <f ca="1">OFFSET(СВОДНАЯ!$A$3,'Кабельный журнал'!AD1042-1,5)</f>
        <v>0</v>
      </c>
      <c r="R1042" s="383"/>
      <c r="S1042" s="338">
        <f ca="1">OFFSET(СВОДНАЯ!$A$3,'Кабельный журнал'!AD1042-1,6)</f>
        <v>0</v>
      </c>
      <c r="T1042" s="339"/>
      <c r="U1042" s="340"/>
      <c r="V1042" s="382">
        <f ca="1">OFFSET(СВОДНАЯ!$A$3,'Кабельный журнал'!AD1042-1,7)</f>
        <v>0</v>
      </c>
      <c r="W1042" s="339"/>
      <c r="X1042" s="339"/>
      <c r="Y1042" s="383"/>
      <c r="Z1042" s="338">
        <f ca="1">OFFSET(СВОДНАЯ!$A$3,'Кабельный журнал'!AD1042-1,8)</f>
        <v>0</v>
      </c>
      <c r="AA1042" s="340"/>
      <c r="AD1042" s="32">
        <f t="shared" si="18"/>
        <v>901</v>
      </c>
    </row>
    <row r="1043" spans="1:30" ht="15" customHeight="1" thickBot="1" x14ac:dyDescent="0.3">
      <c r="A1043" s="318"/>
      <c r="B1043" s="321"/>
      <c r="C1043" s="79">
        <f ca="1">OFFSET(СВОДНАЯ!$A$3,'Кабельный журнал'!AD1043-1,0)</f>
        <v>0</v>
      </c>
      <c r="D1043" s="93">
        <f ca="1">OFFSET(СВОДНАЯ!$A$3,'Кабельный журнал'!AD1043-1,1)</f>
        <v>0</v>
      </c>
      <c r="E1043" s="97">
        <f ca="1">OFFSET(СВОДНАЯ!$A$3,'Кабельный журнал'!AD1043-1,2)</f>
        <v>0</v>
      </c>
      <c r="F1043" s="338">
        <f ca="1">OFFSET(СВОДНАЯ!$A$3,'Кабельный журнал'!AD1043-1,3)</f>
        <v>0</v>
      </c>
      <c r="G1043" s="339"/>
      <c r="H1043" s="339"/>
      <c r="I1043" s="339"/>
      <c r="J1043" s="339"/>
      <c r="K1043" s="340"/>
      <c r="L1043" s="341">
        <f ca="1">OFFSET(СВОДНАЯ!$A$3,'Кабельный журнал'!AD1043-1,4)</f>
        <v>0</v>
      </c>
      <c r="M1043" s="342"/>
      <c r="N1043" s="342"/>
      <c r="O1043" s="342"/>
      <c r="P1043" s="343"/>
      <c r="Q1043" s="382">
        <f ca="1">OFFSET(СВОДНАЯ!$A$3,'Кабельный журнал'!AD1043-1,5)</f>
        <v>0</v>
      </c>
      <c r="R1043" s="383"/>
      <c r="S1043" s="338">
        <f ca="1">OFFSET(СВОДНАЯ!$A$3,'Кабельный журнал'!AD1043-1,6)</f>
        <v>0</v>
      </c>
      <c r="T1043" s="339"/>
      <c r="U1043" s="340"/>
      <c r="V1043" s="382">
        <f ca="1">OFFSET(СВОДНАЯ!$A$3,'Кабельный журнал'!AD1043-1,7)</f>
        <v>0</v>
      </c>
      <c r="W1043" s="339"/>
      <c r="X1043" s="339"/>
      <c r="Y1043" s="383"/>
      <c r="Z1043" s="338">
        <f ca="1">OFFSET(СВОДНАЯ!$A$3,'Кабельный журнал'!AD1043-1,8)</f>
        <v>0</v>
      </c>
      <c r="AA1043" s="340"/>
      <c r="AD1043" s="32">
        <f t="shared" si="18"/>
        <v>902</v>
      </c>
    </row>
    <row r="1044" spans="1:30" ht="15" customHeight="1" x14ac:dyDescent="0.25">
      <c r="A1044" s="316" t="s">
        <v>15</v>
      </c>
      <c r="B1044" s="319"/>
      <c r="C1044" s="79">
        <f ca="1">OFFSET(СВОДНАЯ!$A$3,'Кабельный журнал'!AD1044-1,0)</f>
        <v>0</v>
      </c>
      <c r="D1044" s="93">
        <f ca="1">OFFSET(СВОДНАЯ!$A$3,'Кабельный журнал'!AD1044-1,1)</f>
        <v>0</v>
      </c>
      <c r="E1044" s="97">
        <f ca="1">OFFSET(СВОДНАЯ!$A$3,'Кабельный журнал'!AD1044-1,2)</f>
        <v>0</v>
      </c>
      <c r="F1044" s="338">
        <f ca="1">OFFSET(СВОДНАЯ!$A$3,'Кабельный журнал'!AD1044-1,3)</f>
        <v>0</v>
      </c>
      <c r="G1044" s="339"/>
      <c r="H1044" s="339"/>
      <c r="I1044" s="339"/>
      <c r="J1044" s="339"/>
      <c r="K1044" s="340"/>
      <c r="L1044" s="341">
        <f ca="1">OFFSET(СВОДНАЯ!$A$3,'Кабельный журнал'!AD1044-1,4)</f>
        <v>0</v>
      </c>
      <c r="M1044" s="342"/>
      <c r="N1044" s="342"/>
      <c r="O1044" s="342"/>
      <c r="P1044" s="343"/>
      <c r="Q1044" s="382">
        <f ca="1">OFFSET(СВОДНАЯ!$A$3,'Кабельный журнал'!AD1044-1,5)</f>
        <v>0</v>
      </c>
      <c r="R1044" s="383"/>
      <c r="S1044" s="338">
        <f ca="1">OFFSET(СВОДНАЯ!$A$3,'Кабельный журнал'!AD1044-1,6)</f>
        <v>0</v>
      </c>
      <c r="T1044" s="339"/>
      <c r="U1044" s="340"/>
      <c r="V1044" s="382">
        <f ca="1">OFFSET(СВОДНАЯ!$A$3,'Кабельный журнал'!AD1044-1,7)</f>
        <v>0</v>
      </c>
      <c r="W1044" s="339"/>
      <c r="X1044" s="339"/>
      <c r="Y1044" s="383"/>
      <c r="Z1044" s="338">
        <f ca="1">OFFSET(СВОДНАЯ!$A$3,'Кабельный журнал'!AD1044-1,8)</f>
        <v>0</v>
      </c>
      <c r="AA1044" s="340"/>
      <c r="AD1044" s="32">
        <f t="shared" si="18"/>
        <v>903</v>
      </c>
    </row>
    <row r="1045" spans="1:30" ht="15" customHeight="1" x14ac:dyDescent="0.25">
      <c r="A1045" s="317"/>
      <c r="B1045" s="320"/>
      <c r="C1045" s="79">
        <f ca="1">OFFSET(СВОДНАЯ!$A$3,'Кабельный журнал'!AD1045-1,0)</f>
        <v>0</v>
      </c>
      <c r="D1045" s="93">
        <f ca="1">OFFSET(СВОДНАЯ!$A$3,'Кабельный журнал'!AD1045-1,1)</f>
        <v>0</v>
      </c>
      <c r="E1045" s="97">
        <f ca="1">OFFSET(СВОДНАЯ!$A$3,'Кабельный журнал'!AD1045-1,2)</f>
        <v>0</v>
      </c>
      <c r="F1045" s="338">
        <f ca="1">OFFSET(СВОДНАЯ!$A$3,'Кабельный журнал'!AD1045-1,3)</f>
        <v>0</v>
      </c>
      <c r="G1045" s="339"/>
      <c r="H1045" s="339"/>
      <c r="I1045" s="339"/>
      <c r="J1045" s="339"/>
      <c r="K1045" s="340"/>
      <c r="L1045" s="341">
        <f ca="1">OFFSET(СВОДНАЯ!$A$3,'Кабельный журнал'!AD1045-1,4)</f>
        <v>0</v>
      </c>
      <c r="M1045" s="342"/>
      <c r="N1045" s="342"/>
      <c r="O1045" s="342"/>
      <c r="P1045" s="343"/>
      <c r="Q1045" s="382">
        <f ca="1">OFFSET(СВОДНАЯ!$A$3,'Кабельный журнал'!AD1045-1,5)</f>
        <v>0</v>
      </c>
      <c r="R1045" s="383"/>
      <c r="S1045" s="338">
        <f ca="1">OFFSET(СВОДНАЯ!$A$3,'Кабельный журнал'!AD1045-1,6)</f>
        <v>0</v>
      </c>
      <c r="T1045" s="339"/>
      <c r="U1045" s="340"/>
      <c r="V1045" s="382">
        <f ca="1">OFFSET(СВОДНАЯ!$A$3,'Кабельный журнал'!AD1045-1,7)</f>
        <v>0</v>
      </c>
      <c r="W1045" s="339"/>
      <c r="X1045" s="339"/>
      <c r="Y1045" s="383"/>
      <c r="Z1045" s="338">
        <f ca="1">OFFSET(СВОДНАЯ!$A$3,'Кабельный журнал'!AD1045-1,8)</f>
        <v>0</v>
      </c>
      <c r="AA1045" s="340"/>
      <c r="AD1045" s="32">
        <f t="shared" si="18"/>
        <v>904</v>
      </c>
    </row>
    <row r="1046" spans="1:30" ht="15" customHeight="1" thickBot="1" x14ac:dyDescent="0.3">
      <c r="A1046" s="317"/>
      <c r="B1046" s="320"/>
      <c r="C1046" s="80">
        <f ca="1">OFFSET(СВОДНАЯ!$A$3,'Кабельный журнал'!AD1046-1,0)</f>
        <v>0</v>
      </c>
      <c r="D1046" s="95">
        <f ca="1">OFFSET(СВОДНАЯ!$A$3,'Кабельный журнал'!AD1046-1,1)</f>
        <v>0</v>
      </c>
      <c r="E1046" s="99">
        <f ca="1">OFFSET(СВОДНАЯ!$A$3,'Кабельный журнал'!AD1046-1,2)</f>
        <v>0</v>
      </c>
      <c r="F1046" s="363">
        <f ca="1">OFFSET(СВОДНАЯ!$A$3,'Кабельный журнал'!AD1046-1,3)</f>
        <v>0</v>
      </c>
      <c r="G1046" s="364"/>
      <c r="H1046" s="364"/>
      <c r="I1046" s="364"/>
      <c r="J1046" s="364"/>
      <c r="K1046" s="365"/>
      <c r="L1046" s="366">
        <f ca="1">OFFSET(СВОДНАЯ!$A$3,'Кабельный журнал'!AD1046-1,4)</f>
        <v>0</v>
      </c>
      <c r="M1046" s="367"/>
      <c r="N1046" s="367"/>
      <c r="O1046" s="367"/>
      <c r="P1046" s="368"/>
      <c r="Q1046" s="369">
        <f ca="1">OFFSET(СВОДНАЯ!$A$3,'Кабельный журнал'!AD1046-1,5)</f>
        <v>0</v>
      </c>
      <c r="R1046" s="370"/>
      <c r="S1046" s="363">
        <f ca="1">OFFSET(СВОДНАЯ!$A$3,'Кабельный журнал'!AD1046-1,6)</f>
        <v>0</v>
      </c>
      <c r="T1046" s="364"/>
      <c r="U1046" s="365"/>
      <c r="V1046" s="369">
        <f ca="1">OFFSET(СВОДНАЯ!$A$3,'Кабельный журнал'!AD1046-1,7)</f>
        <v>0</v>
      </c>
      <c r="W1046" s="371"/>
      <c r="X1046" s="371"/>
      <c r="Y1046" s="371"/>
      <c r="Z1046" s="338">
        <f ca="1">OFFSET(СВОДНАЯ!$A$3,'Кабельный журнал'!AD1046-1,8)</f>
        <v>0</v>
      </c>
      <c r="AA1046" s="340"/>
      <c r="AD1046" s="32">
        <f t="shared" si="18"/>
        <v>905</v>
      </c>
    </row>
    <row r="1047" spans="1:30" ht="15" customHeight="1" thickBot="1" x14ac:dyDescent="0.3">
      <c r="A1047" s="317"/>
      <c r="B1047" s="320"/>
      <c r="C1047" s="73"/>
      <c r="D1047" s="37"/>
      <c r="E1047" s="37"/>
      <c r="F1047" s="64"/>
      <c r="G1047" s="64"/>
      <c r="H1047" s="64"/>
      <c r="I1047" s="64"/>
      <c r="J1047" s="64"/>
      <c r="K1047" s="64"/>
      <c r="L1047" s="58"/>
      <c r="M1047" s="59"/>
      <c r="N1047" s="59"/>
      <c r="O1047" s="60"/>
      <c r="P1047" s="60"/>
      <c r="Q1047" s="59"/>
      <c r="R1047" s="384" t="str">
        <f>R992</f>
        <v>ОДО-104-01.СКУД.3-4.КЖ1</v>
      </c>
      <c r="S1047" s="385"/>
      <c r="T1047" s="385"/>
      <c r="U1047" s="385"/>
      <c r="V1047" s="385"/>
      <c r="W1047" s="385"/>
      <c r="X1047" s="385"/>
      <c r="Y1047" s="386"/>
      <c r="Z1047" s="387" t="s">
        <v>2</v>
      </c>
      <c r="AA1047" s="388"/>
    </row>
    <row r="1048" spans="1:30" ht="15" customHeight="1" thickBot="1" x14ac:dyDescent="0.3">
      <c r="A1048" s="317"/>
      <c r="B1048" s="320"/>
      <c r="C1048" s="73"/>
      <c r="D1048" s="37"/>
      <c r="E1048" s="37"/>
      <c r="F1048" s="64"/>
      <c r="G1048" s="64"/>
      <c r="H1048" s="64"/>
      <c r="I1048" s="64"/>
      <c r="J1048" s="64"/>
      <c r="K1048" s="64"/>
      <c r="L1048" s="53"/>
      <c r="M1048" s="54"/>
      <c r="N1048" s="54"/>
      <c r="O1048" s="55"/>
      <c r="P1048" s="55"/>
      <c r="Q1048" s="54"/>
      <c r="R1048" s="305"/>
      <c r="S1048" s="306"/>
      <c r="T1048" s="306"/>
      <c r="U1048" s="306"/>
      <c r="V1048" s="306"/>
      <c r="W1048" s="306"/>
      <c r="X1048" s="306"/>
      <c r="Y1048" s="307"/>
      <c r="Z1048" s="325" t="s">
        <v>38</v>
      </c>
      <c r="AA1048" s="327">
        <f>AA993+1</f>
        <v>11</v>
      </c>
    </row>
    <row r="1049" spans="1:30" ht="15" customHeight="1" thickBot="1" x14ac:dyDescent="0.3">
      <c r="A1049" s="318"/>
      <c r="B1049" s="321"/>
      <c r="C1049" s="74"/>
      <c r="D1049" s="39"/>
      <c r="E1049" s="39"/>
      <c r="F1049" s="77"/>
      <c r="G1049" s="77"/>
      <c r="H1049" s="77"/>
      <c r="I1049" s="77"/>
      <c r="J1049" s="77"/>
      <c r="K1049" s="77"/>
      <c r="L1049" s="57" t="s">
        <v>0</v>
      </c>
      <c r="M1049" s="57" t="s">
        <v>10</v>
      </c>
      <c r="N1049" s="57" t="s">
        <v>2</v>
      </c>
      <c r="O1049" s="57" t="s">
        <v>11</v>
      </c>
      <c r="P1049" s="57" t="s">
        <v>4</v>
      </c>
      <c r="Q1049" s="57" t="s">
        <v>5</v>
      </c>
      <c r="R1049" s="308"/>
      <c r="S1049" s="309"/>
      <c r="T1049" s="309"/>
      <c r="U1049" s="309"/>
      <c r="V1049" s="309"/>
      <c r="W1049" s="309"/>
      <c r="X1049" s="309"/>
      <c r="Y1049" s="310"/>
      <c r="Z1049" s="326"/>
      <c r="AA1049" s="328"/>
    </row>
    <row r="1050" spans="1:30" ht="15" customHeight="1" thickBot="1" x14ac:dyDescent="0.3">
      <c r="A1050" s="24"/>
      <c r="B1050" s="24"/>
      <c r="C1050" s="344" t="s">
        <v>18</v>
      </c>
      <c r="D1050" s="347" t="s">
        <v>19</v>
      </c>
      <c r="E1050" s="348"/>
      <c r="F1050" s="351" t="s">
        <v>22</v>
      </c>
      <c r="G1050" s="352"/>
      <c r="H1050" s="352"/>
      <c r="I1050" s="352"/>
      <c r="J1050" s="352"/>
      <c r="K1050" s="352"/>
      <c r="L1050" s="352"/>
      <c r="M1050" s="352"/>
      <c r="N1050" s="352"/>
      <c r="O1050" s="352"/>
      <c r="P1050" s="352"/>
      <c r="Q1050" s="352"/>
      <c r="R1050" s="352"/>
      <c r="S1050" s="352"/>
      <c r="T1050" s="352"/>
      <c r="U1050" s="352"/>
      <c r="V1050" s="352"/>
      <c r="W1050" s="352"/>
      <c r="X1050" s="352"/>
      <c r="Y1050" s="352"/>
      <c r="Z1050" s="352"/>
      <c r="AA1050" s="353"/>
    </row>
    <row r="1051" spans="1:30" ht="15" customHeight="1" thickBot="1" x14ac:dyDescent="0.3">
      <c r="A1051" s="24"/>
      <c r="B1051" s="24"/>
      <c r="C1051" s="345"/>
      <c r="D1051" s="349"/>
      <c r="E1051" s="350"/>
      <c r="F1051" s="354" t="s">
        <v>23</v>
      </c>
      <c r="G1051" s="355"/>
      <c r="H1051" s="355"/>
      <c r="I1051" s="355"/>
      <c r="J1051" s="355"/>
      <c r="K1051" s="355"/>
      <c r="L1051" s="355"/>
      <c r="M1051" s="355"/>
      <c r="N1051" s="355"/>
      <c r="O1051" s="355"/>
      <c r="P1051" s="355"/>
      <c r="Q1051" s="355"/>
      <c r="R1051" s="356"/>
      <c r="S1051" s="351" t="s">
        <v>24</v>
      </c>
      <c r="T1051" s="352"/>
      <c r="U1051" s="352"/>
      <c r="V1051" s="352"/>
      <c r="W1051" s="352"/>
      <c r="X1051" s="352"/>
      <c r="Y1051" s="352"/>
      <c r="Z1051" s="352"/>
      <c r="AA1051" s="353"/>
    </row>
    <row r="1052" spans="1:30" ht="15" customHeight="1" x14ac:dyDescent="0.25">
      <c r="A1052" s="24"/>
      <c r="B1052" s="24"/>
      <c r="C1052" s="345"/>
      <c r="D1052" s="372" t="s">
        <v>20</v>
      </c>
      <c r="E1052" s="372" t="s">
        <v>21</v>
      </c>
      <c r="F1052" s="347" t="s">
        <v>25</v>
      </c>
      <c r="G1052" s="374"/>
      <c r="H1052" s="374"/>
      <c r="I1052" s="374"/>
      <c r="J1052" s="374"/>
      <c r="K1052" s="348"/>
      <c r="L1052" s="376" t="s">
        <v>26</v>
      </c>
      <c r="M1052" s="377"/>
      <c r="N1052" s="377"/>
      <c r="O1052" s="377"/>
      <c r="P1052" s="378"/>
      <c r="Q1052" s="376" t="s">
        <v>27</v>
      </c>
      <c r="R1052" s="378"/>
      <c r="S1052" s="376" t="s">
        <v>25</v>
      </c>
      <c r="T1052" s="377"/>
      <c r="U1052" s="378"/>
      <c r="V1052" s="376" t="s">
        <v>26</v>
      </c>
      <c r="W1052" s="377"/>
      <c r="X1052" s="377"/>
      <c r="Y1052" s="378"/>
      <c r="Z1052" s="376" t="s">
        <v>27</v>
      </c>
      <c r="AA1052" s="378"/>
    </row>
    <row r="1053" spans="1:30" ht="15" customHeight="1" thickBot="1" x14ac:dyDescent="0.3">
      <c r="A1053" s="24"/>
      <c r="B1053" s="24"/>
      <c r="C1053" s="346"/>
      <c r="D1053" s="373"/>
      <c r="E1053" s="373"/>
      <c r="F1053" s="349"/>
      <c r="G1053" s="375"/>
      <c r="H1053" s="375"/>
      <c r="I1053" s="375"/>
      <c r="J1053" s="375"/>
      <c r="K1053" s="350"/>
      <c r="L1053" s="379"/>
      <c r="M1053" s="380"/>
      <c r="N1053" s="380"/>
      <c r="O1053" s="380"/>
      <c r="P1053" s="381"/>
      <c r="Q1053" s="379"/>
      <c r="R1053" s="381"/>
      <c r="S1053" s="379"/>
      <c r="T1053" s="380"/>
      <c r="U1053" s="381"/>
      <c r="V1053" s="379"/>
      <c r="W1053" s="380"/>
      <c r="X1053" s="380"/>
      <c r="Y1053" s="381"/>
      <c r="Z1053" s="379"/>
      <c r="AA1053" s="381"/>
    </row>
    <row r="1054" spans="1:30" ht="15" customHeight="1" x14ac:dyDescent="0.25">
      <c r="C1054" s="103">
        <f ca="1">OFFSET(СВОДНАЯ!$A$3,'Кабельный журнал'!AD1054-1,0)</f>
        <v>0</v>
      </c>
      <c r="D1054" s="92">
        <f ca="1">OFFSET(СВОДНАЯ!$A$3,'Кабельный журнал'!AD1054-1,1)</f>
        <v>0</v>
      </c>
      <c r="E1054" s="96">
        <f ca="1">OFFSET(СВОДНАЯ!$A$3,'Кабельный журнал'!AD1054-1,2)</f>
        <v>0</v>
      </c>
      <c r="F1054" s="357">
        <f ca="1">OFFSET(СВОДНАЯ!$A$3,'Кабельный журнал'!AD1054-1,3)</f>
        <v>0</v>
      </c>
      <c r="G1054" s="358"/>
      <c r="H1054" s="358"/>
      <c r="I1054" s="358"/>
      <c r="J1054" s="358"/>
      <c r="K1054" s="359"/>
      <c r="L1054" s="360">
        <f ca="1">OFFSET(СВОДНАЯ!$A$3,'Кабельный журнал'!AD1054-1,4)</f>
        <v>0</v>
      </c>
      <c r="M1054" s="361"/>
      <c r="N1054" s="361"/>
      <c r="O1054" s="361"/>
      <c r="P1054" s="362"/>
      <c r="Q1054" s="358">
        <f ca="1">OFFSET(СВОДНАЯ!$A$3,'Кабельный журнал'!AD1054-1,5)</f>
        <v>0</v>
      </c>
      <c r="R1054" s="358"/>
      <c r="S1054" s="357">
        <f ca="1">OFFSET(СВОДНАЯ!$A$3,'Кабельный журнал'!AD1054-1,6)</f>
        <v>0</v>
      </c>
      <c r="T1054" s="358"/>
      <c r="U1054" s="359"/>
      <c r="V1054" s="358">
        <f ca="1">OFFSET(СВОДНАЯ!$A$3,'Кабельный журнал'!AD1054-1,7)</f>
        <v>0</v>
      </c>
      <c r="W1054" s="358"/>
      <c r="X1054" s="358"/>
      <c r="Y1054" s="358"/>
      <c r="Z1054" s="357">
        <f ca="1">OFFSET(СВОДНАЯ!$A$3,'Кабельный журнал'!AD1054-1,8)</f>
        <v>0</v>
      </c>
      <c r="AA1054" s="359"/>
      <c r="AD1054" s="32">
        <f>AD1046+1</f>
        <v>906</v>
      </c>
    </row>
    <row r="1055" spans="1:30" ht="15" customHeight="1" x14ac:dyDescent="0.25">
      <c r="C1055" s="101">
        <f ca="1">OFFSET(СВОДНАЯ!$A$3,'Кабельный журнал'!AD1055-1,0)</f>
        <v>0</v>
      </c>
      <c r="D1055" s="93">
        <f ca="1">OFFSET(СВОДНАЯ!$A$3,'Кабельный журнал'!AD1055-1,1)</f>
        <v>0</v>
      </c>
      <c r="E1055" s="97">
        <f ca="1">OFFSET(СВОДНАЯ!$A$3,'Кабельный журнал'!AD1055-1,2)</f>
        <v>0</v>
      </c>
      <c r="F1055" s="332">
        <f ca="1">OFFSET(СВОДНАЯ!$A$3,'Кабельный журнал'!AD1055-1,3)</f>
        <v>0</v>
      </c>
      <c r="G1055" s="333"/>
      <c r="H1055" s="333"/>
      <c r="I1055" s="333"/>
      <c r="J1055" s="333"/>
      <c r="K1055" s="334"/>
      <c r="L1055" s="335">
        <f ca="1">OFFSET(СВОДНАЯ!$A$3,'Кабельный журнал'!AD1055-1,4)</f>
        <v>0</v>
      </c>
      <c r="M1055" s="336"/>
      <c r="N1055" s="336"/>
      <c r="O1055" s="336"/>
      <c r="P1055" s="337"/>
      <c r="Q1055" s="333">
        <f ca="1">OFFSET(СВОДНАЯ!$A$3,'Кабельный журнал'!AD1055-1,5)</f>
        <v>0</v>
      </c>
      <c r="R1055" s="333"/>
      <c r="S1055" s="332">
        <f ca="1">OFFSET(СВОДНАЯ!$A$3,'Кабельный журнал'!AD1055-1,6)</f>
        <v>0</v>
      </c>
      <c r="T1055" s="333"/>
      <c r="U1055" s="334"/>
      <c r="V1055" s="333">
        <f ca="1">OFFSET(СВОДНАЯ!$A$3,'Кабельный журнал'!AD1055-1,7)</f>
        <v>0</v>
      </c>
      <c r="W1055" s="333"/>
      <c r="X1055" s="333"/>
      <c r="Y1055" s="333"/>
      <c r="Z1055" s="332">
        <f ca="1">OFFSET(СВОДНАЯ!$A$3,'Кабельный журнал'!AD1055-1,8)</f>
        <v>0</v>
      </c>
      <c r="AA1055" s="334"/>
      <c r="AD1055" s="32">
        <f>AD1054+1</f>
        <v>907</v>
      </c>
    </row>
    <row r="1056" spans="1:30" ht="15" customHeight="1" x14ac:dyDescent="0.25">
      <c r="C1056" s="101">
        <f ca="1">OFFSET(СВОДНАЯ!$A$3,'Кабельный журнал'!AD1056-1,0)</f>
        <v>0</v>
      </c>
      <c r="D1056" s="93">
        <f ca="1">OFFSET(СВОДНАЯ!$A$3,'Кабельный журнал'!AD1056-1,1)</f>
        <v>0</v>
      </c>
      <c r="E1056" s="97">
        <f ca="1">OFFSET(СВОДНАЯ!$A$3,'Кабельный журнал'!AD1056-1,2)</f>
        <v>0</v>
      </c>
      <c r="F1056" s="332">
        <f ca="1">OFFSET(СВОДНАЯ!$A$3,'Кабельный журнал'!AD1056-1,3)</f>
        <v>0</v>
      </c>
      <c r="G1056" s="333"/>
      <c r="H1056" s="333"/>
      <c r="I1056" s="333"/>
      <c r="J1056" s="333"/>
      <c r="K1056" s="334"/>
      <c r="L1056" s="335">
        <f ca="1">OFFSET(СВОДНАЯ!$A$3,'Кабельный журнал'!AD1056-1,4)</f>
        <v>0</v>
      </c>
      <c r="M1056" s="336"/>
      <c r="N1056" s="336"/>
      <c r="O1056" s="336"/>
      <c r="P1056" s="337"/>
      <c r="Q1056" s="333">
        <f ca="1">OFFSET(СВОДНАЯ!$A$3,'Кабельный журнал'!AD1056-1,5)</f>
        <v>0</v>
      </c>
      <c r="R1056" s="333"/>
      <c r="S1056" s="332">
        <f ca="1">OFFSET(СВОДНАЯ!$A$3,'Кабельный журнал'!AD1056-1,6)</f>
        <v>0</v>
      </c>
      <c r="T1056" s="333"/>
      <c r="U1056" s="334"/>
      <c r="V1056" s="333">
        <f ca="1">OFFSET(СВОДНАЯ!$A$3,'Кабельный журнал'!AD1056-1,7)</f>
        <v>0</v>
      </c>
      <c r="W1056" s="333"/>
      <c r="X1056" s="333"/>
      <c r="Y1056" s="333"/>
      <c r="Z1056" s="332">
        <f ca="1">OFFSET(СВОДНАЯ!$A$3,'Кабельный журнал'!AD1056-1,8)</f>
        <v>0</v>
      </c>
      <c r="AA1056" s="334"/>
      <c r="AD1056" s="32">
        <f>AD1055+1</f>
        <v>908</v>
      </c>
    </row>
    <row r="1057" spans="3:30" ht="15" customHeight="1" x14ac:dyDescent="0.25">
      <c r="C1057" s="101">
        <f ca="1">OFFSET(СВОДНАЯ!$A$3,'Кабельный журнал'!AD1057-1,0)</f>
        <v>0</v>
      </c>
      <c r="D1057" s="93">
        <f ca="1">OFFSET(СВОДНАЯ!$A$3,'Кабельный журнал'!AD1057-1,1)</f>
        <v>0</v>
      </c>
      <c r="E1057" s="97">
        <f ca="1">OFFSET(СВОДНАЯ!$A$3,'Кабельный журнал'!AD1057-1,2)</f>
        <v>0</v>
      </c>
      <c r="F1057" s="332">
        <f ca="1">OFFSET(СВОДНАЯ!$A$3,'Кабельный журнал'!AD1057-1,3)</f>
        <v>0</v>
      </c>
      <c r="G1057" s="333"/>
      <c r="H1057" s="333"/>
      <c r="I1057" s="333"/>
      <c r="J1057" s="333"/>
      <c r="K1057" s="334"/>
      <c r="L1057" s="335">
        <f ca="1">OFFSET(СВОДНАЯ!$A$3,'Кабельный журнал'!AD1057-1,4)</f>
        <v>0</v>
      </c>
      <c r="M1057" s="336"/>
      <c r="N1057" s="336"/>
      <c r="O1057" s="336"/>
      <c r="P1057" s="337"/>
      <c r="Q1057" s="333">
        <f ca="1">OFFSET(СВОДНАЯ!$A$3,'Кабельный журнал'!AD1057-1,5)</f>
        <v>0</v>
      </c>
      <c r="R1057" s="333"/>
      <c r="S1057" s="332">
        <f ca="1">OFFSET(СВОДНАЯ!$A$3,'Кабельный журнал'!AD1057-1,6)</f>
        <v>0</v>
      </c>
      <c r="T1057" s="333"/>
      <c r="U1057" s="334"/>
      <c r="V1057" s="333">
        <f ca="1">OFFSET(СВОДНАЯ!$A$3,'Кабельный журнал'!AD1057-1,7)</f>
        <v>0</v>
      </c>
      <c r="W1057" s="333"/>
      <c r="X1057" s="333"/>
      <c r="Y1057" s="333"/>
      <c r="Z1057" s="332">
        <f ca="1">OFFSET(СВОДНАЯ!$A$3,'Кабельный журнал'!AD1057-1,8)</f>
        <v>0</v>
      </c>
      <c r="AA1057" s="334"/>
      <c r="AD1057" s="32">
        <f t="shared" ref="AD1057:AD1075" si="19">AD1056+1</f>
        <v>909</v>
      </c>
    </row>
    <row r="1058" spans="3:30" ht="15" customHeight="1" x14ac:dyDescent="0.25">
      <c r="C1058" s="101">
        <f ca="1">OFFSET(СВОДНАЯ!$A$3,'Кабельный журнал'!AD1058-1,0)</f>
        <v>0</v>
      </c>
      <c r="D1058" s="93">
        <f ca="1">OFFSET(СВОДНАЯ!$A$3,'Кабельный журнал'!AD1058-1,1)</f>
        <v>0</v>
      </c>
      <c r="E1058" s="97">
        <f ca="1">OFFSET(СВОДНАЯ!$A$3,'Кабельный журнал'!AD1058-1,2)</f>
        <v>0</v>
      </c>
      <c r="F1058" s="332">
        <f ca="1">OFFSET(СВОДНАЯ!$A$3,'Кабельный журнал'!AD1058-1,3)</f>
        <v>0</v>
      </c>
      <c r="G1058" s="333"/>
      <c r="H1058" s="333"/>
      <c r="I1058" s="333"/>
      <c r="J1058" s="333"/>
      <c r="K1058" s="334"/>
      <c r="L1058" s="335">
        <f ca="1">OFFSET(СВОДНАЯ!$A$3,'Кабельный журнал'!AD1058-1,4)</f>
        <v>0</v>
      </c>
      <c r="M1058" s="336"/>
      <c r="N1058" s="336"/>
      <c r="O1058" s="336"/>
      <c r="P1058" s="337"/>
      <c r="Q1058" s="333">
        <f ca="1">OFFSET(СВОДНАЯ!$A$3,'Кабельный журнал'!AD1058-1,5)</f>
        <v>0</v>
      </c>
      <c r="R1058" s="333"/>
      <c r="S1058" s="332">
        <f ca="1">OFFSET(СВОДНАЯ!$A$3,'Кабельный журнал'!AD1058-1,6)</f>
        <v>0</v>
      </c>
      <c r="T1058" s="333"/>
      <c r="U1058" s="334"/>
      <c r="V1058" s="333">
        <f ca="1">OFFSET(СВОДНАЯ!$A$3,'Кабельный журнал'!AD1058-1,7)</f>
        <v>0</v>
      </c>
      <c r="W1058" s="333"/>
      <c r="X1058" s="333"/>
      <c r="Y1058" s="333"/>
      <c r="Z1058" s="332">
        <f ca="1">OFFSET(СВОДНАЯ!$A$3,'Кабельный журнал'!AD1058-1,8)</f>
        <v>0</v>
      </c>
      <c r="AA1058" s="334"/>
      <c r="AD1058" s="32">
        <f t="shared" si="19"/>
        <v>910</v>
      </c>
    </row>
    <row r="1059" spans="3:30" ht="15" customHeight="1" x14ac:dyDescent="0.25">
      <c r="C1059" s="101">
        <f ca="1">OFFSET(СВОДНАЯ!$A$3,'Кабельный журнал'!AD1059-1,0)</f>
        <v>0</v>
      </c>
      <c r="D1059" s="93">
        <f ca="1">OFFSET(СВОДНАЯ!$A$3,'Кабельный журнал'!AD1059-1,1)</f>
        <v>0</v>
      </c>
      <c r="E1059" s="97">
        <f ca="1">OFFSET(СВОДНАЯ!$A$3,'Кабельный журнал'!AD1059-1,2)</f>
        <v>0</v>
      </c>
      <c r="F1059" s="332">
        <f ca="1">OFFSET(СВОДНАЯ!$A$3,'Кабельный журнал'!AD1059-1,3)</f>
        <v>0</v>
      </c>
      <c r="G1059" s="333"/>
      <c r="H1059" s="333"/>
      <c r="I1059" s="333"/>
      <c r="J1059" s="333"/>
      <c r="K1059" s="334"/>
      <c r="L1059" s="335">
        <f ca="1">OFFSET(СВОДНАЯ!$A$3,'Кабельный журнал'!AD1059-1,4)</f>
        <v>0</v>
      </c>
      <c r="M1059" s="336"/>
      <c r="N1059" s="336"/>
      <c r="O1059" s="336"/>
      <c r="P1059" s="337"/>
      <c r="Q1059" s="333">
        <f ca="1">OFFSET(СВОДНАЯ!$A$3,'Кабельный журнал'!AD1059-1,5)</f>
        <v>0</v>
      </c>
      <c r="R1059" s="333"/>
      <c r="S1059" s="332">
        <f ca="1">OFFSET(СВОДНАЯ!$A$3,'Кабельный журнал'!AD1059-1,6)</f>
        <v>0</v>
      </c>
      <c r="T1059" s="333"/>
      <c r="U1059" s="334"/>
      <c r="V1059" s="333">
        <f ca="1">OFFSET(СВОДНАЯ!$A$3,'Кабельный журнал'!AD1059-1,7)</f>
        <v>0</v>
      </c>
      <c r="W1059" s="333"/>
      <c r="X1059" s="333"/>
      <c r="Y1059" s="333"/>
      <c r="Z1059" s="332">
        <f ca="1">OFFSET(СВОДНАЯ!$A$3,'Кабельный журнал'!AD1059-1,8)</f>
        <v>0</v>
      </c>
      <c r="AA1059" s="334"/>
      <c r="AD1059" s="32">
        <f t="shared" si="19"/>
        <v>911</v>
      </c>
    </row>
    <row r="1060" spans="3:30" ht="15" customHeight="1" x14ac:dyDescent="0.25">
      <c r="C1060" s="101">
        <f ca="1">OFFSET(СВОДНАЯ!$A$3,'Кабельный журнал'!AD1060-1,0)</f>
        <v>0</v>
      </c>
      <c r="D1060" s="93">
        <f ca="1">OFFSET(СВОДНАЯ!$A$3,'Кабельный журнал'!AD1060-1,1)</f>
        <v>0</v>
      </c>
      <c r="E1060" s="97">
        <f ca="1">OFFSET(СВОДНАЯ!$A$3,'Кабельный журнал'!AD1060-1,2)</f>
        <v>0</v>
      </c>
      <c r="F1060" s="332">
        <f ca="1">OFFSET(СВОДНАЯ!$A$3,'Кабельный журнал'!AD1060-1,3)</f>
        <v>0</v>
      </c>
      <c r="G1060" s="333"/>
      <c r="H1060" s="333"/>
      <c r="I1060" s="333"/>
      <c r="J1060" s="333"/>
      <c r="K1060" s="334"/>
      <c r="L1060" s="335">
        <f ca="1">OFFSET(СВОДНАЯ!$A$3,'Кабельный журнал'!AD1060-1,4)</f>
        <v>0</v>
      </c>
      <c r="M1060" s="336"/>
      <c r="N1060" s="336"/>
      <c r="O1060" s="336"/>
      <c r="P1060" s="337"/>
      <c r="Q1060" s="333">
        <f ca="1">OFFSET(СВОДНАЯ!$A$3,'Кабельный журнал'!AD1060-1,5)</f>
        <v>0</v>
      </c>
      <c r="R1060" s="333"/>
      <c r="S1060" s="332">
        <f ca="1">OFFSET(СВОДНАЯ!$A$3,'Кабельный журнал'!AD1060-1,6)</f>
        <v>0</v>
      </c>
      <c r="T1060" s="333"/>
      <c r="U1060" s="334"/>
      <c r="V1060" s="333">
        <f ca="1">OFFSET(СВОДНАЯ!$A$3,'Кабельный журнал'!AD1060-1,7)</f>
        <v>0</v>
      </c>
      <c r="W1060" s="333"/>
      <c r="X1060" s="333"/>
      <c r="Y1060" s="333"/>
      <c r="Z1060" s="332">
        <f ca="1">OFFSET(СВОДНАЯ!$A$3,'Кабельный журнал'!AD1060-1,8)</f>
        <v>0</v>
      </c>
      <c r="AA1060" s="334"/>
      <c r="AD1060" s="32">
        <f t="shared" si="19"/>
        <v>912</v>
      </c>
    </row>
    <row r="1061" spans="3:30" ht="15" customHeight="1" x14ac:dyDescent="0.25">
      <c r="C1061" s="101">
        <f ca="1">OFFSET(СВОДНАЯ!$A$3,'Кабельный журнал'!AD1061-1,0)</f>
        <v>0</v>
      </c>
      <c r="D1061" s="93">
        <f ca="1">OFFSET(СВОДНАЯ!$A$3,'Кабельный журнал'!AD1061-1,1)</f>
        <v>0</v>
      </c>
      <c r="E1061" s="97">
        <f ca="1">OFFSET(СВОДНАЯ!$A$3,'Кабельный журнал'!AD1061-1,2)</f>
        <v>0</v>
      </c>
      <c r="F1061" s="332">
        <f ca="1">OFFSET(СВОДНАЯ!$A$3,'Кабельный журнал'!AD1061-1,3)</f>
        <v>0</v>
      </c>
      <c r="G1061" s="333"/>
      <c r="H1061" s="333"/>
      <c r="I1061" s="333"/>
      <c r="J1061" s="333"/>
      <c r="K1061" s="334"/>
      <c r="L1061" s="335">
        <f ca="1">OFFSET(СВОДНАЯ!$A$3,'Кабельный журнал'!AD1061-1,4)</f>
        <v>0</v>
      </c>
      <c r="M1061" s="336"/>
      <c r="N1061" s="336"/>
      <c r="O1061" s="336"/>
      <c r="P1061" s="337"/>
      <c r="Q1061" s="333">
        <f ca="1">OFFSET(СВОДНАЯ!$A$3,'Кабельный журнал'!AD1061-1,5)</f>
        <v>0</v>
      </c>
      <c r="R1061" s="333"/>
      <c r="S1061" s="332">
        <f ca="1">OFFSET(СВОДНАЯ!$A$3,'Кабельный журнал'!AD1061-1,6)</f>
        <v>0</v>
      </c>
      <c r="T1061" s="333"/>
      <c r="U1061" s="334"/>
      <c r="V1061" s="333">
        <f ca="1">OFFSET(СВОДНАЯ!$A$3,'Кабельный журнал'!AD1061-1,7)</f>
        <v>0</v>
      </c>
      <c r="W1061" s="333"/>
      <c r="X1061" s="333"/>
      <c r="Y1061" s="333"/>
      <c r="Z1061" s="332">
        <f ca="1">OFFSET(СВОДНАЯ!$A$3,'Кабельный журнал'!AD1061-1,8)</f>
        <v>0</v>
      </c>
      <c r="AA1061" s="334"/>
      <c r="AD1061" s="32">
        <f t="shared" si="19"/>
        <v>913</v>
      </c>
    </row>
    <row r="1062" spans="3:30" ht="15" customHeight="1" x14ac:dyDescent="0.25">
      <c r="C1062" s="101">
        <f ca="1">OFFSET(СВОДНАЯ!$A$3,'Кабельный журнал'!AD1062-1,0)</f>
        <v>0</v>
      </c>
      <c r="D1062" s="93">
        <f ca="1">OFFSET(СВОДНАЯ!$A$3,'Кабельный журнал'!AD1062-1,1)</f>
        <v>0</v>
      </c>
      <c r="E1062" s="97">
        <f ca="1">OFFSET(СВОДНАЯ!$A$3,'Кабельный журнал'!AD1062-1,2)</f>
        <v>0</v>
      </c>
      <c r="F1062" s="332">
        <f ca="1">OFFSET(СВОДНАЯ!$A$3,'Кабельный журнал'!AD1062-1,3)</f>
        <v>0</v>
      </c>
      <c r="G1062" s="333"/>
      <c r="H1062" s="333"/>
      <c r="I1062" s="333"/>
      <c r="J1062" s="333"/>
      <c r="K1062" s="334"/>
      <c r="L1062" s="335">
        <f ca="1">OFFSET(СВОДНАЯ!$A$3,'Кабельный журнал'!AD1062-1,4)</f>
        <v>0</v>
      </c>
      <c r="M1062" s="336"/>
      <c r="N1062" s="336"/>
      <c r="O1062" s="336"/>
      <c r="P1062" s="337"/>
      <c r="Q1062" s="333">
        <f ca="1">OFFSET(СВОДНАЯ!$A$3,'Кабельный журнал'!AD1062-1,5)</f>
        <v>0</v>
      </c>
      <c r="R1062" s="333"/>
      <c r="S1062" s="332">
        <f ca="1">OFFSET(СВОДНАЯ!$A$3,'Кабельный журнал'!AD1062-1,6)</f>
        <v>0</v>
      </c>
      <c r="T1062" s="333"/>
      <c r="U1062" s="334"/>
      <c r="V1062" s="333">
        <f ca="1">OFFSET(СВОДНАЯ!$A$3,'Кабельный журнал'!AD1062-1,7)</f>
        <v>0</v>
      </c>
      <c r="W1062" s="333"/>
      <c r="X1062" s="333"/>
      <c r="Y1062" s="333"/>
      <c r="Z1062" s="332">
        <f ca="1">OFFSET(СВОДНАЯ!$A$3,'Кабельный журнал'!AD1062-1,8)</f>
        <v>0</v>
      </c>
      <c r="AA1062" s="334"/>
      <c r="AD1062" s="32">
        <f t="shared" si="19"/>
        <v>914</v>
      </c>
    </row>
    <row r="1063" spans="3:30" ht="15" customHeight="1" x14ac:dyDescent="0.25">
      <c r="C1063" s="101">
        <f ca="1">OFFSET(СВОДНАЯ!$A$3,'Кабельный журнал'!AD1063-1,0)</f>
        <v>0</v>
      </c>
      <c r="D1063" s="93">
        <f ca="1">OFFSET(СВОДНАЯ!$A$3,'Кабельный журнал'!AD1063-1,1)</f>
        <v>0</v>
      </c>
      <c r="E1063" s="97">
        <f ca="1">OFFSET(СВОДНАЯ!$A$3,'Кабельный журнал'!AD1063-1,2)</f>
        <v>0</v>
      </c>
      <c r="F1063" s="332">
        <f ca="1">OFFSET(СВОДНАЯ!$A$3,'Кабельный журнал'!AD1063-1,3)</f>
        <v>0</v>
      </c>
      <c r="G1063" s="333"/>
      <c r="H1063" s="333"/>
      <c r="I1063" s="333"/>
      <c r="J1063" s="333"/>
      <c r="K1063" s="334"/>
      <c r="L1063" s="335">
        <f ca="1">OFFSET(СВОДНАЯ!$A$3,'Кабельный журнал'!AD1063-1,4)</f>
        <v>0</v>
      </c>
      <c r="M1063" s="336"/>
      <c r="N1063" s="336"/>
      <c r="O1063" s="336"/>
      <c r="P1063" s="337"/>
      <c r="Q1063" s="333">
        <f ca="1">OFFSET(СВОДНАЯ!$A$3,'Кабельный журнал'!AD1063-1,5)</f>
        <v>0</v>
      </c>
      <c r="R1063" s="333"/>
      <c r="S1063" s="332">
        <f ca="1">OFFSET(СВОДНАЯ!$A$3,'Кабельный журнал'!AD1063-1,6)</f>
        <v>0</v>
      </c>
      <c r="T1063" s="333"/>
      <c r="U1063" s="334"/>
      <c r="V1063" s="333">
        <f ca="1">OFFSET(СВОДНАЯ!$A$3,'Кабельный журнал'!AD1063-1,7)</f>
        <v>0</v>
      </c>
      <c r="W1063" s="333"/>
      <c r="X1063" s="333"/>
      <c r="Y1063" s="333"/>
      <c r="Z1063" s="332">
        <f ca="1">OFFSET(СВОДНАЯ!$A$3,'Кабельный журнал'!AD1063-1,8)</f>
        <v>0</v>
      </c>
      <c r="AA1063" s="334"/>
      <c r="AD1063" s="32">
        <f t="shared" si="19"/>
        <v>915</v>
      </c>
    </row>
    <row r="1064" spans="3:30" ht="15" customHeight="1" x14ac:dyDescent="0.25">
      <c r="C1064" s="101">
        <f ca="1">OFFSET(СВОДНАЯ!$A$3,'Кабельный журнал'!AD1064-1,0)</f>
        <v>0</v>
      </c>
      <c r="D1064" s="93">
        <f ca="1">OFFSET(СВОДНАЯ!$A$3,'Кабельный журнал'!AD1064-1,1)</f>
        <v>0</v>
      </c>
      <c r="E1064" s="97">
        <f ca="1">OFFSET(СВОДНАЯ!$A$3,'Кабельный журнал'!AD1064-1,2)</f>
        <v>0</v>
      </c>
      <c r="F1064" s="332">
        <f ca="1">OFFSET(СВОДНАЯ!$A$3,'Кабельный журнал'!AD1064-1,3)</f>
        <v>0</v>
      </c>
      <c r="G1064" s="333"/>
      <c r="H1064" s="333"/>
      <c r="I1064" s="333"/>
      <c r="J1064" s="333"/>
      <c r="K1064" s="334"/>
      <c r="L1064" s="335">
        <f ca="1">OFFSET(СВОДНАЯ!$A$3,'Кабельный журнал'!AD1064-1,4)</f>
        <v>0</v>
      </c>
      <c r="M1064" s="336"/>
      <c r="N1064" s="336"/>
      <c r="O1064" s="336"/>
      <c r="P1064" s="337"/>
      <c r="Q1064" s="333">
        <f ca="1">OFFSET(СВОДНАЯ!$A$3,'Кабельный журнал'!AD1064-1,5)</f>
        <v>0</v>
      </c>
      <c r="R1064" s="333"/>
      <c r="S1064" s="332">
        <f ca="1">OFFSET(СВОДНАЯ!$A$3,'Кабельный журнал'!AD1064-1,6)</f>
        <v>0</v>
      </c>
      <c r="T1064" s="333"/>
      <c r="U1064" s="334"/>
      <c r="V1064" s="333">
        <f ca="1">OFFSET(СВОДНАЯ!$A$3,'Кабельный журнал'!AD1064-1,7)</f>
        <v>0</v>
      </c>
      <c r="W1064" s="333"/>
      <c r="X1064" s="333"/>
      <c r="Y1064" s="333"/>
      <c r="Z1064" s="332">
        <f ca="1">OFFSET(СВОДНАЯ!$A$3,'Кабельный журнал'!AD1064-1,8)</f>
        <v>0</v>
      </c>
      <c r="AA1064" s="334"/>
      <c r="AD1064" s="32">
        <f t="shared" si="19"/>
        <v>916</v>
      </c>
    </row>
    <row r="1065" spans="3:30" ht="15" customHeight="1" x14ac:dyDescent="0.25">
      <c r="C1065" s="101">
        <f ca="1">OFFSET(СВОДНАЯ!$A$3,'Кабельный журнал'!AD1065-1,0)</f>
        <v>0</v>
      </c>
      <c r="D1065" s="93">
        <f ca="1">OFFSET(СВОДНАЯ!$A$3,'Кабельный журнал'!AD1065-1,1)</f>
        <v>0</v>
      </c>
      <c r="E1065" s="97">
        <f ca="1">OFFSET(СВОДНАЯ!$A$3,'Кабельный журнал'!AD1065-1,2)</f>
        <v>0</v>
      </c>
      <c r="F1065" s="332">
        <f ca="1">OFFSET(СВОДНАЯ!$A$3,'Кабельный журнал'!AD1065-1,3)</f>
        <v>0</v>
      </c>
      <c r="G1065" s="333"/>
      <c r="H1065" s="333"/>
      <c r="I1065" s="333"/>
      <c r="J1065" s="333"/>
      <c r="K1065" s="334"/>
      <c r="L1065" s="335">
        <f ca="1">OFFSET(СВОДНАЯ!$A$3,'Кабельный журнал'!AD1065-1,4)</f>
        <v>0</v>
      </c>
      <c r="M1065" s="336"/>
      <c r="N1065" s="336"/>
      <c r="O1065" s="336"/>
      <c r="P1065" s="337"/>
      <c r="Q1065" s="333">
        <f ca="1">OFFSET(СВОДНАЯ!$A$3,'Кабельный журнал'!AD1065-1,5)</f>
        <v>0</v>
      </c>
      <c r="R1065" s="333"/>
      <c r="S1065" s="332">
        <f ca="1">OFFSET(СВОДНАЯ!$A$3,'Кабельный журнал'!AD1065-1,6)</f>
        <v>0</v>
      </c>
      <c r="T1065" s="333"/>
      <c r="U1065" s="334"/>
      <c r="V1065" s="333">
        <f ca="1">OFFSET(СВОДНАЯ!$A$3,'Кабельный журнал'!AD1065-1,7)</f>
        <v>0</v>
      </c>
      <c r="W1065" s="333"/>
      <c r="X1065" s="333"/>
      <c r="Y1065" s="333"/>
      <c r="Z1065" s="332">
        <f ca="1">OFFSET(СВОДНАЯ!$A$3,'Кабельный журнал'!AD1065-1,8)</f>
        <v>0</v>
      </c>
      <c r="AA1065" s="334"/>
      <c r="AD1065" s="32">
        <f t="shared" si="19"/>
        <v>917</v>
      </c>
    </row>
    <row r="1066" spans="3:30" ht="15" customHeight="1" x14ac:dyDescent="0.25">
      <c r="C1066" s="101">
        <f ca="1">OFFSET(СВОДНАЯ!$A$3,'Кабельный журнал'!AD1066-1,0)</f>
        <v>0</v>
      </c>
      <c r="D1066" s="93">
        <f ca="1">OFFSET(СВОДНАЯ!$A$3,'Кабельный журнал'!AD1066-1,1)</f>
        <v>0</v>
      </c>
      <c r="E1066" s="97">
        <f ca="1">OFFSET(СВОДНАЯ!$A$3,'Кабельный журнал'!AD1066-1,2)</f>
        <v>0</v>
      </c>
      <c r="F1066" s="332">
        <f ca="1">OFFSET(СВОДНАЯ!$A$3,'Кабельный журнал'!AD1066-1,3)</f>
        <v>0</v>
      </c>
      <c r="G1066" s="333"/>
      <c r="H1066" s="333"/>
      <c r="I1066" s="333"/>
      <c r="J1066" s="333"/>
      <c r="K1066" s="334"/>
      <c r="L1066" s="335">
        <f ca="1">OFFSET(СВОДНАЯ!$A$3,'Кабельный журнал'!AD1066-1,4)</f>
        <v>0</v>
      </c>
      <c r="M1066" s="336"/>
      <c r="N1066" s="336"/>
      <c r="O1066" s="336"/>
      <c r="P1066" s="337"/>
      <c r="Q1066" s="333">
        <f ca="1">OFFSET(СВОДНАЯ!$A$3,'Кабельный журнал'!AD1066-1,5)</f>
        <v>0</v>
      </c>
      <c r="R1066" s="333"/>
      <c r="S1066" s="332">
        <f ca="1">OFFSET(СВОДНАЯ!$A$3,'Кабельный журнал'!AD1066-1,6)</f>
        <v>0</v>
      </c>
      <c r="T1066" s="333"/>
      <c r="U1066" s="334"/>
      <c r="V1066" s="333">
        <f ca="1">OFFSET(СВОДНАЯ!$A$3,'Кабельный журнал'!AD1066-1,7)</f>
        <v>0</v>
      </c>
      <c r="W1066" s="333"/>
      <c r="X1066" s="333"/>
      <c r="Y1066" s="333"/>
      <c r="Z1066" s="332">
        <f ca="1">OFFSET(СВОДНАЯ!$A$3,'Кабельный журнал'!AD1066-1,8)</f>
        <v>0</v>
      </c>
      <c r="AA1066" s="334"/>
      <c r="AD1066" s="32">
        <f t="shared" si="19"/>
        <v>918</v>
      </c>
    </row>
    <row r="1067" spans="3:30" ht="15" customHeight="1" x14ac:dyDescent="0.25">
      <c r="C1067" s="101">
        <f ca="1">OFFSET(СВОДНАЯ!$A$3,'Кабельный журнал'!AD1067-1,0)</f>
        <v>0</v>
      </c>
      <c r="D1067" s="93">
        <f ca="1">OFFSET(СВОДНАЯ!$A$3,'Кабельный журнал'!AD1067-1,1)</f>
        <v>0</v>
      </c>
      <c r="E1067" s="97">
        <f ca="1">OFFSET(СВОДНАЯ!$A$3,'Кабельный журнал'!AD1067-1,2)</f>
        <v>0</v>
      </c>
      <c r="F1067" s="332">
        <f ca="1">OFFSET(СВОДНАЯ!$A$3,'Кабельный журнал'!AD1067-1,3)</f>
        <v>0</v>
      </c>
      <c r="G1067" s="333"/>
      <c r="H1067" s="333"/>
      <c r="I1067" s="333"/>
      <c r="J1067" s="333"/>
      <c r="K1067" s="334"/>
      <c r="L1067" s="335">
        <f ca="1">OFFSET(СВОДНАЯ!$A$3,'Кабельный журнал'!AD1067-1,4)</f>
        <v>0</v>
      </c>
      <c r="M1067" s="336"/>
      <c r="N1067" s="336"/>
      <c r="O1067" s="336"/>
      <c r="P1067" s="337"/>
      <c r="Q1067" s="333">
        <f ca="1">OFFSET(СВОДНАЯ!$A$3,'Кабельный журнал'!AD1067-1,5)</f>
        <v>0</v>
      </c>
      <c r="R1067" s="333"/>
      <c r="S1067" s="332">
        <f ca="1">OFFSET(СВОДНАЯ!$A$3,'Кабельный журнал'!AD1067-1,6)</f>
        <v>0</v>
      </c>
      <c r="T1067" s="333"/>
      <c r="U1067" s="334"/>
      <c r="V1067" s="333">
        <f ca="1">OFFSET(СВОДНАЯ!$A$3,'Кабельный журнал'!AD1067-1,7)</f>
        <v>0</v>
      </c>
      <c r="W1067" s="333"/>
      <c r="X1067" s="333"/>
      <c r="Y1067" s="333"/>
      <c r="Z1067" s="332">
        <f ca="1">OFFSET(СВОДНАЯ!$A$3,'Кабельный журнал'!AD1067-1,8)</f>
        <v>0</v>
      </c>
      <c r="AA1067" s="334"/>
      <c r="AD1067" s="32">
        <f t="shared" si="19"/>
        <v>919</v>
      </c>
    </row>
    <row r="1068" spans="3:30" ht="15" customHeight="1" x14ac:dyDescent="0.25">
      <c r="C1068" s="101">
        <f ca="1">OFFSET(СВОДНАЯ!$A$3,'Кабельный журнал'!AD1068-1,0)</f>
        <v>0</v>
      </c>
      <c r="D1068" s="93">
        <f ca="1">OFFSET(СВОДНАЯ!$A$3,'Кабельный журнал'!AD1068-1,1)</f>
        <v>0</v>
      </c>
      <c r="E1068" s="97">
        <f ca="1">OFFSET(СВОДНАЯ!$A$3,'Кабельный журнал'!AD1068-1,2)</f>
        <v>0</v>
      </c>
      <c r="F1068" s="332">
        <f ca="1">OFFSET(СВОДНАЯ!$A$3,'Кабельный журнал'!AD1068-1,3)</f>
        <v>0</v>
      </c>
      <c r="G1068" s="333"/>
      <c r="H1068" s="333"/>
      <c r="I1068" s="333"/>
      <c r="J1068" s="333"/>
      <c r="K1068" s="334"/>
      <c r="L1068" s="335">
        <f ca="1">OFFSET(СВОДНАЯ!$A$3,'Кабельный журнал'!AD1068-1,4)</f>
        <v>0</v>
      </c>
      <c r="M1068" s="336"/>
      <c r="N1068" s="336"/>
      <c r="O1068" s="336"/>
      <c r="P1068" s="337"/>
      <c r="Q1068" s="333">
        <f ca="1">OFFSET(СВОДНАЯ!$A$3,'Кабельный журнал'!AD1068-1,5)</f>
        <v>0</v>
      </c>
      <c r="R1068" s="333"/>
      <c r="S1068" s="332">
        <f ca="1">OFFSET(СВОДНАЯ!$A$3,'Кабельный журнал'!AD1068-1,6)</f>
        <v>0</v>
      </c>
      <c r="T1068" s="333"/>
      <c r="U1068" s="334"/>
      <c r="V1068" s="333">
        <f ca="1">OFFSET(СВОДНАЯ!$A$3,'Кабельный журнал'!AD1068-1,7)</f>
        <v>0</v>
      </c>
      <c r="W1068" s="333"/>
      <c r="X1068" s="333"/>
      <c r="Y1068" s="333"/>
      <c r="Z1068" s="332">
        <f ca="1">OFFSET(СВОДНАЯ!$A$3,'Кабельный журнал'!AD1068-1,8)</f>
        <v>0</v>
      </c>
      <c r="AA1068" s="334"/>
      <c r="AD1068" s="32">
        <f t="shared" si="19"/>
        <v>920</v>
      </c>
    </row>
    <row r="1069" spans="3:30" ht="15" customHeight="1" x14ac:dyDescent="0.25">
      <c r="C1069" s="101">
        <f ca="1">OFFSET(СВОДНАЯ!$A$3,'Кабельный журнал'!AD1069-1,0)</f>
        <v>0</v>
      </c>
      <c r="D1069" s="93">
        <f ca="1">OFFSET(СВОДНАЯ!$A$3,'Кабельный журнал'!AD1069-1,1)</f>
        <v>0</v>
      </c>
      <c r="E1069" s="97">
        <f ca="1">OFFSET(СВОДНАЯ!$A$3,'Кабельный журнал'!AD1069-1,2)</f>
        <v>0</v>
      </c>
      <c r="F1069" s="332">
        <f ca="1">OFFSET(СВОДНАЯ!$A$3,'Кабельный журнал'!AD1069-1,3)</f>
        <v>0</v>
      </c>
      <c r="G1069" s="333"/>
      <c r="H1069" s="333"/>
      <c r="I1069" s="333"/>
      <c r="J1069" s="333"/>
      <c r="K1069" s="334"/>
      <c r="L1069" s="335">
        <f ca="1">OFFSET(СВОДНАЯ!$A$3,'Кабельный журнал'!AD1069-1,4)</f>
        <v>0</v>
      </c>
      <c r="M1069" s="336"/>
      <c r="N1069" s="336"/>
      <c r="O1069" s="336"/>
      <c r="P1069" s="337"/>
      <c r="Q1069" s="333">
        <f ca="1">OFFSET(СВОДНАЯ!$A$3,'Кабельный журнал'!AD1069-1,5)</f>
        <v>0</v>
      </c>
      <c r="R1069" s="333"/>
      <c r="S1069" s="332">
        <f ca="1">OFFSET(СВОДНАЯ!$A$3,'Кабельный журнал'!AD1069-1,6)</f>
        <v>0</v>
      </c>
      <c r="T1069" s="333"/>
      <c r="U1069" s="334"/>
      <c r="V1069" s="333">
        <f ca="1">OFFSET(СВОДНАЯ!$A$3,'Кабельный журнал'!AD1069-1,7)</f>
        <v>0</v>
      </c>
      <c r="W1069" s="333"/>
      <c r="X1069" s="333"/>
      <c r="Y1069" s="333"/>
      <c r="Z1069" s="332">
        <f ca="1">OFFSET(СВОДНАЯ!$A$3,'Кабельный журнал'!AD1069-1,8)</f>
        <v>0</v>
      </c>
      <c r="AA1069" s="334"/>
      <c r="AD1069" s="32">
        <f t="shared" si="19"/>
        <v>921</v>
      </c>
    </row>
    <row r="1070" spans="3:30" ht="15" customHeight="1" x14ac:dyDescent="0.25">
      <c r="C1070" s="101">
        <f ca="1">OFFSET(СВОДНАЯ!$A$3,'Кабельный журнал'!AD1070-1,0)</f>
        <v>0</v>
      </c>
      <c r="D1070" s="93">
        <f ca="1">OFFSET(СВОДНАЯ!$A$3,'Кабельный журнал'!AD1070-1,1)</f>
        <v>0</v>
      </c>
      <c r="E1070" s="97">
        <f ca="1">OFFSET(СВОДНАЯ!$A$3,'Кабельный журнал'!AD1070-1,2)</f>
        <v>0</v>
      </c>
      <c r="F1070" s="332">
        <f ca="1">OFFSET(СВОДНАЯ!$A$3,'Кабельный журнал'!AD1070-1,3)</f>
        <v>0</v>
      </c>
      <c r="G1070" s="333"/>
      <c r="H1070" s="333"/>
      <c r="I1070" s="333"/>
      <c r="J1070" s="333"/>
      <c r="K1070" s="334"/>
      <c r="L1070" s="335">
        <f ca="1">OFFSET(СВОДНАЯ!$A$3,'Кабельный журнал'!AD1070-1,4)</f>
        <v>0</v>
      </c>
      <c r="M1070" s="336"/>
      <c r="N1070" s="336"/>
      <c r="O1070" s="336"/>
      <c r="P1070" s="337"/>
      <c r="Q1070" s="333">
        <f ca="1">OFFSET(СВОДНАЯ!$A$3,'Кабельный журнал'!AD1070-1,5)</f>
        <v>0</v>
      </c>
      <c r="R1070" s="333"/>
      <c r="S1070" s="332">
        <f ca="1">OFFSET(СВОДНАЯ!$A$3,'Кабельный журнал'!AD1070-1,6)</f>
        <v>0</v>
      </c>
      <c r="T1070" s="333"/>
      <c r="U1070" s="334"/>
      <c r="V1070" s="333">
        <f ca="1">OFFSET(СВОДНАЯ!$A$3,'Кабельный журнал'!AD1070-1,7)</f>
        <v>0</v>
      </c>
      <c r="W1070" s="333"/>
      <c r="X1070" s="333"/>
      <c r="Y1070" s="333"/>
      <c r="Z1070" s="332">
        <f ca="1">OFFSET(СВОДНАЯ!$A$3,'Кабельный журнал'!AD1070-1,8)</f>
        <v>0</v>
      </c>
      <c r="AA1070" s="334"/>
      <c r="AD1070" s="32">
        <f t="shared" si="19"/>
        <v>922</v>
      </c>
    </row>
    <row r="1071" spans="3:30" ht="15" customHeight="1" x14ac:dyDescent="0.25">
      <c r="C1071" s="101">
        <f ca="1">OFFSET(СВОДНАЯ!$A$3,'Кабельный журнал'!AD1071-1,0)</f>
        <v>0</v>
      </c>
      <c r="D1071" s="93">
        <f ca="1">OFFSET(СВОДНАЯ!$A$3,'Кабельный журнал'!AD1071-1,1)</f>
        <v>0</v>
      </c>
      <c r="E1071" s="97">
        <f ca="1">OFFSET(СВОДНАЯ!$A$3,'Кабельный журнал'!AD1071-1,2)</f>
        <v>0</v>
      </c>
      <c r="F1071" s="332">
        <f ca="1">OFFSET(СВОДНАЯ!$A$3,'Кабельный журнал'!AD1071-1,3)</f>
        <v>0</v>
      </c>
      <c r="G1071" s="333"/>
      <c r="H1071" s="333"/>
      <c r="I1071" s="333"/>
      <c r="J1071" s="333"/>
      <c r="K1071" s="334"/>
      <c r="L1071" s="335">
        <f ca="1">OFFSET(СВОДНАЯ!$A$3,'Кабельный журнал'!AD1071-1,4)</f>
        <v>0</v>
      </c>
      <c r="M1071" s="336"/>
      <c r="N1071" s="336"/>
      <c r="O1071" s="336"/>
      <c r="P1071" s="337"/>
      <c r="Q1071" s="333">
        <f ca="1">OFFSET(СВОДНАЯ!$A$3,'Кабельный журнал'!AD1071-1,5)</f>
        <v>0</v>
      </c>
      <c r="R1071" s="333"/>
      <c r="S1071" s="332">
        <f ca="1">OFFSET(СВОДНАЯ!$A$3,'Кабельный журнал'!AD1071-1,6)</f>
        <v>0</v>
      </c>
      <c r="T1071" s="333"/>
      <c r="U1071" s="334"/>
      <c r="V1071" s="333">
        <f ca="1">OFFSET(СВОДНАЯ!$A$3,'Кабельный журнал'!AD1071-1,7)</f>
        <v>0</v>
      </c>
      <c r="W1071" s="333"/>
      <c r="X1071" s="333"/>
      <c r="Y1071" s="333"/>
      <c r="Z1071" s="332">
        <f ca="1">OFFSET(СВОДНАЯ!$A$3,'Кабельный журнал'!AD1071-1,8)</f>
        <v>0</v>
      </c>
      <c r="AA1071" s="334"/>
      <c r="AD1071" s="32">
        <f t="shared" si="19"/>
        <v>923</v>
      </c>
    </row>
    <row r="1072" spans="3:30" ht="15" customHeight="1" x14ac:dyDescent="0.25">
      <c r="C1072" s="101">
        <f ca="1">OFFSET(СВОДНАЯ!$A$3,'Кабельный журнал'!AD1072-1,0)</f>
        <v>0</v>
      </c>
      <c r="D1072" s="93">
        <f ca="1">OFFSET(СВОДНАЯ!$A$3,'Кабельный журнал'!AD1072-1,1)</f>
        <v>0</v>
      </c>
      <c r="E1072" s="97">
        <f ca="1">OFFSET(СВОДНАЯ!$A$3,'Кабельный журнал'!AD1072-1,2)</f>
        <v>0</v>
      </c>
      <c r="F1072" s="332">
        <f ca="1">OFFSET(СВОДНАЯ!$A$3,'Кабельный журнал'!AD1072-1,3)</f>
        <v>0</v>
      </c>
      <c r="G1072" s="333"/>
      <c r="H1072" s="333"/>
      <c r="I1072" s="333"/>
      <c r="J1072" s="333"/>
      <c r="K1072" s="334"/>
      <c r="L1072" s="335">
        <f ca="1">OFFSET(СВОДНАЯ!$A$3,'Кабельный журнал'!AD1072-1,4)</f>
        <v>0</v>
      </c>
      <c r="M1072" s="336"/>
      <c r="N1072" s="336"/>
      <c r="O1072" s="336"/>
      <c r="P1072" s="337"/>
      <c r="Q1072" s="333">
        <f ca="1">OFFSET(СВОДНАЯ!$A$3,'Кабельный журнал'!AD1072-1,5)</f>
        <v>0</v>
      </c>
      <c r="R1072" s="333"/>
      <c r="S1072" s="332">
        <f ca="1">OFFSET(СВОДНАЯ!$A$3,'Кабельный журнал'!AD1072-1,6)</f>
        <v>0</v>
      </c>
      <c r="T1072" s="333"/>
      <c r="U1072" s="334"/>
      <c r="V1072" s="333">
        <f ca="1">OFFSET(СВОДНАЯ!$A$3,'Кабельный журнал'!AD1072-1,7)</f>
        <v>0</v>
      </c>
      <c r="W1072" s="333"/>
      <c r="X1072" s="333"/>
      <c r="Y1072" s="333"/>
      <c r="Z1072" s="332">
        <f ca="1">OFFSET(СВОДНАЯ!$A$3,'Кабельный журнал'!AD1072-1,8)</f>
        <v>0</v>
      </c>
      <c r="AA1072" s="334"/>
      <c r="AD1072" s="32">
        <f t="shared" si="19"/>
        <v>924</v>
      </c>
    </row>
    <row r="1073" spans="1:30" ht="15" customHeight="1" x14ac:dyDescent="0.25">
      <c r="C1073" s="105">
        <f ca="1">OFFSET(СВОДНАЯ!$A$3,'Кабельный журнал'!AD1073-1,0)</f>
        <v>0</v>
      </c>
      <c r="D1073" s="94">
        <f ca="1">OFFSET(СВОДНАЯ!$A$3,'Кабельный журнал'!AD1073-1,1)</f>
        <v>0</v>
      </c>
      <c r="E1073" s="98">
        <f ca="1">OFFSET(СВОДНАЯ!$A$3,'Кабельный журнал'!AD1073-1,2)</f>
        <v>0</v>
      </c>
      <c r="F1073" s="299">
        <f ca="1">OFFSET(СВОДНАЯ!$A$3,'Кабельный журнал'!AD1073-1,3)</f>
        <v>0</v>
      </c>
      <c r="G1073" s="301"/>
      <c r="H1073" s="301"/>
      <c r="I1073" s="301"/>
      <c r="J1073" s="301"/>
      <c r="K1073" s="300"/>
      <c r="L1073" s="313">
        <f ca="1">OFFSET(СВОДНАЯ!$A$3,'Кабельный журнал'!AD1073-1,4)</f>
        <v>0</v>
      </c>
      <c r="M1073" s="314"/>
      <c r="N1073" s="314"/>
      <c r="O1073" s="314"/>
      <c r="P1073" s="315"/>
      <c r="Q1073" s="301">
        <f ca="1">OFFSET(СВОДНАЯ!$A$3,'Кабельный журнал'!AD1073-1,5)</f>
        <v>0</v>
      </c>
      <c r="R1073" s="301"/>
      <c r="S1073" s="299">
        <f ca="1">OFFSET(СВОДНАЯ!$A$3,'Кабельный журнал'!AD1073-1,6)</f>
        <v>0</v>
      </c>
      <c r="T1073" s="301"/>
      <c r="U1073" s="300"/>
      <c r="V1073" s="301">
        <f ca="1">OFFSET(СВОДНАЯ!$A$3,'Кабельный журнал'!AD1073-1,7)</f>
        <v>0</v>
      </c>
      <c r="W1073" s="301"/>
      <c r="X1073" s="301"/>
      <c r="Y1073" s="301"/>
      <c r="Z1073" s="299">
        <f ca="1">OFFSET(СВОДНАЯ!$A$3,'Кабельный журнал'!AD1073-1,8)</f>
        <v>0</v>
      </c>
      <c r="AA1073" s="300"/>
      <c r="AD1073" s="32">
        <f t="shared" si="19"/>
        <v>925</v>
      </c>
    </row>
    <row r="1074" spans="1:30" ht="15" customHeight="1" x14ac:dyDescent="0.25">
      <c r="C1074" s="105">
        <f ca="1">OFFSET(СВОДНАЯ!$A$3,'Кабельный журнал'!AD1074-1,0)</f>
        <v>0</v>
      </c>
      <c r="D1074" s="94">
        <f ca="1">OFFSET(СВОДНАЯ!$A$3,'Кабельный журнал'!AD1074-1,1)</f>
        <v>0</v>
      </c>
      <c r="E1074" s="98">
        <f ca="1">OFFSET(СВОДНАЯ!$A$3,'Кабельный журнал'!AD1074-1,2)</f>
        <v>0</v>
      </c>
      <c r="F1074" s="299">
        <f ca="1">OFFSET(СВОДНАЯ!$A$3,'Кабельный журнал'!AD1074-1,3)</f>
        <v>0</v>
      </c>
      <c r="G1074" s="301"/>
      <c r="H1074" s="301"/>
      <c r="I1074" s="301"/>
      <c r="J1074" s="301"/>
      <c r="K1074" s="300"/>
      <c r="L1074" s="313">
        <f ca="1">OFFSET(СВОДНАЯ!$A$3,'Кабельный журнал'!AD1074-1,4)</f>
        <v>0</v>
      </c>
      <c r="M1074" s="314"/>
      <c r="N1074" s="314"/>
      <c r="O1074" s="314"/>
      <c r="P1074" s="315"/>
      <c r="Q1074" s="301">
        <f ca="1">OFFSET(СВОДНАЯ!$A$3,'Кабельный журнал'!AD1074-1,5)</f>
        <v>0</v>
      </c>
      <c r="R1074" s="301"/>
      <c r="S1074" s="299">
        <f ca="1">OFFSET(СВОДНАЯ!$A$3,'Кабельный журнал'!AD1074-1,6)</f>
        <v>0</v>
      </c>
      <c r="T1074" s="301"/>
      <c r="U1074" s="300"/>
      <c r="V1074" s="301">
        <f ca="1">OFFSET(СВОДНАЯ!$A$3,'Кабельный журнал'!AD1074-1,7)</f>
        <v>0</v>
      </c>
      <c r="W1074" s="301"/>
      <c r="X1074" s="301"/>
      <c r="Y1074" s="301"/>
      <c r="Z1074" s="299">
        <f ca="1">OFFSET(СВОДНАЯ!$A$3,'Кабельный журнал'!AD1074-1,8)</f>
        <v>0</v>
      </c>
      <c r="AA1074" s="300"/>
      <c r="AD1074" s="32">
        <f t="shared" si="19"/>
        <v>926</v>
      </c>
    </row>
    <row r="1075" spans="1:30" ht="15" customHeight="1" x14ac:dyDescent="0.25">
      <c r="C1075" s="105">
        <f ca="1">OFFSET(СВОДНАЯ!$A$3,'Кабельный журнал'!AD1075-1,0)</f>
        <v>0</v>
      </c>
      <c r="D1075" s="94">
        <f ca="1">OFFSET(СВОДНАЯ!$A$3,'Кабельный журнал'!AD1075-1,1)</f>
        <v>0</v>
      </c>
      <c r="E1075" s="98">
        <f ca="1">OFFSET(СВОДНАЯ!$A$3,'Кабельный журнал'!AD1075-1,2)</f>
        <v>0</v>
      </c>
      <c r="F1075" s="299">
        <f ca="1">OFFSET(СВОДНАЯ!$A$3,'Кабельный журнал'!AD1075-1,3)</f>
        <v>0</v>
      </c>
      <c r="G1075" s="301"/>
      <c r="H1075" s="301"/>
      <c r="I1075" s="301"/>
      <c r="J1075" s="301"/>
      <c r="K1075" s="300"/>
      <c r="L1075" s="313">
        <f ca="1">OFFSET(СВОДНАЯ!$A$3,'Кабельный журнал'!AD1075-1,4)</f>
        <v>0</v>
      </c>
      <c r="M1075" s="314"/>
      <c r="N1075" s="314"/>
      <c r="O1075" s="314"/>
      <c r="P1075" s="315"/>
      <c r="Q1075" s="301">
        <f ca="1">OFFSET(СВОДНАЯ!$A$3,'Кабельный журнал'!AD1075-1,5)</f>
        <v>0</v>
      </c>
      <c r="R1075" s="301"/>
      <c r="S1075" s="299">
        <f ca="1">OFFSET(СВОДНАЯ!$A$3,'Кабельный журнал'!AD1075-1,6)</f>
        <v>0</v>
      </c>
      <c r="T1075" s="301"/>
      <c r="U1075" s="300"/>
      <c r="V1075" s="301">
        <f ca="1">OFFSET(СВОДНАЯ!$A$3,'Кабельный журнал'!AD1075-1,7)</f>
        <v>0</v>
      </c>
      <c r="W1075" s="301"/>
      <c r="X1075" s="301"/>
      <c r="Y1075" s="301"/>
      <c r="Z1075" s="299">
        <f ca="1">OFFSET(СВОДНАЯ!$A$3,'Кабельный журнал'!AD1075-1,8)</f>
        <v>0</v>
      </c>
      <c r="AA1075" s="300"/>
      <c r="AD1075" s="32">
        <f t="shared" si="19"/>
        <v>927</v>
      </c>
    </row>
    <row r="1076" spans="1:30" ht="15" customHeight="1" x14ac:dyDescent="0.25">
      <c r="C1076" s="105">
        <f ca="1">OFFSET(СВОДНАЯ!$A$3,'Кабельный журнал'!AD1076-1,0)</f>
        <v>0</v>
      </c>
      <c r="D1076" s="94">
        <f ca="1">OFFSET(СВОДНАЯ!$A$3,'Кабельный журнал'!AD1076-1,1)</f>
        <v>0</v>
      </c>
      <c r="E1076" s="98">
        <f ca="1">OFFSET(СВОДНАЯ!$A$3,'Кабельный журнал'!AD1076-1,2)</f>
        <v>0</v>
      </c>
      <c r="F1076" s="299">
        <f ca="1">OFFSET(СВОДНАЯ!$A$3,'Кабельный журнал'!AD1076-1,3)</f>
        <v>0</v>
      </c>
      <c r="G1076" s="301"/>
      <c r="H1076" s="301"/>
      <c r="I1076" s="301"/>
      <c r="J1076" s="301"/>
      <c r="K1076" s="300"/>
      <c r="L1076" s="313">
        <f ca="1">OFFSET(СВОДНАЯ!$A$3,'Кабельный журнал'!AD1076-1,4)</f>
        <v>0</v>
      </c>
      <c r="M1076" s="314"/>
      <c r="N1076" s="314"/>
      <c r="O1076" s="314"/>
      <c r="P1076" s="315"/>
      <c r="Q1076" s="301">
        <f ca="1">OFFSET(СВОДНАЯ!$A$3,'Кабельный журнал'!AD1076-1,5)</f>
        <v>0</v>
      </c>
      <c r="R1076" s="301"/>
      <c r="S1076" s="299">
        <f ca="1">OFFSET(СВОДНАЯ!$A$3,'Кабельный журнал'!AD1076-1,6)</f>
        <v>0</v>
      </c>
      <c r="T1076" s="301"/>
      <c r="U1076" s="300"/>
      <c r="V1076" s="301">
        <f ca="1">OFFSET(СВОДНАЯ!$A$3,'Кабельный журнал'!AD1076-1,7)</f>
        <v>0</v>
      </c>
      <c r="W1076" s="301"/>
      <c r="X1076" s="301"/>
      <c r="Y1076" s="301"/>
      <c r="Z1076" s="299">
        <f ca="1">OFFSET(СВОДНАЯ!$A$3,'Кабельный журнал'!AD1076-1,8)</f>
        <v>0</v>
      </c>
      <c r="AA1076" s="300"/>
      <c r="AD1076" s="32">
        <f>AD1075+1</f>
        <v>928</v>
      </c>
    </row>
    <row r="1077" spans="1:30" ht="15" customHeight="1" x14ac:dyDescent="0.25">
      <c r="C1077" s="105">
        <f ca="1">OFFSET(СВОДНАЯ!$A$3,'Кабельный журнал'!AD1077-1,0)</f>
        <v>0</v>
      </c>
      <c r="D1077" s="94">
        <f ca="1">OFFSET(СВОДНАЯ!$A$3,'Кабельный журнал'!AD1077-1,1)</f>
        <v>0</v>
      </c>
      <c r="E1077" s="98">
        <f ca="1">OFFSET(СВОДНАЯ!$A$3,'Кабельный журнал'!AD1077-1,2)</f>
        <v>0</v>
      </c>
      <c r="F1077" s="299">
        <f ca="1">OFFSET(СВОДНАЯ!$A$3,'Кабельный журнал'!AD1077-1,3)</f>
        <v>0</v>
      </c>
      <c r="G1077" s="301"/>
      <c r="H1077" s="301"/>
      <c r="I1077" s="301"/>
      <c r="J1077" s="301"/>
      <c r="K1077" s="300"/>
      <c r="L1077" s="313">
        <f ca="1">OFFSET(СВОДНАЯ!$A$3,'Кабельный журнал'!AD1077-1,4)</f>
        <v>0</v>
      </c>
      <c r="M1077" s="314"/>
      <c r="N1077" s="314"/>
      <c r="O1077" s="314"/>
      <c r="P1077" s="315"/>
      <c r="Q1077" s="301">
        <f ca="1">OFFSET(СВОДНАЯ!$A$3,'Кабельный журнал'!AD1077-1,5)</f>
        <v>0</v>
      </c>
      <c r="R1077" s="301"/>
      <c r="S1077" s="299">
        <f ca="1">OFFSET(СВОДНАЯ!$A$3,'Кабельный журнал'!AD1077-1,6)</f>
        <v>0</v>
      </c>
      <c r="T1077" s="301"/>
      <c r="U1077" s="300"/>
      <c r="V1077" s="301">
        <f ca="1">OFFSET(СВОДНАЯ!$A$3,'Кабельный журнал'!AD1077-1,7)</f>
        <v>0</v>
      </c>
      <c r="W1077" s="301"/>
      <c r="X1077" s="301"/>
      <c r="Y1077" s="301"/>
      <c r="Z1077" s="299">
        <f ca="1">OFFSET(СВОДНАЯ!$A$3,'Кабельный журнал'!AD1077-1,8)</f>
        <v>0</v>
      </c>
      <c r="AA1077" s="300"/>
      <c r="AD1077" s="32">
        <f>AD1076+1</f>
        <v>929</v>
      </c>
    </row>
    <row r="1078" spans="1:30" ht="15" customHeight="1" x14ac:dyDescent="0.25">
      <c r="C1078" s="105">
        <f ca="1">OFFSET(СВОДНАЯ!$A$3,'Кабельный журнал'!AD1078-1,0)</f>
        <v>0</v>
      </c>
      <c r="D1078" s="94">
        <f ca="1">OFFSET(СВОДНАЯ!$A$3,'Кабельный журнал'!AD1078-1,1)</f>
        <v>0</v>
      </c>
      <c r="E1078" s="98">
        <f ca="1">OFFSET(СВОДНАЯ!$A$3,'Кабельный журнал'!AD1078-1,2)</f>
        <v>0</v>
      </c>
      <c r="F1078" s="299">
        <f ca="1">OFFSET(СВОДНАЯ!$A$3,'Кабельный журнал'!AD1078-1,3)</f>
        <v>0</v>
      </c>
      <c r="G1078" s="301"/>
      <c r="H1078" s="301"/>
      <c r="I1078" s="301"/>
      <c r="J1078" s="301"/>
      <c r="K1078" s="300"/>
      <c r="L1078" s="313">
        <f ca="1">OFFSET(СВОДНАЯ!$A$3,'Кабельный журнал'!AD1078-1,4)</f>
        <v>0</v>
      </c>
      <c r="M1078" s="314"/>
      <c r="N1078" s="314"/>
      <c r="O1078" s="314"/>
      <c r="P1078" s="315"/>
      <c r="Q1078" s="301">
        <f ca="1">OFFSET(СВОДНАЯ!$A$3,'Кабельный журнал'!AD1078-1,5)</f>
        <v>0</v>
      </c>
      <c r="R1078" s="301"/>
      <c r="S1078" s="299">
        <f ca="1">OFFSET(СВОДНАЯ!$A$3,'Кабельный журнал'!AD1078-1,6)</f>
        <v>0</v>
      </c>
      <c r="T1078" s="301"/>
      <c r="U1078" s="300"/>
      <c r="V1078" s="301">
        <f ca="1">OFFSET(СВОДНАЯ!$A$3,'Кабельный журнал'!AD1078-1,7)</f>
        <v>0</v>
      </c>
      <c r="W1078" s="301"/>
      <c r="X1078" s="301"/>
      <c r="Y1078" s="301"/>
      <c r="Z1078" s="299">
        <f ca="1">OFFSET(СВОДНАЯ!$A$3,'Кабельный журнал'!AD1078-1,8)</f>
        <v>0</v>
      </c>
      <c r="AA1078" s="300"/>
      <c r="AD1078" s="32">
        <f t="shared" ref="AD1078:AD1090" si="20">AD1077+1</f>
        <v>930</v>
      </c>
    </row>
    <row r="1079" spans="1:30" ht="15" customHeight="1" x14ac:dyDescent="0.25">
      <c r="C1079" s="105">
        <f ca="1">OFFSET(СВОДНАЯ!$A$3,'Кабельный журнал'!AD1079-1,0)</f>
        <v>0</v>
      </c>
      <c r="D1079" s="94">
        <f ca="1">OFFSET(СВОДНАЯ!$A$3,'Кабельный журнал'!AD1079-1,1)</f>
        <v>0</v>
      </c>
      <c r="E1079" s="98">
        <f ca="1">OFFSET(СВОДНАЯ!$A$3,'Кабельный журнал'!AD1079-1,2)</f>
        <v>0</v>
      </c>
      <c r="F1079" s="299">
        <f ca="1">OFFSET(СВОДНАЯ!$A$3,'Кабельный журнал'!AD1079-1,3)</f>
        <v>0</v>
      </c>
      <c r="G1079" s="301"/>
      <c r="H1079" s="301"/>
      <c r="I1079" s="301"/>
      <c r="J1079" s="301"/>
      <c r="K1079" s="300"/>
      <c r="L1079" s="313">
        <f ca="1">OFFSET(СВОДНАЯ!$A$3,'Кабельный журнал'!AD1079-1,4)</f>
        <v>0</v>
      </c>
      <c r="M1079" s="314"/>
      <c r="N1079" s="314"/>
      <c r="O1079" s="314"/>
      <c r="P1079" s="315"/>
      <c r="Q1079" s="301">
        <f ca="1">OFFSET(СВОДНАЯ!$A$3,'Кабельный журнал'!AD1079-1,5)</f>
        <v>0</v>
      </c>
      <c r="R1079" s="301"/>
      <c r="S1079" s="299">
        <f ca="1">OFFSET(СВОДНАЯ!$A$3,'Кабельный журнал'!AD1079-1,6)</f>
        <v>0</v>
      </c>
      <c r="T1079" s="301"/>
      <c r="U1079" s="300"/>
      <c r="V1079" s="301">
        <f ca="1">OFFSET(СВОДНАЯ!$A$3,'Кабельный журнал'!AD1079-1,7)</f>
        <v>0</v>
      </c>
      <c r="W1079" s="301"/>
      <c r="X1079" s="301"/>
      <c r="Y1079" s="301"/>
      <c r="Z1079" s="299">
        <f ca="1">OFFSET(СВОДНАЯ!$A$3,'Кабельный журнал'!AD1079-1,8)</f>
        <v>0</v>
      </c>
      <c r="AA1079" s="300"/>
      <c r="AD1079" s="32">
        <f t="shared" si="20"/>
        <v>931</v>
      </c>
    </row>
    <row r="1080" spans="1:30" ht="15" customHeight="1" x14ac:dyDescent="0.25">
      <c r="C1080" s="105">
        <f ca="1">OFFSET(СВОДНАЯ!$A$3,'Кабельный журнал'!AD1080-1,0)</f>
        <v>0</v>
      </c>
      <c r="D1080" s="94">
        <f ca="1">OFFSET(СВОДНАЯ!$A$3,'Кабельный журнал'!AD1080-1,1)</f>
        <v>0</v>
      </c>
      <c r="E1080" s="98">
        <f ca="1">OFFSET(СВОДНАЯ!$A$3,'Кабельный журнал'!AD1080-1,2)</f>
        <v>0</v>
      </c>
      <c r="F1080" s="299">
        <f ca="1">OFFSET(СВОДНАЯ!$A$3,'Кабельный журнал'!AD1080-1,3)</f>
        <v>0</v>
      </c>
      <c r="G1080" s="301"/>
      <c r="H1080" s="301"/>
      <c r="I1080" s="301"/>
      <c r="J1080" s="301"/>
      <c r="K1080" s="300"/>
      <c r="L1080" s="313">
        <f ca="1">OFFSET(СВОДНАЯ!$A$3,'Кабельный журнал'!AD1080-1,4)</f>
        <v>0</v>
      </c>
      <c r="M1080" s="314"/>
      <c r="N1080" s="314"/>
      <c r="O1080" s="314"/>
      <c r="P1080" s="315"/>
      <c r="Q1080" s="301">
        <f ca="1">OFFSET(СВОДНАЯ!$A$3,'Кабельный журнал'!AD1080-1,5)</f>
        <v>0</v>
      </c>
      <c r="R1080" s="301"/>
      <c r="S1080" s="299">
        <f ca="1">OFFSET(СВОДНАЯ!$A$3,'Кабельный журнал'!AD1080-1,6)</f>
        <v>0</v>
      </c>
      <c r="T1080" s="301"/>
      <c r="U1080" s="300"/>
      <c r="V1080" s="301">
        <f ca="1">OFFSET(СВОДНАЯ!$A$3,'Кабельный журнал'!AD1080-1,7)</f>
        <v>0</v>
      </c>
      <c r="W1080" s="301"/>
      <c r="X1080" s="301"/>
      <c r="Y1080" s="301"/>
      <c r="Z1080" s="299">
        <f ca="1">OFFSET(СВОДНАЯ!$A$3,'Кабельный журнал'!AD1080-1,8)</f>
        <v>0</v>
      </c>
      <c r="AA1080" s="300"/>
      <c r="AD1080" s="32">
        <f t="shared" si="20"/>
        <v>932</v>
      </c>
    </row>
    <row r="1081" spans="1:30" ht="15" customHeight="1" x14ac:dyDescent="0.25">
      <c r="C1081" s="105">
        <f ca="1">OFFSET(СВОДНАЯ!$A$3,'Кабельный журнал'!AD1081-1,0)</f>
        <v>0</v>
      </c>
      <c r="D1081" s="94">
        <f ca="1">OFFSET(СВОДНАЯ!$A$3,'Кабельный журнал'!AD1081-1,1)</f>
        <v>0</v>
      </c>
      <c r="E1081" s="98">
        <f ca="1">OFFSET(СВОДНАЯ!$A$3,'Кабельный журнал'!AD1081-1,2)</f>
        <v>0</v>
      </c>
      <c r="F1081" s="299">
        <f ca="1">OFFSET(СВОДНАЯ!$A$3,'Кабельный журнал'!AD1081-1,3)</f>
        <v>0</v>
      </c>
      <c r="G1081" s="301"/>
      <c r="H1081" s="301"/>
      <c r="I1081" s="301"/>
      <c r="J1081" s="301"/>
      <c r="K1081" s="300"/>
      <c r="L1081" s="313">
        <f ca="1">OFFSET(СВОДНАЯ!$A$3,'Кабельный журнал'!AD1081-1,4)</f>
        <v>0</v>
      </c>
      <c r="M1081" s="314"/>
      <c r="N1081" s="314"/>
      <c r="O1081" s="314"/>
      <c r="P1081" s="315"/>
      <c r="Q1081" s="301">
        <f ca="1">OFFSET(СВОДНАЯ!$A$3,'Кабельный журнал'!AD1081-1,5)</f>
        <v>0</v>
      </c>
      <c r="R1081" s="301"/>
      <c r="S1081" s="299">
        <f ca="1">OFFSET(СВОДНАЯ!$A$3,'Кабельный журнал'!AD1081-1,6)</f>
        <v>0</v>
      </c>
      <c r="T1081" s="301"/>
      <c r="U1081" s="300"/>
      <c r="V1081" s="301">
        <f ca="1">OFFSET(СВОДНАЯ!$A$3,'Кабельный журнал'!AD1081-1,7)</f>
        <v>0</v>
      </c>
      <c r="W1081" s="301"/>
      <c r="X1081" s="301"/>
      <c r="Y1081" s="301"/>
      <c r="Z1081" s="299">
        <f ca="1">OFFSET(СВОДНАЯ!$A$3,'Кабельный журнал'!AD1081-1,8)</f>
        <v>0</v>
      </c>
      <c r="AA1081" s="300"/>
      <c r="AD1081" s="32">
        <f t="shared" si="20"/>
        <v>933</v>
      </c>
    </row>
    <row r="1082" spans="1:30" ht="15" customHeight="1" x14ac:dyDescent="0.25">
      <c r="C1082" s="105">
        <f ca="1">OFFSET(СВОДНАЯ!$A$3,'Кабельный журнал'!AD1082-1,0)</f>
        <v>0</v>
      </c>
      <c r="D1082" s="94">
        <f ca="1">OFFSET(СВОДНАЯ!$A$3,'Кабельный журнал'!AD1082-1,1)</f>
        <v>0</v>
      </c>
      <c r="E1082" s="98">
        <f ca="1">OFFSET(СВОДНАЯ!$A$3,'Кабельный журнал'!AD1082-1,2)</f>
        <v>0</v>
      </c>
      <c r="F1082" s="299">
        <f ca="1">OFFSET(СВОДНАЯ!$A$3,'Кабельный журнал'!AD1082-1,3)</f>
        <v>0</v>
      </c>
      <c r="G1082" s="301"/>
      <c r="H1082" s="301"/>
      <c r="I1082" s="301"/>
      <c r="J1082" s="301"/>
      <c r="K1082" s="300"/>
      <c r="L1082" s="313">
        <f ca="1">OFFSET(СВОДНАЯ!$A$3,'Кабельный журнал'!AD1082-1,4)</f>
        <v>0</v>
      </c>
      <c r="M1082" s="314"/>
      <c r="N1082" s="314"/>
      <c r="O1082" s="314"/>
      <c r="P1082" s="315"/>
      <c r="Q1082" s="301">
        <f ca="1">OFFSET(СВОДНАЯ!$A$3,'Кабельный журнал'!AD1082-1,5)</f>
        <v>0</v>
      </c>
      <c r="R1082" s="301"/>
      <c r="S1082" s="299">
        <f ca="1">OFFSET(СВОДНАЯ!$A$3,'Кабельный журнал'!AD1082-1,6)</f>
        <v>0</v>
      </c>
      <c r="T1082" s="301"/>
      <c r="U1082" s="300"/>
      <c r="V1082" s="301">
        <f ca="1">OFFSET(СВОДНАЯ!$A$3,'Кабельный журнал'!AD1082-1,7)</f>
        <v>0</v>
      </c>
      <c r="W1082" s="301"/>
      <c r="X1082" s="301"/>
      <c r="Y1082" s="301"/>
      <c r="Z1082" s="299">
        <f ca="1">OFFSET(СВОДНАЯ!$A$3,'Кабельный журнал'!AD1082-1,8)</f>
        <v>0</v>
      </c>
      <c r="AA1082" s="300"/>
      <c r="AD1082" s="32">
        <f t="shared" si="20"/>
        <v>934</v>
      </c>
    </row>
    <row r="1083" spans="1:30" ht="15" customHeight="1" x14ac:dyDescent="0.25">
      <c r="C1083" s="105">
        <f ca="1">OFFSET(СВОДНАЯ!$A$3,'Кабельный журнал'!AD1083-1,0)</f>
        <v>0</v>
      </c>
      <c r="D1083" s="94">
        <f ca="1">OFFSET(СВОДНАЯ!$A$3,'Кабельный журнал'!AD1083-1,1)</f>
        <v>0</v>
      </c>
      <c r="E1083" s="98">
        <f ca="1">OFFSET(СВОДНАЯ!$A$3,'Кабельный журнал'!AD1083-1,2)</f>
        <v>0</v>
      </c>
      <c r="F1083" s="299">
        <f ca="1">OFFSET(СВОДНАЯ!$A$3,'Кабельный журнал'!AD1083-1,3)</f>
        <v>0</v>
      </c>
      <c r="G1083" s="301"/>
      <c r="H1083" s="301"/>
      <c r="I1083" s="301"/>
      <c r="J1083" s="301"/>
      <c r="K1083" s="300"/>
      <c r="L1083" s="313">
        <f ca="1">OFFSET(СВОДНАЯ!$A$3,'Кабельный журнал'!AD1083-1,4)</f>
        <v>0</v>
      </c>
      <c r="M1083" s="314"/>
      <c r="N1083" s="314"/>
      <c r="O1083" s="314"/>
      <c r="P1083" s="315"/>
      <c r="Q1083" s="301">
        <f ca="1">OFFSET(СВОДНАЯ!$A$3,'Кабельный журнал'!AD1083-1,5)</f>
        <v>0</v>
      </c>
      <c r="R1083" s="301"/>
      <c r="S1083" s="299">
        <f ca="1">OFFSET(СВОДНАЯ!$A$3,'Кабельный журнал'!AD1083-1,6)</f>
        <v>0</v>
      </c>
      <c r="T1083" s="301"/>
      <c r="U1083" s="300"/>
      <c r="V1083" s="301">
        <f ca="1">OFFSET(СВОДНАЯ!$A$3,'Кабельный журнал'!AD1083-1,7)</f>
        <v>0</v>
      </c>
      <c r="W1083" s="301"/>
      <c r="X1083" s="301"/>
      <c r="Y1083" s="301"/>
      <c r="Z1083" s="299">
        <f ca="1">OFFSET(СВОДНАЯ!$A$3,'Кабельный журнал'!AD1083-1,8)</f>
        <v>0</v>
      </c>
      <c r="AA1083" s="300"/>
      <c r="AD1083" s="32">
        <f t="shared" si="20"/>
        <v>935</v>
      </c>
    </row>
    <row r="1084" spans="1:30" ht="15" customHeight="1" x14ac:dyDescent="0.25">
      <c r="C1084" s="105">
        <f ca="1">OFFSET(СВОДНАЯ!$A$3,'Кабельный журнал'!AD1084-1,0)</f>
        <v>0</v>
      </c>
      <c r="D1084" s="94">
        <f ca="1">OFFSET(СВОДНАЯ!$A$3,'Кабельный журнал'!AD1084-1,1)</f>
        <v>0</v>
      </c>
      <c r="E1084" s="98">
        <f ca="1">OFFSET(СВОДНАЯ!$A$3,'Кабельный журнал'!AD1084-1,2)</f>
        <v>0</v>
      </c>
      <c r="F1084" s="299">
        <f ca="1">OFFSET(СВОДНАЯ!$A$3,'Кабельный журнал'!AD1084-1,3)</f>
        <v>0</v>
      </c>
      <c r="G1084" s="301"/>
      <c r="H1084" s="301"/>
      <c r="I1084" s="301"/>
      <c r="J1084" s="301"/>
      <c r="K1084" s="300"/>
      <c r="L1084" s="313">
        <f ca="1">OFFSET(СВОДНАЯ!$A$3,'Кабельный журнал'!AD1084-1,4)</f>
        <v>0</v>
      </c>
      <c r="M1084" s="314"/>
      <c r="N1084" s="314"/>
      <c r="O1084" s="314"/>
      <c r="P1084" s="315"/>
      <c r="Q1084" s="301">
        <f ca="1">OFFSET(СВОДНАЯ!$A$3,'Кабельный журнал'!AD1084-1,5)</f>
        <v>0</v>
      </c>
      <c r="R1084" s="301"/>
      <c r="S1084" s="299">
        <f ca="1">OFFSET(СВОДНАЯ!$A$3,'Кабельный журнал'!AD1084-1,6)</f>
        <v>0</v>
      </c>
      <c r="T1084" s="301"/>
      <c r="U1084" s="300"/>
      <c r="V1084" s="301">
        <f ca="1">OFFSET(СВОДНАЯ!$A$3,'Кабельный журнал'!AD1084-1,7)</f>
        <v>0</v>
      </c>
      <c r="W1084" s="301"/>
      <c r="X1084" s="301"/>
      <c r="Y1084" s="301"/>
      <c r="Z1084" s="299">
        <f ca="1">OFFSET(СВОДНАЯ!$A$3,'Кабельный журнал'!AD1084-1,8)</f>
        <v>0</v>
      </c>
      <c r="AA1084" s="300"/>
      <c r="AD1084" s="32">
        <f t="shared" si="20"/>
        <v>936</v>
      </c>
    </row>
    <row r="1085" spans="1:30" ht="15" customHeight="1" x14ac:dyDescent="0.25">
      <c r="C1085" s="105">
        <f ca="1">OFFSET(СВОДНАЯ!$A$3,'Кабельный журнал'!AD1085-1,0)</f>
        <v>0</v>
      </c>
      <c r="D1085" s="94">
        <f ca="1">OFFSET(СВОДНАЯ!$A$3,'Кабельный журнал'!AD1085-1,1)</f>
        <v>0</v>
      </c>
      <c r="E1085" s="98">
        <f ca="1">OFFSET(СВОДНАЯ!$A$3,'Кабельный журнал'!AD1085-1,2)</f>
        <v>0</v>
      </c>
      <c r="F1085" s="299">
        <f ca="1">OFFSET(СВОДНАЯ!$A$3,'Кабельный журнал'!AD1085-1,3)</f>
        <v>0</v>
      </c>
      <c r="G1085" s="301"/>
      <c r="H1085" s="301"/>
      <c r="I1085" s="301"/>
      <c r="J1085" s="301"/>
      <c r="K1085" s="300"/>
      <c r="L1085" s="313">
        <f ca="1">OFFSET(СВОДНАЯ!$A$3,'Кабельный журнал'!AD1085-1,4)</f>
        <v>0</v>
      </c>
      <c r="M1085" s="314"/>
      <c r="N1085" s="314"/>
      <c r="O1085" s="314"/>
      <c r="P1085" s="315"/>
      <c r="Q1085" s="301">
        <f ca="1">OFFSET(СВОДНАЯ!$A$3,'Кабельный журнал'!AD1085-1,5)</f>
        <v>0</v>
      </c>
      <c r="R1085" s="301"/>
      <c r="S1085" s="299">
        <f ca="1">OFFSET(СВОДНАЯ!$A$3,'Кабельный журнал'!AD1085-1,6)</f>
        <v>0</v>
      </c>
      <c r="T1085" s="301"/>
      <c r="U1085" s="300"/>
      <c r="V1085" s="301">
        <f ca="1">OFFSET(СВОДНАЯ!$A$3,'Кабельный журнал'!AD1085-1,7)</f>
        <v>0</v>
      </c>
      <c r="W1085" s="301"/>
      <c r="X1085" s="301"/>
      <c r="Y1085" s="301"/>
      <c r="Z1085" s="299">
        <f ca="1">OFFSET(СВОДНАЯ!$A$3,'Кабельный журнал'!AD1085-1,8)</f>
        <v>0</v>
      </c>
      <c r="AA1085" s="300"/>
      <c r="AD1085" s="32">
        <f t="shared" si="20"/>
        <v>937</v>
      </c>
    </row>
    <row r="1086" spans="1:30" ht="15" customHeight="1" x14ac:dyDescent="0.25">
      <c r="C1086" s="105">
        <f ca="1">OFFSET(СВОДНАЯ!$A$3,'Кабельный журнал'!AD1086-1,0)</f>
        <v>0</v>
      </c>
      <c r="D1086" s="94">
        <f ca="1">OFFSET(СВОДНАЯ!$A$3,'Кабельный журнал'!AD1086-1,1)</f>
        <v>0</v>
      </c>
      <c r="E1086" s="98">
        <f ca="1">OFFSET(СВОДНАЯ!$A$3,'Кабельный журнал'!AD1086-1,2)</f>
        <v>0</v>
      </c>
      <c r="F1086" s="299">
        <f ca="1">OFFSET(СВОДНАЯ!$A$3,'Кабельный журнал'!AD1086-1,3)</f>
        <v>0</v>
      </c>
      <c r="G1086" s="301"/>
      <c r="H1086" s="301"/>
      <c r="I1086" s="301"/>
      <c r="J1086" s="301"/>
      <c r="K1086" s="300"/>
      <c r="L1086" s="313">
        <f ca="1">OFFSET(СВОДНАЯ!$A$3,'Кабельный журнал'!AD1086-1,4)</f>
        <v>0</v>
      </c>
      <c r="M1086" s="314"/>
      <c r="N1086" s="314"/>
      <c r="O1086" s="314"/>
      <c r="P1086" s="315"/>
      <c r="Q1086" s="301">
        <f ca="1">OFFSET(СВОДНАЯ!$A$3,'Кабельный журнал'!AD1086-1,5)</f>
        <v>0</v>
      </c>
      <c r="R1086" s="301"/>
      <c r="S1086" s="299">
        <f ca="1">OFFSET(СВОДНАЯ!$A$3,'Кабельный журнал'!AD1086-1,6)</f>
        <v>0</v>
      </c>
      <c r="T1086" s="301"/>
      <c r="U1086" s="300"/>
      <c r="V1086" s="301">
        <f ca="1">OFFSET(СВОДНАЯ!$A$3,'Кабельный журнал'!AD1086-1,7)</f>
        <v>0</v>
      </c>
      <c r="W1086" s="301"/>
      <c r="X1086" s="301"/>
      <c r="Y1086" s="301"/>
      <c r="Z1086" s="299">
        <f ca="1">OFFSET(СВОДНАЯ!$A$3,'Кабельный журнал'!AD1086-1,8)</f>
        <v>0</v>
      </c>
      <c r="AA1086" s="300"/>
      <c r="AD1086" s="32">
        <f t="shared" si="20"/>
        <v>938</v>
      </c>
    </row>
    <row r="1087" spans="1:30" ht="15" customHeight="1" thickBot="1" x14ac:dyDescent="0.3">
      <c r="C1087" s="105">
        <f ca="1">OFFSET(СВОДНАЯ!$A$3,'Кабельный журнал'!AD1087-1,0)</f>
        <v>0</v>
      </c>
      <c r="D1087" s="94">
        <f ca="1">OFFSET(СВОДНАЯ!$A$3,'Кабельный журнал'!AD1087-1,1)</f>
        <v>0</v>
      </c>
      <c r="E1087" s="98">
        <f ca="1">OFFSET(СВОДНАЯ!$A$3,'Кабельный журнал'!AD1087-1,2)</f>
        <v>0</v>
      </c>
      <c r="F1087" s="299">
        <f ca="1">OFFSET(СВОДНАЯ!$A$3,'Кабельный журнал'!AD1087-1,3)</f>
        <v>0</v>
      </c>
      <c r="G1087" s="301"/>
      <c r="H1087" s="301"/>
      <c r="I1087" s="301"/>
      <c r="J1087" s="301"/>
      <c r="K1087" s="300"/>
      <c r="L1087" s="313">
        <f ca="1">OFFSET(СВОДНАЯ!$A$3,'Кабельный журнал'!AD1087-1,4)</f>
        <v>0</v>
      </c>
      <c r="M1087" s="314"/>
      <c r="N1087" s="314"/>
      <c r="O1087" s="314"/>
      <c r="P1087" s="315"/>
      <c r="Q1087" s="301">
        <f ca="1">OFFSET(СВОДНАЯ!$A$3,'Кабельный журнал'!AD1087-1,5)</f>
        <v>0</v>
      </c>
      <c r="R1087" s="301"/>
      <c r="S1087" s="299">
        <f ca="1">OFFSET(СВОДНАЯ!$A$3,'Кабельный журнал'!AD1087-1,6)</f>
        <v>0</v>
      </c>
      <c r="T1087" s="301"/>
      <c r="U1087" s="300"/>
      <c r="V1087" s="301">
        <f ca="1">OFFSET(СВОДНАЯ!$A$3,'Кабельный журнал'!AD1087-1,7)</f>
        <v>0</v>
      </c>
      <c r="W1087" s="301"/>
      <c r="X1087" s="301"/>
      <c r="Y1087" s="301"/>
      <c r="Z1087" s="299">
        <f ca="1">OFFSET(СВОДНАЯ!$A$3,'Кабельный журнал'!AD1087-1,8)</f>
        <v>0</v>
      </c>
      <c r="AA1087" s="300"/>
      <c r="AD1087" s="32">
        <f t="shared" si="20"/>
        <v>939</v>
      </c>
    </row>
    <row r="1088" spans="1:30" ht="15" customHeight="1" x14ac:dyDescent="0.25">
      <c r="A1088" s="316" t="s">
        <v>13</v>
      </c>
      <c r="B1088" s="319"/>
      <c r="C1088" s="105">
        <f ca="1">OFFSET(СВОДНАЯ!$A$3,'Кабельный журнал'!AD1088-1,0)</f>
        <v>0</v>
      </c>
      <c r="D1088" s="94">
        <f ca="1">OFFSET(СВОДНАЯ!$A$3,'Кабельный журнал'!AD1088-1,1)</f>
        <v>0</v>
      </c>
      <c r="E1088" s="98">
        <f ca="1">OFFSET(СВОДНАЯ!$A$3,'Кабельный журнал'!AD1088-1,2)</f>
        <v>0</v>
      </c>
      <c r="F1088" s="299">
        <f ca="1">OFFSET(СВОДНАЯ!$A$3,'Кабельный журнал'!AD1088-1,3)</f>
        <v>0</v>
      </c>
      <c r="G1088" s="301"/>
      <c r="H1088" s="301"/>
      <c r="I1088" s="301"/>
      <c r="J1088" s="301"/>
      <c r="K1088" s="300"/>
      <c r="L1088" s="313">
        <f ca="1">OFFSET(СВОДНАЯ!$A$3,'Кабельный журнал'!AD1088-1,4)</f>
        <v>0</v>
      </c>
      <c r="M1088" s="314"/>
      <c r="N1088" s="314"/>
      <c r="O1088" s="314"/>
      <c r="P1088" s="315"/>
      <c r="Q1088" s="301">
        <f ca="1">OFFSET(СВОДНАЯ!$A$3,'Кабельный журнал'!AD1088-1,5)</f>
        <v>0</v>
      </c>
      <c r="R1088" s="301"/>
      <c r="S1088" s="299">
        <f ca="1">OFFSET(СВОДНАЯ!$A$3,'Кабельный журнал'!AD1088-1,6)</f>
        <v>0</v>
      </c>
      <c r="T1088" s="301"/>
      <c r="U1088" s="300"/>
      <c r="V1088" s="301">
        <f ca="1">OFFSET(СВОДНАЯ!$A$3,'Кабельный журнал'!AD1088-1,7)</f>
        <v>0</v>
      </c>
      <c r="W1088" s="301"/>
      <c r="X1088" s="301"/>
      <c r="Y1088" s="301"/>
      <c r="Z1088" s="299">
        <f ca="1">OFFSET(СВОДНАЯ!$A$3,'Кабельный журнал'!AD1088-1,8)</f>
        <v>0</v>
      </c>
      <c r="AA1088" s="300"/>
      <c r="AD1088" s="32">
        <f t="shared" si="20"/>
        <v>940</v>
      </c>
    </row>
    <row r="1089" spans="1:30" ht="15" customHeight="1" x14ac:dyDescent="0.25">
      <c r="A1089" s="317"/>
      <c r="B1089" s="320"/>
      <c r="C1089" s="105">
        <f ca="1">OFFSET(СВОДНАЯ!$A$3,'Кабельный журнал'!AD1089-1,0)</f>
        <v>0</v>
      </c>
      <c r="D1089" s="94">
        <f ca="1">OFFSET(СВОДНАЯ!$A$3,'Кабельный журнал'!AD1089-1,1)</f>
        <v>0</v>
      </c>
      <c r="E1089" s="98">
        <f ca="1">OFFSET(СВОДНАЯ!$A$3,'Кабельный журнал'!AD1089-1,2)</f>
        <v>0</v>
      </c>
      <c r="F1089" s="299">
        <f ca="1">OFFSET(СВОДНАЯ!$A$3,'Кабельный журнал'!AD1089-1,3)</f>
        <v>0</v>
      </c>
      <c r="G1089" s="301"/>
      <c r="H1089" s="301"/>
      <c r="I1089" s="301"/>
      <c r="J1089" s="301"/>
      <c r="K1089" s="300"/>
      <c r="L1089" s="313">
        <f ca="1">OFFSET(СВОДНАЯ!$A$3,'Кабельный журнал'!AD1089-1,4)</f>
        <v>0</v>
      </c>
      <c r="M1089" s="314"/>
      <c r="N1089" s="314"/>
      <c r="O1089" s="314"/>
      <c r="P1089" s="315"/>
      <c r="Q1089" s="301">
        <f ca="1">OFFSET(СВОДНАЯ!$A$3,'Кабельный журнал'!AD1089-1,5)</f>
        <v>0</v>
      </c>
      <c r="R1089" s="301"/>
      <c r="S1089" s="299">
        <f ca="1">OFFSET(СВОДНАЯ!$A$3,'Кабельный журнал'!AD1089-1,6)</f>
        <v>0</v>
      </c>
      <c r="T1089" s="301"/>
      <c r="U1089" s="300"/>
      <c r="V1089" s="301">
        <f ca="1">OFFSET(СВОДНАЯ!$A$3,'Кабельный журнал'!AD1089-1,7)</f>
        <v>0</v>
      </c>
      <c r="W1089" s="301"/>
      <c r="X1089" s="301"/>
      <c r="Y1089" s="301"/>
      <c r="Z1089" s="299">
        <f ca="1">OFFSET(СВОДНАЯ!$A$3,'Кабельный журнал'!AD1089-1,8)</f>
        <v>0</v>
      </c>
      <c r="AA1089" s="300"/>
      <c r="AD1089" s="32">
        <f t="shared" si="20"/>
        <v>941</v>
      </c>
    </row>
    <row r="1090" spans="1:30" ht="15" customHeight="1" x14ac:dyDescent="0.25">
      <c r="A1090" s="317"/>
      <c r="B1090" s="320"/>
      <c r="C1090" s="105">
        <f ca="1">OFFSET(СВОДНАЯ!$A$3,'Кабельный журнал'!AD1090-1,0)</f>
        <v>0</v>
      </c>
      <c r="D1090" s="94">
        <f ca="1">OFFSET(СВОДНАЯ!$A$3,'Кабельный журнал'!AD1090-1,1)</f>
        <v>0</v>
      </c>
      <c r="E1090" s="98">
        <f ca="1">OFFSET(СВОДНАЯ!$A$3,'Кабельный журнал'!AD1090-1,2)</f>
        <v>0</v>
      </c>
      <c r="F1090" s="299">
        <f ca="1">OFFSET(СВОДНАЯ!$A$3,'Кабельный журнал'!AD1090-1,3)</f>
        <v>0</v>
      </c>
      <c r="G1090" s="301"/>
      <c r="H1090" s="301"/>
      <c r="I1090" s="301"/>
      <c r="J1090" s="301"/>
      <c r="K1090" s="300"/>
      <c r="L1090" s="313">
        <f ca="1">OFFSET(СВОДНАЯ!$A$3,'Кабельный журнал'!AD1090-1,4)</f>
        <v>0</v>
      </c>
      <c r="M1090" s="314"/>
      <c r="N1090" s="314"/>
      <c r="O1090" s="314"/>
      <c r="P1090" s="315"/>
      <c r="Q1090" s="301">
        <f ca="1">OFFSET(СВОДНАЯ!$A$3,'Кабельный журнал'!AD1090-1,5)</f>
        <v>0</v>
      </c>
      <c r="R1090" s="301"/>
      <c r="S1090" s="299">
        <f ca="1">OFFSET(СВОДНАЯ!$A$3,'Кабельный журнал'!AD1090-1,6)</f>
        <v>0</v>
      </c>
      <c r="T1090" s="301"/>
      <c r="U1090" s="300"/>
      <c r="V1090" s="301">
        <f ca="1">OFFSET(СВОДНАЯ!$A$3,'Кабельный журнал'!AD1090-1,7)</f>
        <v>0</v>
      </c>
      <c r="W1090" s="301"/>
      <c r="X1090" s="301"/>
      <c r="Y1090" s="301"/>
      <c r="Z1090" s="299">
        <f ca="1">OFFSET(СВОДНАЯ!$A$3,'Кабельный журнал'!AD1090-1,8)</f>
        <v>0</v>
      </c>
      <c r="AA1090" s="300"/>
      <c r="AD1090" s="32">
        <f t="shared" si="20"/>
        <v>942</v>
      </c>
    </row>
    <row r="1091" spans="1:30" ht="15" customHeight="1" x14ac:dyDescent="0.25">
      <c r="A1091" s="317"/>
      <c r="B1091" s="320"/>
      <c r="C1091" s="105">
        <f ca="1">OFFSET(СВОДНАЯ!$A$3,'Кабельный журнал'!AD1091-1,0)</f>
        <v>0</v>
      </c>
      <c r="D1091" s="94">
        <f ca="1">OFFSET(СВОДНАЯ!$A$3,'Кабельный журнал'!AD1091-1,1)</f>
        <v>0</v>
      </c>
      <c r="E1091" s="98">
        <f ca="1">OFFSET(СВОДНАЯ!$A$3,'Кабельный журнал'!AD1091-1,2)</f>
        <v>0</v>
      </c>
      <c r="F1091" s="299">
        <f ca="1">OFFSET(СВОДНАЯ!$A$3,'Кабельный журнал'!AD1091-1,3)</f>
        <v>0</v>
      </c>
      <c r="G1091" s="301"/>
      <c r="H1091" s="301"/>
      <c r="I1091" s="301"/>
      <c r="J1091" s="301"/>
      <c r="K1091" s="300"/>
      <c r="L1091" s="313">
        <f ca="1">OFFSET(СВОДНАЯ!$A$3,'Кабельный журнал'!AD1091-1,4)</f>
        <v>0</v>
      </c>
      <c r="M1091" s="314"/>
      <c r="N1091" s="314"/>
      <c r="O1091" s="314"/>
      <c r="P1091" s="315"/>
      <c r="Q1091" s="301">
        <f ca="1">OFFSET(СВОДНАЯ!$A$3,'Кабельный журнал'!AD1091-1,5)</f>
        <v>0</v>
      </c>
      <c r="R1091" s="301"/>
      <c r="S1091" s="299">
        <f ca="1">OFFSET(СВОДНАЯ!$A$3,'Кабельный журнал'!AD1091-1,6)</f>
        <v>0</v>
      </c>
      <c r="T1091" s="301"/>
      <c r="U1091" s="300"/>
      <c r="V1091" s="301">
        <f ca="1">OFFSET(СВОДНАЯ!$A$3,'Кабельный журнал'!AD1091-1,7)</f>
        <v>0</v>
      </c>
      <c r="W1091" s="301"/>
      <c r="X1091" s="301"/>
      <c r="Y1091" s="301"/>
      <c r="Z1091" s="299">
        <f ca="1">OFFSET(СВОДНАЯ!$A$3,'Кабельный журнал'!AD1091-1,8)</f>
        <v>0</v>
      </c>
      <c r="AA1091" s="300"/>
      <c r="AD1091" s="32">
        <f>AD1090+1</f>
        <v>943</v>
      </c>
    </row>
    <row r="1092" spans="1:30" ht="15" customHeight="1" thickBot="1" x14ac:dyDescent="0.3">
      <c r="A1092" s="318"/>
      <c r="B1092" s="321"/>
      <c r="C1092" s="105">
        <f ca="1">OFFSET(СВОДНАЯ!$A$3,'Кабельный журнал'!AD1092-1,0)</f>
        <v>0</v>
      </c>
      <c r="D1092" s="94">
        <f ca="1">OFFSET(СВОДНАЯ!$A$3,'Кабельный журнал'!AD1092-1,1)</f>
        <v>0</v>
      </c>
      <c r="E1092" s="98">
        <f ca="1">OFFSET(СВОДНАЯ!$A$3,'Кабельный журнал'!AD1092-1,2)</f>
        <v>0</v>
      </c>
      <c r="F1092" s="299">
        <f ca="1">OFFSET(СВОДНАЯ!$A$3,'Кабельный журнал'!AD1092-1,3)</f>
        <v>0</v>
      </c>
      <c r="G1092" s="301"/>
      <c r="H1092" s="301"/>
      <c r="I1092" s="301"/>
      <c r="J1092" s="301"/>
      <c r="K1092" s="300"/>
      <c r="L1092" s="313">
        <f ca="1">OFFSET(СВОДНАЯ!$A$3,'Кабельный журнал'!AD1092-1,4)</f>
        <v>0</v>
      </c>
      <c r="M1092" s="314"/>
      <c r="N1092" s="314"/>
      <c r="O1092" s="314"/>
      <c r="P1092" s="315"/>
      <c r="Q1092" s="301">
        <f ca="1">OFFSET(СВОДНАЯ!$A$3,'Кабельный журнал'!AD1092-1,5)</f>
        <v>0</v>
      </c>
      <c r="R1092" s="301"/>
      <c r="S1092" s="299">
        <f ca="1">OFFSET(СВОДНАЯ!$A$3,'Кабельный журнал'!AD1092-1,6)</f>
        <v>0</v>
      </c>
      <c r="T1092" s="301"/>
      <c r="U1092" s="300"/>
      <c r="V1092" s="301">
        <f ca="1">OFFSET(СВОДНАЯ!$A$3,'Кабельный журнал'!AD1092-1,7)</f>
        <v>0</v>
      </c>
      <c r="W1092" s="301"/>
      <c r="X1092" s="301"/>
      <c r="Y1092" s="301"/>
      <c r="Z1092" s="299">
        <f ca="1">OFFSET(СВОДНАЯ!$A$3,'Кабельный журнал'!AD1092-1,8)</f>
        <v>0</v>
      </c>
      <c r="AA1092" s="300"/>
      <c r="AD1092" s="32">
        <f>AD1091+1</f>
        <v>944</v>
      </c>
    </row>
    <row r="1093" spans="1:30" ht="15" customHeight="1" x14ac:dyDescent="0.25">
      <c r="A1093" s="316" t="s">
        <v>14</v>
      </c>
      <c r="B1093" s="329"/>
      <c r="C1093" s="105">
        <f ca="1">OFFSET(СВОДНАЯ!$A$3,'Кабельный журнал'!AD1093-1,0)</f>
        <v>0</v>
      </c>
      <c r="D1093" s="94">
        <f ca="1">OFFSET(СВОДНАЯ!$A$3,'Кабельный журнал'!AD1093-1,1)</f>
        <v>0</v>
      </c>
      <c r="E1093" s="98">
        <f ca="1">OFFSET(СВОДНАЯ!$A$3,'Кабельный журнал'!AD1093-1,2)</f>
        <v>0</v>
      </c>
      <c r="F1093" s="299">
        <f ca="1">OFFSET(СВОДНАЯ!$A$3,'Кабельный журнал'!AD1093-1,3)</f>
        <v>0</v>
      </c>
      <c r="G1093" s="301"/>
      <c r="H1093" s="301"/>
      <c r="I1093" s="301"/>
      <c r="J1093" s="301"/>
      <c r="K1093" s="300"/>
      <c r="L1093" s="313">
        <f ca="1">OFFSET(СВОДНАЯ!$A$3,'Кабельный журнал'!AD1093-1,4)</f>
        <v>0</v>
      </c>
      <c r="M1093" s="314"/>
      <c r="N1093" s="314"/>
      <c r="O1093" s="314"/>
      <c r="P1093" s="315"/>
      <c r="Q1093" s="301">
        <f ca="1">OFFSET(СВОДНАЯ!$A$3,'Кабельный журнал'!AD1093-1,5)</f>
        <v>0</v>
      </c>
      <c r="R1093" s="301"/>
      <c r="S1093" s="299">
        <f ca="1">OFFSET(СВОДНАЯ!$A$3,'Кабельный журнал'!AD1093-1,6)</f>
        <v>0</v>
      </c>
      <c r="T1093" s="301"/>
      <c r="U1093" s="300"/>
      <c r="V1093" s="301">
        <f ca="1">OFFSET(СВОДНАЯ!$A$3,'Кабельный журнал'!AD1093-1,7)</f>
        <v>0</v>
      </c>
      <c r="W1093" s="301"/>
      <c r="X1093" s="301"/>
      <c r="Y1093" s="301"/>
      <c r="Z1093" s="299">
        <f ca="1">OFFSET(СВОДНАЯ!$A$3,'Кабельный журнал'!AD1093-1,8)</f>
        <v>0</v>
      </c>
      <c r="AA1093" s="300"/>
      <c r="AD1093" s="32">
        <f t="shared" ref="AD1093:AD1101" si="21">AD1092+1</f>
        <v>945</v>
      </c>
    </row>
    <row r="1094" spans="1:30" ht="15" customHeight="1" x14ac:dyDescent="0.25">
      <c r="A1094" s="317"/>
      <c r="B1094" s="330"/>
      <c r="C1094" s="105">
        <f ca="1">OFFSET(СВОДНАЯ!$A$3,'Кабельный журнал'!AD1094-1,0)</f>
        <v>0</v>
      </c>
      <c r="D1094" s="94">
        <f ca="1">OFFSET(СВОДНАЯ!$A$3,'Кабельный журнал'!AD1094-1,1)</f>
        <v>0</v>
      </c>
      <c r="E1094" s="98">
        <f ca="1">OFFSET(СВОДНАЯ!$A$3,'Кабельный журнал'!AD1094-1,2)</f>
        <v>0</v>
      </c>
      <c r="F1094" s="299">
        <f ca="1">OFFSET(СВОДНАЯ!$A$3,'Кабельный журнал'!AD1094-1,3)</f>
        <v>0</v>
      </c>
      <c r="G1094" s="301"/>
      <c r="H1094" s="301"/>
      <c r="I1094" s="301"/>
      <c r="J1094" s="301"/>
      <c r="K1094" s="300"/>
      <c r="L1094" s="313">
        <f ca="1">OFFSET(СВОДНАЯ!$A$3,'Кабельный журнал'!AD1094-1,4)</f>
        <v>0</v>
      </c>
      <c r="M1094" s="314"/>
      <c r="N1094" s="314"/>
      <c r="O1094" s="314"/>
      <c r="P1094" s="315"/>
      <c r="Q1094" s="301">
        <f ca="1">OFFSET(СВОДНАЯ!$A$3,'Кабельный журнал'!AD1094-1,5)</f>
        <v>0</v>
      </c>
      <c r="R1094" s="301"/>
      <c r="S1094" s="299">
        <f ca="1">OFFSET(СВОДНАЯ!$A$3,'Кабельный журнал'!AD1094-1,6)</f>
        <v>0</v>
      </c>
      <c r="T1094" s="301"/>
      <c r="U1094" s="300"/>
      <c r="V1094" s="301">
        <f ca="1">OFFSET(СВОДНАЯ!$A$3,'Кабельный журнал'!AD1094-1,7)</f>
        <v>0</v>
      </c>
      <c r="W1094" s="301"/>
      <c r="X1094" s="301"/>
      <c r="Y1094" s="301"/>
      <c r="Z1094" s="299">
        <f ca="1">OFFSET(СВОДНАЯ!$A$3,'Кабельный журнал'!AD1094-1,8)</f>
        <v>0</v>
      </c>
      <c r="AA1094" s="300"/>
      <c r="AD1094" s="32">
        <f t="shared" si="21"/>
        <v>946</v>
      </c>
    </row>
    <row r="1095" spans="1:30" ht="15" customHeight="1" x14ac:dyDescent="0.25">
      <c r="A1095" s="317"/>
      <c r="B1095" s="330"/>
      <c r="C1095" s="105">
        <f ca="1">OFFSET(СВОДНАЯ!$A$3,'Кабельный журнал'!AD1095-1,0)</f>
        <v>0</v>
      </c>
      <c r="D1095" s="94">
        <f ca="1">OFFSET(СВОДНАЯ!$A$3,'Кабельный журнал'!AD1095-1,1)</f>
        <v>0</v>
      </c>
      <c r="E1095" s="98">
        <f ca="1">OFFSET(СВОДНАЯ!$A$3,'Кабельный журнал'!AD1095-1,2)</f>
        <v>0</v>
      </c>
      <c r="F1095" s="299">
        <f ca="1">OFFSET(СВОДНАЯ!$A$3,'Кабельный журнал'!AD1095-1,3)</f>
        <v>0</v>
      </c>
      <c r="G1095" s="301"/>
      <c r="H1095" s="301"/>
      <c r="I1095" s="301"/>
      <c r="J1095" s="301"/>
      <c r="K1095" s="300"/>
      <c r="L1095" s="313">
        <f ca="1">OFFSET(СВОДНАЯ!$A$3,'Кабельный журнал'!AD1095-1,4)</f>
        <v>0</v>
      </c>
      <c r="M1095" s="314"/>
      <c r="N1095" s="314"/>
      <c r="O1095" s="314"/>
      <c r="P1095" s="315"/>
      <c r="Q1095" s="301">
        <f ca="1">OFFSET(СВОДНАЯ!$A$3,'Кабельный журнал'!AD1095-1,5)</f>
        <v>0</v>
      </c>
      <c r="R1095" s="301"/>
      <c r="S1095" s="299">
        <f ca="1">OFFSET(СВОДНАЯ!$A$3,'Кабельный журнал'!AD1095-1,6)</f>
        <v>0</v>
      </c>
      <c r="T1095" s="301"/>
      <c r="U1095" s="300"/>
      <c r="V1095" s="301">
        <f ca="1">OFFSET(СВОДНАЯ!$A$3,'Кабельный журнал'!AD1095-1,7)</f>
        <v>0</v>
      </c>
      <c r="W1095" s="301"/>
      <c r="X1095" s="301"/>
      <c r="Y1095" s="301"/>
      <c r="Z1095" s="299">
        <f ca="1">OFFSET(СВОДНАЯ!$A$3,'Кабельный журнал'!AD1095-1,8)</f>
        <v>0</v>
      </c>
      <c r="AA1095" s="300"/>
      <c r="AD1095" s="32">
        <f t="shared" si="21"/>
        <v>947</v>
      </c>
    </row>
    <row r="1096" spans="1:30" ht="15" customHeight="1" x14ac:dyDescent="0.25">
      <c r="A1096" s="317"/>
      <c r="B1096" s="330"/>
      <c r="C1096" s="105">
        <f ca="1">OFFSET(СВОДНАЯ!$A$3,'Кабельный журнал'!AD1096-1,0)</f>
        <v>0</v>
      </c>
      <c r="D1096" s="94">
        <f ca="1">OFFSET(СВОДНАЯ!$A$3,'Кабельный журнал'!AD1096-1,1)</f>
        <v>0</v>
      </c>
      <c r="E1096" s="98">
        <f ca="1">OFFSET(СВОДНАЯ!$A$3,'Кабельный журнал'!AD1096-1,2)</f>
        <v>0</v>
      </c>
      <c r="F1096" s="299">
        <f ca="1">OFFSET(СВОДНАЯ!$A$3,'Кабельный журнал'!AD1096-1,3)</f>
        <v>0</v>
      </c>
      <c r="G1096" s="301"/>
      <c r="H1096" s="301"/>
      <c r="I1096" s="301"/>
      <c r="J1096" s="301"/>
      <c r="K1096" s="300"/>
      <c r="L1096" s="313">
        <f ca="1">OFFSET(СВОДНАЯ!$A$3,'Кабельный журнал'!AD1096-1,4)</f>
        <v>0</v>
      </c>
      <c r="M1096" s="314"/>
      <c r="N1096" s="314"/>
      <c r="O1096" s="314"/>
      <c r="P1096" s="315"/>
      <c r="Q1096" s="301">
        <f ca="1">OFFSET(СВОДНАЯ!$A$3,'Кабельный журнал'!AD1096-1,5)</f>
        <v>0</v>
      </c>
      <c r="R1096" s="301"/>
      <c r="S1096" s="299">
        <f ca="1">OFFSET(СВОДНАЯ!$A$3,'Кабельный журнал'!AD1096-1,6)</f>
        <v>0</v>
      </c>
      <c r="T1096" s="301"/>
      <c r="U1096" s="300"/>
      <c r="V1096" s="301">
        <f ca="1">OFFSET(СВОДНАЯ!$A$3,'Кабельный журнал'!AD1096-1,7)</f>
        <v>0</v>
      </c>
      <c r="W1096" s="301"/>
      <c r="X1096" s="301"/>
      <c r="Y1096" s="301"/>
      <c r="Z1096" s="299">
        <f ca="1">OFFSET(СВОДНАЯ!$A$3,'Кабельный журнал'!AD1096-1,8)</f>
        <v>0</v>
      </c>
      <c r="AA1096" s="300"/>
      <c r="AD1096" s="32">
        <f t="shared" si="21"/>
        <v>948</v>
      </c>
    </row>
    <row r="1097" spans="1:30" ht="15" customHeight="1" x14ac:dyDescent="0.25">
      <c r="A1097" s="317"/>
      <c r="B1097" s="330"/>
      <c r="C1097" s="105">
        <f ca="1">OFFSET(СВОДНАЯ!$A$3,'Кабельный журнал'!AD1097-1,0)</f>
        <v>0</v>
      </c>
      <c r="D1097" s="94">
        <f ca="1">OFFSET(СВОДНАЯ!$A$3,'Кабельный журнал'!AD1097-1,1)</f>
        <v>0</v>
      </c>
      <c r="E1097" s="98">
        <f ca="1">OFFSET(СВОДНАЯ!$A$3,'Кабельный журнал'!AD1097-1,2)</f>
        <v>0</v>
      </c>
      <c r="F1097" s="299">
        <f ca="1">OFFSET(СВОДНАЯ!$A$3,'Кабельный журнал'!AD1097-1,3)</f>
        <v>0</v>
      </c>
      <c r="G1097" s="301"/>
      <c r="H1097" s="301"/>
      <c r="I1097" s="301"/>
      <c r="J1097" s="301"/>
      <c r="K1097" s="300"/>
      <c r="L1097" s="313">
        <f ca="1">OFFSET(СВОДНАЯ!$A$3,'Кабельный журнал'!AD1097-1,4)</f>
        <v>0</v>
      </c>
      <c r="M1097" s="314"/>
      <c r="N1097" s="314"/>
      <c r="O1097" s="314"/>
      <c r="P1097" s="315"/>
      <c r="Q1097" s="301">
        <f ca="1">OFFSET(СВОДНАЯ!$A$3,'Кабельный журнал'!AD1097-1,5)</f>
        <v>0</v>
      </c>
      <c r="R1097" s="301"/>
      <c r="S1097" s="299">
        <f ca="1">OFFSET(СВОДНАЯ!$A$3,'Кабельный журнал'!AD1097-1,6)</f>
        <v>0</v>
      </c>
      <c r="T1097" s="301"/>
      <c r="U1097" s="300"/>
      <c r="V1097" s="301">
        <f ca="1">OFFSET(СВОДНАЯ!$A$3,'Кабельный журнал'!AD1097-1,7)</f>
        <v>0</v>
      </c>
      <c r="W1097" s="301"/>
      <c r="X1097" s="301"/>
      <c r="Y1097" s="301"/>
      <c r="Z1097" s="299">
        <f ca="1">OFFSET(СВОДНАЯ!$A$3,'Кабельный журнал'!AD1097-1,8)</f>
        <v>0</v>
      </c>
      <c r="AA1097" s="300"/>
      <c r="AD1097" s="32">
        <f t="shared" si="21"/>
        <v>949</v>
      </c>
    </row>
    <row r="1098" spans="1:30" ht="15" customHeight="1" thickBot="1" x14ac:dyDescent="0.3">
      <c r="A1098" s="318"/>
      <c r="B1098" s="331"/>
      <c r="C1098" s="105">
        <f ca="1">OFFSET(СВОДНАЯ!$A$3,'Кабельный журнал'!AD1098-1,0)</f>
        <v>0</v>
      </c>
      <c r="D1098" s="94">
        <f ca="1">OFFSET(СВОДНАЯ!$A$3,'Кабельный журнал'!AD1098-1,1)</f>
        <v>0</v>
      </c>
      <c r="E1098" s="98">
        <f ca="1">OFFSET(СВОДНАЯ!$A$3,'Кабельный журнал'!AD1098-1,2)</f>
        <v>0</v>
      </c>
      <c r="F1098" s="299">
        <f ca="1">OFFSET(СВОДНАЯ!$A$3,'Кабельный журнал'!AD1098-1,3)</f>
        <v>0</v>
      </c>
      <c r="G1098" s="301"/>
      <c r="H1098" s="301"/>
      <c r="I1098" s="301"/>
      <c r="J1098" s="301"/>
      <c r="K1098" s="300"/>
      <c r="L1098" s="313">
        <f ca="1">OFFSET(СВОДНАЯ!$A$3,'Кабельный журнал'!AD1098-1,4)</f>
        <v>0</v>
      </c>
      <c r="M1098" s="314"/>
      <c r="N1098" s="314"/>
      <c r="O1098" s="314"/>
      <c r="P1098" s="315"/>
      <c r="Q1098" s="301">
        <f ca="1">OFFSET(СВОДНАЯ!$A$3,'Кабельный журнал'!AD1098-1,5)</f>
        <v>0</v>
      </c>
      <c r="R1098" s="301"/>
      <c r="S1098" s="299">
        <f ca="1">OFFSET(СВОДНАЯ!$A$3,'Кабельный журнал'!AD1098-1,6)</f>
        <v>0</v>
      </c>
      <c r="T1098" s="301"/>
      <c r="U1098" s="300"/>
      <c r="V1098" s="301">
        <f ca="1">OFFSET(СВОДНАЯ!$A$3,'Кабельный журнал'!AD1098-1,7)</f>
        <v>0</v>
      </c>
      <c r="W1098" s="301"/>
      <c r="X1098" s="301"/>
      <c r="Y1098" s="301"/>
      <c r="Z1098" s="299">
        <f ca="1">OFFSET(СВОДНАЯ!$A$3,'Кабельный журнал'!AD1098-1,8)</f>
        <v>0</v>
      </c>
      <c r="AA1098" s="300"/>
      <c r="AD1098" s="32">
        <f t="shared" si="21"/>
        <v>950</v>
      </c>
    </row>
    <row r="1099" spans="1:30" ht="15" customHeight="1" x14ac:dyDescent="0.25">
      <c r="A1099" s="316" t="s">
        <v>15</v>
      </c>
      <c r="B1099" s="319"/>
      <c r="C1099" s="105">
        <f ca="1">OFFSET(СВОДНАЯ!$A$3,'Кабельный журнал'!AD1099-1,0)</f>
        <v>0</v>
      </c>
      <c r="D1099" s="94">
        <f ca="1">OFFSET(СВОДНАЯ!$A$3,'Кабельный журнал'!AD1099-1,1)</f>
        <v>0</v>
      </c>
      <c r="E1099" s="98">
        <f ca="1">OFFSET(СВОДНАЯ!$A$3,'Кабельный журнал'!AD1099-1,2)</f>
        <v>0</v>
      </c>
      <c r="F1099" s="299">
        <f ca="1">OFFSET(СВОДНАЯ!$A$3,'Кабельный журнал'!AD1099-1,3)</f>
        <v>0</v>
      </c>
      <c r="G1099" s="301"/>
      <c r="H1099" s="301"/>
      <c r="I1099" s="301"/>
      <c r="J1099" s="301"/>
      <c r="K1099" s="300"/>
      <c r="L1099" s="313">
        <f ca="1">OFFSET(СВОДНАЯ!$A$3,'Кабельный журнал'!AD1099-1,4)</f>
        <v>0</v>
      </c>
      <c r="M1099" s="314"/>
      <c r="N1099" s="314"/>
      <c r="O1099" s="314"/>
      <c r="P1099" s="315"/>
      <c r="Q1099" s="301">
        <f ca="1">OFFSET(СВОДНАЯ!$A$3,'Кабельный журнал'!AD1099-1,5)</f>
        <v>0</v>
      </c>
      <c r="R1099" s="301"/>
      <c r="S1099" s="299">
        <f ca="1">OFFSET(СВОДНАЯ!$A$3,'Кабельный журнал'!AD1099-1,6)</f>
        <v>0</v>
      </c>
      <c r="T1099" s="301"/>
      <c r="U1099" s="300"/>
      <c r="V1099" s="301">
        <f ca="1">OFFSET(СВОДНАЯ!$A$3,'Кабельный журнал'!AD1099-1,7)</f>
        <v>0</v>
      </c>
      <c r="W1099" s="301"/>
      <c r="X1099" s="301"/>
      <c r="Y1099" s="301"/>
      <c r="Z1099" s="299">
        <f ca="1">OFFSET(СВОДНАЯ!$A$3,'Кабельный журнал'!AD1099-1,8)</f>
        <v>0</v>
      </c>
      <c r="AA1099" s="300"/>
      <c r="AD1099" s="32">
        <f t="shared" si="21"/>
        <v>951</v>
      </c>
    </row>
    <row r="1100" spans="1:30" ht="15" customHeight="1" x14ac:dyDescent="0.25">
      <c r="A1100" s="317"/>
      <c r="B1100" s="320"/>
      <c r="C1100" s="105">
        <f ca="1">OFFSET(СВОДНАЯ!$A$3,'Кабельный журнал'!AD1100-1,0)</f>
        <v>0</v>
      </c>
      <c r="D1100" s="94">
        <f ca="1">OFFSET(СВОДНАЯ!$A$3,'Кабельный журнал'!AD1100-1,1)</f>
        <v>0</v>
      </c>
      <c r="E1100" s="98">
        <f ca="1">OFFSET(СВОДНАЯ!$A$3,'Кабельный журнал'!AD1100-1,2)</f>
        <v>0</v>
      </c>
      <c r="F1100" s="299">
        <f ca="1">OFFSET(СВОДНАЯ!$A$3,'Кабельный журнал'!AD1100-1,3)</f>
        <v>0</v>
      </c>
      <c r="G1100" s="301"/>
      <c r="H1100" s="301"/>
      <c r="I1100" s="301"/>
      <c r="J1100" s="301"/>
      <c r="K1100" s="300"/>
      <c r="L1100" s="313">
        <f ca="1">OFFSET(СВОДНАЯ!$A$3,'Кабельный журнал'!AD1100-1,4)</f>
        <v>0</v>
      </c>
      <c r="M1100" s="314"/>
      <c r="N1100" s="314"/>
      <c r="O1100" s="314"/>
      <c r="P1100" s="315"/>
      <c r="Q1100" s="301">
        <f ca="1">OFFSET(СВОДНАЯ!$A$3,'Кабельный журнал'!AD1100-1,5)</f>
        <v>0</v>
      </c>
      <c r="R1100" s="301"/>
      <c r="S1100" s="299">
        <f ca="1">OFFSET(СВОДНАЯ!$A$3,'Кабельный журнал'!AD1100-1,6)</f>
        <v>0</v>
      </c>
      <c r="T1100" s="301"/>
      <c r="U1100" s="300"/>
      <c r="V1100" s="301">
        <f ca="1">OFFSET(СВОДНАЯ!$A$3,'Кабельный журнал'!AD1100-1,7)</f>
        <v>0</v>
      </c>
      <c r="W1100" s="301"/>
      <c r="X1100" s="301"/>
      <c r="Y1100" s="301"/>
      <c r="Z1100" s="299">
        <f ca="1">OFFSET(СВОДНАЯ!$A$3,'Кабельный журнал'!AD1100-1,8)</f>
        <v>0</v>
      </c>
      <c r="AA1100" s="300"/>
      <c r="AD1100" s="32">
        <f t="shared" si="21"/>
        <v>952</v>
      </c>
    </row>
    <row r="1101" spans="1:30" ht="15" customHeight="1" thickBot="1" x14ac:dyDescent="0.3">
      <c r="A1101" s="317"/>
      <c r="B1101" s="320"/>
      <c r="C1101" s="102">
        <f ca="1">OFFSET(СВОДНАЯ!$A$3,'Кабельный журнал'!AD1101-1,0)</f>
        <v>0</v>
      </c>
      <c r="D1101" s="95">
        <f ca="1">OFFSET(СВОДНАЯ!$A$3,'Кабельный журнал'!AD1101-1,1)</f>
        <v>0</v>
      </c>
      <c r="E1101" s="99">
        <f ca="1">OFFSET(СВОДНАЯ!$A$3,'Кабельный журнал'!AD1101-1,2)</f>
        <v>0</v>
      </c>
      <c r="F1101" s="302">
        <f ca="1">OFFSET(СВОДНАЯ!$A$3,'Кабельный журнал'!AD1101-1,3)</f>
        <v>0</v>
      </c>
      <c r="G1101" s="303"/>
      <c r="H1101" s="303"/>
      <c r="I1101" s="303"/>
      <c r="J1101" s="303"/>
      <c r="K1101" s="304"/>
      <c r="L1101" s="322">
        <f ca="1">OFFSET(СВОДНАЯ!$A$3,'Кабельный журнал'!AD1101-1,4)</f>
        <v>0</v>
      </c>
      <c r="M1101" s="323"/>
      <c r="N1101" s="323"/>
      <c r="O1101" s="323"/>
      <c r="P1101" s="324"/>
      <c r="Q1101" s="303">
        <f ca="1">OFFSET(СВОДНАЯ!$A$3,'Кабельный журнал'!AD1101-1,5)</f>
        <v>0</v>
      </c>
      <c r="R1101" s="303"/>
      <c r="S1101" s="302">
        <f ca="1">OFFSET(СВОДНАЯ!$A$3,'Кабельный журнал'!AD1101-1,6)</f>
        <v>0</v>
      </c>
      <c r="T1101" s="303"/>
      <c r="U1101" s="304"/>
      <c r="V1101" s="303">
        <f ca="1">OFFSET(СВОДНАЯ!$A$3,'Кабельный журнал'!AD1101-1,7)</f>
        <v>0</v>
      </c>
      <c r="W1101" s="303"/>
      <c r="X1101" s="303"/>
      <c r="Y1101" s="303"/>
      <c r="Z1101" s="302">
        <f ca="1">OFFSET(СВОДНАЯ!$A$3,'Кабельный журнал'!AD1101-1,8)</f>
        <v>0</v>
      </c>
      <c r="AA1101" s="304"/>
      <c r="AD1101" s="32">
        <f t="shared" si="21"/>
        <v>953</v>
      </c>
    </row>
    <row r="1102" spans="1:30" ht="15" customHeight="1" thickBot="1" x14ac:dyDescent="0.3">
      <c r="A1102" s="317"/>
      <c r="B1102" s="320"/>
      <c r="C1102" s="73"/>
      <c r="D1102" s="37"/>
      <c r="E1102" s="37"/>
      <c r="F1102" s="64"/>
      <c r="G1102" s="64"/>
      <c r="H1102" s="64"/>
      <c r="I1102" s="64"/>
      <c r="J1102" s="64"/>
      <c r="K1102" s="64"/>
      <c r="L1102" s="50"/>
      <c r="M1102" s="51"/>
      <c r="N1102" s="51"/>
      <c r="O1102" s="52"/>
      <c r="P1102" s="52"/>
      <c r="Q1102" s="51"/>
      <c r="R1102" s="305" t="str">
        <f>R1047</f>
        <v>ОДО-104-01.СКУД.3-4.КЖ1</v>
      </c>
      <c r="S1102" s="306"/>
      <c r="T1102" s="306"/>
      <c r="U1102" s="306"/>
      <c r="V1102" s="306"/>
      <c r="W1102" s="306"/>
      <c r="X1102" s="306"/>
      <c r="Y1102" s="307"/>
      <c r="Z1102" s="311" t="s">
        <v>2</v>
      </c>
      <c r="AA1102" s="312"/>
    </row>
    <row r="1103" spans="1:30" ht="15" customHeight="1" thickBot="1" x14ac:dyDescent="0.3">
      <c r="A1103" s="317"/>
      <c r="B1103" s="320"/>
      <c r="C1103" s="73"/>
      <c r="D1103" s="37"/>
      <c r="E1103" s="37"/>
      <c r="F1103" s="64"/>
      <c r="G1103" s="64"/>
      <c r="H1103" s="64"/>
      <c r="I1103" s="64"/>
      <c r="J1103" s="64"/>
      <c r="K1103" s="64"/>
      <c r="L1103" s="53"/>
      <c r="M1103" s="54"/>
      <c r="N1103" s="54"/>
      <c r="O1103" s="55"/>
      <c r="P1103" s="55"/>
      <c r="Q1103" s="54"/>
      <c r="R1103" s="305"/>
      <c r="S1103" s="306"/>
      <c r="T1103" s="306"/>
      <c r="U1103" s="306"/>
      <c r="V1103" s="306"/>
      <c r="W1103" s="306"/>
      <c r="X1103" s="306"/>
      <c r="Y1103" s="307"/>
      <c r="Z1103" s="325" t="s">
        <v>38</v>
      </c>
      <c r="AA1103" s="327">
        <f>AA1048+1</f>
        <v>12</v>
      </c>
    </row>
    <row r="1104" spans="1:30" ht="15" customHeight="1" thickBot="1" x14ac:dyDescent="0.3">
      <c r="A1104" s="318"/>
      <c r="B1104" s="321"/>
      <c r="C1104" s="74"/>
      <c r="D1104" s="39"/>
      <c r="E1104" s="39"/>
      <c r="F1104" s="77"/>
      <c r="G1104" s="77"/>
      <c r="H1104" s="77"/>
      <c r="I1104" s="77"/>
      <c r="J1104" s="77"/>
      <c r="K1104" s="77"/>
      <c r="L1104" s="57" t="s">
        <v>0</v>
      </c>
      <c r="M1104" s="57" t="s">
        <v>10</v>
      </c>
      <c r="N1104" s="57" t="s">
        <v>2</v>
      </c>
      <c r="O1104" s="57" t="s">
        <v>11</v>
      </c>
      <c r="P1104" s="57" t="s">
        <v>4</v>
      </c>
      <c r="Q1104" s="57" t="s">
        <v>5</v>
      </c>
      <c r="R1104" s="308"/>
      <c r="S1104" s="309"/>
      <c r="T1104" s="309"/>
      <c r="U1104" s="309"/>
      <c r="V1104" s="309"/>
      <c r="W1104" s="309"/>
      <c r="X1104" s="309"/>
      <c r="Y1104" s="310"/>
      <c r="Z1104" s="326"/>
      <c r="AA1104" s="328"/>
    </row>
    <row r="1105" spans="1:30" ht="15" customHeight="1" thickBot="1" x14ac:dyDescent="0.3">
      <c r="A1105" s="24"/>
      <c r="B1105" s="24"/>
      <c r="C1105" s="344" t="s">
        <v>18</v>
      </c>
      <c r="D1105" s="347" t="s">
        <v>19</v>
      </c>
      <c r="E1105" s="348"/>
      <c r="F1105" s="351" t="s">
        <v>22</v>
      </c>
      <c r="G1105" s="352"/>
      <c r="H1105" s="352"/>
      <c r="I1105" s="352"/>
      <c r="J1105" s="352"/>
      <c r="K1105" s="352"/>
      <c r="L1105" s="352"/>
      <c r="M1105" s="352"/>
      <c r="N1105" s="352"/>
      <c r="O1105" s="352"/>
      <c r="P1105" s="352"/>
      <c r="Q1105" s="352"/>
      <c r="R1105" s="352"/>
      <c r="S1105" s="352"/>
      <c r="T1105" s="352"/>
      <c r="U1105" s="352"/>
      <c r="V1105" s="352"/>
      <c r="W1105" s="352"/>
      <c r="X1105" s="352"/>
      <c r="Y1105" s="352"/>
      <c r="Z1105" s="352"/>
      <c r="AA1105" s="353"/>
    </row>
    <row r="1106" spans="1:30" ht="15" customHeight="1" thickBot="1" x14ac:dyDescent="0.3">
      <c r="A1106" s="24"/>
      <c r="B1106" s="24"/>
      <c r="C1106" s="345"/>
      <c r="D1106" s="349"/>
      <c r="E1106" s="350"/>
      <c r="F1106" s="354" t="s">
        <v>23</v>
      </c>
      <c r="G1106" s="355"/>
      <c r="H1106" s="355"/>
      <c r="I1106" s="355"/>
      <c r="J1106" s="355"/>
      <c r="K1106" s="355"/>
      <c r="L1106" s="355"/>
      <c r="M1106" s="355"/>
      <c r="N1106" s="355"/>
      <c r="O1106" s="355"/>
      <c r="P1106" s="355"/>
      <c r="Q1106" s="355"/>
      <c r="R1106" s="356"/>
      <c r="S1106" s="351" t="s">
        <v>24</v>
      </c>
      <c r="T1106" s="352"/>
      <c r="U1106" s="352"/>
      <c r="V1106" s="352"/>
      <c r="W1106" s="352"/>
      <c r="X1106" s="352"/>
      <c r="Y1106" s="352"/>
      <c r="Z1106" s="352"/>
      <c r="AA1106" s="353"/>
    </row>
    <row r="1107" spans="1:30" ht="15" customHeight="1" x14ac:dyDescent="0.25">
      <c r="A1107" s="24"/>
      <c r="B1107" s="24"/>
      <c r="C1107" s="345"/>
      <c r="D1107" s="372" t="s">
        <v>20</v>
      </c>
      <c r="E1107" s="372" t="s">
        <v>21</v>
      </c>
      <c r="F1107" s="347" t="s">
        <v>25</v>
      </c>
      <c r="G1107" s="374"/>
      <c r="H1107" s="374"/>
      <c r="I1107" s="374"/>
      <c r="J1107" s="374"/>
      <c r="K1107" s="348"/>
      <c r="L1107" s="376" t="s">
        <v>26</v>
      </c>
      <c r="M1107" s="377"/>
      <c r="N1107" s="377"/>
      <c r="O1107" s="377"/>
      <c r="P1107" s="378"/>
      <c r="Q1107" s="376" t="s">
        <v>27</v>
      </c>
      <c r="R1107" s="378"/>
      <c r="S1107" s="376" t="s">
        <v>25</v>
      </c>
      <c r="T1107" s="377"/>
      <c r="U1107" s="378"/>
      <c r="V1107" s="376" t="s">
        <v>26</v>
      </c>
      <c r="W1107" s="377"/>
      <c r="X1107" s="377"/>
      <c r="Y1107" s="378"/>
      <c r="Z1107" s="376" t="s">
        <v>27</v>
      </c>
      <c r="AA1107" s="378"/>
    </row>
    <row r="1108" spans="1:30" ht="15" customHeight="1" thickBot="1" x14ac:dyDescent="0.3">
      <c r="A1108" s="24"/>
      <c r="B1108" s="24"/>
      <c r="C1108" s="346"/>
      <c r="D1108" s="373"/>
      <c r="E1108" s="373"/>
      <c r="F1108" s="349"/>
      <c r="G1108" s="375"/>
      <c r="H1108" s="375"/>
      <c r="I1108" s="375"/>
      <c r="J1108" s="375"/>
      <c r="K1108" s="350"/>
      <c r="L1108" s="379"/>
      <c r="M1108" s="380"/>
      <c r="N1108" s="380"/>
      <c r="O1108" s="380"/>
      <c r="P1108" s="381"/>
      <c r="Q1108" s="379"/>
      <c r="R1108" s="381"/>
      <c r="S1108" s="379"/>
      <c r="T1108" s="380"/>
      <c r="U1108" s="381"/>
      <c r="V1108" s="379"/>
      <c r="W1108" s="380"/>
      <c r="X1108" s="380"/>
      <c r="Y1108" s="381"/>
      <c r="Z1108" s="379"/>
      <c r="AA1108" s="381"/>
    </row>
    <row r="1109" spans="1:30" ht="15" customHeight="1" x14ac:dyDescent="0.25">
      <c r="C1109" s="101">
        <f ca="1">OFFSET(СВОДНАЯ!$A$3,'Кабельный журнал'!AD1109-1,0)</f>
        <v>0</v>
      </c>
      <c r="D1109" s="93">
        <f ca="1">OFFSET(СВОДНАЯ!$A$3,'Кабельный журнал'!AD1109-1,1)</f>
        <v>0</v>
      </c>
      <c r="E1109" s="97">
        <f ca="1">OFFSET(СВОДНАЯ!$A$3,'Кабельный журнал'!AD1109-1,2)</f>
        <v>0</v>
      </c>
      <c r="F1109" s="357">
        <f ca="1">OFFSET(СВОДНАЯ!$A$3,'Кабельный журнал'!AD1109-1,3)</f>
        <v>0</v>
      </c>
      <c r="G1109" s="358"/>
      <c r="H1109" s="358"/>
      <c r="I1109" s="358"/>
      <c r="J1109" s="358"/>
      <c r="K1109" s="359"/>
      <c r="L1109" s="360">
        <f ca="1">OFFSET(СВОДНАЯ!$A$3,'Кабельный журнал'!AD1109-1,4)</f>
        <v>0</v>
      </c>
      <c r="M1109" s="361"/>
      <c r="N1109" s="361"/>
      <c r="O1109" s="361"/>
      <c r="P1109" s="362"/>
      <c r="Q1109" s="358">
        <f ca="1">OFFSET(СВОДНАЯ!$A$3,'Кабельный журнал'!AD1109-1,5)</f>
        <v>0</v>
      </c>
      <c r="R1109" s="358"/>
      <c r="S1109" s="357">
        <f ca="1">OFFSET(СВОДНАЯ!$A$3,'Кабельный журнал'!AD1109-1,6)</f>
        <v>0</v>
      </c>
      <c r="T1109" s="358"/>
      <c r="U1109" s="359"/>
      <c r="V1109" s="358">
        <f ca="1">OFFSET(СВОДНАЯ!$A$3,'Кабельный журнал'!AD1109-1,7)</f>
        <v>0</v>
      </c>
      <c r="W1109" s="358"/>
      <c r="X1109" s="358"/>
      <c r="Y1109" s="358"/>
      <c r="Z1109" s="357">
        <f ca="1">OFFSET(СВОДНАЯ!$A$3,'Кабельный журнал'!AD1109-1,8)</f>
        <v>0</v>
      </c>
      <c r="AA1109" s="359"/>
      <c r="AD1109" s="32">
        <f>AD1101+1</f>
        <v>954</v>
      </c>
    </row>
    <row r="1110" spans="1:30" ht="15" customHeight="1" x14ac:dyDescent="0.25">
      <c r="C1110" s="101">
        <f ca="1">OFFSET(СВОДНАЯ!$A$3,'Кабельный журнал'!AD1110-1,0)</f>
        <v>0</v>
      </c>
      <c r="D1110" s="93">
        <f ca="1">OFFSET(СВОДНАЯ!$A$3,'Кабельный журнал'!AD1110-1,1)</f>
        <v>0</v>
      </c>
      <c r="E1110" s="97">
        <f ca="1">OFFSET(СВОДНАЯ!$A$3,'Кабельный журнал'!AD1110-1,2)</f>
        <v>0</v>
      </c>
      <c r="F1110" s="424">
        <f ca="1">OFFSET(СВОДНАЯ!$A$3,'Кабельный журнал'!AD1110-1,3)</f>
        <v>0</v>
      </c>
      <c r="G1110" s="426"/>
      <c r="H1110" s="426"/>
      <c r="I1110" s="426"/>
      <c r="J1110" s="426"/>
      <c r="K1110" s="425"/>
      <c r="L1110" s="427">
        <f ca="1">OFFSET(СВОДНАЯ!$A$3,'Кабельный журнал'!AD1110-1,4)</f>
        <v>0</v>
      </c>
      <c r="M1110" s="428"/>
      <c r="N1110" s="428"/>
      <c r="O1110" s="428"/>
      <c r="P1110" s="429"/>
      <c r="Q1110" s="426">
        <f ca="1">OFFSET(СВОДНАЯ!$A$3,'Кабельный журнал'!AD1110-1,5)</f>
        <v>0</v>
      </c>
      <c r="R1110" s="426"/>
      <c r="S1110" s="424">
        <f ca="1">OFFSET(СВОДНАЯ!$A$3,'Кабельный журнал'!AD1110-1,6)</f>
        <v>0</v>
      </c>
      <c r="T1110" s="426"/>
      <c r="U1110" s="425"/>
      <c r="V1110" s="426">
        <f ca="1">OFFSET(СВОДНАЯ!$A$3,'Кабельный журнал'!AD1110-1,7)</f>
        <v>0</v>
      </c>
      <c r="W1110" s="426"/>
      <c r="X1110" s="426"/>
      <c r="Y1110" s="426"/>
      <c r="Z1110" s="424">
        <f ca="1">OFFSET(СВОДНАЯ!$A$3,'Кабельный журнал'!AD1110-1,8)</f>
        <v>0</v>
      </c>
      <c r="AA1110" s="425"/>
      <c r="AD1110" s="32">
        <f>AD1109+1</f>
        <v>955</v>
      </c>
    </row>
    <row r="1111" spans="1:30" ht="15" customHeight="1" x14ac:dyDescent="0.25">
      <c r="C1111" s="101">
        <f ca="1">OFFSET(СВОДНАЯ!$A$3,'Кабельный журнал'!AD1111-1,0)</f>
        <v>0</v>
      </c>
      <c r="D1111" s="93">
        <f ca="1">OFFSET(СВОДНАЯ!$A$3,'Кабельный журнал'!AD1111-1,1)</f>
        <v>0</v>
      </c>
      <c r="E1111" s="97">
        <f ca="1">OFFSET(СВОДНАЯ!$A$3,'Кабельный журнал'!AD1111-1,2)</f>
        <v>0</v>
      </c>
      <c r="F1111" s="332">
        <f ca="1">OFFSET(СВОДНАЯ!$A$3,'Кабельный журнал'!AD1111-1,3)</f>
        <v>0</v>
      </c>
      <c r="G1111" s="333"/>
      <c r="H1111" s="333"/>
      <c r="I1111" s="333"/>
      <c r="J1111" s="333"/>
      <c r="K1111" s="334"/>
      <c r="L1111" s="335">
        <f ca="1">OFFSET(СВОДНАЯ!$A$3,'Кабельный журнал'!AD1111-1,4)</f>
        <v>0</v>
      </c>
      <c r="M1111" s="336"/>
      <c r="N1111" s="336"/>
      <c r="O1111" s="336"/>
      <c r="P1111" s="337"/>
      <c r="Q1111" s="333">
        <f ca="1">OFFSET(СВОДНАЯ!$A$3,'Кабельный журнал'!AD1111-1,5)</f>
        <v>0</v>
      </c>
      <c r="R1111" s="333"/>
      <c r="S1111" s="332">
        <f ca="1">OFFSET(СВОДНАЯ!$A$3,'Кабельный журнал'!AD1111-1,6)</f>
        <v>0</v>
      </c>
      <c r="T1111" s="333"/>
      <c r="U1111" s="334"/>
      <c r="V1111" s="333">
        <f ca="1">OFFSET(СВОДНАЯ!$A$3,'Кабельный журнал'!AD1111-1,7)</f>
        <v>0</v>
      </c>
      <c r="W1111" s="333"/>
      <c r="X1111" s="333"/>
      <c r="Y1111" s="333"/>
      <c r="Z1111" s="332">
        <f ca="1">OFFSET(СВОДНАЯ!$A$3,'Кабельный журнал'!AD1111-1,8)</f>
        <v>0</v>
      </c>
      <c r="AA1111" s="334"/>
      <c r="AD1111" s="32">
        <f>AD1110+1</f>
        <v>956</v>
      </c>
    </row>
    <row r="1112" spans="1:30" ht="15" customHeight="1" x14ac:dyDescent="0.25">
      <c r="C1112" s="101">
        <f ca="1">OFFSET(СВОДНАЯ!$A$3,'Кабельный журнал'!AD1112-1,0)</f>
        <v>0</v>
      </c>
      <c r="D1112" s="93">
        <f ca="1">OFFSET(СВОДНАЯ!$A$3,'Кабельный журнал'!AD1112-1,1)</f>
        <v>0</v>
      </c>
      <c r="E1112" s="97">
        <f ca="1">OFFSET(СВОДНАЯ!$A$3,'Кабельный журнал'!AD1112-1,2)</f>
        <v>0</v>
      </c>
      <c r="F1112" s="332">
        <f ca="1">OFFSET(СВОДНАЯ!$A$3,'Кабельный журнал'!AD1112-1,3)</f>
        <v>0</v>
      </c>
      <c r="G1112" s="333"/>
      <c r="H1112" s="333"/>
      <c r="I1112" s="333"/>
      <c r="J1112" s="333"/>
      <c r="K1112" s="334"/>
      <c r="L1112" s="335">
        <f ca="1">OFFSET(СВОДНАЯ!$A$3,'Кабельный журнал'!AD1112-1,4)</f>
        <v>0</v>
      </c>
      <c r="M1112" s="336"/>
      <c r="N1112" s="336"/>
      <c r="O1112" s="336"/>
      <c r="P1112" s="337"/>
      <c r="Q1112" s="333">
        <f ca="1">OFFSET(СВОДНАЯ!$A$3,'Кабельный журнал'!AD1112-1,5)</f>
        <v>0</v>
      </c>
      <c r="R1112" s="333"/>
      <c r="S1112" s="332">
        <f ca="1">OFFSET(СВОДНАЯ!$A$3,'Кабельный журнал'!AD1112-1,6)</f>
        <v>0</v>
      </c>
      <c r="T1112" s="333"/>
      <c r="U1112" s="334"/>
      <c r="V1112" s="333">
        <f ca="1">OFFSET(СВОДНАЯ!$A$3,'Кабельный журнал'!AD1112-1,7)</f>
        <v>0</v>
      </c>
      <c r="W1112" s="333"/>
      <c r="X1112" s="333"/>
      <c r="Y1112" s="333"/>
      <c r="Z1112" s="332">
        <f ca="1">OFFSET(СВОДНАЯ!$A$3,'Кабельный журнал'!AD1112-1,8)</f>
        <v>0</v>
      </c>
      <c r="AA1112" s="334"/>
      <c r="AD1112" s="32">
        <f t="shared" ref="AD1112:AD1130" si="22">AD1111+1</f>
        <v>957</v>
      </c>
    </row>
    <row r="1113" spans="1:30" ht="15" customHeight="1" x14ac:dyDescent="0.25">
      <c r="C1113" s="101">
        <f ca="1">OFFSET(СВОДНАЯ!$A$3,'Кабельный журнал'!AD1113-1,0)</f>
        <v>0</v>
      </c>
      <c r="D1113" s="93">
        <f ca="1">OFFSET(СВОДНАЯ!$A$3,'Кабельный журнал'!AD1113-1,1)</f>
        <v>0</v>
      </c>
      <c r="E1113" s="97">
        <f ca="1">OFFSET(СВОДНАЯ!$A$3,'Кабельный журнал'!AD1113-1,2)</f>
        <v>0</v>
      </c>
      <c r="F1113" s="332">
        <f ca="1">OFFSET(СВОДНАЯ!$A$3,'Кабельный журнал'!AD1113-1,3)</f>
        <v>0</v>
      </c>
      <c r="G1113" s="333"/>
      <c r="H1113" s="333"/>
      <c r="I1113" s="333"/>
      <c r="J1113" s="333"/>
      <c r="K1113" s="334"/>
      <c r="L1113" s="335">
        <f ca="1">OFFSET(СВОДНАЯ!$A$3,'Кабельный журнал'!AD1113-1,4)</f>
        <v>0</v>
      </c>
      <c r="M1113" s="336"/>
      <c r="N1113" s="336"/>
      <c r="O1113" s="336"/>
      <c r="P1113" s="337"/>
      <c r="Q1113" s="333">
        <f ca="1">OFFSET(СВОДНАЯ!$A$3,'Кабельный журнал'!AD1113-1,5)</f>
        <v>0</v>
      </c>
      <c r="R1113" s="333"/>
      <c r="S1113" s="332">
        <f ca="1">OFFSET(СВОДНАЯ!$A$3,'Кабельный журнал'!AD1113-1,6)</f>
        <v>0</v>
      </c>
      <c r="T1113" s="333"/>
      <c r="U1113" s="334"/>
      <c r="V1113" s="333">
        <f ca="1">OFFSET(СВОДНАЯ!$A$3,'Кабельный журнал'!AD1113-1,7)</f>
        <v>0</v>
      </c>
      <c r="W1113" s="333"/>
      <c r="X1113" s="333"/>
      <c r="Y1113" s="333"/>
      <c r="Z1113" s="332">
        <f ca="1">OFFSET(СВОДНАЯ!$A$3,'Кабельный журнал'!AD1113-1,8)</f>
        <v>0</v>
      </c>
      <c r="AA1113" s="334"/>
      <c r="AD1113" s="32">
        <f t="shared" si="22"/>
        <v>958</v>
      </c>
    </row>
    <row r="1114" spans="1:30" ht="15" customHeight="1" x14ac:dyDescent="0.25">
      <c r="C1114" s="101">
        <f ca="1">OFFSET(СВОДНАЯ!$A$3,'Кабельный журнал'!AD1114-1,0)</f>
        <v>0</v>
      </c>
      <c r="D1114" s="93">
        <f ca="1">OFFSET(СВОДНАЯ!$A$3,'Кабельный журнал'!AD1114-1,1)</f>
        <v>0</v>
      </c>
      <c r="E1114" s="97">
        <f ca="1">OFFSET(СВОДНАЯ!$A$3,'Кабельный журнал'!AD1114-1,2)</f>
        <v>0</v>
      </c>
      <c r="F1114" s="332">
        <f ca="1">OFFSET(СВОДНАЯ!$A$3,'Кабельный журнал'!AD1114-1,3)</f>
        <v>0</v>
      </c>
      <c r="G1114" s="333"/>
      <c r="H1114" s="333"/>
      <c r="I1114" s="333"/>
      <c r="J1114" s="333"/>
      <c r="K1114" s="334"/>
      <c r="L1114" s="335">
        <f ca="1">OFFSET(СВОДНАЯ!$A$3,'Кабельный журнал'!AD1114-1,4)</f>
        <v>0</v>
      </c>
      <c r="M1114" s="336"/>
      <c r="N1114" s="336"/>
      <c r="O1114" s="336"/>
      <c r="P1114" s="337"/>
      <c r="Q1114" s="333">
        <f ca="1">OFFSET(СВОДНАЯ!$A$3,'Кабельный журнал'!AD1114-1,5)</f>
        <v>0</v>
      </c>
      <c r="R1114" s="333"/>
      <c r="S1114" s="332">
        <f ca="1">OFFSET(СВОДНАЯ!$A$3,'Кабельный журнал'!AD1114-1,6)</f>
        <v>0</v>
      </c>
      <c r="T1114" s="333"/>
      <c r="U1114" s="334"/>
      <c r="V1114" s="333">
        <f ca="1">OFFSET(СВОДНАЯ!$A$3,'Кабельный журнал'!AD1114-1,7)</f>
        <v>0</v>
      </c>
      <c r="W1114" s="333"/>
      <c r="X1114" s="333"/>
      <c r="Y1114" s="333"/>
      <c r="Z1114" s="332">
        <f ca="1">OFFSET(СВОДНАЯ!$A$3,'Кабельный журнал'!AD1114-1,8)</f>
        <v>0</v>
      </c>
      <c r="AA1114" s="334"/>
      <c r="AD1114" s="32">
        <f t="shared" si="22"/>
        <v>959</v>
      </c>
    </row>
    <row r="1115" spans="1:30" ht="15" customHeight="1" x14ac:dyDescent="0.25">
      <c r="C1115" s="101">
        <f ca="1">OFFSET(СВОДНАЯ!$A$3,'Кабельный журнал'!AD1115-1,0)</f>
        <v>0</v>
      </c>
      <c r="D1115" s="93">
        <f ca="1">OFFSET(СВОДНАЯ!$A$3,'Кабельный журнал'!AD1115-1,1)</f>
        <v>0</v>
      </c>
      <c r="E1115" s="97">
        <f ca="1">OFFSET(СВОДНАЯ!$A$3,'Кабельный журнал'!AD1115-1,2)</f>
        <v>0</v>
      </c>
      <c r="F1115" s="332">
        <f ca="1">OFFSET(СВОДНАЯ!$A$3,'Кабельный журнал'!AD1115-1,3)</f>
        <v>0</v>
      </c>
      <c r="G1115" s="333"/>
      <c r="H1115" s="333"/>
      <c r="I1115" s="333"/>
      <c r="J1115" s="333"/>
      <c r="K1115" s="334"/>
      <c r="L1115" s="335">
        <f ca="1">OFFSET(СВОДНАЯ!$A$3,'Кабельный журнал'!AD1115-1,4)</f>
        <v>0</v>
      </c>
      <c r="M1115" s="336"/>
      <c r="N1115" s="336"/>
      <c r="O1115" s="336"/>
      <c r="P1115" s="337"/>
      <c r="Q1115" s="333">
        <f ca="1">OFFSET(СВОДНАЯ!$A$3,'Кабельный журнал'!AD1115-1,5)</f>
        <v>0</v>
      </c>
      <c r="R1115" s="333"/>
      <c r="S1115" s="332">
        <f ca="1">OFFSET(СВОДНАЯ!$A$3,'Кабельный журнал'!AD1115-1,6)</f>
        <v>0</v>
      </c>
      <c r="T1115" s="333"/>
      <c r="U1115" s="334"/>
      <c r="V1115" s="333">
        <f ca="1">OFFSET(СВОДНАЯ!$A$3,'Кабельный журнал'!AD1115-1,7)</f>
        <v>0</v>
      </c>
      <c r="W1115" s="333"/>
      <c r="X1115" s="333"/>
      <c r="Y1115" s="333"/>
      <c r="Z1115" s="332">
        <f ca="1">OFFSET(СВОДНАЯ!$A$3,'Кабельный журнал'!AD1115-1,8)</f>
        <v>0</v>
      </c>
      <c r="AA1115" s="334"/>
      <c r="AD1115" s="32">
        <f t="shared" si="22"/>
        <v>960</v>
      </c>
    </row>
    <row r="1116" spans="1:30" ht="15" customHeight="1" x14ac:dyDescent="0.25">
      <c r="C1116" s="101">
        <f ca="1">OFFSET(СВОДНАЯ!$A$3,'Кабельный журнал'!AD1116-1,0)</f>
        <v>0</v>
      </c>
      <c r="D1116" s="93">
        <f ca="1">OFFSET(СВОДНАЯ!$A$3,'Кабельный журнал'!AD1116-1,1)</f>
        <v>0</v>
      </c>
      <c r="E1116" s="97">
        <f ca="1">OFFSET(СВОДНАЯ!$A$3,'Кабельный журнал'!AD1116-1,2)</f>
        <v>0</v>
      </c>
      <c r="F1116" s="332">
        <f ca="1">OFFSET(СВОДНАЯ!$A$3,'Кабельный журнал'!AD1116-1,3)</f>
        <v>0</v>
      </c>
      <c r="G1116" s="333"/>
      <c r="H1116" s="333"/>
      <c r="I1116" s="333"/>
      <c r="J1116" s="333"/>
      <c r="K1116" s="334"/>
      <c r="L1116" s="335">
        <f ca="1">OFFSET(СВОДНАЯ!$A$3,'Кабельный журнал'!AD1116-1,4)</f>
        <v>0</v>
      </c>
      <c r="M1116" s="336"/>
      <c r="N1116" s="336"/>
      <c r="O1116" s="336"/>
      <c r="P1116" s="337"/>
      <c r="Q1116" s="333">
        <f ca="1">OFFSET(СВОДНАЯ!$A$3,'Кабельный журнал'!AD1116-1,5)</f>
        <v>0</v>
      </c>
      <c r="R1116" s="333"/>
      <c r="S1116" s="332">
        <f ca="1">OFFSET(СВОДНАЯ!$A$3,'Кабельный журнал'!AD1116-1,6)</f>
        <v>0</v>
      </c>
      <c r="T1116" s="333"/>
      <c r="U1116" s="334"/>
      <c r="V1116" s="333">
        <f ca="1">OFFSET(СВОДНАЯ!$A$3,'Кабельный журнал'!AD1116-1,7)</f>
        <v>0</v>
      </c>
      <c r="W1116" s="333"/>
      <c r="X1116" s="333"/>
      <c r="Y1116" s="333"/>
      <c r="Z1116" s="332">
        <f ca="1">OFFSET(СВОДНАЯ!$A$3,'Кабельный журнал'!AD1116-1,8)</f>
        <v>0</v>
      </c>
      <c r="AA1116" s="334"/>
      <c r="AD1116" s="32">
        <f t="shared" si="22"/>
        <v>961</v>
      </c>
    </row>
    <row r="1117" spans="1:30" ht="15" customHeight="1" x14ac:dyDescent="0.25">
      <c r="C1117" s="101">
        <f ca="1">OFFSET(СВОДНАЯ!$A$3,'Кабельный журнал'!AD1117-1,0)</f>
        <v>0</v>
      </c>
      <c r="D1117" s="93">
        <f ca="1">OFFSET(СВОДНАЯ!$A$3,'Кабельный журнал'!AD1117-1,1)</f>
        <v>0</v>
      </c>
      <c r="E1117" s="97">
        <f ca="1">OFFSET(СВОДНАЯ!$A$3,'Кабельный журнал'!AD1117-1,2)</f>
        <v>0</v>
      </c>
      <c r="F1117" s="332">
        <f ca="1">OFFSET(СВОДНАЯ!$A$3,'Кабельный журнал'!AD1117-1,3)</f>
        <v>0</v>
      </c>
      <c r="G1117" s="333"/>
      <c r="H1117" s="333"/>
      <c r="I1117" s="333"/>
      <c r="J1117" s="333"/>
      <c r="K1117" s="334"/>
      <c r="L1117" s="335">
        <f ca="1">OFFSET(СВОДНАЯ!$A$3,'Кабельный журнал'!AD1117-1,4)</f>
        <v>0</v>
      </c>
      <c r="M1117" s="336"/>
      <c r="N1117" s="336"/>
      <c r="O1117" s="336"/>
      <c r="P1117" s="337"/>
      <c r="Q1117" s="333">
        <f ca="1">OFFSET(СВОДНАЯ!$A$3,'Кабельный журнал'!AD1117-1,5)</f>
        <v>0</v>
      </c>
      <c r="R1117" s="333"/>
      <c r="S1117" s="332">
        <f ca="1">OFFSET(СВОДНАЯ!$A$3,'Кабельный журнал'!AD1117-1,6)</f>
        <v>0</v>
      </c>
      <c r="T1117" s="333"/>
      <c r="U1117" s="334"/>
      <c r="V1117" s="333">
        <f ca="1">OFFSET(СВОДНАЯ!$A$3,'Кабельный журнал'!AD1117-1,7)</f>
        <v>0</v>
      </c>
      <c r="W1117" s="333"/>
      <c r="X1117" s="333"/>
      <c r="Y1117" s="333"/>
      <c r="Z1117" s="332">
        <f ca="1">OFFSET(СВОДНАЯ!$A$3,'Кабельный журнал'!AD1117-1,8)</f>
        <v>0</v>
      </c>
      <c r="AA1117" s="334"/>
      <c r="AD1117" s="32">
        <f t="shared" si="22"/>
        <v>962</v>
      </c>
    </row>
    <row r="1118" spans="1:30" ht="15" customHeight="1" x14ac:dyDescent="0.25">
      <c r="C1118" s="101">
        <f ca="1">OFFSET(СВОДНАЯ!$A$3,'Кабельный журнал'!AD1118-1,0)</f>
        <v>0</v>
      </c>
      <c r="D1118" s="93">
        <f ca="1">OFFSET(СВОДНАЯ!$A$3,'Кабельный журнал'!AD1118-1,1)</f>
        <v>0</v>
      </c>
      <c r="E1118" s="97">
        <f ca="1">OFFSET(СВОДНАЯ!$A$3,'Кабельный журнал'!AD1118-1,2)</f>
        <v>0</v>
      </c>
      <c r="F1118" s="332">
        <f ca="1">OFFSET(СВОДНАЯ!$A$3,'Кабельный журнал'!AD1118-1,3)</f>
        <v>0</v>
      </c>
      <c r="G1118" s="333"/>
      <c r="H1118" s="333"/>
      <c r="I1118" s="333"/>
      <c r="J1118" s="333"/>
      <c r="K1118" s="334"/>
      <c r="L1118" s="335">
        <f ca="1">OFFSET(СВОДНАЯ!$A$3,'Кабельный журнал'!AD1118-1,4)</f>
        <v>0</v>
      </c>
      <c r="M1118" s="336"/>
      <c r="N1118" s="336"/>
      <c r="O1118" s="336"/>
      <c r="P1118" s="337"/>
      <c r="Q1118" s="333">
        <f ca="1">OFFSET(СВОДНАЯ!$A$3,'Кабельный журнал'!AD1118-1,5)</f>
        <v>0</v>
      </c>
      <c r="R1118" s="333"/>
      <c r="S1118" s="332">
        <f ca="1">OFFSET(СВОДНАЯ!$A$3,'Кабельный журнал'!AD1118-1,6)</f>
        <v>0</v>
      </c>
      <c r="T1118" s="333"/>
      <c r="U1118" s="334"/>
      <c r="V1118" s="333">
        <f ca="1">OFFSET(СВОДНАЯ!$A$3,'Кабельный журнал'!AD1118-1,7)</f>
        <v>0</v>
      </c>
      <c r="W1118" s="333"/>
      <c r="X1118" s="333"/>
      <c r="Y1118" s="333"/>
      <c r="Z1118" s="332">
        <f ca="1">OFFSET(СВОДНАЯ!$A$3,'Кабельный журнал'!AD1118-1,8)</f>
        <v>0</v>
      </c>
      <c r="AA1118" s="334"/>
      <c r="AD1118" s="32">
        <f t="shared" si="22"/>
        <v>963</v>
      </c>
    </row>
    <row r="1119" spans="1:30" ht="15" customHeight="1" x14ac:dyDescent="0.25">
      <c r="C1119" s="101">
        <f ca="1">OFFSET(СВОДНАЯ!$A$3,'Кабельный журнал'!AD1119-1,0)</f>
        <v>0</v>
      </c>
      <c r="D1119" s="93">
        <f ca="1">OFFSET(СВОДНАЯ!$A$3,'Кабельный журнал'!AD1119-1,1)</f>
        <v>0</v>
      </c>
      <c r="E1119" s="97">
        <f ca="1">OFFSET(СВОДНАЯ!$A$3,'Кабельный журнал'!AD1119-1,2)</f>
        <v>0</v>
      </c>
      <c r="F1119" s="332">
        <f ca="1">OFFSET(СВОДНАЯ!$A$3,'Кабельный журнал'!AD1119-1,3)</f>
        <v>0</v>
      </c>
      <c r="G1119" s="333"/>
      <c r="H1119" s="333"/>
      <c r="I1119" s="333"/>
      <c r="J1119" s="333"/>
      <c r="K1119" s="334"/>
      <c r="L1119" s="335">
        <f ca="1">OFFSET(СВОДНАЯ!$A$3,'Кабельный журнал'!AD1119-1,4)</f>
        <v>0</v>
      </c>
      <c r="M1119" s="336"/>
      <c r="N1119" s="336"/>
      <c r="O1119" s="336"/>
      <c r="P1119" s="337"/>
      <c r="Q1119" s="333">
        <f ca="1">OFFSET(СВОДНАЯ!$A$3,'Кабельный журнал'!AD1119-1,5)</f>
        <v>0</v>
      </c>
      <c r="R1119" s="333"/>
      <c r="S1119" s="332">
        <f ca="1">OFFSET(СВОДНАЯ!$A$3,'Кабельный журнал'!AD1119-1,6)</f>
        <v>0</v>
      </c>
      <c r="T1119" s="333"/>
      <c r="U1119" s="334"/>
      <c r="V1119" s="333">
        <f ca="1">OFFSET(СВОДНАЯ!$A$3,'Кабельный журнал'!AD1119-1,7)</f>
        <v>0</v>
      </c>
      <c r="W1119" s="333"/>
      <c r="X1119" s="333"/>
      <c r="Y1119" s="333"/>
      <c r="Z1119" s="332">
        <f ca="1">OFFSET(СВОДНАЯ!$A$3,'Кабельный журнал'!AD1119-1,8)</f>
        <v>0</v>
      </c>
      <c r="AA1119" s="334"/>
      <c r="AD1119" s="32">
        <f t="shared" si="22"/>
        <v>964</v>
      </c>
    </row>
    <row r="1120" spans="1:30" ht="15" customHeight="1" x14ac:dyDescent="0.25">
      <c r="C1120" s="101">
        <f ca="1">OFFSET(СВОДНАЯ!$A$3,'Кабельный журнал'!AD1120-1,0)</f>
        <v>0</v>
      </c>
      <c r="D1120" s="93">
        <f ca="1">OFFSET(СВОДНАЯ!$A$3,'Кабельный журнал'!AD1120-1,1)</f>
        <v>0</v>
      </c>
      <c r="E1120" s="97">
        <f ca="1">OFFSET(СВОДНАЯ!$A$3,'Кабельный журнал'!AD1120-1,2)</f>
        <v>0</v>
      </c>
      <c r="F1120" s="332">
        <f ca="1">OFFSET(СВОДНАЯ!$A$3,'Кабельный журнал'!AD1120-1,3)</f>
        <v>0</v>
      </c>
      <c r="G1120" s="333"/>
      <c r="H1120" s="333"/>
      <c r="I1120" s="333"/>
      <c r="J1120" s="333"/>
      <c r="K1120" s="334"/>
      <c r="L1120" s="335">
        <f ca="1">OFFSET(СВОДНАЯ!$A$3,'Кабельный журнал'!AD1120-1,4)</f>
        <v>0</v>
      </c>
      <c r="M1120" s="336"/>
      <c r="N1120" s="336"/>
      <c r="O1120" s="336"/>
      <c r="P1120" s="337"/>
      <c r="Q1120" s="333">
        <f ca="1">OFFSET(СВОДНАЯ!$A$3,'Кабельный журнал'!AD1120-1,5)</f>
        <v>0</v>
      </c>
      <c r="R1120" s="333"/>
      <c r="S1120" s="332">
        <f ca="1">OFFSET(СВОДНАЯ!$A$3,'Кабельный журнал'!AD1120-1,6)</f>
        <v>0</v>
      </c>
      <c r="T1120" s="333"/>
      <c r="U1120" s="334"/>
      <c r="V1120" s="333">
        <f ca="1">OFFSET(СВОДНАЯ!$A$3,'Кабельный журнал'!AD1120-1,7)</f>
        <v>0</v>
      </c>
      <c r="W1120" s="333"/>
      <c r="X1120" s="333"/>
      <c r="Y1120" s="333"/>
      <c r="Z1120" s="332">
        <f ca="1">OFFSET(СВОДНАЯ!$A$3,'Кабельный журнал'!AD1120-1,8)</f>
        <v>0</v>
      </c>
      <c r="AA1120" s="334"/>
      <c r="AD1120" s="32">
        <f t="shared" si="22"/>
        <v>965</v>
      </c>
    </row>
    <row r="1121" spans="3:30" ht="15" customHeight="1" x14ac:dyDescent="0.25">
      <c r="C1121" s="101">
        <f ca="1">OFFSET(СВОДНАЯ!$A$3,'Кабельный журнал'!AD1121-1,0)</f>
        <v>0</v>
      </c>
      <c r="D1121" s="93">
        <f ca="1">OFFSET(СВОДНАЯ!$A$3,'Кабельный журнал'!AD1121-1,1)</f>
        <v>0</v>
      </c>
      <c r="E1121" s="97">
        <f ca="1">OFFSET(СВОДНАЯ!$A$3,'Кабельный журнал'!AD1121-1,2)</f>
        <v>0</v>
      </c>
      <c r="F1121" s="332">
        <f ca="1">OFFSET(СВОДНАЯ!$A$3,'Кабельный журнал'!AD1121-1,3)</f>
        <v>0</v>
      </c>
      <c r="G1121" s="333"/>
      <c r="H1121" s="333"/>
      <c r="I1121" s="333"/>
      <c r="J1121" s="333"/>
      <c r="K1121" s="334"/>
      <c r="L1121" s="335">
        <f ca="1">OFFSET(СВОДНАЯ!$A$3,'Кабельный журнал'!AD1121-1,4)</f>
        <v>0</v>
      </c>
      <c r="M1121" s="336"/>
      <c r="N1121" s="336"/>
      <c r="O1121" s="336"/>
      <c r="P1121" s="337"/>
      <c r="Q1121" s="333">
        <f ca="1">OFFSET(СВОДНАЯ!$A$3,'Кабельный журнал'!AD1121-1,5)</f>
        <v>0</v>
      </c>
      <c r="R1121" s="333"/>
      <c r="S1121" s="332">
        <f ca="1">OFFSET(СВОДНАЯ!$A$3,'Кабельный журнал'!AD1121-1,6)</f>
        <v>0</v>
      </c>
      <c r="T1121" s="333"/>
      <c r="U1121" s="334"/>
      <c r="V1121" s="333">
        <f ca="1">OFFSET(СВОДНАЯ!$A$3,'Кабельный журнал'!AD1121-1,7)</f>
        <v>0</v>
      </c>
      <c r="W1121" s="333"/>
      <c r="X1121" s="333"/>
      <c r="Y1121" s="333"/>
      <c r="Z1121" s="332">
        <f ca="1">OFFSET(СВОДНАЯ!$A$3,'Кабельный журнал'!AD1125-1,8)</f>
        <v>0</v>
      </c>
      <c r="AA1121" s="334"/>
      <c r="AD1121" s="32">
        <f t="shared" si="22"/>
        <v>966</v>
      </c>
    </row>
    <row r="1122" spans="3:30" ht="15" customHeight="1" x14ac:dyDescent="0.25">
      <c r="C1122" s="101">
        <f ca="1">OFFSET(СВОДНАЯ!$A$3,'Кабельный журнал'!AD1122-1,0)</f>
        <v>0</v>
      </c>
      <c r="D1122" s="93">
        <f ca="1">OFFSET(СВОДНАЯ!$A$3,'Кабельный журнал'!AD1122-1,1)</f>
        <v>0</v>
      </c>
      <c r="E1122" s="97">
        <f ca="1">OFFSET(СВОДНАЯ!$A$3,'Кабельный журнал'!AD1122-1,2)</f>
        <v>0</v>
      </c>
      <c r="F1122" s="332">
        <f ca="1">OFFSET(СВОДНАЯ!$A$3,'Кабельный журнал'!AD1122-1,3)</f>
        <v>0</v>
      </c>
      <c r="G1122" s="333"/>
      <c r="H1122" s="333"/>
      <c r="I1122" s="333"/>
      <c r="J1122" s="333"/>
      <c r="K1122" s="334"/>
      <c r="L1122" s="335">
        <f ca="1">OFFSET(СВОДНАЯ!$A$3,'Кабельный журнал'!AD1122-1,4)</f>
        <v>0</v>
      </c>
      <c r="M1122" s="336"/>
      <c r="N1122" s="336"/>
      <c r="O1122" s="336"/>
      <c r="P1122" s="337"/>
      <c r="Q1122" s="333">
        <f ca="1">OFFSET(СВОДНАЯ!$A$3,'Кабельный журнал'!AD1122-1,5)</f>
        <v>0</v>
      </c>
      <c r="R1122" s="333"/>
      <c r="S1122" s="332">
        <f ca="1">OFFSET(СВОДНАЯ!$A$3,'Кабельный журнал'!AD1122-1,6)</f>
        <v>0</v>
      </c>
      <c r="T1122" s="333"/>
      <c r="U1122" s="334"/>
      <c r="V1122" s="333">
        <f ca="1">OFFSET(СВОДНАЯ!$A$3,'Кабельный журнал'!AD1122-1,7)</f>
        <v>0</v>
      </c>
      <c r="W1122" s="333"/>
      <c r="X1122" s="333"/>
      <c r="Y1122" s="333"/>
      <c r="Z1122" s="332">
        <f ca="1">OFFSET(СВОДНАЯ!$A$3,'Кабельный журнал'!AD1122-1,8)</f>
        <v>0</v>
      </c>
      <c r="AA1122" s="334"/>
      <c r="AD1122" s="32">
        <f t="shared" si="22"/>
        <v>967</v>
      </c>
    </row>
    <row r="1123" spans="3:30" ht="15" customHeight="1" x14ac:dyDescent="0.25">
      <c r="C1123" s="101">
        <f ca="1">OFFSET(СВОДНАЯ!$A$3,'Кабельный журнал'!AD1123-1,0)</f>
        <v>0</v>
      </c>
      <c r="D1123" s="93">
        <f ca="1">OFFSET(СВОДНАЯ!$A$3,'Кабельный журнал'!AD1123-1,1)</f>
        <v>0</v>
      </c>
      <c r="E1123" s="97">
        <f ca="1">OFFSET(СВОДНАЯ!$A$3,'Кабельный журнал'!AD1123-1,2)</f>
        <v>0</v>
      </c>
      <c r="F1123" s="332">
        <f ca="1">OFFSET(СВОДНАЯ!$A$3,'Кабельный журнал'!AD1123-1,3)</f>
        <v>0</v>
      </c>
      <c r="G1123" s="333"/>
      <c r="H1123" s="333"/>
      <c r="I1123" s="333"/>
      <c r="J1123" s="333"/>
      <c r="K1123" s="334"/>
      <c r="L1123" s="335">
        <f ca="1">OFFSET(СВОДНАЯ!$A$3,'Кабельный журнал'!AD1123-1,4)</f>
        <v>0</v>
      </c>
      <c r="M1123" s="336"/>
      <c r="N1123" s="336"/>
      <c r="O1123" s="336"/>
      <c r="P1123" s="337"/>
      <c r="Q1123" s="333">
        <f ca="1">OFFSET(СВОДНАЯ!$A$3,'Кабельный журнал'!AD1123-1,5)</f>
        <v>0</v>
      </c>
      <c r="R1123" s="333"/>
      <c r="S1123" s="332">
        <f ca="1">OFFSET(СВОДНАЯ!$A$3,'Кабельный журнал'!AD1123-1,6)</f>
        <v>0</v>
      </c>
      <c r="T1123" s="333"/>
      <c r="U1123" s="334"/>
      <c r="V1123" s="333">
        <f ca="1">OFFSET(СВОДНАЯ!$A$3,'Кабельный журнал'!AD1123-1,7)</f>
        <v>0</v>
      </c>
      <c r="W1123" s="333"/>
      <c r="X1123" s="333"/>
      <c r="Y1123" s="333"/>
      <c r="Z1123" s="332">
        <f ca="1">OFFSET(СВОДНАЯ!$A$3,'Кабельный журнал'!AD1123-1,8)</f>
        <v>0</v>
      </c>
      <c r="AA1123" s="334"/>
      <c r="AD1123" s="32">
        <f t="shared" si="22"/>
        <v>968</v>
      </c>
    </row>
    <row r="1124" spans="3:30" ht="15" customHeight="1" x14ac:dyDescent="0.25">
      <c r="C1124" s="101">
        <f ca="1">OFFSET(СВОДНАЯ!$A$3,'Кабельный журнал'!AD1124-1,0)</f>
        <v>0</v>
      </c>
      <c r="D1124" s="93">
        <f ca="1">OFFSET(СВОДНАЯ!$A$3,'Кабельный журнал'!AD1124-1,1)</f>
        <v>0</v>
      </c>
      <c r="E1124" s="97">
        <f ca="1">OFFSET(СВОДНАЯ!$A$3,'Кабельный журнал'!AD1124-1,2)</f>
        <v>0</v>
      </c>
      <c r="F1124" s="332">
        <f ca="1">OFFSET(СВОДНАЯ!$A$3,'Кабельный журнал'!AD1124-1,3)</f>
        <v>0</v>
      </c>
      <c r="G1124" s="333"/>
      <c r="H1124" s="333"/>
      <c r="I1124" s="333"/>
      <c r="J1124" s="333"/>
      <c r="K1124" s="334"/>
      <c r="L1124" s="335">
        <f ca="1">OFFSET(СВОДНАЯ!$A$3,'Кабельный журнал'!AD1124-1,4)</f>
        <v>0</v>
      </c>
      <c r="M1124" s="336"/>
      <c r="N1124" s="336"/>
      <c r="O1124" s="336"/>
      <c r="P1124" s="337"/>
      <c r="Q1124" s="333">
        <f ca="1">OFFSET(СВОДНАЯ!$A$3,'Кабельный журнал'!AD1124-1,5)</f>
        <v>0</v>
      </c>
      <c r="R1124" s="333"/>
      <c r="S1124" s="332">
        <f ca="1">OFFSET(СВОДНАЯ!$A$3,'Кабельный журнал'!AD1124-1,6)</f>
        <v>0</v>
      </c>
      <c r="T1124" s="333"/>
      <c r="U1124" s="334"/>
      <c r="V1124" s="333">
        <f ca="1">OFFSET(СВОДНАЯ!$A$3,'Кабельный журнал'!AD1124-1,7)</f>
        <v>0</v>
      </c>
      <c r="W1124" s="333"/>
      <c r="X1124" s="333"/>
      <c r="Y1124" s="333"/>
      <c r="Z1124" s="332">
        <f ca="1">OFFSET(СВОДНАЯ!$A$3,'Кабельный журнал'!AD1124-1,8)</f>
        <v>0</v>
      </c>
      <c r="AA1124" s="334"/>
      <c r="AD1124" s="32">
        <f t="shared" si="22"/>
        <v>969</v>
      </c>
    </row>
    <row r="1125" spans="3:30" ht="15" customHeight="1" x14ac:dyDescent="0.25">
      <c r="C1125" s="101">
        <f ca="1">OFFSET(СВОДНАЯ!$A$3,'Кабельный журнал'!AD1125-1,0)</f>
        <v>0</v>
      </c>
      <c r="D1125" s="93">
        <f ca="1">OFFSET(СВОДНАЯ!$A$3,'Кабельный журнал'!AD1125-1,1)</f>
        <v>0</v>
      </c>
      <c r="E1125" s="97">
        <f ca="1">OFFSET(СВОДНАЯ!$A$3,'Кабельный журнал'!AD1125-1,2)</f>
        <v>0</v>
      </c>
      <c r="F1125" s="332">
        <f ca="1">OFFSET(СВОДНАЯ!$A$3,'Кабельный журнал'!AD1125-1,3)</f>
        <v>0</v>
      </c>
      <c r="G1125" s="333"/>
      <c r="H1125" s="333"/>
      <c r="I1125" s="333"/>
      <c r="J1125" s="333"/>
      <c r="K1125" s="334"/>
      <c r="L1125" s="335">
        <f ca="1">OFFSET(СВОДНАЯ!$A$3,'Кабельный журнал'!AD1125-1,4)</f>
        <v>0</v>
      </c>
      <c r="M1125" s="336"/>
      <c r="N1125" s="336"/>
      <c r="O1125" s="336"/>
      <c r="P1125" s="337"/>
      <c r="Q1125" s="333">
        <f ca="1">OFFSET(СВОДНАЯ!$A$3,'Кабельный журнал'!AD1125-1,5)</f>
        <v>0</v>
      </c>
      <c r="R1125" s="333"/>
      <c r="S1125" s="332">
        <f ca="1">OFFSET(СВОДНАЯ!$A$3,'Кабельный журнал'!AD1125-1,6)</f>
        <v>0</v>
      </c>
      <c r="T1125" s="333"/>
      <c r="U1125" s="334"/>
      <c r="V1125" s="333">
        <f ca="1">OFFSET(СВОДНАЯ!$A$3,'Кабельный журнал'!AD1125-1,7)</f>
        <v>0</v>
      </c>
      <c r="W1125" s="333"/>
      <c r="X1125" s="333"/>
      <c r="Y1125" s="333"/>
      <c r="Z1125" s="332">
        <f ca="1">OFFSET(СВОДНАЯ!$A$3,'Кабельный журнал'!AD1125-1,8)</f>
        <v>0</v>
      </c>
      <c r="AA1125" s="334"/>
      <c r="AD1125" s="32">
        <f t="shared" si="22"/>
        <v>970</v>
      </c>
    </row>
    <row r="1126" spans="3:30" ht="15" customHeight="1" x14ac:dyDescent="0.25">
      <c r="C1126" s="101">
        <f ca="1">OFFSET(СВОДНАЯ!$A$3,'Кабельный журнал'!AD1126-1,0)</f>
        <v>0</v>
      </c>
      <c r="D1126" s="93">
        <f ca="1">OFFSET(СВОДНАЯ!$A$3,'Кабельный журнал'!AD1126-1,1)</f>
        <v>0</v>
      </c>
      <c r="E1126" s="97">
        <f ca="1">OFFSET(СВОДНАЯ!$A$3,'Кабельный журнал'!AD1126-1,2)</f>
        <v>0</v>
      </c>
      <c r="F1126" s="332">
        <f ca="1">OFFSET(СВОДНАЯ!$A$3,'Кабельный журнал'!AD1126-1,3)</f>
        <v>0</v>
      </c>
      <c r="G1126" s="333"/>
      <c r="H1126" s="333"/>
      <c r="I1126" s="333"/>
      <c r="J1126" s="333"/>
      <c r="K1126" s="334"/>
      <c r="L1126" s="335">
        <f ca="1">OFFSET(СВОДНАЯ!$A$3,'Кабельный журнал'!AD1126-1,4)</f>
        <v>0</v>
      </c>
      <c r="M1126" s="336"/>
      <c r="N1126" s="336"/>
      <c r="O1126" s="336"/>
      <c r="P1126" s="337"/>
      <c r="Q1126" s="333">
        <f ca="1">OFFSET(СВОДНАЯ!$A$3,'Кабельный журнал'!AD1126-1,5)</f>
        <v>0</v>
      </c>
      <c r="R1126" s="333"/>
      <c r="S1126" s="332">
        <f ca="1">OFFSET(СВОДНАЯ!$A$3,'Кабельный журнал'!AD1126-1,6)</f>
        <v>0</v>
      </c>
      <c r="T1126" s="333"/>
      <c r="U1126" s="334"/>
      <c r="V1126" s="333">
        <f ca="1">OFFSET(СВОДНАЯ!$A$3,'Кабельный журнал'!AD1126-1,7)</f>
        <v>0</v>
      </c>
      <c r="W1126" s="333"/>
      <c r="X1126" s="333"/>
      <c r="Y1126" s="333"/>
      <c r="Z1126" s="332">
        <f ca="1">OFFSET(СВОДНАЯ!$A$3,'Кабельный журнал'!AD1126-1,8)</f>
        <v>0</v>
      </c>
      <c r="AA1126" s="334"/>
      <c r="AD1126" s="32">
        <f t="shared" si="22"/>
        <v>971</v>
      </c>
    </row>
    <row r="1127" spans="3:30" ht="15" customHeight="1" x14ac:dyDescent="0.25">
      <c r="C1127" s="101">
        <f ca="1">OFFSET(СВОДНАЯ!$A$3,'Кабельный журнал'!AD1127-1,0)</f>
        <v>0</v>
      </c>
      <c r="D1127" s="93">
        <f ca="1">OFFSET(СВОДНАЯ!$A$3,'Кабельный журнал'!AD1127-1,1)</f>
        <v>0</v>
      </c>
      <c r="E1127" s="97">
        <f ca="1">OFFSET(СВОДНАЯ!$A$3,'Кабельный журнал'!AD1127-1,2)</f>
        <v>0</v>
      </c>
      <c r="F1127" s="332">
        <f ca="1">OFFSET(СВОДНАЯ!$A$3,'Кабельный журнал'!AD1127-1,3)</f>
        <v>0</v>
      </c>
      <c r="G1127" s="333"/>
      <c r="H1127" s="333"/>
      <c r="I1127" s="333"/>
      <c r="J1127" s="333"/>
      <c r="K1127" s="334"/>
      <c r="L1127" s="335">
        <f ca="1">OFFSET(СВОДНАЯ!$A$3,'Кабельный журнал'!AD1127-1,4)</f>
        <v>0</v>
      </c>
      <c r="M1127" s="336"/>
      <c r="N1127" s="336"/>
      <c r="O1127" s="336"/>
      <c r="P1127" s="337"/>
      <c r="Q1127" s="333">
        <f ca="1">OFFSET(СВОДНАЯ!$A$3,'Кабельный журнал'!AD1127-1,5)</f>
        <v>0</v>
      </c>
      <c r="R1127" s="333"/>
      <c r="S1127" s="332">
        <f ca="1">OFFSET(СВОДНАЯ!$A$3,'Кабельный журнал'!AD1127-1,6)</f>
        <v>0</v>
      </c>
      <c r="T1127" s="333"/>
      <c r="U1127" s="334"/>
      <c r="V1127" s="333">
        <f ca="1">OFFSET(СВОДНАЯ!$A$3,'Кабельный журнал'!AD1127-1,7)</f>
        <v>0</v>
      </c>
      <c r="W1127" s="333"/>
      <c r="X1127" s="333"/>
      <c r="Y1127" s="333"/>
      <c r="Z1127" s="332">
        <f ca="1">OFFSET(СВОДНАЯ!$A$3,'Кабельный журнал'!AD1127-1,8)</f>
        <v>0</v>
      </c>
      <c r="AA1127" s="334"/>
      <c r="AD1127" s="32">
        <f t="shared" si="22"/>
        <v>972</v>
      </c>
    </row>
    <row r="1128" spans="3:30" ht="15" customHeight="1" x14ac:dyDescent="0.25">
      <c r="C1128" s="105">
        <f ca="1">OFFSET(СВОДНАЯ!$A$3,'Кабельный журнал'!AD1128-1,0)</f>
        <v>0</v>
      </c>
      <c r="D1128" s="94">
        <f ca="1">OFFSET(СВОДНАЯ!$A$3,'Кабельный журнал'!AD1128-1,1)</f>
        <v>0</v>
      </c>
      <c r="E1128" s="98">
        <f ca="1">OFFSET(СВОДНАЯ!$A$3,'Кабельный журнал'!AD1128-1,2)</f>
        <v>0</v>
      </c>
      <c r="F1128" s="299">
        <f ca="1">OFFSET(СВОДНАЯ!$A$3,'Кабельный журнал'!AD1128-1,3)</f>
        <v>0</v>
      </c>
      <c r="G1128" s="301"/>
      <c r="H1128" s="301"/>
      <c r="I1128" s="301"/>
      <c r="J1128" s="301"/>
      <c r="K1128" s="300"/>
      <c r="L1128" s="313">
        <f ca="1">OFFSET(СВОДНАЯ!$A$3,'Кабельный журнал'!AD1128-1,4)</f>
        <v>0</v>
      </c>
      <c r="M1128" s="314"/>
      <c r="N1128" s="314"/>
      <c r="O1128" s="314"/>
      <c r="P1128" s="315"/>
      <c r="Q1128" s="301">
        <f ca="1">OFFSET(СВОДНАЯ!$A$3,'Кабельный журнал'!AD1128-1,5)</f>
        <v>0</v>
      </c>
      <c r="R1128" s="301"/>
      <c r="S1128" s="299">
        <f ca="1">OFFSET(СВОДНАЯ!$A$3,'Кабельный журнал'!AD1128-1,6)</f>
        <v>0</v>
      </c>
      <c r="T1128" s="301"/>
      <c r="U1128" s="300"/>
      <c r="V1128" s="301">
        <f ca="1">OFFSET(СВОДНАЯ!$A$3,'Кабельный журнал'!AD1128-1,7)</f>
        <v>0</v>
      </c>
      <c r="W1128" s="301"/>
      <c r="X1128" s="301"/>
      <c r="Y1128" s="301"/>
      <c r="Z1128" s="299">
        <f ca="1">OFFSET(СВОДНАЯ!$A$3,'Кабельный журнал'!AD1128-1,8)</f>
        <v>0</v>
      </c>
      <c r="AA1128" s="300"/>
      <c r="AD1128" s="32">
        <f t="shared" si="22"/>
        <v>973</v>
      </c>
    </row>
    <row r="1129" spans="3:30" ht="15" customHeight="1" x14ac:dyDescent="0.25">
      <c r="C1129" s="105">
        <f ca="1">OFFSET(СВОДНАЯ!$A$3,'Кабельный журнал'!AD1129-1,0)</f>
        <v>0</v>
      </c>
      <c r="D1129" s="94">
        <f ca="1">OFFSET(СВОДНАЯ!$A$3,'Кабельный журнал'!AD1129-1,1)</f>
        <v>0</v>
      </c>
      <c r="E1129" s="98">
        <f ca="1">OFFSET(СВОДНАЯ!$A$3,'Кабельный журнал'!AD1129-1,2)</f>
        <v>0</v>
      </c>
      <c r="F1129" s="299">
        <f ca="1">OFFSET(СВОДНАЯ!$A$3,'Кабельный журнал'!AD1129-1,3)</f>
        <v>0</v>
      </c>
      <c r="G1129" s="301"/>
      <c r="H1129" s="301"/>
      <c r="I1129" s="301"/>
      <c r="J1129" s="301"/>
      <c r="K1129" s="300"/>
      <c r="L1129" s="313">
        <f ca="1">OFFSET(СВОДНАЯ!$A$3,'Кабельный журнал'!AD1129-1,4)</f>
        <v>0</v>
      </c>
      <c r="M1129" s="314"/>
      <c r="N1129" s="314"/>
      <c r="O1129" s="314"/>
      <c r="P1129" s="315"/>
      <c r="Q1129" s="301">
        <f ca="1">OFFSET(СВОДНАЯ!$A$3,'Кабельный журнал'!AD1129-1,5)</f>
        <v>0</v>
      </c>
      <c r="R1129" s="301"/>
      <c r="S1129" s="299">
        <f ca="1">OFFSET(СВОДНАЯ!$A$3,'Кабельный журнал'!AD1129-1,6)</f>
        <v>0</v>
      </c>
      <c r="T1129" s="301"/>
      <c r="U1129" s="300"/>
      <c r="V1129" s="301">
        <f ca="1">OFFSET(СВОДНАЯ!$A$3,'Кабельный журнал'!AD1129-1,7)</f>
        <v>0</v>
      </c>
      <c r="W1129" s="301"/>
      <c r="X1129" s="301"/>
      <c r="Y1129" s="301"/>
      <c r="Z1129" s="299">
        <f ca="1">OFFSET(СВОДНАЯ!$A$3,'Кабельный журнал'!AD1129-1,8)</f>
        <v>0</v>
      </c>
      <c r="AA1129" s="300"/>
      <c r="AD1129" s="32">
        <f t="shared" si="22"/>
        <v>974</v>
      </c>
    </row>
    <row r="1130" spans="3:30" ht="15" customHeight="1" x14ac:dyDescent="0.25">
      <c r="C1130" s="105">
        <f ca="1">OFFSET(СВОДНАЯ!$A$3,'Кабельный журнал'!AD1130-1,0)</f>
        <v>0</v>
      </c>
      <c r="D1130" s="94">
        <f ca="1">OFFSET(СВОДНАЯ!$A$3,'Кабельный журнал'!AD1130-1,1)</f>
        <v>0</v>
      </c>
      <c r="E1130" s="98">
        <f ca="1">OFFSET(СВОДНАЯ!$A$3,'Кабельный журнал'!AD1130-1,2)</f>
        <v>0</v>
      </c>
      <c r="F1130" s="299">
        <f ca="1">OFFSET(СВОДНАЯ!$A$3,'Кабельный журнал'!AD1130-1,3)</f>
        <v>0</v>
      </c>
      <c r="G1130" s="301"/>
      <c r="H1130" s="301"/>
      <c r="I1130" s="301"/>
      <c r="J1130" s="301"/>
      <c r="K1130" s="300"/>
      <c r="L1130" s="313">
        <f ca="1">OFFSET(СВОДНАЯ!$A$3,'Кабельный журнал'!AD1130-1,4)</f>
        <v>0</v>
      </c>
      <c r="M1130" s="314"/>
      <c r="N1130" s="314"/>
      <c r="O1130" s="314"/>
      <c r="P1130" s="315"/>
      <c r="Q1130" s="301">
        <f ca="1">OFFSET(СВОДНАЯ!$A$3,'Кабельный журнал'!AD1130-1,5)</f>
        <v>0</v>
      </c>
      <c r="R1130" s="301"/>
      <c r="S1130" s="299">
        <f ca="1">OFFSET(СВОДНАЯ!$A$3,'Кабельный журнал'!AD1130-1,6)</f>
        <v>0</v>
      </c>
      <c r="T1130" s="301"/>
      <c r="U1130" s="300"/>
      <c r="V1130" s="301">
        <f ca="1">OFFSET(СВОДНАЯ!$A$3,'Кабельный журнал'!AD1130-1,7)</f>
        <v>0</v>
      </c>
      <c r="W1130" s="301"/>
      <c r="X1130" s="301"/>
      <c r="Y1130" s="301"/>
      <c r="Z1130" s="299">
        <f ca="1">OFFSET(СВОДНАЯ!$A$3,'Кабельный журнал'!AD1130-1,8)</f>
        <v>0</v>
      </c>
      <c r="AA1130" s="300"/>
      <c r="AD1130" s="32">
        <f t="shared" si="22"/>
        <v>975</v>
      </c>
    </row>
    <row r="1131" spans="3:30" ht="15" customHeight="1" x14ac:dyDescent="0.25">
      <c r="C1131" s="105">
        <f ca="1">OFFSET(СВОДНАЯ!$A$3,'Кабельный журнал'!AD1131-1,0)</f>
        <v>0</v>
      </c>
      <c r="D1131" s="94">
        <f ca="1">OFFSET(СВОДНАЯ!$A$3,'Кабельный журнал'!AD1131-1,1)</f>
        <v>0</v>
      </c>
      <c r="E1131" s="98">
        <f ca="1">OFFSET(СВОДНАЯ!$A$3,'Кабельный журнал'!AD1131-1,2)</f>
        <v>0</v>
      </c>
      <c r="F1131" s="299">
        <f ca="1">OFFSET(СВОДНАЯ!$A$3,'Кабельный журнал'!AD1131-1,3)</f>
        <v>0</v>
      </c>
      <c r="G1131" s="301"/>
      <c r="H1131" s="301"/>
      <c r="I1131" s="301"/>
      <c r="J1131" s="301"/>
      <c r="K1131" s="300"/>
      <c r="L1131" s="313">
        <f ca="1">OFFSET(СВОДНАЯ!$A$3,'Кабельный журнал'!AD1131-1,4)</f>
        <v>0</v>
      </c>
      <c r="M1131" s="314"/>
      <c r="N1131" s="314"/>
      <c r="O1131" s="314"/>
      <c r="P1131" s="315"/>
      <c r="Q1131" s="301">
        <f ca="1">OFFSET(СВОДНАЯ!$A$3,'Кабельный журнал'!AD1131-1,5)</f>
        <v>0</v>
      </c>
      <c r="R1131" s="301"/>
      <c r="S1131" s="299">
        <f ca="1">OFFSET(СВОДНАЯ!$A$3,'Кабельный журнал'!AD1131-1,6)</f>
        <v>0</v>
      </c>
      <c r="T1131" s="301"/>
      <c r="U1131" s="300"/>
      <c r="V1131" s="301">
        <f ca="1">OFFSET(СВОДНАЯ!$A$3,'Кабельный журнал'!AD1131-1,7)</f>
        <v>0</v>
      </c>
      <c r="W1131" s="301"/>
      <c r="X1131" s="301"/>
      <c r="Y1131" s="301"/>
      <c r="Z1131" s="299">
        <f ca="1">OFFSET(СВОДНАЯ!$A$3,'Кабельный журнал'!AD1125-1,8)</f>
        <v>0</v>
      </c>
      <c r="AA1131" s="300"/>
      <c r="AD1131" s="32">
        <f>AD1130+1</f>
        <v>976</v>
      </c>
    </row>
    <row r="1132" spans="3:30" ht="15" customHeight="1" x14ac:dyDescent="0.25">
      <c r="C1132" s="105">
        <f ca="1">OFFSET(СВОДНАЯ!$A$3,'Кабельный журнал'!AD1132-1,0)</f>
        <v>0</v>
      </c>
      <c r="D1132" s="94">
        <f ca="1">OFFSET(СВОДНАЯ!$A$3,'Кабельный журнал'!AD1132-1,1)</f>
        <v>0</v>
      </c>
      <c r="E1132" s="98">
        <f ca="1">OFFSET(СВОДНАЯ!$A$3,'Кабельный журнал'!AD1132-1,2)</f>
        <v>0</v>
      </c>
      <c r="F1132" s="299">
        <f ca="1">OFFSET(СВОДНАЯ!$A$3,'Кабельный журнал'!AD1132-1,3)</f>
        <v>0</v>
      </c>
      <c r="G1132" s="301"/>
      <c r="H1132" s="301"/>
      <c r="I1132" s="301"/>
      <c r="J1132" s="301"/>
      <c r="K1132" s="300"/>
      <c r="L1132" s="313">
        <f ca="1">OFFSET(СВОДНАЯ!$A$3,'Кабельный журнал'!AD1132-1,4)</f>
        <v>0</v>
      </c>
      <c r="M1132" s="314"/>
      <c r="N1132" s="314"/>
      <c r="O1132" s="314"/>
      <c r="P1132" s="315"/>
      <c r="Q1132" s="301">
        <f ca="1">OFFSET(СВОДНАЯ!$A$3,'Кабельный журнал'!AD1132-1,5)</f>
        <v>0</v>
      </c>
      <c r="R1132" s="301"/>
      <c r="S1132" s="299">
        <f ca="1">OFFSET(СВОДНАЯ!$A$3,'Кабельный журнал'!AD1132-1,6)</f>
        <v>0</v>
      </c>
      <c r="T1132" s="301"/>
      <c r="U1132" s="300"/>
      <c r="V1132" s="301">
        <f ca="1">OFFSET(СВОДНАЯ!$A$3,'Кабельный журнал'!AD1132-1,7)</f>
        <v>0</v>
      </c>
      <c r="W1132" s="301"/>
      <c r="X1132" s="301"/>
      <c r="Y1132" s="301"/>
      <c r="Z1132" s="299">
        <f ca="1">OFFSET(СВОДНАЯ!$A$3,'Кабельный журнал'!AD1132-1,8)</f>
        <v>0</v>
      </c>
      <c r="AA1132" s="300"/>
      <c r="AD1132" s="32">
        <f>AD1131+1</f>
        <v>977</v>
      </c>
    </row>
    <row r="1133" spans="3:30" ht="15" customHeight="1" x14ac:dyDescent="0.25">
      <c r="C1133" s="105">
        <f ca="1">OFFSET(СВОДНАЯ!$A$3,'Кабельный журнал'!AD1133-1,0)</f>
        <v>0</v>
      </c>
      <c r="D1133" s="94">
        <f ca="1">OFFSET(СВОДНАЯ!$A$3,'Кабельный журнал'!AD1133-1,1)</f>
        <v>0</v>
      </c>
      <c r="E1133" s="98">
        <f ca="1">OFFSET(СВОДНАЯ!$A$3,'Кабельный журнал'!AD1133-1,2)</f>
        <v>0</v>
      </c>
      <c r="F1133" s="299">
        <f ca="1">OFFSET(СВОДНАЯ!$A$3,'Кабельный журнал'!AD1133-1,3)</f>
        <v>0</v>
      </c>
      <c r="G1133" s="301"/>
      <c r="H1133" s="301"/>
      <c r="I1133" s="301"/>
      <c r="J1133" s="301"/>
      <c r="K1133" s="300"/>
      <c r="L1133" s="313">
        <f ca="1">OFFSET(СВОДНАЯ!$A$3,'Кабельный журнал'!AD1133-1,4)</f>
        <v>0</v>
      </c>
      <c r="M1133" s="314"/>
      <c r="N1133" s="314"/>
      <c r="O1133" s="314"/>
      <c r="P1133" s="315"/>
      <c r="Q1133" s="301">
        <f ca="1">OFFSET(СВОДНАЯ!$A$3,'Кабельный журнал'!AD1133-1,5)</f>
        <v>0</v>
      </c>
      <c r="R1133" s="301"/>
      <c r="S1133" s="299">
        <f ca="1">OFFSET(СВОДНАЯ!$A$3,'Кабельный журнал'!AD1133-1,6)</f>
        <v>0</v>
      </c>
      <c r="T1133" s="301"/>
      <c r="U1133" s="300"/>
      <c r="V1133" s="301">
        <f ca="1">OFFSET(СВОДНАЯ!$A$3,'Кабельный журнал'!AD1133-1,7)</f>
        <v>0</v>
      </c>
      <c r="W1133" s="301"/>
      <c r="X1133" s="301"/>
      <c r="Y1133" s="301"/>
      <c r="Z1133" s="299">
        <f ca="1">OFFSET(СВОДНАЯ!$A$3,'Кабельный журнал'!AD1133-1,8)</f>
        <v>0</v>
      </c>
      <c r="AA1133" s="300"/>
      <c r="AD1133" s="32">
        <f t="shared" ref="AD1133:AD1145" si="23">AD1132+1</f>
        <v>978</v>
      </c>
    </row>
    <row r="1134" spans="3:30" ht="15" customHeight="1" x14ac:dyDescent="0.25">
      <c r="C1134" s="105">
        <f ca="1">OFFSET(СВОДНАЯ!$A$3,'Кабельный журнал'!AD1134-1,0)</f>
        <v>0</v>
      </c>
      <c r="D1134" s="94">
        <f ca="1">OFFSET(СВОДНАЯ!$A$3,'Кабельный журнал'!AD1134-1,1)</f>
        <v>0</v>
      </c>
      <c r="E1134" s="98">
        <f ca="1">OFFSET(СВОДНАЯ!$A$3,'Кабельный журнал'!AD1134-1,2)</f>
        <v>0</v>
      </c>
      <c r="F1134" s="299">
        <f ca="1">OFFSET(СВОДНАЯ!$A$3,'Кабельный журнал'!AD1134-1,3)</f>
        <v>0</v>
      </c>
      <c r="G1134" s="301"/>
      <c r="H1134" s="301"/>
      <c r="I1134" s="301"/>
      <c r="J1134" s="301"/>
      <c r="K1134" s="300"/>
      <c r="L1134" s="313">
        <f ca="1">OFFSET(СВОДНАЯ!$A$3,'Кабельный журнал'!AD1134-1,4)</f>
        <v>0</v>
      </c>
      <c r="M1134" s="314"/>
      <c r="N1134" s="314"/>
      <c r="O1134" s="314"/>
      <c r="P1134" s="315"/>
      <c r="Q1134" s="301">
        <f ca="1">OFFSET(СВОДНАЯ!$A$3,'Кабельный журнал'!AD1134-1,5)</f>
        <v>0</v>
      </c>
      <c r="R1134" s="301"/>
      <c r="S1134" s="299">
        <f ca="1">OFFSET(СВОДНАЯ!$A$3,'Кабельный журнал'!AD1134-1,6)</f>
        <v>0</v>
      </c>
      <c r="T1134" s="301"/>
      <c r="U1134" s="300"/>
      <c r="V1134" s="301">
        <f ca="1">OFFSET(СВОДНАЯ!$A$3,'Кабельный журнал'!AD1134-1,7)</f>
        <v>0</v>
      </c>
      <c r="W1134" s="301"/>
      <c r="X1134" s="301"/>
      <c r="Y1134" s="301"/>
      <c r="Z1134" s="299">
        <f ca="1">OFFSET(СВОДНАЯ!$A$3,'Кабельный журнал'!AD1134-1,8)</f>
        <v>0</v>
      </c>
      <c r="AA1134" s="300"/>
      <c r="AD1134" s="32">
        <f t="shared" si="23"/>
        <v>979</v>
      </c>
    </row>
    <row r="1135" spans="3:30" ht="15" customHeight="1" x14ac:dyDescent="0.25">
      <c r="C1135" s="105">
        <f ca="1">OFFSET(СВОДНАЯ!$A$3,'Кабельный журнал'!AD1135-1,0)</f>
        <v>0</v>
      </c>
      <c r="D1135" s="94">
        <f ca="1">OFFSET(СВОДНАЯ!$A$3,'Кабельный журнал'!AD1135-1,1)</f>
        <v>0</v>
      </c>
      <c r="E1135" s="98">
        <f ca="1">OFFSET(СВОДНАЯ!$A$3,'Кабельный журнал'!AD1135-1,2)</f>
        <v>0</v>
      </c>
      <c r="F1135" s="299">
        <f ca="1">OFFSET(СВОДНАЯ!$A$3,'Кабельный журнал'!AD1135-1,3)</f>
        <v>0</v>
      </c>
      <c r="G1135" s="301"/>
      <c r="H1135" s="301"/>
      <c r="I1135" s="301"/>
      <c r="J1135" s="301"/>
      <c r="K1135" s="300"/>
      <c r="L1135" s="313">
        <f ca="1">OFFSET(СВОДНАЯ!$A$3,'Кабельный журнал'!AD1135-1,4)</f>
        <v>0</v>
      </c>
      <c r="M1135" s="314"/>
      <c r="N1135" s="314"/>
      <c r="O1135" s="314"/>
      <c r="P1135" s="315"/>
      <c r="Q1135" s="301">
        <f ca="1">OFFSET(СВОДНАЯ!$A$3,'Кабельный журнал'!AD1135-1,5)</f>
        <v>0</v>
      </c>
      <c r="R1135" s="301"/>
      <c r="S1135" s="299">
        <f ca="1">OFFSET(СВОДНАЯ!$A$3,'Кабельный журнал'!AD1135-1,6)</f>
        <v>0</v>
      </c>
      <c r="T1135" s="301"/>
      <c r="U1135" s="300"/>
      <c r="V1135" s="301">
        <f ca="1">OFFSET(СВОДНАЯ!$A$3,'Кабельный журнал'!AD1135-1,7)</f>
        <v>0</v>
      </c>
      <c r="W1135" s="301"/>
      <c r="X1135" s="301"/>
      <c r="Y1135" s="301"/>
      <c r="Z1135" s="299">
        <f ca="1">OFFSET(СВОДНАЯ!$A$3,'Кабельный журнал'!AD1135-1,8)</f>
        <v>0</v>
      </c>
      <c r="AA1135" s="300"/>
      <c r="AD1135" s="32">
        <f t="shared" si="23"/>
        <v>980</v>
      </c>
    </row>
    <row r="1136" spans="3:30" ht="15" customHeight="1" x14ac:dyDescent="0.25">
      <c r="C1136" s="105">
        <f ca="1">OFFSET(СВОДНАЯ!$A$3,'Кабельный журнал'!AD1136-1,0)</f>
        <v>0</v>
      </c>
      <c r="D1136" s="94">
        <f ca="1">OFFSET(СВОДНАЯ!$A$3,'Кабельный журнал'!AD1136-1,1)</f>
        <v>0</v>
      </c>
      <c r="E1136" s="98">
        <f ca="1">OFFSET(СВОДНАЯ!$A$3,'Кабельный журнал'!AD1136-1,2)</f>
        <v>0</v>
      </c>
      <c r="F1136" s="299">
        <f ca="1">OFFSET(СВОДНАЯ!$A$3,'Кабельный журнал'!AD1136-1,3)</f>
        <v>0</v>
      </c>
      <c r="G1136" s="301"/>
      <c r="H1136" s="301"/>
      <c r="I1136" s="301"/>
      <c r="J1136" s="301"/>
      <c r="K1136" s="300"/>
      <c r="L1136" s="313">
        <f ca="1">OFFSET(СВОДНАЯ!$A$3,'Кабельный журнал'!AD1136-1,4)</f>
        <v>0</v>
      </c>
      <c r="M1136" s="314"/>
      <c r="N1136" s="314"/>
      <c r="O1136" s="314"/>
      <c r="P1136" s="315"/>
      <c r="Q1136" s="301">
        <f ca="1">OFFSET(СВОДНАЯ!$A$3,'Кабельный журнал'!AD1136-1,5)</f>
        <v>0</v>
      </c>
      <c r="R1136" s="301"/>
      <c r="S1136" s="299">
        <f ca="1">OFFSET(СВОДНАЯ!$A$3,'Кабельный журнал'!AD1136-1,6)</f>
        <v>0</v>
      </c>
      <c r="T1136" s="301"/>
      <c r="U1136" s="300"/>
      <c r="V1136" s="301">
        <f ca="1">OFFSET(СВОДНАЯ!$A$3,'Кабельный журнал'!AD1136-1,7)</f>
        <v>0</v>
      </c>
      <c r="W1136" s="301"/>
      <c r="X1136" s="301"/>
      <c r="Y1136" s="301"/>
      <c r="Z1136" s="299">
        <f ca="1">OFFSET(СВОДНАЯ!$A$3,'Кабельный журнал'!AD1136-1,8)</f>
        <v>0</v>
      </c>
      <c r="AA1136" s="300"/>
      <c r="AD1136" s="32">
        <f t="shared" si="23"/>
        <v>981</v>
      </c>
    </row>
    <row r="1137" spans="1:30" ht="15" customHeight="1" x14ac:dyDescent="0.25">
      <c r="C1137" s="105">
        <f ca="1">OFFSET(СВОДНАЯ!$A$3,'Кабельный журнал'!AD1137-1,0)</f>
        <v>0</v>
      </c>
      <c r="D1137" s="94">
        <f ca="1">OFFSET(СВОДНАЯ!$A$3,'Кабельный журнал'!AD1137-1,1)</f>
        <v>0</v>
      </c>
      <c r="E1137" s="98">
        <f ca="1">OFFSET(СВОДНАЯ!$A$3,'Кабельный журнал'!AD1137-1,2)</f>
        <v>0</v>
      </c>
      <c r="F1137" s="299">
        <f ca="1">OFFSET(СВОДНАЯ!$A$3,'Кабельный журнал'!AD1137-1,3)</f>
        <v>0</v>
      </c>
      <c r="G1137" s="301"/>
      <c r="H1137" s="301"/>
      <c r="I1137" s="301"/>
      <c r="J1137" s="301"/>
      <c r="K1137" s="300"/>
      <c r="L1137" s="313">
        <f ca="1">OFFSET(СВОДНАЯ!$A$3,'Кабельный журнал'!AD1137-1,4)</f>
        <v>0</v>
      </c>
      <c r="M1137" s="314"/>
      <c r="N1137" s="314"/>
      <c r="O1137" s="314"/>
      <c r="P1137" s="315"/>
      <c r="Q1137" s="301">
        <f ca="1">OFFSET(СВОДНАЯ!$A$3,'Кабельный журнал'!AD1137-1,5)</f>
        <v>0</v>
      </c>
      <c r="R1137" s="301"/>
      <c r="S1137" s="299">
        <f ca="1">OFFSET(СВОДНАЯ!$A$3,'Кабельный журнал'!AD1137-1,6)</f>
        <v>0</v>
      </c>
      <c r="T1137" s="301"/>
      <c r="U1137" s="300"/>
      <c r="V1137" s="301">
        <f ca="1">OFFSET(СВОДНАЯ!$A$3,'Кабельный журнал'!AD1137-1,7)</f>
        <v>0</v>
      </c>
      <c r="W1137" s="301"/>
      <c r="X1137" s="301"/>
      <c r="Y1137" s="301"/>
      <c r="Z1137" s="299">
        <f ca="1">OFFSET(СВОДНАЯ!$A$3,'Кабельный журнал'!AD1137-1,8)</f>
        <v>0</v>
      </c>
      <c r="AA1137" s="300"/>
      <c r="AD1137" s="32">
        <f t="shared" si="23"/>
        <v>982</v>
      </c>
    </row>
    <row r="1138" spans="1:30" ht="15" customHeight="1" x14ac:dyDescent="0.25">
      <c r="C1138" s="105">
        <f ca="1">OFFSET(СВОДНАЯ!$A$3,'Кабельный журнал'!AD1138-1,0)</f>
        <v>0</v>
      </c>
      <c r="D1138" s="94">
        <f ca="1">OFFSET(СВОДНАЯ!$A$3,'Кабельный журнал'!AD1138-1,1)</f>
        <v>0</v>
      </c>
      <c r="E1138" s="98">
        <f ca="1">OFFSET(СВОДНАЯ!$A$3,'Кабельный журнал'!AD1138-1,2)</f>
        <v>0</v>
      </c>
      <c r="F1138" s="299">
        <f ca="1">OFFSET(СВОДНАЯ!$A$3,'Кабельный журнал'!AD1138-1,3)</f>
        <v>0</v>
      </c>
      <c r="G1138" s="301"/>
      <c r="H1138" s="301"/>
      <c r="I1138" s="301"/>
      <c r="J1138" s="301"/>
      <c r="K1138" s="300"/>
      <c r="L1138" s="313">
        <f ca="1">OFFSET(СВОДНАЯ!$A$3,'Кабельный журнал'!AD1138-1,4)</f>
        <v>0</v>
      </c>
      <c r="M1138" s="314"/>
      <c r="N1138" s="314"/>
      <c r="O1138" s="314"/>
      <c r="P1138" s="315"/>
      <c r="Q1138" s="301">
        <f ca="1">OFFSET(СВОДНАЯ!$A$3,'Кабельный журнал'!AD1138-1,5)</f>
        <v>0</v>
      </c>
      <c r="R1138" s="301"/>
      <c r="S1138" s="299">
        <f ca="1">OFFSET(СВОДНАЯ!$A$3,'Кабельный журнал'!AD1138-1,6)</f>
        <v>0</v>
      </c>
      <c r="T1138" s="301"/>
      <c r="U1138" s="300"/>
      <c r="V1138" s="301">
        <f ca="1">OFFSET(СВОДНАЯ!$A$3,'Кабельный журнал'!AD1138-1,7)</f>
        <v>0</v>
      </c>
      <c r="W1138" s="301"/>
      <c r="X1138" s="301"/>
      <c r="Y1138" s="301"/>
      <c r="Z1138" s="299">
        <f ca="1">OFFSET(СВОДНАЯ!$A$3,'Кабельный журнал'!AD1138-1,8)</f>
        <v>0</v>
      </c>
      <c r="AA1138" s="300"/>
      <c r="AD1138" s="32">
        <f t="shared" si="23"/>
        <v>983</v>
      </c>
    </row>
    <row r="1139" spans="1:30" ht="15" customHeight="1" x14ac:dyDescent="0.25">
      <c r="C1139" s="105">
        <f ca="1">OFFSET(СВОДНАЯ!$A$3,'Кабельный журнал'!AD1139-1,0)</f>
        <v>0</v>
      </c>
      <c r="D1139" s="94">
        <f ca="1">OFFSET(СВОДНАЯ!$A$3,'Кабельный журнал'!AD1139-1,1)</f>
        <v>0</v>
      </c>
      <c r="E1139" s="98">
        <f ca="1">OFFSET(СВОДНАЯ!$A$3,'Кабельный журнал'!AD1139-1,2)</f>
        <v>0</v>
      </c>
      <c r="F1139" s="299">
        <f ca="1">OFFSET(СВОДНАЯ!$A$3,'Кабельный журнал'!AD1139-1,3)</f>
        <v>0</v>
      </c>
      <c r="G1139" s="301"/>
      <c r="H1139" s="301"/>
      <c r="I1139" s="301"/>
      <c r="J1139" s="301"/>
      <c r="K1139" s="300"/>
      <c r="L1139" s="313">
        <f ca="1">OFFSET(СВОДНАЯ!$A$3,'Кабельный журнал'!AD1139-1,4)</f>
        <v>0</v>
      </c>
      <c r="M1139" s="314"/>
      <c r="N1139" s="314"/>
      <c r="O1139" s="314"/>
      <c r="P1139" s="315"/>
      <c r="Q1139" s="301">
        <f ca="1">OFFSET(СВОДНАЯ!$A$3,'Кабельный журнал'!AD1139-1,5)</f>
        <v>0</v>
      </c>
      <c r="R1139" s="301"/>
      <c r="S1139" s="299">
        <f ca="1">OFFSET(СВОДНАЯ!$A$3,'Кабельный журнал'!AD1139-1,6)</f>
        <v>0</v>
      </c>
      <c r="T1139" s="301"/>
      <c r="U1139" s="300"/>
      <c r="V1139" s="301">
        <f ca="1">OFFSET(СВОДНАЯ!$A$3,'Кабельный журнал'!AD1139-1,7)</f>
        <v>0</v>
      </c>
      <c r="W1139" s="301"/>
      <c r="X1139" s="301"/>
      <c r="Y1139" s="301"/>
      <c r="Z1139" s="299">
        <f ca="1">OFFSET(СВОДНАЯ!$A$3,'Кабельный журнал'!AD1139-1,8)</f>
        <v>0</v>
      </c>
      <c r="AA1139" s="300"/>
      <c r="AD1139" s="32">
        <f t="shared" si="23"/>
        <v>984</v>
      </c>
    </row>
    <row r="1140" spans="1:30" ht="15" customHeight="1" x14ac:dyDescent="0.25">
      <c r="C1140" s="105">
        <f ca="1">OFFSET(СВОДНАЯ!$A$3,'Кабельный журнал'!AD1140-1,0)</f>
        <v>0</v>
      </c>
      <c r="D1140" s="94">
        <f ca="1">OFFSET(СВОДНАЯ!$A$3,'Кабельный журнал'!AD1140-1,1)</f>
        <v>0</v>
      </c>
      <c r="E1140" s="98">
        <f ca="1">OFFSET(СВОДНАЯ!$A$3,'Кабельный журнал'!AD1140-1,2)</f>
        <v>0</v>
      </c>
      <c r="F1140" s="299">
        <f ca="1">OFFSET(СВОДНАЯ!$A$3,'Кабельный журнал'!AD1140-1,3)</f>
        <v>0</v>
      </c>
      <c r="G1140" s="301"/>
      <c r="H1140" s="301"/>
      <c r="I1140" s="301"/>
      <c r="J1140" s="301"/>
      <c r="K1140" s="300"/>
      <c r="L1140" s="313">
        <f ca="1">OFFSET(СВОДНАЯ!$A$3,'Кабельный журнал'!AD1140-1,4)</f>
        <v>0</v>
      </c>
      <c r="M1140" s="314"/>
      <c r="N1140" s="314"/>
      <c r="O1140" s="314"/>
      <c r="P1140" s="315"/>
      <c r="Q1140" s="301">
        <f ca="1">OFFSET(СВОДНАЯ!$A$3,'Кабельный журнал'!AD1140-1,5)</f>
        <v>0</v>
      </c>
      <c r="R1140" s="301"/>
      <c r="S1140" s="299">
        <f ca="1">OFFSET(СВОДНАЯ!$A$3,'Кабельный журнал'!AD1140-1,6)</f>
        <v>0</v>
      </c>
      <c r="T1140" s="301"/>
      <c r="U1140" s="300"/>
      <c r="V1140" s="301">
        <f ca="1">OFFSET(СВОДНАЯ!$A$3,'Кабельный журнал'!AD1140-1,7)</f>
        <v>0</v>
      </c>
      <c r="W1140" s="301"/>
      <c r="X1140" s="301"/>
      <c r="Y1140" s="301"/>
      <c r="Z1140" s="299">
        <f ca="1">OFFSET(СВОДНАЯ!$A$3,'Кабельный журнал'!AD1140-1,8)</f>
        <v>0</v>
      </c>
      <c r="AA1140" s="300"/>
      <c r="AD1140" s="32">
        <f t="shared" si="23"/>
        <v>985</v>
      </c>
    </row>
    <row r="1141" spans="1:30" ht="15" customHeight="1" x14ac:dyDescent="0.25">
      <c r="C1141" s="105">
        <f ca="1">OFFSET(СВОДНАЯ!$A$3,'Кабельный журнал'!AD1141-1,0)</f>
        <v>0</v>
      </c>
      <c r="D1141" s="94">
        <f ca="1">OFFSET(СВОДНАЯ!$A$3,'Кабельный журнал'!AD1141-1,1)</f>
        <v>0</v>
      </c>
      <c r="E1141" s="98">
        <f ca="1">OFFSET(СВОДНАЯ!$A$3,'Кабельный журнал'!AD1141-1,2)</f>
        <v>0</v>
      </c>
      <c r="F1141" s="299">
        <f ca="1">OFFSET(СВОДНАЯ!$A$3,'Кабельный журнал'!AD1141-1,3)</f>
        <v>0</v>
      </c>
      <c r="G1141" s="301"/>
      <c r="H1141" s="301"/>
      <c r="I1141" s="301"/>
      <c r="J1141" s="301"/>
      <c r="K1141" s="300"/>
      <c r="L1141" s="313">
        <f ca="1">OFFSET(СВОДНАЯ!$A$3,'Кабельный журнал'!AD1141-1,4)</f>
        <v>0</v>
      </c>
      <c r="M1141" s="314"/>
      <c r="N1141" s="314"/>
      <c r="O1141" s="314"/>
      <c r="P1141" s="315"/>
      <c r="Q1141" s="301">
        <f ca="1">OFFSET(СВОДНАЯ!$A$3,'Кабельный журнал'!AD1141-1,5)</f>
        <v>0</v>
      </c>
      <c r="R1141" s="301"/>
      <c r="S1141" s="299">
        <f ca="1">OFFSET(СВОДНАЯ!$A$3,'Кабельный журнал'!AD1141-1,6)</f>
        <v>0</v>
      </c>
      <c r="T1141" s="301"/>
      <c r="U1141" s="300"/>
      <c r="V1141" s="301">
        <f ca="1">OFFSET(СВОДНАЯ!$A$3,'Кабельный журнал'!AD1141-1,7)</f>
        <v>0</v>
      </c>
      <c r="W1141" s="301"/>
      <c r="X1141" s="301"/>
      <c r="Y1141" s="301"/>
      <c r="Z1141" s="299">
        <f ca="1">OFFSET(СВОДНАЯ!$A$3,'Кабельный журнал'!AD1141-1,8)</f>
        <v>0</v>
      </c>
      <c r="AA1141" s="300"/>
      <c r="AD1141" s="32">
        <f t="shared" si="23"/>
        <v>986</v>
      </c>
    </row>
    <row r="1142" spans="1:30" ht="15" customHeight="1" thickBot="1" x14ac:dyDescent="0.3">
      <c r="C1142" s="105">
        <f ca="1">OFFSET(СВОДНАЯ!$A$3,'Кабельный журнал'!AD1142-1,0)</f>
        <v>0</v>
      </c>
      <c r="D1142" s="94">
        <f ca="1">OFFSET(СВОДНАЯ!$A$3,'Кабельный журнал'!AD1142-1,1)</f>
        <v>0</v>
      </c>
      <c r="E1142" s="98">
        <f ca="1">OFFSET(СВОДНАЯ!$A$3,'Кабельный журнал'!AD1142-1,2)</f>
        <v>0</v>
      </c>
      <c r="F1142" s="299">
        <f ca="1">OFFSET(СВОДНАЯ!$A$3,'Кабельный журнал'!AD1142-1,3)</f>
        <v>0</v>
      </c>
      <c r="G1142" s="301"/>
      <c r="H1142" s="301"/>
      <c r="I1142" s="301"/>
      <c r="J1142" s="301"/>
      <c r="K1142" s="300"/>
      <c r="L1142" s="313">
        <f ca="1">OFFSET(СВОДНАЯ!$A$3,'Кабельный журнал'!AD1142-1,4)</f>
        <v>0</v>
      </c>
      <c r="M1142" s="314"/>
      <c r="N1142" s="314"/>
      <c r="O1142" s="314"/>
      <c r="P1142" s="315"/>
      <c r="Q1142" s="301">
        <f ca="1">OFFSET(СВОДНАЯ!$A$3,'Кабельный журнал'!AD1142-1,5)</f>
        <v>0</v>
      </c>
      <c r="R1142" s="301"/>
      <c r="S1142" s="299">
        <f ca="1">OFFSET(СВОДНАЯ!$A$3,'Кабельный журнал'!AD1142-1,6)</f>
        <v>0</v>
      </c>
      <c r="T1142" s="301"/>
      <c r="U1142" s="300"/>
      <c r="V1142" s="301">
        <f ca="1">OFFSET(СВОДНАЯ!$A$3,'Кабельный журнал'!AD1142-1,7)</f>
        <v>0</v>
      </c>
      <c r="W1142" s="301"/>
      <c r="X1142" s="301"/>
      <c r="Y1142" s="301"/>
      <c r="Z1142" s="299">
        <f ca="1">OFFSET(СВОДНАЯ!$A$3,'Кабельный журнал'!AD1142-1,8)</f>
        <v>0</v>
      </c>
      <c r="AA1142" s="300"/>
      <c r="AD1142" s="32">
        <f t="shared" si="23"/>
        <v>987</v>
      </c>
    </row>
    <row r="1143" spans="1:30" ht="15" customHeight="1" x14ac:dyDescent="0.25">
      <c r="A1143" s="316" t="s">
        <v>13</v>
      </c>
      <c r="B1143" s="319"/>
      <c r="C1143" s="105">
        <f ca="1">OFFSET(СВОДНАЯ!$A$3,'Кабельный журнал'!AD1143-1,0)</f>
        <v>0</v>
      </c>
      <c r="D1143" s="94">
        <f ca="1">OFFSET(СВОДНАЯ!$A$3,'Кабельный журнал'!AD1143-1,1)</f>
        <v>0</v>
      </c>
      <c r="E1143" s="98">
        <f ca="1">OFFSET(СВОДНАЯ!$A$3,'Кабельный журнал'!AD1143-1,2)</f>
        <v>0</v>
      </c>
      <c r="F1143" s="299">
        <f ca="1">OFFSET(СВОДНАЯ!$A$3,'Кабельный журнал'!AD1143-1,3)</f>
        <v>0</v>
      </c>
      <c r="G1143" s="301"/>
      <c r="H1143" s="301"/>
      <c r="I1143" s="301"/>
      <c r="J1143" s="301"/>
      <c r="K1143" s="300"/>
      <c r="L1143" s="313">
        <f ca="1">OFFSET(СВОДНАЯ!$A$3,'Кабельный журнал'!AD1143-1,4)</f>
        <v>0</v>
      </c>
      <c r="M1143" s="314"/>
      <c r="N1143" s="314"/>
      <c r="O1143" s="314"/>
      <c r="P1143" s="315"/>
      <c r="Q1143" s="301">
        <f ca="1">OFFSET(СВОДНАЯ!$A$3,'Кабельный журнал'!AD1143-1,5)</f>
        <v>0</v>
      </c>
      <c r="R1143" s="301"/>
      <c r="S1143" s="299">
        <f ca="1">OFFSET(СВОДНАЯ!$A$3,'Кабельный журнал'!AD1143-1,6)</f>
        <v>0</v>
      </c>
      <c r="T1143" s="301"/>
      <c r="U1143" s="300"/>
      <c r="V1143" s="301">
        <f ca="1">OFFSET(СВОДНАЯ!$A$3,'Кабельный журнал'!AD1143-1,7)</f>
        <v>0</v>
      </c>
      <c r="W1143" s="301"/>
      <c r="X1143" s="301"/>
      <c r="Y1143" s="301"/>
      <c r="Z1143" s="299">
        <f ca="1">OFFSET(СВОДНАЯ!$A$3,'Кабельный журнал'!AD1143-1,8)</f>
        <v>0</v>
      </c>
      <c r="AA1143" s="300"/>
      <c r="AD1143" s="32">
        <f t="shared" si="23"/>
        <v>988</v>
      </c>
    </row>
    <row r="1144" spans="1:30" ht="15" customHeight="1" x14ac:dyDescent="0.25">
      <c r="A1144" s="317"/>
      <c r="B1144" s="320"/>
      <c r="C1144" s="105">
        <f ca="1">OFFSET(СВОДНАЯ!$A$3,'Кабельный журнал'!AD1144-1,0)</f>
        <v>0</v>
      </c>
      <c r="D1144" s="94">
        <f ca="1">OFFSET(СВОДНАЯ!$A$3,'Кабельный журнал'!AD1144-1,1)</f>
        <v>0</v>
      </c>
      <c r="E1144" s="98">
        <f ca="1">OFFSET(СВОДНАЯ!$A$3,'Кабельный журнал'!AD1144-1,2)</f>
        <v>0</v>
      </c>
      <c r="F1144" s="299">
        <f ca="1">OFFSET(СВОДНАЯ!$A$3,'Кабельный журнал'!AD1144-1,3)</f>
        <v>0</v>
      </c>
      <c r="G1144" s="301"/>
      <c r="H1144" s="301"/>
      <c r="I1144" s="301"/>
      <c r="J1144" s="301"/>
      <c r="K1144" s="300"/>
      <c r="L1144" s="313">
        <f ca="1">OFFSET(СВОДНАЯ!$A$3,'Кабельный журнал'!AD1144-1,4)</f>
        <v>0</v>
      </c>
      <c r="M1144" s="314"/>
      <c r="N1144" s="314"/>
      <c r="O1144" s="314"/>
      <c r="P1144" s="315"/>
      <c r="Q1144" s="301">
        <f ca="1">OFFSET(СВОДНАЯ!$A$3,'Кабельный журнал'!AD1144-1,5)</f>
        <v>0</v>
      </c>
      <c r="R1144" s="301"/>
      <c r="S1144" s="299">
        <f ca="1">OFFSET(СВОДНАЯ!$A$3,'Кабельный журнал'!AD1144-1,6)</f>
        <v>0</v>
      </c>
      <c r="T1144" s="301"/>
      <c r="U1144" s="300"/>
      <c r="V1144" s="301">
        <f ca="1">OFFSET(СВОДНАЯ!$A$3,'Кабельный журнал'!AD1144-1,7)</f>
        <v>0</v>
      </c>
      <c r="W1144" s="301"/>
      <c r="X1144" s="301"/>
      <c r="Y1144" s="301"/>
      <c r="Z1144" s="299">
        <f ca="1">OFFSET(СВОДНАЯ!$A$3,'Кабельный журнал'!AD1144-1,8)</f>
        <v>0</v>
      </c>
      <c r="AA1144" s="300"/>
      <c r="AD1144" s="32">
        <f t="shared" si="23"/>
        <v>989</v>
      </c>
    </row>
    <row r="1145" spans="1:30" ht="15" customHeight="1" x14ac:dyDescent="0.25">
      <c r="A1145" s="317"/>
      <c r="B1145" s="320"/>
      <c r="C1145" s="105">
        <f ca="1">OFFSET(СВОДНАЯ!$A$3,'Кабельный журнал'!AD1145-1,0)</f>
        <v>0</v>
      </c>
      <c r="D1145" s="94">
        <f ca="1">OFFSET(СВОДНАЯ!$A$3,'Кабельный журнал'!AD1145-1,1)</f>
        <v>0</v>
      </c>
      <c r="E1145" s="98">
        <f ca="1">OFFSET(СВОДНАЯ!$A$3,'Кабельный журнал'!AD1145-1,2)</f>
        <v>0</v>
      </c>
      <c r="F1145" s="299">
        <f ca="1">OFFSET(СВОДНАЯ!$A$3,'Кабельный журнал'!AD1145-1,3)</f>
        <v>0</v>
      </c>
      <c r="G1145" s="301"/>
      <c r="H1145" s="301"/>
      <c r="I1145" s="301"/>
      <c r="J1145" s="301"/>
      <c r="K1145" s="300"/>
      <c r="L1145" s="313">
        <f ca="1">OFFSET(СВОДНАЯ!$A$3,'Кабельный журнал'!AD1145-1,4)</f>
        <v>0</v>
      </c>
      <c r="M1145" s="314"/>
      <c r="N1145" s="314"/>
      <c r="O1145" s="314"/>
      <c r="P1145" s="315"/>
      <c r="Q1145" s="301">
        <f ca="1">OFFSET(СВОДНАЯ!$A$3,'Кабельный журнал'!AD1145-1,5)</f>
        <v>0</v>
      </c>
      <c r="R1145" s="301"/>
      <c r="S1145" s="299">
        <f ca="1">OFFSET(СВОДНАЯ!$A$3,'Кабельный журнал'!AD1145-1,6)</f>
        <v>0</v>
      </c>
      <c r="T1145" s="301"/>
      <c r="U1145" s="300"/>
      <c r="V1145" s="301">
        <f ca="1">OFFSET(СВОДНАЯ!$A$3,'Кабельный журнал'!AD1145-1,7)</f>
        <v>0</v>
      </c>
      <c r="W1145" s="301"/>
      <c r="X1145" s="301"/>
      <c r="Y1145" s="301"/>
      <c r="Z1145" s="299">
        <f ca="1">OFFSET(СВОДНАЯ!$A$3,'Кабельный журнал'!AD1145-1,8)</f>
        <v>0</v>
      </c>
      <c r="AA1145" s="300"/>
      <c r="AD1145" s="32">
        <f t="shared" si="23"/>
        <v>990</v>
      </c>
    </row>
    <row r="1146" spans="1:30" ht="15" customHeight="1" x14ac:dyDescent="0.25">
      <c r="A1146" s="317"/>
      <c r="B1146" s="320"/>
      <c r="C1146" s="105">
        <f ca="1">OFFSET(СВОДНАЯ!$A$3,'Кабельный журнал'!AD1146-1,0)</f>
        <v>0</v>
      </c>
      <c r="D1146" s="94">
        <f ca="1">OFFSET(СВОДНАЯ!$A$3,'Кабельный журнал'!AD1146-1,1)</f>
        <v>0</v>
      </c>
      <c r="E1146" s="98">
        <f ca="1">OFFSET(СВОДНАЯ!$A$3,'Кабельный журнал'!AD1146-1,2)</f>
        <v>0</v>
      </c>
      <c r="F1146" s="299">
        <f ca="1">OFFSET(СВОДНАЯ!$A$3,'Кабельный журнал'!AD1146-1,3)</f>
        <v>0</v>
      </c>
      <c r="G1146" s="301"/>
      <c r="H1146" s="301"/>
      <c r="I1146" s="301"/>
      <c r="J1146" s="301"/>
      <c r="K1146" s="300"/>
      <c r="L1146" s="313">
        <f ca="1">OFFSET(СВОДНАЯ!$A$3,'Кабельный журнал'!AD1146-1,4)</f>
        <v>0</v>
      </c>
      <c r="M1146" s="314"/>
      <c r="N1146" s="314"/>
      <c r="O1146" s="314"/>
      <c r="P1146" s="315"/>
      <c r="Q1146" s="301">
        <f ca="1">OFFSET(СВОДНАЯ!$A$3,'Кабельный журнал'!AD1146-1,5)</f>
        <v>0</v>
      </c>
      <c r="R1146" s="301"/>
      <c r="S1146" s="299">
        <f ca="1">OFFSET(СВОДНАЯ!$A$3,'Кабельный журнал'!AD1146-1,6)</f>
        <v>0</v>
      </c>
      <c r="T1146" s="301"/>
      <c r="U1146" s="300"/>
      <c r="V1146" s="301">
        <f ca="1">OFFSET(СВОДНАЯ!$A$3,'Кабельный журнал'!AD1146-1,7)</f>
        <v>0</v>
      </c>
      <c r="W1146" s="301"/>
      <c r="X1146" s="301"/>
      <c r="Y1146" s="301"/>
      <c r="Z1146" s="299">
        <f ca="1">OFFSET(СВОДНАЯ!$A$3,'Кабельный журнал'!AD1146-1,8)</f>
        <v>0</v>
      </c>
      <c r="AA1146" s="300"/>
      <c r="AD1146" s="32">
        <f>AD1145+1</f>
        <v>991</v>
      </c>
    </row>
    <row r="1147" spans="1:30" ht="15" customHeight="1" thickBot="1" x14ac:dyDescent="0.3">
      <c r="A1147" s="318"/>
      <c r="B1147" s="321"/>
      <c r="C1147" s="105">
        <f ca="1">OFFSET(СВОДНАЯ!$A$3,'Кабельный журнал'!AD1147-1,0)</f>
        <v>0</v>
      </c>
      <c r="D1147" s="94">
        <f ca="1">OFFSET(СВОДНАЯ!$A$3,'Кабельный журнал'!AD1147-1,1)</f>
        <v>0</v>
      </c>
      <c r="E1147" s="98">
        <f ca="1">OFFSET(СВОДНАЯ!$A$3,'Кабельный журнал'!AD1147-1,2)</f>
        <v>0</v>
      </c>
      <c r="F1147" s="299">
        <f ca="1">OFFSET(СВОДНАЯ!$A$3,'Кабельный журнал'!AD1147-1,3)</f>
        <v>0</v>
      </c>
      <c r="G1147" s="301"/>
      <c r="H1147" s="301"/>
      <c r="I1147" s="301"/>
      <c r="J1147" s="301"/>
      <c r="K1147" s="300"/>
      <c r="L1147" s="313">
        <f ca="1">OFFSET(СВОДНАЯ!$A$3,'Кабельный журнал'!AD1147-1,4)</f>
        <v>0</v>
      </c>
      <c r="M1147" s="314"/>
      <c r="N1147" s="314"/>
      <c r="O1147" s="314"/>
      <c r="P1147" s="315"/>
      <c r="Q1147" s="301">
        <f ca="1">OFFSET(СВОДНАЯ!$A$3,'Кабельный журнал'!AD1147-1,5)</f>
        <v>0</v>
      </c>
      <c r="R1147" s="301"/>
      <c r="S1147" s="299">
        <f ca="1">OFFSET(СВОДНАЯ!$A$3,'Кабельный журнал'!AD1147-1,6)</f>
        <v>0</v>
      </c>
      <c r="T1147" s="301"/>
      <c r="U1147" s="300"/>
      <c r="V1147" s="301">
        <f ca="1">OFFSET(СВОДНАЯ!$A$3,'Кабельный журнал'!AD1147-1,7)</f>
        <v>0</v>
      </c>
      <c r="W1147" s="301"/>
      <c r="X1147" s="301"/>
      <c r="Y1147" s="301"/>
      <c r="Z1147" s="299">
        <f ca="1">OFFSET(СВОДНАЯ!$A$3,'Кабельный журнал'!AD1147-1,8)</f>
        <v>0</v>
      </c>
      <c r="AA1147" s="300"/>
      <c r="AD1147" s="32">
        <f>AD1146+1</f>
        <v>992</v>
      </c>
    </row>
    <row r="1148" spans="1:30" ht="15" customHeight="1" x14ac:dyDescent="0.25">
      <c r="A1148" s="316" t="s">
        <v>14</v>
      </c>
      <c r="B1148" s="329"/>
      <c r="C1148" s="105">
        <f ca="1">OFFSET(СВОДНАЯ!$A$3,'Кабельный журнал'!AD1148-1,0)</f>
        <v>0</v>
      </c>
      <c r="D1148" s="94">
        <f ca="1">OFFSET(СВОДНАЯ!$A$3,'Кабельный журнал'!AD1148-1,1)</f>
        <v>0</v>
      </c>
      <c r="E1148" s="98">
        <f ca="1">OFFSET(СВОДНАЯ!$A$3,'Кабельный журнал'!AD1148-1,2)</f>
        <v>0</v>
      </c>
      <c r="F1148" s="299">
        <f ca="1">OFFSET(СВОДНАЯ!$A$3,'Кабельный журнал'!AD1148-1,3)</f>
        <v>0</v>
      </c>
      <c r="G1148" s="301"/>
      <c r="H1148" s="301"/>
      <c r="I1148" s="301"/>
      <c r="J1148" s="301"/>
      <c r="K1148" s="300"/>
      <c r="L1148" s="313">
        <f ca="1">OFFSET(СВОДНАЯ!$A$3,'Кабельный журнал'!AD1148-1,4)</f>
        <v>0</v>
      </c>
      <c r="M1148" s="314"/>
      <c r="N1148" s="314"/>
      <c r="O1148" s="314"/>
      <c r="P1148" s="315"/>
      <c r="Q1148" s="301">
        <f ca="1">OFFSET(СВОДНАЯ!$A$3,'Кабельный журнал'!AD1148-1,5)</f>
        <v>0</v>
      </c>
      <c r="R1148" s="301"/>
      <c r="S1148" s="299">
        <f ca="1">OFFSET(СВОДНАЯ!$A$3,'Кабельный журнал'!AD1148-1,6)</f>
        <v>0</v>
      </c>
      <c r="T1148" s="301"/>
      <c r="U1148" s="300"/>
      <c r="V1148" s="301">
        <f ca="1">OFFSET(СВОДНАЯ!$A$3,'Кабельный журнал'!AD1148-1,7)</f>
        <v>0</v>
      </c>
      <c r="W1148" s="301"/>
      <c r="X1148" s="301"/>
      <c r="Y1148" s="301"/>
      <c r="Z1148" s="299">
        <f ca="1">OFFSET(СВОДНАЯ!$A$3,'Кабельный журнал'!AD1148-1,8)</f>
        <v>0</v>
      </c>
      <c r="AA1148" s="300"/>
      <c r="AD1148" s="32">
        <f t="shared" ref="AD1148:AD1156" si="24">AD1147+1</f>
        <v>993</v>
      </c>
    </row>
    <row r="1149" spans="1:30" ht="15" customHeight="1" x14ac:dyDescent="0.25">
      <c r="A1149" s="317"/>
      <c r="B1149" s="330"/>
      <c r="C1149" s="105">
        <f ca="1">OFFSET(СВОДНАЯ!$A$3,'Кабельный журнал'!AD1149-1,0)</f>
        <v>0</v>
      </c>
      <c r="D1149" s="94">
        <f ca="1">OFFSET(СВОДНАЯ!$A$3,'Кабельный журнал'!AD1149-1,1)</f>
        <v>0</v>
      </c>
      <c r="E1149" s="98">
        <f ca="1">OFFSET(СВОДНАЯ!$A$3,'Кабельный журнал'!AD1149-1,2)</f>
        <v>0</v>
      </c>
      <c r="F1149" s="299">
        <f ca="1">OFFSET(СВОДНАЯ!$A$3,'Кабельный журнал'!AD1149-1,3)</f>
        <v>0</v>
      </c>
      <c r="G1149" s="301"/>
      <c r="H1149" s="301"/>
      <c r="I1149" s="301"/>
      <c r="J1149" s="301"/>
      <c r="K1149" s="300"/>
      <c r="L1149" s="313">
        <f ca="1">OFFSET(СВОДНАЯ!$A$3,'Кабельный журнал'!AD1149-1,4)</f>
        <v>0</v>
      </c>
      <c r="M1149" s="314"/>
      <c r="N1149" s="314"/>
      <c r="O1149" s="314"/>
      <c r="P1149" s="315"/>
      <c r="Q1149" s="301">
        <f ca="1">OFFSET(СВОДНАЯ!$A$3,'Кабельный журнал'!AD1149-1,5)</f>
        <v>0</v>
      </c>
      <c r="R1149" s="301"/>
      <c r="S1149" s="299">
        <f ca="1">OFFSET(СВОДНАЯ!$A$3,'Кабельный журнал'!AD1149-1,6)</f>
        <v>0</v>
      </c>
      <c r="T1149" s="301"/>
      <c r="U1149" s="300"/>
      <c r="V1149" s="301">
        <f ca="1">OFFSET(СВОДНАЯ!$A$3,'Кабельный журнал'!AD1149-1,7)</f>
        <v>0</v>
      </c>
      <c r="W1149" s="301"/>
      <c r="X1149" s="301"/>
      <c r="Y1149" s="301"/>
      <c r="Z1149" s="299">
        <f ca="1">OFFSET(СВОДНАЯ!$A$3,'Кабельный журнал'!AD1149-1,8)</f>
        <v>0</v>
      </c>
      <c r="AA1149" s="300"/>
      <c r="AD1149" s="32">
        <f t="shared" si="24"/>
        <v>994</v>
      </c>
    </row>
    <row r="1150" spans="1:30" ht="15" customHeight="1" x14ac:dyDescent="0.25">
      <c r="A1150" s="317"/>
      <c r="B1150" s="330"/>
      <c r="C1150" s="105">
        <f ca="1">OFFSET(СВОДНАЯ!$A$3,'Кабельный журнал'!AD1150-1,0)</f>
        <v>0</v>
      </c>
      <c r="D1150" s="94">
        <f ca="1">OFFSET(СВОДНАЯ!$A$3,'Кабельный журнал'!AD1150-1,1)</f>
        <v>0</v>
      </c>
      <c r="E1150" s="98">
        <f ca="1">OFFSET(СВОДНАЯ!$A$3,'Кабельный журнал'!AD1150-1,2)</f>
        <v>0</v>
      </c>
      <c r="F1150" s="299">
        <f ca="1">OFFSET(СВОДНАЯ!$A$3,'Кабельный журнал'!AD1150-1,3)</f>
        <v>0</v>
      </c>
      <c r="G1150" s="301"/>
      <c r="H1150" s="301"/>
      <c r="I1150" s="301"/>
      <c r="J1150" s="301"/>
      <c r="K1150" s="300"/>
      <c r="L1150" s="313">
        <f ca="1">OFFSET(СВОДНАЯ!$A$3,'Кабельный журнал'!AD1150-1,4)</f>
        <v>0</v>
      </c>
      <c r="M1150" s="314"/>
      <c r="N1150" s="314"/>
      <c r="O1150" s="314"/>
      <c r="P1150" s="315"/>
      <c r="Q1150" s="301">
        <f ca="1">OFFSET(СВОДНАЯ!$A$3,'Кабельный журнал'!AD1150-1,5)</f>
        <v>0</v>
      </c>
      <c r="R1150" s="301"/>
      <c r="S1150" s="299">
        <f ca="1">OFFSET(СВОДНАЯ!$A$3,'Кабельный журнал'!AD1150-1,6)</f>
        <v>0</v>
      </c>
      <c r="T1150" s="301"/>
      <c r="U1150" s="300"/>
      <c r="V1150" s="301">
        <f ca="1">OFFSET(СВОДНАЯ!$A$3,'Кабельный журнал'!AD1150-1,7)</f>
        <v>0</v>
      </c>
      <c r="W1150" s="301"/>
      <c r="X1150" s="301"/>
      <c r="Y1150" s="301"/>
      <c r="Z1150" s="299">
        <f ca="1">OFFSET(СВОДНАЯ!$A$3,'Кабельный журнал'!AD1150-1,8)</f>
        <v>0</v>
      </c>
      <c r="AA1150" s="300"/>
      <c r="AD1150" s="32">
        <f t="shared" si="24"/>
        <v>995</v>
      </c>
    </row>
    <row r="1151" spans="1:30" ht="15" customHeight="1" x14ac:dyDescent="0.25">
      <c r="A1151" s="317"/>
      <c r="B1151" s="330"/>
      <c r="C1151" s="105">
        <f ca="1">OFFSET(СВОДНАЯ!$A$3,'Кабельный журнал'!AD1151-1,0)</f>
        <v>0</v>
      </c>
      <c r="D1151" s="94">
        <f ca="1">OFFSET(СВОДНАЯ!$A$3,'Кабельный журнал'!AD1151-1,1)</f>
        <v>0</v>
      </c>
      <c r="E1151" s="98">
        <f ca="1">OFFSET(СВОДНАЯ!$A$3,'Кабельный журнал'!AD1151-1,2)</f>
        <v>0</v>
      </c>
      <c r="F1151" s="299">
        <f ca="1">OFFSET(СВОДНАЯ!$A$3,'Кабельный журнал'!AD1151-1,3)</f>
        <v>0</v>
      </c>
      <c r="G1151" s="301"/>
      <c r="H1151" s="301"/>
      <c r="I1151" s="301"/>
      <c r="J1151" s="301"/>
      <c r="K1151" s="300"/>
      <c r="L1151" s="313">
        <f ca="1">OFFSET(СВОДНАЯ!$A$3,'Кабельный журнал'!AD1151-1,4)</f>
        <v>0</v>
      </c>
      <c r="M1151" s="314"/>
      <c r="N1151" s="314"/>
      <c r="O1151" s="314"/>
      <c r="P1151" s="315"/>
      <c r="Q1151" s="301">
        <f ca="1">OFFSET(СВОДНАЯ!$A$3,'Кабельный журнал'!AD1151-1,5)</f>
        <v>0</v>
      </c>
      <c r="R1151" s="301"/>
      <c r="S1151" s="299">
        <f ca="1">OFFSET(СВОДНАЯ!$A$3,'Кабельный журнал'!AD1151-1,6)</f>
        <v>0</v>
      </c>
      <c r="T1151" s="301"/>
      <c r="U1151" s="300"/>
      <c r="V1151" s="301">
        <f ca="1">OFFSET(СВОДНАЯ!$A$3,'Кабельный журнал'!AD1151-1,7)</f>
        <v>0</v>
      </c>
      <c r="W1151" s="301"/>
      <c r="X1151" s="301"/>
      <c r="Y1151" s="301"/>
      <c r="Z1151" s="299">
        <f ca="1">OFFSET(СВОДНАЯ!$A$3,'Кабельный журнал'!AD1151-1,8)</f>
        <v>0</v>
      </c>
      <c r="AA1151" s="300"/>
      <c r="AD1151" s="32">
        <f t="shared" si="24"/>
        <v>996</v>
      </c>
    </row>
    <row r="1152" spans="1:30" ht="15" customHeight="1" x14ac:dyDescent="0.25">
      <c r="A1152" s="317"/>
      <c r="B1152" s="330"/>
      <c r="C1152" s="105">
        <f ca="1">OFFSET(СВОДНАЯ!$A$3,'Кабельный журнал'!AD1152-1,0)</f>
        <v>0</v>
      </c>
      <c r="D1152" s="94">
        <f ca="1">OFFSET(СВОДНАЯ!$A$3,'Кабельный журнал'!AD1152-1,1)</f>
        <v>0</v>
      </c>
      <c r="E1152" s="98">
        <f ca="1">OFFSET(СВОДНАЯ!$A$3,'Кабельный журнал'!AD1152-1,2)</f>
        <v>0</v>
      </c>
      <c r="F1152" s="299">
        <f ca="1">OFFSET(СВОДНАЯ!$A$3,'Кабельный журнал'!AD1152-1,3)</f>
        <v>0</v>
      </c>
      <c r="G1152" s="301"/>
      <c r="H1152" s="301"/>
      <c r="I1152" s="301"/>
      <c r="J1152" s="301"/>
      <c r="K1152" s="300"/>
      <c r="L1152" s="313">
        <f ca="1">OFFSET(СВОДНАЯ!$A$3,'Кабельный журнал'!AD1152-1,4)</f>
        <v>0</v>
      </c>
      <c r="M1152" s="314"/>
      <c r="N1152" s="314"/>
      <c r="O1152" s="314"/>
      <c r="P1152" s="315"/>
      <c r="Q1152" s="301">
        <f ca="1">OFFSET(СВОДНАЯ!$A$3,'Кабельный журнал'!AD1152-1,5)</f>
        <v>0</v>
      </c>
      <c r="R1152" s="301"/>
      <c r="S1152" s="299">
        <f ca="1">OFFSET(СВОДНАЯ!$A$3,'Кабельный журнал'!AD1152-1,6)</f>
        <v>0</v>
      </c>
      <c r="T1152" s="301"/>
      <c r="U1152" s="300"/>
      <c r="V1152" s="301">
        <f ca="1">OFFSET(СВОДНАЯ!$A$3,'Кабельный журнал'!AD1152-1,7)</f>
        <v>0</v>
      </c>
      <c r="W1152" s="301"/>
      <c r="X1152" s="301"/>
      <c r="Y1152" s="301"/>
      <c r="Z1152" s="299">
        <f ca="1">OFFSET(СВОДНАЯ!$A$3,'Кабельный журнал'!AD1152-1,8)</f>
        <v>0</v>
      </c>
      <c r="AA1152" s="300"/>
      <c r="AD1152" s="32">
        <f t="shared" si="24"/>
        <v>997</v>
      </c>
    </row>
    <row r="1153" spans="1:30" ht="15" customHeight="1" thickBot="1" x14ac:dyDescent="0.3">
      <c r="A1153" s="318"/>
      <c r="B1153" s="331"/>
      <c r="C1153" s="105">
        <f ca="1">OFFSET(СВОДНАЯ!$A$3,'Кабельный журнал'!AD1153-1,0)</f>
        <v>0</v>
      </c>
      <c r="D1153" s="94">
        <f ca="1">OFFSET(СВОДНАЯ!$A$3,'Кабельный журнал'!AD1153-1,1)</f>
        <v>0</v>
      </c>
      <c r="E1153" s="98">
        <f ca="1">OFFSET(СВОДНАЯ!$A$3,'Кабельный журнал'!AD1153-1,2)</f>
        <v>0</v>
      </c>
      <c r="F1153" s="299">
        <f ca="1">OFFSET(СВОДНАЯ!$A$3,'Кабельный журнал'!AD1153-1,3)</f>
        <v>0</v>
      </c>
      <c r="G1153" s="301"/>
      <c r="H1153" s="301"/>
      <c r="I1153" s="301"/>
      <c r="J1153" s="301"/>
      <c r="K1153" s="300"/>
      <c r="L1153" s="313">
        <f ca="1">OFFSET(СВОДНАЯ!$A$3,'Кабельный журнал'!AD1153-1,4)</f>
        <v>0</v>
      </c>
      <c r="M1153" s="314"/>
      <c r="N1153" s="314"/>
      <c r="O1153" s="314"/>
      <c r="P1153" s="315"/>
      <c r="Q1153" s="301">
        <f ca="1">OFFSET(СВОДНАЯ!$A$3,'Кабельный журнал'!AD1153-1,5)</f>
        <v>0</v>
      </c>
      <c r="R1153" s="301"/>
      <c r="S1153" s="299">
        <f ca="1">OFFSET(СВОДНАЯ!$A$3,'Кабельный журнал'!AD1153-1,6)</f>
        <v>0</v>
      </c>
      <c r="T1153" s="301"/>
      <c r="U1153" s="300"/>
      <c r="V1153" s="301">
        <f ca="1">OFFSET(СВОДНАЯ!$A$3,'Кабельный журнал'!AD1153-1,7)</f>
        <v>0</v>
      </c>
      <c r="W1153" s="301"/>
      <c r="X1153" s="301"/>
      <c r="Y1153" s="301"/>
      <c r="Z1153" s="299">
        <f ca="1">OFFSET(СВОДНАЯ!$A$3,'Кабельный журнал'!AD1153-1,8)</f>
        <v>0</v>
      </c>
      <c r="AA1153" s="300"/>
      <c r="AD1153" s="32">
        <f t="shared" si="24"/>
        <v>998</v>
      </c>
    </row>
    <row r="1154" spans="1:30" ht="15" customHeight="1" x14ac:dyDescent="0.25">
      <c r="A1154" s="316" t="s">
        <v>15</v>
      </c>
      <c r="B1154" s="319"/>
      <c r="C1154" s="105">
        <f ca="1">OFFSET(СВОДНАЯ!$A$3,'Кабельный журнал'!AD1154-1,0)</f>
        <v>0</v>
      </c>
      <c r="D1154" s="94">
        <f ca="1">OFFSET(СВОДНАЯ!$A$3,'Кабельный журнал'!AD1154-1,1)</f>
        <v>0</v>
      </c>
      <c r="E1154" s="98">
        <f ca="1">OFFSET(СВОДНАЯ!$A$3,'Кабельный журнал'!AD1154-1,2)</f>
        <v>0</v>
      </c>
      <c r="F1154" s="299">
        <f ca="1">OFFSET(СВОДНАЯ!$A$3,'Кабельный журнал'!AD1154-1,3)</f>
        <v>0</v>
      </c>
      <c r="G1154" s="301"/>
      <c r="H1154" s="301"/>
      <c r="I1154" s="301"/>
      <c r="J1154" s="301"/>
      <c r="K1154" s="300"/>
      <c r="L1154" s="313">
        <f ca="1">OFFSET(СВОДНАЯ!$A$3,'Кабельный журнал'!AD1154-1,4)</f>
        <v>0</v>
      </c>
      <c r="M1154" s="314"/>
      <c r="N1154" s="314"/>
      <c r="O1154" s="314"/>
      <c r="P1154" s="315"/>
      <c r="Q1154" s="301">
        <f ca="1">OFFSET(СВОДНАЯ!$A$3,'Кабельный журнал'!AD1154-1,5)</f>
        <v>0</v>
      </c>
      <c r="R1154" s="301"/>
      <c r="S1154" s="299">
        <f ca="1">OFFSET(СВОДНАЯ!$A$3,'Кабельный журнал'!AD1154-1,6)</f>
        <v>0</v>
      </c>
      <c r="T1154" s="301"/>
      <c r="U1154" s="300"/>
      <c r="V1154" s="301">
        <f ca="1">OFFSET(СВОДНАЯ!$A$3,'Кабельный журнал'!AD1154-1,7)</f>
        <v>0</v>
      </c>
      <c r="W1154" s="301"/>
      <c r="X1154" s="301"/>
      <c r="Y1154" s="301"/>
      <c r="Z1154" s="299">
        <f ca="1">OFFSET(СВОДНАЯ!$A$3,'Кабельный журнал'!AD1154-1,8)</f>
        <v>0</v>
      </c>
      <c r="AA1154" s="300"/>
      <c r="AD1154" s="32">
        <f t="shared" si="24"/>
        <v>999</v>
      </c>
    </row>
    <row r="1155" spans="1:30" ht="15" customHeight="1" x14ac:dyDescent="0.25">
      <c r="A1155" s="317"/>
      <c r="B1155" s="320"/>
      <c r="C1155" s="105">
        <f ca="1">OFFSET(СВОДНАЯ!$A$3,'Кабельный журнал'!AD1155-1,0)</f>
        <v>0</v>
      </c>
      <c r="D1155" s="94">
        <f ca="1">OFFSET(СВОДНАЯ!$A$3,'Кабельный журнал'!AD1155-1,1)</f>
        <v>0</v>
      </c>
      <c r="E1155" s="98">
        <f ca="1">OFFSET(СВОДНАЯ!$A$3,'Кабельный журнал'!AD1155-1,2)</f>
        <v>0</v>
      </c>
      <c r="F1155" s="299">
        <f ca="1">OFFSET(СВОДНАЯ!$A$3,'Кабельный журнал'!AD1155-1,3)</f>
        <v>0</v>
      </c>
      <c r="G1155" s="301"/>
      <c r="H1155" s="301"/>
      <c r="I1155" s="301"/>
      <c r="J1155" s="301"/>
      <c r="K1155" s="300"/>
      <c r="L1155" s="313">
        <f ca="1">OFFSET(СВОДНАЯ!$A$3,'Кабельный журнал'!AD1155-1,4)</f>
        <v>0</v>
      </c>
      <c r="M1155" s="314"/>
      <c r="N1155" s="314"/>
      <c r="O1155" s="314"/>
      <c r="P1155" s="315"/>
      <c r="Q1155" s="301">
        <f ca="1">OFFSET(СВОДНАЯ!$A$3,'Кабельный журнал'!AD1155-1,5)</f>
        <v>0</v>
      </c>
      <c r="R1155" s="301"/>
      <c r="S1155" s="299">
        <f ca="1">OFFSET(СВОДНАЯ!$A$3,'Кабельный журнал'!AD1155-1,6)</f>
        <v>0</v>
      </c>
      <c r="T1155" s="301"/>
      <c r="U1155" s="300"/>
      <c r="V1155" s="301">
        <f ca="1">OFFSET(СВОДНАЯ!$A$3,'Кабельный журнал'!AD1155-1,7)</f>
        <v>0</v>
      </c>
      <c r="W1155" s="301"/>
      <c r="X1155" s="301"/>
      <c r="Y1155" s="301"/>
      <c r="Z1155" s="299">
        <f ca="1">OFFSET(СВОДНАЯ!$A$3,'Кабельный журнал'!AD1155-1,8)</f>
        <v>0</v>
      </c>
      <c r="AA1155" s="300"/>
      <c r="AD1155" s="32">
        <f t="shared" si="24"/>
        <v>1000</v>
      </c>
    </row>
    <row r="1156" spans="1:30" ht="15" customHeight="1" thickBot="1" x14ac:dyDescent="0.3">
      <c r="A1156" s="317"/>
      <c r="B1156" s="320"/>
      <c r="C1156" s="102">
        <f ca="1">OFFSET(СВОДНАЯ!$A$3,'Кабельный журнал'!AD1156-1,0)</f>
        <v>0</v>
      </c>
      <c r="D1156" s="95">
        <f ca="1">OFFSET(СВОДНАЯ!$A$3,'Кабельный журнал'!AD1156-1,1)</f>
        <v>0</v>
      </c>
      <c r="E1156" s="99">
        <f ca="1">OFFSET(СВОДНАЯ!$A$3,'Кабельный журнал'!AD1156-1,2)</f>
        <v>0</v>
      </c>
      <c r="F1156" s="302">
        <f ca="1">OFFSET(СВОДНАЯ!$A$3,'Кабельный журнал'!AD1156-1,3)</f>
        <v>0</v>
      </c>
      <c r="G1156" s="303"/>
      <c r="H1156" s="303"/>
      <c r="I1156" s="303"/>
      <c r="J1156" s="303"/>
      <c r="K1156" s="304"/>
      <c r="L1156" s="322">
        <f ca="1">OFFSET(СВОДНАЯ!$A$3,'Кабельный журнал'!AD1156-1,4)</f>
        <v>0</v>
      </c>
      <c r="M1156" s="323"/>
      <c r="N1156" s="323"/>
      <c r="O1156" s="323"/>
      <c r="P1156" s="324"/>
      <c r="Q1156" s="303">
        <f ca="1">OFFSET(СВОДНАЯ!$A$3,'Кабельный журнал'!AD1156-1,5)</f>
        <v>0</v>
      </c>
      <c r="R1156" s="303"/>
      <c r="S1156" s="302">
        <f ca="1">OFFSET(СВОДНАЯ!$A$3,'Кабельный журнал'!AD1156-1,6)</f>
        <v>0</v>
      </c>
      <c r="T1156" s="303"/>
      <c r="U1156" s="304"/>
      <c r="V1156" s="303">
        <f ca="1">OFFSET(СВОДНАЯ!$A$3,'Кабельный журнал'!AD1156-1,7)</f>
        <v>0</v>
      </c>
      <c r="W1156" s="303"/>
      <c r="X1156" s="303"/>
      <c r="Y1156" s="303"/>
      <c r="Z1156" s="302">
        <f ca="1">OFFSET(СВОДНАЯ!$A$3,'Кабельный журнал'!AD1156-1,8)</f>
        <v>0</v>
      </c>
      <c r="AA1156" s="304"/>
      <c r="AD1156" s="32">
        <f t="shared" si="24"/>
        <v>1001</v>
      </c>
    </row>
    <row r="1157" spans="1:30" ht="15" customHeight="1" thickBot="1" x14ac:dyDescent="0.3">
      <c r="A1157" s="317"/>
      <c r="B1157" s="320"/>
      <c r="C1157" s="73"/>
      <c r="D1157" s="37"/>
      <c r="E1157" s="37"/>
      <c r="F1157" s="64"/>
      <c r="G1157" s="64"/>
      <c r="H1157" s="64"/>
      <c r="I1157" s="64"/>
      <c r="J1157" s="64"/>
      <c r="K1157" s="64"/>
      <c r="L1157" s="50"/>
      <c r="M1157" s="51"/>
      <c r="N1157" s="51"/>
      <c r="O1157" s="52"/>
      <c r="P1157" s="52"/>
      <c r="Q1157" s="51"/>
      <c r="R1157" s="305" t="str">
        <f>R1102</f>
        <v>ОДО-104-01.СКУД.3-4.КЖ1</v>
      </c>
      <c r="S1157" s="306"/>
      <c r="T1157" s="306"/>
      <c r="U1157" s="306"/>
      <c r="V1157" s="306"/>
      <c r="W1157" s="306"/>
      <c r="X1157" s="306"/>
      <c r="Y1157" s="307"/>
      <c r="Z1157" s="311" t="s">
        <v>2</v>
      </c>
      <c r="AA1157" s="312"/>
    </row>
    <row r="1158" spans="1:30" ht="15" customHeight="1" thickBot="1" x14ac:dyDescent="0.3">
      <c r="A1158" s="317"/>
      <c r="B1158" s="320"/>
      <c r="C1158" s="73"/>
      <c r="D1158" s="37"/>
      <c r="E1158" s="37"/>
      <c r="F1158" s="64"/>
      <c r="G1158" s="64"/>
      <c r="H1158" s="64"/>
      <c r="I1158" s="64"/>
      <c r="J1158" s="64"/>
      <c r="K1158" s="64"/>
      <c r="L1158" s="53"/>
      <c r="M1158" s="54"/>
      <c r="N1158" s="54"/>
      <c r="O1158" s="55"/>
      <c r="P1158" s="55"/>
      <c r="Q1158" s="54"/>
      <c r="R1158" s="305"/>
      <c r="S1158" s="306"/>
      <c r="T1158" s="306"/>
      <c r="U1158" s="306"/>
      <c r="V1158" s="306"/>
      <c r="W1158" s="306"/>
      <c r="X1158" s="306"/>
      <c r="Y1158" s="307"/>
      <c r="Z1158" s="325" t="s">
        <v>38</v>
      </c>
      <c r="AA1158" s="327">
        <f>AA1103+1</f>
        <v>13</v>
      </c>
    </row>
    <row r="1159" spans="1:30" ht="15" customHeight="1" thickBot="1" x14ac:dyDescent="0.3">
      <c r="A1159" s="318"/>
      <c r="B1159" s="321"/>
      <c r="C1159" s="74"/>
      <c r="D1159" s="39"/>
      <c r="E1159" s="39"/>
      <c r="F1159" s="104"/>
      <c r="G1159" s="104"/>
      <c r="H1159" s="104"/>
      <c r="I1159" s="104"/>
      <c r="J1159" s="104"/>
      <c r="K1159" s="104"/>
      <c r="L1159" s="57" t="s">
        <v>0</v>
      </c>
      <c r="M1159" s="57" t="s">
        <v>10</v>
      </c>
      <c r="N1159" s="57" t="s">
        <v>2</v>
      </c>
      <c r="O1159" s="57" t="s">
        <v>11</v>
      </c>
      <c r="P1159" s="57" t="s">
        <v>4</v>
      </c>
      <c r="Q1159" s="57" t="s">
        <v>5</v>
      </c>
      <c r="R1159" s="308"/>
      <c r="S1159" s="309"/>
      <c r="T1159" s="309"/>
      <c r="U1159" s="309"/>
      <c r="V1159" s="309"/>
      <c r="W1159" s="309"/>
      <c r="X1159" s="309"/>
      <c r="Y1159" s="310"/>
      <c r="Z1159" s="326"/>
      <c r="AA1159" s="328"/>
    </row>
    <row r="1160" spans="1:30" ht="15" customHeight="1" thickBot="1" x14ac:dyDescent="0.3">
      <c r="A1160" s="24"/>
      <c r="B1160" s="24"/>
      <c r="C1160" s="344" t="s">
        <v>18</v>
      </c>
      <c r="D1160" s="347" t="s">
        <v>19</v>
      </c>
      <c r="E1160" s="348"/>
      <c r="F1160" s="351" t="s">
        <v>22</v>
      </c>
      <c r="G1160" s="352"/>
      <c r="H1160" s="352"/>
      <c r="I1160" s="352"/>
      <c r="J1160" s="352"/>
      <c r="K1160" s="352"/>
      <c r="L1160" s="352"/>
      <c r="M1160" s="352"/>
      <c r="N1160" s="352"/>
      <c r="O1160" s="352"/>
      <c r="P1160" s="352"/>
      <c r="Q1160" s="352"/>
      <c r="R1160" s="352"/>
      <c r="S1160" s="352"/>
      <c r="T1160" s="352"/>
      <c r="U1160" s="352"/>
      <c r="V1160" s="352"/>
      <c r="W1160" s="352"/>
      <c r="X1160" s="352"/>
      <c r="Y1160" s="352"/>
      <c r="Z1160" s="352"/>
      <c r="AA1160" s="353"/>
    </row>
    <row r="1161" spans="1:30" ht="15" customHeight="1" thickBot="1" x14ac:dyDescent="0.3">
      <c r="A1161" s="24"/>
      <c r="B1161" s="24"/>
      <c r="C1161" s="345"/>
      <c r="D1161" s="349"/>
      <c r="E1161" s="350"/>
      <c r="F1161" s="354" t="s">
        <v>23</v>
      </c>
      <c r="G1161" s="355"/>
      <c r="H1161" s="355"/>
      <c r="I1161" s="355"/>
      <c r="J1161" s="355"/>
      <c r="K1161" s="355"/>
      <c r="L1161" s="355"/>
      <c r="M1161" s="355"/>
      <c r="N1161" s="355"/>
      <c r="O1161" s="355"/>
      <c r="P1161" s="355"/>
      <c r="Q1161" s="355"/>
      <c r="R1161" s="356"/>
      <c r="S1161" s="351" t="s">
        <v>24</v>
      </c>
      <c r="T1161" s="352"/>
      <c r="U1161" s="352"/>
      <c r="V1161" s="352"/>
      <c r="W1161" s="352"/>
      <c r="X1161" s="352"/>
      <c r="Y1161" s="352"/>
      <c r="Z1161" s="352"/>
      <c r="AA1161" s="353"/>
    </row>
    <row r="1162" spans="1:30" ht="15" customHeight="1" x14ac:dyDescent="0.25">
      <c r="A1162" s="24"/>
      <c r="B1162" s="24"/>
      <c r="C1162" s="345"/>
      <c r="D1162" s="372" t="s">
        <v>20</v>
      </c>
      <c r="E1162" s="372" t="s">
        <v>21</v>
      </c>
      <c r="F1162" s="347" t="s">
        <v>25</v>
      </c>
      <c r="G1162" s="374"/>
      <c r="H1162" s="374"/>
      <c r="I1162" s="374"/>
      <c r="J1162" s="374"/>
      <c r="K1162" s="348"/>
      <c r="L1162" s="376" t="s">
        <v>26</v>
      </c>
      <c r="M1162" s="377"/>
      <c r="N1162" s="377"/>
      <c r="O1162" s="377"/>
      <c r="P1162" s="378"/>
      <c r="Q1162" s="376" t="s">
        <v>27</v>
      </c>
      <c r="R1162" s="378"/>
      <c r="S1162" s="376" t="s">
        <v>25</v>
      </c>
      <c r="T1162" s="377"/>
      <c r="U1162" s="378"/>
      <c r="V1162" s="376" t="s">
        <v>26</v>
      </c>
      <c r="W1162" s="377"/>
      <c r="X1162" s="377"/>
      <c r="Y1162" s="378"/>
      <c r="Z1162" s="376" t="s">
        <v>27</v>
      </c>
      <c r="AA1162" s="378"/>
    </row>
    <row r="1163" spans="1:30" ht="15" customHeight="1" thickBot="1" x14ac:dyDescent="0.3">
      <c r="A1163" s="24"/>
      <c r="B1163" s="24"/>
      <c r="C1163" s="346"/>
      <c r="D1163" s="373"/>
      <c r="E1163" s="373"/>
      <c r="F1163" s="349"/>
      <c r="G1163" s="375"/>
      <c r="H1163" s="375"/>
      <c r="I1163" s="375"/>
      <c r="J1163" s="375"/>
      <c r="K1163" s="350"/>
      <c r="L1163" s="379"/>
      <c r="M1163" s="380"/>
      <c r="N1163" s="380"/>
      <c r="O1163" s="380"/>
      <c r="P1163" s="381"/>
      <c r="Q1163" s="379"/>
      <c r="R1163" s="381"/>
      <c r="S1163" s="379"/>
      <c r="T1163" s="380"/>
      <c r="U1163" s="381"/>
      <c r="V1163" s="379"/>
      <c r="W1163" s="380"/>
      <c r="X1163" s="380"/>
      <c r="Y1163" s="381"/>
      <c r="Z1163" s="379"/>
      <c r="AA1163" s="381"/>
    </row>
    <row r="1164" spans="1:30" ht="15" customHeight="1" x14ac:dyDescent="0.25">
      <c r="C1164" s="41">
        <f ca="1">OFFSET(СВОДНАЯ!$A$3,'Кабельный журнал'!AD1164-1,0)</f>
        <v>0</v>
      </c>
      <c r="D1164" s="92">
        <f ca="1">OFFSET(СВОДНАЯ!$A$3,'Кабельный журнал'!AD1164-1,1)</f>
        <v>0</v>
      </c>
      <c r="E1164" s="110">
        <f ca="1">OFFSET(СВОДНАЯ!$A$3,'Кабельный журнал'!AD1164-1,2)</f>
        <v>0</v>
      </c>
      <c r="F1164" s="357">
        <f ca="1">OFFSET(СВОДНАЯ!$A$3,'Кабельный журнал'!AD1164-1,3)</f>
        <v>0</v>
      </c>
      <c r="G1164" s="358"/>
      <c r="H1164" s="358"/>
      <c r="I1164" s="358"/>
      <c r="J1164" s="358"/>
      <c r="K1164" s="359"/>
      <c r="L1164" s="360">
        <f ca="1">OFFSET(СВОДНАЯ!$A$3,'Кабельный журнал'!AD1164-1,4)</f>
        <v>0</v>
      </c>
      <c r="M1164" s="361"/>
      <c r="N1164" s="361"/>
      <c r="O1164" s="361"/>
      <c r="P1164" s="362"/>
      <c r="Q1164" s="358">
        <f ca="1">OFFSET(СВОДНАЯ!$A$3,'Кабельный журнал'!AD1164-1,5)</f>
        <v>0</v>
      </c>
      <c r="R1164" s="358"/>
      <c r="S1164" s="357">
        <f ca="1">OFFSET(СВОДНАЯ!$A$3,'Кабельный журнал'!AD1164-1,6)</f>
        <v>0</v>
      </c>
      <c r="T1164" s="358"/>
      <c r="U1164" s="359"/>
      <c r="V1164" s="358">
        <f ca="1">OFFSET(СВОДНАЯ!$A$3,'Кабельный журнал'!AD1164-1,7)</f>
        <v>0</v>
      </c>
      <c r="W1164" s="358"/>
      <c r="X1164" s="358"/>
      <c r="Y1164" s="358"/>
      <c r="Z1164" s="357">
        <f ca="1">OFFSET(СВОДНАЯ!$A$3,'Кабельный журнал'!AD1164-1,8)</f>
        <v>0</v>
      </c>
      <c r="AA1164" s="359"/>
      <c r="AD1164" s="32">
        <f>AD1156+1</f>
        <v>1002</v>
      </c>
    </row>
    <row r="1165" spans="1:30" ht="15" customHeight="1" x14ac:dyDescent="0.25">
      <c r="C1165" s="44">
        <f ca="1">OFFSET(СВОДНАЯ!$A$3,'Кабельный журнал'!AD1165-1,0)</f>
        <v>0</v>
      </c>
      <c r="D1165" s="93">
        <f ca="1">OFFSET(СВОДНАЯ!$A$3,'Кабельный журнал'!AD1165-1,1)</f>
        <v>0</v>
      </c>
      <c r="E1165" s="111">
        <f ca="1">OFFSET(СВОДНАЯ!$A$3,'Кабельный журнал'!AD1165-1,2)</f>
        <v>0</v>
      </c>
      <c r="F1165" s="424">
        <f ca="1">OFFSET(СВОДНАЯ!$A$3,'Кабельный журнал'!AD1165-1,3)</f>
        <v>0</v>
      </c>
      <c r="G1165" s="426"/>
      <c r="H1165" s="426"/>
      <c r="I1165" s="426"/>
      <c r="J1165" s="426"/>
      <c r="K1165" s="425"/>
      <c r="L1165" s="427">
        <f ca="1">OFFSET(СВОДНАЯ!$A$3,'Кабельный журнал'!AD1165-1,4)</f>
        <v>0</v>
      </c>
      <c r="M1165" s="428"/>
      <c r="N1165" s="428"/>
      <c r="O1165" s="428"/>
      <c r="P1165" s="429"/>
      <c r="Q1165" s="426">
        <f ca="1">OFFSET(СВОДНАЯ!$A$3,'Кабельный журнал'!AD1165-1,5)</f>
        <v>0</v>
      </c>
      <c r="R1165" s="426"/>
      <c r="S1165" s="424">
        <f ca="1">OFFSET(СВОДНАЯ!$A$3,'Кабельный журнал'!AD1165-1,6)</f>
        <v>0</v>
      </c>
      <c r="T1165" s="426"/>
      <c r="U1165" s="425"/>
      <c r="V1165" s="426">
        <f ca="1">OFFSET(СВОДНАЯ!$A$3,'Кабельный журнал'!AD1165-1,7)</f>
        <v>0</v>
      </c>
      <c r="W1165" s="426"/>
      <c r="X1165" s="426"/>
      <c r="Y1165" s="426"/>
      <c r="Z1165" s="424">
        <f ca="1">OFFSET(СВОДНАЯ!$A$3,'Кабельный журнал'!AD1165-1,8)</f>
        <v>0</v>
      </c>
      <c r="AA1165" s="425"/>
      <c r="AD1165" s="32">
        <f>AD1164+1</f>
        <v>1003</v>
      </c>
    </row>
    <row r="1166" spans="1:30" ht="15" customHeight="1" x14ac:dyDescent="0.25">
      <c r="C1166" s="44">
        <f ca="1">OFFSET(СВОДНАЯ!$A$3,'Кабельный журнал'!AD1166-1,0)</f>
        <v>0</v>
      </c>
      <c r="D1166" s="93">
        <f ca="1">OFFSET(СВОДНАЯ!$A$3,'Кабельный журнал'!AD1166-1,1)</f>
        <v>0</v>
      </c>
      <c r="E1166" s="111">
        <f ca="1">OFFSET(СВОДНАЯ!$A$3,'Кабельный журнал'!AD1166-1,2)</f>
        <v>0</v>
      </c>
      <c r="F1166" s="332">
        <f ca="1">OFFSET(СВОДНАЯ!$A$3,'Кабельный журнал'!AD1166-1,3)</f>
        <v>0</v>
      </c>
      <c r="G1166" s="333"/>
      <c r="H1166" s="333"/>
      <c r="I1166" s="333"/>
      <c r="J1166" s="333"/>
      <c r="K1166" s="334"/>
      <c r="L1166" s="335">
        <f ca="1">OFFSET(СВОДНАЯ!$A$3,'Кабельный журнал'!AD1166-1,4)</f>
        <v>0</v>
      </c>
      <c r="M1166" s="336"/>
      <c r="N1166" s="336"/>
      <c r="O1166" s="336"/>
      <c r="P1166" s="337"/>
      <c r="Q1166" s="333">
        <f ca="1">OFFSET(СВОДНАЯ!$A$3,'Кабельный журнал'!AD1166-1,5)</f>
        <v>0</v>
      </c>
      <c r="R1166" s="333"/>
      <c r="S1166" s="332">
        <f ca="1">OFFSET(СВОДНАЯ!$A$3,'Кабельный журнал'!AD1166-1,6)</f>
        <v>0</v>
      </c>
      <c r="T1166" s="333"/>
      <c r="U1166" s="334"/>
      <c r="V1166" s="333">
        <f ca="1">OFFSET(СВОДНАЯ!$A$3,'Кабельный журнал'!AD1166-1,7)</f>
        <v>0</v>
      </c>
      <c r="W1166" s="333"/>
      <c r="X1166" s="333"/>
      <c r="Y1166" s="333"/>
      <c r="Z1166" s="332">
        <f ca="1">OFFSET(СВОДНАЯ!$A$3,'Кабельный журнал'!AD1166-1,8)</f>
        <v>0</v>
      </c>
      <c r="AA1166" s="334"/>
      <c r="AD1166" s="32">
        <f>AD1165+1</f>
        <v>1004</v>
      </c>
    </row>
    <row r="1167" spans="1:30" ht="15" customHeight="1" x14ac:dyDescent="0.25">
      <c r="C1167" s="44">
        <f ca="1">OFFSET(СВОДНАЯ!$A$3,'Кабельный журнал'!AD1167-1,0)</f>
        <v>0</v>
      </c>
      <c r="D1167" s="93">
        <f ca="1">OFFSET(СВОДНАЯ!$A$3,'Кабельный журнал'!AD1167-1,1)</f>
        <v>0</v>
      </c>
      <c r="E1167" s="111">
        <f ca="1">OFFSET(СВОДНАЯ!$A$3,'Кабельный журнал'!AD1167-1,2)</f>
        <v>0</v>
      </c>
      <c r="F1167" s="332">
        <f ca="1">OFFSET(СВОДНАЯ!$A$3,'Кабельный журнал'!AD1167-1,3)</f>
        <v>0</v>
      </c>
      <c r="G1167" s="333"/>
      <c r="H1167" s="333"/>
      <c r="I1167" s="333"/>
      <c r="J1167" s="333"/>
      <c r="K1167" s="334"/>
      <c r="L1167" s="335">
        <f ca="1">OFFSET(СВОДНАЯ!$A$3,'Кабельный журнал'!AD1167-1,4)</f>
        <v>0</v>
      </c>
      <c r="M1167" s="336"/>
      <c r="N1167" s="336"/>
      <c r="O1167" s="336"/>
      <c r="P1167" s="337"/>
      <c r="Q1167" s="333">
        <f ca="1">OFFSET(СВОДНАЯ!$A$3,'Кабельный журнал'!AD1167-1,5)</f>
        <v>0</v>
      </c>
      <c r="R1167" s="333"/>
      <c r="S1167" s="332">
        <f ca="1">OFFSET(СВОДНАЯ!$A$3,'Кабельный журнал'!AD1167-1,6)</f>
        <v>0</v>
      </c>
      <c r="T1167" s="333"/>
      <c r="U1167" s="334"/>
      <c r="V1167" s="333">
        <f ca="1">OFFSET(СВОДНАЯ!$A$3,'Кабельный журнал'!AD1167-1,7)</f>
        <v>0</v>
      </c>
      <c r="W1167" s="333"/>
      <c r="X1167" s="333"/>
      <c r="Y1167" s="333"/>
      <c r="Z1167" s="332">
        <f ca="1">OFFSET(СВОДНАЯ!$A$3,'Кабельный журнал'!AD1167-1,8)</f>
        <v>0</v>
      </c>
      <c r="AA1167" s="334"/>
      <c r="AD1167" s="32">
        <f t="shared" ref="AD1167:AD1185" si="25">AD1166+1</f>
        <v>1005</v>
      </c>
    </row>
    <row r="1168" spans="1:30" ht="15" customHeight="1" x14ac:dyDescent="0.25">
      <c r="C1168" s="44">
        <f ca="1">OFFSET(СВОДНАЯ!$A$3,'Кабельный журнал'!AD1168-1,0)</f>
        <v>0</v>
      </c>
      <c r="D1168" s="93">
        <f ca="1">OFFSET(СВОДНАЯ!$A$3,'Кабельный журнал'!AD1168-1,1)</f>
        <v>0</v>
      </c>
      <c r="E1168" s="111">
        <f ca="1">OFFSET(СВОДНАЯ!$A$3,'Кабельный журнал'!AD1168-1,2)</f>
        <v>0</v>
      </c>
      <c r="F1168" s="332">
        <f ca="1">OFFSET(СВОДНАЯ!$A$3,'Кабельный журнал'!AD1168-1,3)</f>
        <v>0</v>
      </c>
      <c r="G1168" s="333"/>
      <c r="H1168" s="333"/>
      <c r="I1168" s="333"/>
      <c r="J1168" s="333"/>
      <c r="K1168" s="334"/>
      <c r="L1168" s="335">
        <f ca="1">OFFSET(СВОДНАЯ!$A$3,'Кабельный журнал'!AD1168-1,4)</f>
        <v>0</v>
      </c>
      <c r="M1168" s="336"/>
      <c r="N1168" s="336"/>
      <c r="O1168" s="336"/>
      <c r="P1168" s="337"/>
      <c r="Q1168" s="333">
        <f ca="1">OFFSET(СВОДНАЯ!$A$3,'Кабельный журнал'!AD1168-1,5)</f>
        <v>0</v>
      </c>
      <c r="R1168" s="333"/>
      <c r="S1168" s="332">
        <f ca="1">OFFSET(СВОДНАЯ!$A$3,'Кабельный журнал'!AD1168-1,6)</f>
        <v>0</v>
      </c>
      <c r="T1168" s="333"/>
      <c r="U1168" s="334"/>
      <c r="V1168" s="333">
        <f ca="1">OFFSET(СВОДНАЯ!$A$3,'Кабельный журнал'!AD1168-1,7)</f>
        <v>0</v>
      </c>
      <c r="W1168" s="333"/>
      <c r="X1168" s="333"/>
      <c r="Y1168" s="333"/>
      <c r="Z1168" s="332">
        <f ca="1">OFFSET(СВОДНАЯ!$A$3,'Кабельный журнал'!AD1168-1,8)</f>
        <v>0</v>
      </c>
      <c r="AA1168" s="334"/>
      <c r="AD1168" s="32">
        <f t="shared" si="25"/>
        <v>1006</v>
      </c>
    </row>
    <row r="1169" spans="3:30" ht="15" customHeight="1" x14ac:dyDescent="0.25">
      <c r="C1169" s="44">
        <f ca="1">OFFSET(СВОДНАЯ!$A$3,'Кабельный журнал'!AD1169-1,0)</f>
        <v>0</v>
      </c>
      <c r="D1169" s="93">
        <f ca="1">OFFSET(СВОДНАЯ!$A$3,'Кабельный журнал'!AD1169-1,1)</f>
        <v>0</v>
      </c>
      <c r="E1169" s="111">
        <f ca="1">OFFSET(СВОДНАЯ!$A$3,'Кабельный журнал'!AD1169-1,2)</f>
        <v>0</v>
      </c>
      <c r="F1169" s="332">
        <f ca="1">OFFSET(СВОДНАЯ!$A$3,'Кабельный журнал'!AD1169-1,3)</f>
        <v>0</v>
      </c>
      <c r="G1169" s="333"/>
      <c r="H1169" s="333"/>
      <c r="I1169" s="333"/>
      <c r="J1169" s="333"/>
      <c r="K1169" s="334"/>
      <c r="L1169" s="335">
        <f ca="1">OFFSET(СВОДНАЯ!$A$3,'Кабельный журнал'!AD1169-1,4)</f>
        <v>0</v>
      </c>
      <c r="M1169" s="336"/>
      <c r="N1169" s="336"/>
      <c r="O1169" s="336"/>
      <c r="P1169" s="337"/>
      <c r="Q1169" s="333">
        <f ca="1">OFFSET(СВОДНАЯ!$A$3,'Кабельный журнал'!AD1169-1,5)</f>
        <v>0</v>
      </c>
      <c r="R1169" s="333"/>
      <c r="S1169" s="332">
        <f ca="1">OFFSET(СВОДНАЯ!$A$3,'Кабельный журнал'!AD1169-1,6)</f>
        <v>0</v>
      </c>
      <c r="T1169" s="333"/>
      <c r="U1169" s="334"/>
      <c r="V1169" s="333">
        <f ca="1">OFFSET(СВОДНАЯ!$A$3,'Кабельный журнал'!AD1169-1,7)</f>
        <v>0</v>
      </c>
      <c r="W1169" s="333"/>
      <c r="X1169" s="333"/>
      <c r="Y1169" s="333"/>
      <c r="Z1169" s="332">
        <f ca="1">OFFSET(СВОДНАЯ!$A$3,'Кабельный журнал'!AD1169-1,8)</f>
        <v>0</v>
      </c>
      <c r="AA1169" s="334"/>
      <c r="AD1169" s="32">
        <f t="shared" si="25"/>
        <v>1007</v>
      </c>
    </row>
    <row r="1170" spans="3:30" ht="15" customHeight="1" x14ac:dyDescent="0.25">
      <c r="C1170" s="44">
        <f ca="1">OFFSET(СВОДНАЯ!$A$3,'Кабельный журнал'!AD1170-1,0)</f>
        <v>0</v>
      </c>
      <c r="D1170" s="93">
        <f ca="1">OFFSET(СВОДНАЯ!$A$3,'Кабельный журнал'!AD1170-1,1)</f>
        <v>0</v>
      </c>
      <c r="E1170" s="111">
        <f ca="1">OFFSET(СВОДНАЯ!$A$3,'Кабельный журнал'!AD1170-1,2)</f>
        <v>0</v>
      </c>
      <c r="F1170" s="332">
        <f ca="1">OFFSET(СВОДНАЯ!$A$3,'Кабельный журнал'!AD1170-1,3)</f>
        <v>0</v>
      </c>
      <c r="G1170" s="333"/>
      <c r="H1170" s="333"/>
      <c r="I1170" s="333"/>
      <c r="J1170" s="333"/>
      <c r="K1170" s="334"/>
      <c r="L1170" s="335">
        <f ca="1">OFFSET(СВОДНАЯ!$A$3,'Кабельный журнал'!AD1170-1,4)</f>
        <v>0</v>
      </c>
      <c r="M1170" s="336"/>
      <c r="N1170" s="336"/>
      <c r="O1170" s="336"/>
      <c r="P1170" s="337"/>
      <c r="Q1170" s="333">
        <f ca="1">OFFSET(СВОДНАЯ!$A$3,'Кабельный журнал'!AD1170-1,5)</f>
        <v>0</v>
      </c>
      <c r="R1170" s="333"/>
      <c r="S1170" s="332">
        <f ca="1">OFFSET(СВОДНАЯ!$A$3,'Кабельный журнал'!AD1170-1,6)</f>
        <v>0</v>
      </c>
      <c r="T1170" s="333"/>
      <c r="U1170" s="334"/>
      <c r="V1170" s="333">
        <f ca="1">OFFSET(СВОДНАЯ!$A$3,'Кабельный журнал'!AD1170-1,7)</f>
        <v>0</v>
      </c>
      <c r="W1170" s="333"/>
      <c r="X1170" s="333"/>
      <c r="Y1170" s="333"/>
      <c r="Z1170" s="332">
        <f ca="1">OFFSET(СВОДНАЯ!$A$3,'Кабельный журнал'!AD1170-1,8)</f>
        <v>0</v>
      </c>
      <c r="AA1170" s="334"/>
      <c r="AD1170" s="32">
        <f t="shared" si="25"/>
        <v>1008</v>
      </c>
    </row>
    <row r="1171" spans="3:30" ht="15" customHeight="1" x14ac:dyDescent="0.25">
      <c r="C1171" s="44">
        <f ca="1">OFFSET(СВОДНАЯ!$A$3,'Кабельный журнал'!AD1171-1,0)</f>
        <v>0</v>
      </c>
      <c r="D1171" s="93">
        <f ca="1">OFFSET(СВОДНАЯ!$A$3,'Кабельный журнал'!AD1171-1,1)</f>
        <v>0</v>
      </c>
      <c r="E1171" s="111">
        <f ca="1">OFFSET(СВОДНАЯ!$A$3,'Кабельный журнал'!AD1171-1,2)</f>
        <v>0</v>
      </c>
      <c r="F1171" s="332">
        <f ca="1">OFFSET(СВОДНАЯ!$A$3,'Кабельный журнал'!AD1171-1,3)</f>
        <v>0</v>
      </c>
      <c r="G1171" s="333"/>
      <c r="H1171" s="333"/>
      <c r="I1171" s="333"/>
      <c r="J1171" s="333"/>
      <c r="K1171" s="334"/>
      <c r="L1171" s="335">
        <f ca="1">OFFSET(СВОДНАЯ!$A$3,'Кабельный журнал'!AD1171-1,4)</f>
        <v>0</v>
      </c>
      <c r="M1171" s="336"/>
      <c r="N1171" s="336"/>
      <c r="O1171" s="336"/>
      <c r="P1171" s="337"/>
      <c r="Q1171" s="333">
        <f ca="1">OFFSET(СВОДНАЯ!$A$3,'Кабельный журнал'!AD1171-1,5)</f>
        <v>0</v>
      </c>
      <c r="R1171" s="333"/>
      <c r="S1171" s="332">
        <f ca="1">OFFSET(СВОДНАЯ!$A$3,'Кабельный журнал'!AD1171-1,6)</f>
        <v>0</v>
      </c>
      <c r="T1171" s="333"/>
      <c r="U1171" s="334"/>
      <c r="V1171" s="333">
        <f ca="1">OFFSET(СВОДНАЯ!$A$3,'Кабельный журнал'!AD1171-1,7)</f>
        <v>0</v>
      </c>
      <c r="W1171" s="333"/>
      <c r="X1171" s="333"/>
      <c r="Y1171" s="333"/>
      <c r="Z1171" s="332">
        <f ca="1">OFFSET(СВОДНАЯ!$A$3,'Кабельный журнал'!AD1171-1,8)</f>
        <v>0</v>
      </c>
      <c r="AA1171" s="334"/>
      <c r="AD1171" s="32">
        <f t="shared" si="25"/>
        <v>1009</v>
      </c>
    </row>
    <row r="1172" spans="3:30" ht="15" customHeight="1" x14ac:dyDescent="0.25">
      <c r="C1172" s="44">
        <f ca="1">OFFSET(СВОДНАЯ!$A$3,'Кабельный журнал'!AD1172-1,0)</f>
        <v>0</v>
      </c>
      <c r="D1172" s="93">
        <f ca="1">OFFSET(СВОДНАЯ!$A$3,'Кабельный журнал'!AD1172-1,1)</f>
        <v>0</v>
      </c>
      <c r="E1172" s="111">
        <f ca="1">OFFSET(СВОДНАЯ!$A$3,'Кабельный журнал'!AD1172-1,2)</f>
        <v>0</v>
      </c>
      <c r="F1172" s="332">
        <f ca="1">OFFSET(СВОДНАЯ!$A$3,'Кабельный журнал'!AD1172-1,3)</f>
        <v>0</v>
      </c>
      <c r="G1172" s="333"/>
      <c r="H1172" s="333"/>
      <c r="I1172" s="333"/>
      <c r="J1172" s="333"/>
      <c r="K1172" s="334"/>
      <c r="L1172" s="335">
        <f ca="1">OFFSET(СВОДНАЯ!$A$3,'Кабельный журнал'!AD1172-1,4)</f>
        <v>0</v>
      </c>
      <c r="M1172" s="336"/>
      <c r="N1172" s="336"/>
      <c r="O1172" s="336"/>
      <c r="P1172" s="337"/>
      <c r="Q1172" s="333">
        <f ca="1">OFFSET(СВОДНАЯ!$A$3,'Кабельный журнал'!AD1172-1,5)</f>
        <v>0</v>
      </c>
      <c r="R1172" s="333"/>
      <c r="S1172" s="332">
        <f ca="1">OFFSET(СВОДНАЯ!$A$3,'Кабельный журнал'!AD1172-1,6)</f>
        <v>0</v>
      </c>
      <c r="T1172" s="333"/>
      <c r="U1172" s="334"/>
      <c r="V1172" s="333">
        <f ca="1">OFFSET(СВОДНАЯ!$A$3,'Кабельный журнал'!AD1172-1,7)</f>
        <v>0</v>
      </c>
      <c r="W1172" s="333"/>
      <c r="X1172" s="333"/>
      <c r="Y1172" s="333"/>
      <c r="Z1172" s="332">
        <f ca="1">OFFSET(СВОДНАЯ!$A$3,'Кабельный журнал'!AD1172-1,8)</f>
        <v>0</v>
      </c>
      <c r="AA1172" s="334"/>
      <c r="AD1172" s="32">
        <f t="shared" si="25"/>
        <v>1010</v>
      </c>
    </row>
    <row r="1173" spans="3:30" ht="15" customHeight="1" x14ac:dyDescent="0.25">
      <c r="C1173" s="44">
        <f ca="1">OFFSET(СВОДНАЯ!$A$3,'Кабельный журнал'!AD1173-1,0)</f>
        <v>0</v>
      </c>
      <c r="D1173" s="93">
        <f ca="1">OFFSET(СВОДНАЯ!$A$3,'Кабельный журнал'!AD1173-1,1)</f>
        <v>0</v>
      </c>
      <c r="E1173" s="111">
        <f ca="1">OFFSET(СВОДНАЯ!$A$3,'Кабельный журнал'!AD1173-1,2)</f>
        <v>0</v>
      </c>
      <c r="F1173" s="332">
        <f ca="1">OFFSET(СВОДНАЯ!$A$3,'Кабельный журнал'!AD1173-1,3)</f>
        <v>0</v>
      </c>
      <c r="G1173" s="333"/>
      <c r="H1173" s="333"/>
      <c r="I1173" s="333"/>
      <c r="J1173" s="333"/>
      <c r="K1173" s="334"/>
      <c r="L1173" s="335">
        <f ca="1">OFFSET(СВОДНАЯ!$A$3,'Кабельный журнал'!AD1173-1,4)</f>
        <v>0</v>
      </c>
      <c r="M1173" s="336"/>
      <c r="N1173" s="336"/>
      <c r="O1173" s="336"/>
      <c r="P1173" s="337"/>
      <c r="Q1173" s="333">
        <f ca="1">OFFSET(СВОДНАЯ!$A$3,'Кабельный журнал'!AD1173-1,5)</f>
        <v>0</v>
      </c>
      <c r="R1173" s="333"/>
      <c r="S1173" s="332">
        <f ca="1">OFFSET(СВОДНАЯ!$A$3,'Кабельный журнал'!AD1173-1,6)</f>
        <v>0</v>
      </c>
      <c r="T1173" s="333"/>
      <c r="U1173" s="334"/>
      <c r="V1173" s="333">
        <f ca="1">OFFSET(СВОДНАЯ!$A$3,'Кабельный журнал'!AD1173-1,7)</f>
        <v>0</v>
      </c>
      <c r="W1173" s="333"/>
      <c r="X1173" s="333"/>
      <c r="Y1173" s="333"/>
      <c r="Z1173" s="332">
        <f ca="1">OFFSET(СВОДНАЯ!$A$3,'Кабельный журнал'!AD1173-1,8)</f>
        <v>0</v>
      </c>
      <c r="AA1173" s="334"/>
      <c r="AD1173" s="32">
        <f t="shared" si="25"/>
        <v>1011</v>
      </c>
    </row>
    <row r="1174" spans="3:30" ht="15" customHeight="1" x14ac:dyDescent="0.25">
      <c r="C1174" s="44">
        <f ca="1">OFFSET(СВОДНАЯ!$A$3,'Кабельный журнал'!AD1174-1,0)</f>
        <v>0</v>
      </c>
      <c r="D1174" s="93">
        <f ca="1">OFFSET(СВОДНАЯ!$A$3,'Кабельный журнал'!AD1174-1,1)</f>
        <v>0</v>
      </c>
      <c r="E1174" s="111">
        <f ca="1">OFFSET(СВОДНАЯ!$A$3,'Кабельный журнал'!AD1174-1,2)</f>
        <v>0</v>
      </c>
      <c r="F1174" s="332">
        <f ca="1">OFFSET(СВОДНАЯ!$A$3,'Кабельный журнал'!AD1174-1,3)</f>
        <v>0</v>
      </c>
      <c r="G1174" s="333"/>
      <c r="H1174" s="333"/>
      <c r="I1174" s="333"/>
      <c r="J1174" s="333"/>
      <c r="K1174" s="334"/>
      <c r="L1174" s="335">
        <f ca="1">OFFSET(СВОДНАЯ!$A$3,'Кабельный журнал'!AD1174-1,4)</f>
        <v>0</v>
      </c>
      <c r="M1174" s="336"/>
      <c r="N1174" s="336"/>
      <c r="O1174" s="336"/>
      <c r="P1174" s="337"/>
      <c r="Q1174" s="333">
        <f ca="1">OFFSET(СВОДНАЯ!$A$3,'Кабельный журнал'!AD1174-1,5)</f>
        <v>0</v>
      </c>
      <c r="R1174" s="333"/>
      <c r="S1174" s="332">
        <f ca="1">OFFSET(СВОДНАЯ!$A$3,'Кабельный журнал'!AD1174-1,6)</f>
        <v>0</v>
      </c>
      <c r="T1174" s="333"/>
      <c r="U1174" s="334"/>
      <c r="V1174" s="333">
        <f ca="1">OFFSET(СВОДНАЯ!$A$3,'Кабельный журнал'!AD1174-1,7)</f>
        <v>0</v>
      </c>
      <c r="W1174" s="333"/>
      <c r="X1174" s="333"/>
      <c r="Y1174" s="333"/>
      <c r="Z1174" s="332">
        <f ca="1">OFFSET(СВОДНАЯ!$A$3,'Кабельный журнал'!AD1214-1,8)</f>
        <v>0</v>
      </c>
      <c r="AA1174" s="334"/>
      <c r="AD1174" s="32">
        <f t="shared" si="25"/>
        <v>1012</v>
      </c>
    </row>
    <row r="1175" spans="3:30" ht="15" customHeight="1" x14ac:dyDescent="0.25">
      <c r="C1175" s="44">
        <f ca="1">OFFSET(СВОДНАЯ!$A$3,'Кабельный журнал'!AD1175-1,0)</f>
        <v>0</v>
      </c>
      <c r="D1175" s="93">
        <f ca="1">OFFSET(СВОДНАЯ!$A$3,'Кабельный журнал'!AD1175-1,1)</f>
        <v>0</v>
      </c>
      <c r="E1175" s="111">
        <f ca="1">OFFSET(СВОДНАЯ!$A$3,'Кабельный журнал'!AD1175-1,2)</f>
        <v>0</v>
      </c>
      <c r="F1175" s="332">
        <f ca="1">OFFSET(СВОДНАЯ!$A$3,'Кабельный журнал'!AD1175-1,3)</f>
        <v>0</v>
      </c>
      <c r="G1175" s="333"/>
      <c r="H1175" s="333"/>
      <c r="I1175" s="333"/>
      <c r="J1175" s="333"/>
      <c r="K1175" s="334"/>
      <c r="L1175" s="335">
        <f ca="1">OFFSET(СВОДНАЯ!$A$3,'Кабельный журнал'!AD1175-1,4)</f>
        <v>0</v>
      </c>
      <c r="M1175" s="336"/>
      <c r="N1175" s="336"/>
      <c r="O1175" s="336"/>
      <c r="P1175" s="337"/>
      <c r="Q1175" s="333">
        <f ca="1">OFFSET(СВОДНАЯ!$A$3,'Кабельный журнал'!AD1175-1,5)</f>
        <v>0</v>
      </c>
      <c r="R1175" s="333"/>
      <c r="S1175" s="332">
        <f ca="1">OFFSET(СВОДНАЯ!$A$3,'Кабельный журнал'!AD1175-1,6)</f>
        <v>0</v>
      </c>
      <c r="T1175" s="333"/>
      <c r="U1175" s="334"/>
      <c r="V1175" s="333">
        <f ca="1">OFFSET(СВОДНАЯ!$A$3,'Кабельный журнал'!AD1175-1,7)</f>
        <v>0</v>
      </c>
      <c r="W1175" s="333"/>
      <c r="X1175" s="333"/>
      <c r="Y1175" s="333"/>
      <c r="Z1175" s="332">
        <f ca="1">OFFSET(СВОДНАЯ!$A$3,'Кабельный журнал'!AD1215-1,8)</f>
        <v>0</v>
      </c>
      <c r="AA1175" s="334"/>
      <c r="AD1175" s="32">
        <f t="shared" si="25"/>
        <v>1013</v>
      </c>
    </row>
    <row r="1176" spans="3:30" ht="15" customHeight="1" x14ac:dyDescent="0.25">
      <c r="C1176" s="44">
        <f ca="1">OFFSET(СВОДНАЯ!$A$3,'Кабельный журнал'!AD1176-1,0)</f>
        <v>0</v>
      </c>
      <c r="D1176" s="93">
        <f ca="1">OFFSET(СВОДНАЯ!$A$3,'Кабельный журнал'!AD1176-1,1)</f>
        <v>0</v>
      </c>
      <c r="E1176" s="111">
        <f ca="1">OFFSET(СВОДНАЯ!$A$3,'Кабельный журнал'!AD1176-1,2)</f>
        <v>0</v>
      </c>
      <c r="F1176" s="332">
        <f ca="1">OFFSET(СВОДНАЯ!$A$3,'Кабельный журнал'!AD1176-1,3)</f>
        <v>0</v>
      </c>
      <c r="G1176" s="333"/>
      <c r="H1176" s="333"/>
      <c r="I1176" s="333"/>
      <c r="J1176" s="333"/>
      <c r="K1176" s="334"/>
      <c r="L1176" s="335">
        <f ca="1">OFFSET(СВОДНАЯ!$A$3,'Кабельный журнал'!AD1176-1,4)</f>
        <v>0</v>
      </c>
      <c r="M1176" s="336"/>
      <c r="N1176" s="336"/>
      <c r="O1176" s="336"/>
      <c r="P1176" s="337"/>
      <c r="Q1176" s="333">
        <f ca="1">OFFSET(СВОДНАЯ!$A$3,'Кабельный журнал'!AD1176-1,5)</f>
        <v>0</v>
      </c>
      <c r="R1176" s="333"/>
      <c r="S1176" s="332">
        <f ca="1">OFFSET(СВОДНАЯ!$A$3,'Кабельный журнал'!AD1176-1,6)</f>
        <v>0</v>
      </c>
      <c r="T1176" s="333"/>
      <c r="U1176" s="334"/>
      <c r="V1176" s="333">
        <f ca="1">OFFSET(СВОДНАЯ!$A$3,'Кабельный журнал'!AD1176-1,7)</f>
        <v>0</v>
      </c>
      <c r="W1176" s="333"/>
      <c r="X1176" s="333"/>
      <c r="Y1176" s="333"/>
      <c r="Z1176" s="332">
        <f ca="1">OFFSET(СВОДНАЯ!$A$3,'Кабельный журнал'!AD1216-1,8)</f>
        <v>0</v>
      </c>
      <c r="AA1176" s="334"/>
      <c r="AD1176" s="32">
        <f t="shared" si="25"/>
        <v>1014</v>
      </c>
    </row>
    <row r="1177" spans="3:30" ht="15" customHeight="1" x14ac:dyDescent="0.25">
      <c r="C1177" s="44">
        <f ca="1">OFFSET(СВОДНАЯ!$A$3,'Кабельный журнал'!AD1177-1,0)</f>
        <v>0</v>
      </c>
      <c r="D1177" s="93">
        <f ca="1">OFFSET(СВОДНАЯ!$A$3,'Кабельный журнал'!AD1177-1,1)</f>
        <v>0</v>
      </c>
      <c r="E1177" s="111">
        <f ca="1">OFFSET(СВОДНАЯ!$A$3,'Кабельный журнал'!AD1177-1,2)</f>
        <v>0</v>
      </c>
      <c r="F1177" s="332">
        <f ca="1">OFFSET(СВОДНАЯ!$A$3,'Кабельный журнал'!AD1177-1,3)</f>
        <v>0</v>
      </c>
      <c r="G1177" s="333"/>
      <c r="H1177" s="333"/>
      <c r="I1177" s="333"/>
      <c r="J1177" s="333"/>
      <c r="K1177" s="334"/>
      <c r="L1177" s="335">
        <f ca="1">OFFSET(СВОДНАЯ!$A$3,'Кабельный журнал'!AD1177-1,4)</f>
        <v>0</v>
      </c>
      <c r="M1177" s="336"/>
      <c r="N1177" s="336"/>
      <c r="O1177" s="336"/>
      <c r="P1177" s="337"/>
      <c r="Q1177" s="333">
        <f ca="1">OFFSET(СВОДНАЯ!$A$3,'Кабельный журнал'!AD1177-1,5)</f>
        <v>0</v>
      </c>
      <c r="R1177" s="333"/>
      <c r="S1177" s="332">
        <f ca="1">OFFSET(СВОДНАЯ!$A$3,'Кабельный журнал'!AD1177-1,6)</f>
        <v>0</v>
      </c>
      <c r="T1177" s="333"/>
      <c r="U1177" s="334"/>
      <c r="V1177" s="333">
        <f ca="1">OFFSET(СВОДНАЯ!$A$3,'Кабельный журнал'!AD1177-1,7)</f>
        <v>0</v>
      </c>
      <c r="W1177" s="333"/>
      <c r="X1177" s="333"/>
      <c r="Y1177" s="333"/>
      <c r="Z1177" s="332">
        <f ca="1">OFFSET(СВОДНАЯ!$A$3,'Кабельный журнал'!AD1217-1,8)</f>
        <v>0</v>
      </c>
      <c r="AA1177" s="334"/>
      <c r="AD1177" s="32">
        <f t="shared" si="25"/>
        <v>1015</v>
      </c>
    </row>
    <row r="1178" spans="3:30" ht="15" customHeight="1" x14ac:dyDescent="0.25">
      <c r="C1178" s="44">
        <f ca="1">OFFSET(СВОДНАЯ!$A$3,'Кабельный журнал'!AD1178-1,0)</f>
        <v>0</v>
      </c>
      <c r="D1178" s="93">
        <f ca="1">OFFSET(СВОДНАЯ!$A$3,'Кабельный журнал'!AD1178-1,1)</f>
        <v>0</v>
      </c>
      <c r="E1178" s="111">
        <f ca="1">OFFSET(СВОДНАЯ!$A$3,'Кабельный журнал'!AD1178-1,2)</f>
        <v>0</v>
      </c>
      <c r="F1178" s="332">
        <f ca="1">OFFSET(СВОДНАЯ!$A$3,'Кабельный журнал'!AD1178-1,3)</f>
        <v>0</v>
      </c>
      <c r="G1178" s="333"/>
      <c r="H1178" s="333"/>
      <c r="I1178" s="333"/>
      <c r="J1178" s="333"/>
      <c r="K1178" s="334"/>
      <c r="L1178" s="335">
        <f ca="1">OFFSET(СВОДНАЯ!$A$3,'Кабельный журнал'!AD1178-1,4)</f>
        <v>0</v>
      </c>
      <c r="M1178" s="336"/>
      <c r="N1178" s="336"/>
      <c r="O1178" s="336"/>
      <c r="P1178" s="337"/>
      <c r="Q1178" s="333">
        <f ca="1">OFFSET(СВОДНАЯ!$A$3,'Кабельный журнал'!AD1178-1,5)</f>
        <v>0</v>
      </c>
      <c r="R1178" s="333"/>
      <c r="S1178" s="332">
        <f ca="1">OFFSET(СВОДНАЯ!$A$3,'Кабельный журнал'!AD1178-1,6)</f>
        <v>0</v>
      </c>
      <c r="T1178" s="333"/>
      <c r="U1178" s="334"/>
      <c r="V1178" s="333">
        <f ca="1">OFFSET(СВОДНАЯ!$A$3,'Кабельный журнал'!AD1178-1,7)</f>
        <v>0</v>
      </c>
      <c r="W1178" s="333"/>
      <c r="X1178" s="333"/>
      <c r="Y1178" s="333"/>
      <c r="Z1178" s="332">
        <f ca="1">OFFSET(СВОДНАЯ!$A$3,'Кабельный журнал'!AD1218-1,8)</f>
        <v>0</v>
      </c>
      <c r="AA1178" s="334"/>
      <c r="AD1178" s="32">
        <f t="shared" si="25"/>
        <v>1016</v>
      </c>
    </row>
    <row r="1179" spans="3:30" ht="15" customHeight="1" x14ac:dyDescent="0.25">
      <c r="C1179" s="44">
        <f ca="1">OFFSET(СВОДНАЯ!$A$3,'Кабельный журнал'!AD1179-1,0)</f>
        <v>0</v>
      </c>
      <c r="D1179" s="93">
        <f ca="1">OFFSET(СВОДНАЯ!$A$3,'Кабельный журнал'!AD1179-1,1)</f>
        <v>0</v>
      </c>
      <c r="E1179" s="111">
        <f ca="1">OFFSET(СВОДНАЯ!$A$3,'Кабельный журнал'!AD1179-1,2)</f>
        <v>0</v>
      </c>
      <c r="F1179" s="332">
        <f ca="1">OFFSET(СВОДНАЯ!$A$3,'Кабельный журнал'!AD1179-1,3)</f>
        <v>0</v>
      </c>
      <c r="G1179" s="333"/>
      <c r="H1179" s="333"/>
      <c r="I1179" s="333"/>
      <c r="J1179" s="333"/>
      <c r="K1179" s="334"/>
      <c r="L1179" s="335">
        <f ca="1">OFFSET(СВОДНАЯ!$A$3,'Кабельный журнал'!AD1179-1,4)</f>
        <v>0</v>
      </c>
      <c r="M1179" s="336"/>
      <c r="N1179" s="336"/>
      <c r="O1179" s="336"/>
      <c r="P1179" s="337"/>
      <c r="Q1179" s="333">
        <f ca="1">OFFSET(СВОДНАЯ!$A$3,'Кабельный журнал'!AD1179-1,5)</f>
        <v>0</v>
      </c>
      <c r="R1179" s="333"/>
      <c r="S1179" s="332">
        <f ca="1">OFFSET(СВОДНАЯ!$A$3,'Кабельный журнал'!AD1179-1,6)</f>
        <v>0</v>
      </c>
      <c r="T1179" s="333"/>
      <c r="U1179" s="334"/>
      <c r="V1179" s="333">
        <f ca="1">OFFSET(СВОДНАЯ!$A$3,'Кабельный журнал'!AD1179-1,7)</f>
        <v>0</v>
      </c>
      <c r="W1179" s="333"/>
      <c r="X1179" s="333"/>
      <c r="Y1179" s="333"/>
      <c r="Z1179" s="332">
        <f ca="1">OFFSET(СВОДНАЯ!$A$3,'Кабельный журнал'!AD1219-1,8)</f>
        <v>0</v>
      </c>
      <c r="AA1179" s="334"/>
      <c r="AD1179" s="32">
        <f t="shared" si="25"/>
        <v>1017</v>
      </c>
    </row>
    <row r="1180" spans="3:30" ht="15" customHeight="1" x14ac:dyDescent="0.25">
      <c r="C1180" s="44">
        <f ca="1">OFFSET(СВОДНАЯ!$A$3,'Кабельный журнал'!AD1180-1,0)</f>
        <v>0</v>
      </c>
      <c r="D1180" s="93">
        <f ca="1">OFFSET(СВОДНАЯ!$A$3,'Кабельный журнал'!AD1180-1,1)</f>
        <v>0</v>
      </c>
      <c r="E1180" s="111">
        <f ca="1">OFFSET(СВОДНАЯ!$A$3,'Кабельный журнал'!AD1180-1,2)</f>
        <v>0</v>
      </c>
      <c r="F1180" s="332">
        <f ca="1">OFFSET(СВОДНАЯ!$A$3,'Кабельный журнал'!AD1180-1,3)</f>
        <v>0</v>
      </c>
      <c r="G1180" s="333"/>
      <c r="H1180" s="333"/>
      <c r="I1180" s="333"/>
      <c r="J1180" s="333"/>
      <c r="K1180" s="334"/>
      <c r="L1180" s="335">
        <f ca="1">OFFSET(СВОДНАЯ!$A$3,'Кабельный журнал'!AD1180-1,4)</f>
        <v>0</v>
      </c>
      <c r="M1180" s="336"/>
      <c r="N1180" s="336"/>
      <c r="O1180" s="336"/>
      <c r="P1180" s="337"/>
      <c r="Q1180" s="333">
        <f ca="1">OFFSET(СВОДНАЯ!$A$3,'Кабельный журнал'!AD1180-1,5)</f>
        <v>0</v>
      </c>
      <c r="R1180" s="333"/>
      <c r="S1180" s="332">
        <f ca="1">OFFSET(СВОДНАЯ!$A$3,'Кабельный журнал'!AD1180-1,6)</f>
        <v>0</v>
      </c>
      <c r="T1180" s="333"/>
      <c r="U1180" s="334"/>
      <c r="V1180" s="333">
        <f ca="1">OFFSET(СВОДНАЯ!$A$3,'Кабельный журнал'!AD1180-1,7)</f>
        <v>0</v>
      </c>
      <c r="W1180" s="333"/>
      <c r="X1180" s="333"/>
      <c r="Y1180" s="333"/>
      <c r="Z1180" s="332">
        <f ca="1">OFFSET(СВОДНАЯ!$A$3,'Кабельный журнал'!AD1220-1,8)</f>
        <v>0</v>
      </c>
      <c r="AA1180" s="334"/>
      <c r="AD1180" s="32">
        <f t="shared" si="25"/>
        <v>1018</v>
      </c>
    </row>
    <row r="1181" spans="3:30" ht="15" customHeight="1" x14ac:dyDescent="0.25">
      <c r="C1181" s="44">
        <f ca="1">OFFSET(СВОДНАЯ!$A$3,'Кабельный журнал'!AD1181-1,0)</f>
        <v>0</v>
      </c>
      <c r="D1181" s="93">
        <f ca="1">OFFSET(СВОДНАЯ!$A$3,'Кабельный журнал'!AD1181-1,1)</f>
        <v>0</v>
      </c>
      <c r="E1181" s="111">
        <f ca="1">OFFSET(СВОДНАЯ!$A$3,'Кабельный журнал'!AD1181-1,2)</f>
        <v>0</v>
      </c>
      <c r="F1181" s="332">
        <f ca="1">OFFSET(СВОДНАЯ!$A$3,'Кабельный журнал'!AD1181-1,3)</f>
        <v>0</v>
      </c>
      <c r="G1181" s="333"/>
      <c r="H1181" s="333"/>
      <c r="I1181" s="333"/>
      <c r="J1181" s="333"/>
      <c r="K1181" s="334"/>
      <c r="L1181" s="335">
        <f ca="1">OFFSET(СВОДНАЯ!$A$3,'Кабельный журнал'!AD1181-1,4)</f>
        <v>0</v>
      </c>
      <c r="M1181" s="336"/>
      <c r="N1181" s="336"/>
      <c r="O1181" s="336"/>
      <c r="P1181" s="337"/>
      <c r="Q1181" s="333">
        <f ca="1">OFFSET(СВОДНАЯ!$A$3,'Кабельный журнал'!AD1181-1,5)</f>
        <v>0</v>
      </c>
      <c r="R1181" s="333"/>
      <c r="S1181" s="332">
        <f ca="1">OFFSET(СВОДНАЯ!$A$3,'Кабельный журнал'!AD1181-1,6)</f>
        <v>0</v>
      </c>
      <c r="T1181" s="333"/>
      <c r="U1181" s="334"/>
      <c r="V1181" s="333">
        <f ca="1">OFFSET(СВОДНАЯ!$A$3,'Кабельный журнал'!AD1181-1,7)</f>
        <v>0</v>
      </c>
      <c r="W1181" s="333"/>
      <c r="X1181" s="333"/>
      <c r="Y1181" s="333"/>
      <c r="Z1181" s="332">
        <f ca="1">OFFSET(СВОДНАЯ!$A$3,'Кабельный журнал'!AD1221-1,8)</f>
        <v>0</v>
      </c>
      <c r="AA1181" s="334"/>
      <c r="AD1181" s="32">
        <f t="shared" si="25"/>
        <v>1019</v>
      </c>
    </row>
    <row r="1182" spans="3:30" ht="15" customHeight="1" x14ac:dyDescent="0.25">
      <c r="C1182" s="44">
        <f ca="1">OFFSET(СВОДНАЯ!$A$3,'Кабельный журнал'!AD1182-1,0)</f>
        <v>0</v>
      </c>
      <c r="D1182" s="93">
        <f ca="1">OFFSET(СВОДНАЯ!$A$3,'Кабельный журнал'!AD1182-1,1)</f>
        <v>0</v>
      </c>
      <c r="E1182" s="111">
        <f ca="1">OFFSET(СВОДНАЯ!$A$3,'Кабельный журнал'!AD1182-1,2)</f>
        <v>0</v>
      </c>
      <c r="F1182" s="332">
        <f ca="1">OFFSET(СВОДНАЯ!$A$3,'Кабельный журнал'!AD1182-1,3)</f>
        <v>0</v>
      </c>
      <c r="G1182" s="333"/>
      <c r="H1182" s="333"/>
      <c r="I1182" s="333"/>
      <c r="J1182" s="333"/>
      <c r="K1182" s="334"/>
      <c r="L1182" s="335">
        <f ca="1">OFFSET(СВОДНАЯ!$A$3,'Кабельный журнал'!AD1182-1,4)</f>
        <v>0</v>
      </c>
      <c r="M1182" s="336"/>
      <c r="N1182" s="336"/>
      <c r="O1182" s="336"/>
      <c r="P1182" s="337"/>
      <c r="Q1182" s="333">
        <f ca="1">OFFSET(СВОДНАЯ!$A$3,'Кабельный журнал'!AD1182-1,5)</f>
        <v>0</v>
      </c>
      <c r="R1182" s="333"/>
      <c r="S1182" s="332">
        <f ca="1">OFFSET(СВОДНАЯ!$A$3,'Кабельный журнал'!AD1182-1,6)</f>
        <v>0</v>
      </c>
      <c r="T1182" s="333"/>
      <c r="U1182" s="334"/>
      <c r="V1182" s="333">
        <f ca="1">OFFSET(СВОДНАЯ!$A$3,'Кабельный журнал'!AD1182-1,7)</f>
        <v>0</v>
      </c>
      <c r="W1182" s="333"/>
      <c r="X1182" s="333"/>
      <c r="Y1182" s="333"/>
      <c r="Z1182" s="332">
        <f ca="1">OFFSET(СВОДНАЯ!$A$3,'Кабельный журнал'!AD1222-1,8)</f>
        <v>0</v>
      </c>
      <c r="AA1182" s="334"/>
      <c r="AD1182" s="32">
        <f t="shared" si="25"/>
        <v>1020</v>
      </c>
    </row>
    <row r="1183" spans="3:30" ht="15" customHeight="1" x14ac:dyDescent="0.25">
      <c r="C1183" s="89">
        <f ca="1">OFFSET(СВОДНАЯ!$A$3,'Кабельный журнал'!AD1183-1,0)</f>
        <v>0</v>
      </c>
      <c r="D1183" s="94">
        <f ca="1">OFFSET(СВОДНАЯ!$A$3,'Кабельный журнал'!AD1183-1,1)</f>
        <v>0</v>
      </c>
      <c r="E1183" s="112">
        <f ca="1">OFFSET(СВОДНАЯ!$A$3,'Кабельный журнал'!AD1183-1,2)</f>
        <v>0</v>
      </c>
      <c r="F1183" s="299">
        <f ca="1">OFFSET(СВОДНАЯ!$A$3,'Кабельный журнал'!AD1183-1,3)</f>
        <v>0</v>
      </c>
      <c r="G1183" s="301"/>
      <c r="H1183" s="301"/>
      <c r="I1183" s="301"/>
      <c r="J1183" s="301"/>
      <c r="K1183" s="300"/>
      <c r="L1183" s="313">
        <f ca="1">OFFSET(СВОДНАЯ!$A$3,'Кабельный журнал'!AD1183-1,4)</f>
        <v>0</v>
      </c>
      <c r="M1183" s="314"/>
      <c r="N1183" s="314"/>
      <c r="O1183" s="314"/>
      <c r="P1183" s="315"/>
      <c r="Q1183" s="301">
        <f ca="1">OFFSET(СВОДНАЯ!$A$3,'Кабельный журнал'!AD1183-1,5)</f>
        <v>0</v>
      </c>
      <c r="R1183" s="301"/>
      <c r="S1183" s="299">
        <f ca="1">OFFSET(СВОДНАЯ!$A$3,'Кабельный журнал'!AD1183-1,6)</f>
        <v>0</v>
      </c>
      <c r="T1183" s="301"/>
      <c r="U1183" s="300"/>
      <c r="V1183" s="301">
        <f ca="1">OFFSET(СВОДНАЯ!$A$3,'Кабельный журнал'!AD1183-1,7)</f>
        <v>0</v>
      </c>
      <c r="W1183" s="301"/>
      <c r="X1183" s="301"/>
      <c r="Y1183" s="301"/>
      <c r="Z1183" s="299">
        <f ca="1">OFFSET(СВОДНАЯ!$A$3,'Кабельный журнал'!AD1223-1,8)</f>
        <v>0</v>
      </c>
      <c r="AA1183" s="300"/>
      <c r="AD1183" s="32">
        <f t="shared" si="25"/>
        <v>1021</v>
      </c>
    </row>
    <row r="1184" spans="3:30" ht="15" customHeight="1" x14ac:dyDescent="0.25">
      <c r="C1184" s="89">
        <f ca="1">OFFSET(СВОДНАЯ!$A$3,'Кабельный журнал'!AD1184-1,0)</f>
        <v>0</v>
      </c>
      <c r="D1184" s="94">
        <f ca="1">OFFSET(СВОДНАЯ!$A$3,'Кабельный журнал'!AD1184-1,1)</f>
        <v>0</v>
      </c>
      <c r="E1184" s="112">
        <f ca="1">OFFSET(СВОДНАЯ!$A$3,'Кабельный журнал'!AD1184-1,2)</f>
        <v>0</v>
      </c>
      <c r="F1184" s="299">
        <f ca="1">OFFSET(СВОДНАЯ!$A$3,'Кабельный журнал'!AD1184-1,3)</f>
        <v>0</v>
      </c>
      <c r="G1184" s="301"/>
      <c r="H1184" s="301"/>
      <c r="I1184" s="301"/>
      <c r="J1184" s="301"/>
      <c r="K1184" s="300"/>
      <c r="L1184" s="313">
        <f ca="1">OFFSET(СВОДНАЯ!$A$3,'Кабельный журнал'!AD1184-1,4)</f>
        <v>0</v>
      </c>
      <c r="M1184" s="314"/>
      <c r="N1184" s="314"/>
      <c r="O1184" s="314"/>
      <c r="P1184" s="315"/>
      <c r="Q1184" s="301">
        <f ca="1">OFFSET(СВОДНАЯ!$A$3,'Кабельный журнал'!AD1184-1,5)</f>
        <v>0</v>
      </c>
      <c r="R1184" s="301"/>
      <c r="S1184" s="299">
        <f ca="1">OFFSET(СВОДНАЯ!$A$3,'Кабельный журнал'!AD1184-1,6)</f>
        <v>0</v>
      </c>
      <c r="T1184" s="301"/>
      <c r="U1184" s="300"/>
      <c r="V1184" s="301">
        <f ca="1">OFFSET(СВОДНАЯ!$A$3,'Кабельный журнал'!AD1184-1,7)</f>
        <v>0</v>
      </c>
      <c r="W1184" s="301"/>
      <c r="X1184" s="301"/>
      <c r="Y1184" s="301"/>
      <c r="Z1184" s="299">
        <f ca="1">OFFSET(СВОДНАЯ!$A$3,'Кабельный журнал'!AD1184-1,8)</f>
        <v>0</v>
      </c>
      <c r="AA1184" s="300"/>
      <c r="AD1184" s="32">
        <f t="shared" si="25"/>
        <v>1022</v>
      </c>
    </row>
    <row r="1185" spans="1:30" ht="15" customHeight="1" x14ac:dyDescent="0.25">
      <c r="C1185" s="89">
        <f ca="1">OFFSET(СВОДНАЯ!$A$3,'Кабельный журнал'!AD1185-1,0)</f>
        <v>0</v>
      </c>
      <c r="D1185" s="94">
        <f ca="1">OFFSET(СВОДНАЯ!$A$3,'Кабельный журнал'!AD1185-1,1)</f>
        <v>0</v>
      </c>
      <c r="E1185" s="112">
        <f ca="1">OFFSET(СВОДНАЯ!$A$3,'Кабельный журнал'!AD1185-1,2)</f>
        <v>0</v>
      </c>
      <c r="F1185" s="299">
        <f ca="1">OFFSET(СВОДНАЯ!$A$3,'Кабельный журнал'!AD1185-1,3)</f>
        <v>0</v>
      </c>
      <c r="G1185" s="301"/>
      <c r="H1185" s="301"/>
      <c r="I1185" s="301"/>
      <c r="J1185" s="301"/>
      <c r="K1185" s="300"/>
      <c r="L1185" s="313">
        <f ca="1">OFFSET(СВОДНАЯ!$A$3,'Кабельный журнал'!AD1185-1,4)</f>
        <v>0</v>
      </c>
      <c r="M1185" s="314"/>
      <c r="N1185" s="314"/>
      <c r="O1185" s="314"/>
      <c r="P1185" s="315"/>
      <c r="Q1185" s="301">
        <f ca="1">OFFSET(СВОДНАЯ!$A$3,'Кабельный журнал'!AD1185-1,5)</f>
        <v>0</v>
      </c>
      <c r="R1185" s="301"/>
      <c r="S1185" s="299">
        <f ca="1">OFFSET(СВОДНАЯ!$A$3,'Кабельный журнал'!AD1185-1,6)</f>
        <v>0</v>
      </c>
      <c r="T1185" s="301"/>
      <c r="U1185" s="300"/>
      <c r="V1185" s="301">
        <f ca="1">OFFSET(СВОДНАЯ!$A$3,'Кабельный журнал'!AD1185-1,7)</f>
        <v>0</v>
      </c>
      <c r="W1185" s="301"/>
      <c r="X1185" s="301"/>
      <c r="Y1185" s="301"/>
      <c r="Z1185" s="299">
        <f ca="1">OFFSET(СВОДНАЯ!$A$3,'Кабельный журнал'!AD1185-1,8)</f>
        <v>0</v>
      </c>
      <c r="AA1185" s="300"/>
      <c r="AD1185" s="32">
        <f t="shared" si="25"/>
        <v>1023</v>
      </c>
    </row>
    <row r="1186" spans="1:30" ht="15" customHeight="1" x14ac:dyDescent="0.25">
      <c r="C1186" s="89">
        <f ca="1">OFFSET(СВОДНАЯ!$A$3,'Кабельный журнал'!AD1186-1,0)</f>
        <v>0</v>
      </c>
      <c r="D1186" s="94">
        <f ca="1">OFFSET(СВОДНАЯ!$A$3,'Кабельный журнал'!AD1186-1,1)</f>
        <v>0</v>
      </c>
      <c r="E1186" s="112">
        <f ca="1">OFFSET(СВОДНАЯ!$A$3,'Кабельный журнал'!AD1186-1,2)</f>
        <v>0</v>
      </c>
      <c r="F1186" s="299">
        <f ca="1">OFFSET(СВОДНАЯ!$A$3,'Кабельный журнал'!AD1186-1,3)</f>
        <v>0</v>
      </c>
      <c r="G1186" s="301"/>
      <c r="H1186" s="301"/>
      <c r="I1186" s="301"/>
      <c r="J1186" s="301"/>
      <c r="K1186" s="300"/>
      <c r="L1186" s="313">
        <f ca="1">OFFSET(СВОДНАЯ!$A$3,'Кабельный журнал'!AD1186-1,4)</f>
        <v>0</v>
      </c>
      <c r="M1186" s="314"/>
      <c r="N1186" s="314"/>
      <c r="O1186" s="314"/>
      <c r="P1186" s="315"/>
      <c r="Q1186" s="301">
        <f ca="1">OFFSET(СВОДНАЯ!$A$3,'Кабельный журнал'!AD1186-1,5)</f>
        <v>0</v>
      </c>
      <c r="R1186" s="301"/>
      <c r="S1186" s="299">
        <f ca="1">OFFSET(СВОДНАЯ!$A$3,'Кабельный журнал'!AD1186-1,6)</f>
        <v>0</v>
      </c>
      <c r="T1186" s="301"/>
      <c r="U1186" s="300"/>
      <c r="V1186" s="301">
        <f ca="1">OFFSET(СВОДНАЯ!$A$3,'Кабельный журнал'!AD1186-1,7)</f>
        <v>0</v>
      </c>
      <c r="W1186" s="301"/>
      <c r="X1186" s="301"/>
      <c r="Y1186" s="301"/>
      <c r="Z1186" s="299">
        <f ca="1">OFFSET(СВОДНАЯ!$A$3,'Кабельный журнал'!AD1186-1,8)</f>
        <v>0</v>
      </c>
      <c r="AA1186" s="300"/>
      <c r="AD1186" s="32">
        <f>AD1185+1</f>
        <v>1024</v>
      </c>
    </row>
    <row r="1187" spans="1:30" ht="15" customHeight="1" x14ac:dyDescent="0.25">
      <c r="C1187" s="89">
        <f ca="1">OFFSET(СВОДНАЯ!$A$3,'Кабельный журнал'!AD1187-1,0)</f>
        <v>0</v>
      </c>
      <c r="D1187" s="94">
        <f ca="1">OFFSET(СВОДНАЯ!$A$3,'Кабельный журнал'!AD1187-1,1)</f>
        <v>0</v>
      </c>
      <c r="E1187" s="112">
        <f ca="1">OFFSET(СВОДНАЯ!$A$3,'Кабельный журнал'!AD1187-1,2)</f>
        <v>0</v>
      </c>
      <c r="F1187" s="299">
        <f ca="1">OFFSET(СВОДНАЯ!$A$3,'Кабельный журнал'!AD1187-1,3)</f>
        <v>0</v>
      </c>
      <c r="G1187" s="301"/>
      <c r="H1187" s="301"/>
      <c r="I1187" s="301"/>
      <c r="J1187" s="301"/>
      <c r="K1187" s="300"/>
      <c r="L1187" s="313">
        <f ca="1">OFFSET(СВОДНАЯ!$A$3,'Кабельный журнал'!AD1187-1,4)</f>
        <v>0</v>
      </c>
      <c r="M1187" s="314"/>
      <c r="N1187" s="314"/>
      <c r="O1187" s="314"/>
      <c r="P1187" s="315"/>
      <c r="Q1187" s="301">
        <f ca="1">OFFSET(СВОДНАЯ!$A$3,'Кабельный журнал'!AD1187-1,5)</f>
        <v>0</v>
      </c>
      <c r="R1187" s="301"/>
      <c r="S1187" s="299">
        <f ca="1">OFFSET(СВОДНАЯ!$A$3,'Кабельный журнал'!AD1187-1,6)</f>
        <v>0</v>
      </c>
      <c r="T1187" s="301"/>
      <c r="U1187" s="300"/>
      <c r="V1187" s="301">
        <f ca="1">OFFSET(СВОДНАЯ!$A$3,'Кабельный журнал'!AD1187-1,7)</f>
        <v>0</v>
      </c>
      <c r="W1187" s="301"/>
      <c r="X1187" s="301"/>
      <c r="Y1187" s="301"/>
      <c r="Z1187" s="299">
        <f ca="1">OFFSET(СВОДНАЯ!$A$3,'Кабельный журнал'!AD1187-1,8)</f>
        <v>0</v>
      </c>
      <c r="AA1187" s="300"/>
      <c r="AD1187" s="32">
        <f>AD1186+1</f>
        <v>1025</v>
      </c>
    </row>
    <row r="1188" spans="1:30" ht="15" customHeight="1" x14ac:dyDescent="0.25">
      <c r="C1188" s="89">
        <f ca="1">OFFSET(СВОДНАЯ!$A$3,'Кабельный журнал'!AD1188-1,0)</f>
        <v>0</v>
      </c>
      <c r="D1188" s="94">
        <f ca="1">OFFSET(СВОДНАЯ!$A$3,'Кабельный журнал'!AD1188-1,1)</f>
        <v>0</v>
      </c>
      <c r="E1188" s="112">
        <f ca="1">OFFSET(СВОДНАЯ!$A$3,'Кабельный журнал'!AD1188-1,2)</f>
        <v>0</v>
      </c>
      <c r="F1188" s="299">
        <f ca="1">OFFSET(СВОДНАЯ!$A$3,'Кабельный журнал'!AD1188-1,3)</f>
        <v>0</v>
      </c>
      <c r="G1188" s="301"/>
      <c r="H1188" s="301"/>
      <c r="I1188" s="301"/>
      <c r="J1188" s="301"/>
      <c r="K1188" s="300"/>
      <c r="L1188" s="313">
        <f ca="1">OFFSET(СВОДНАЯ!$A$3,'Кабельный журнал'!AD1188-1,4)</f>
        <v>0</v>
      </c>
      <c r="M1188" s="314"/>
      <c r="N1188" s="314"/>
      <c r="O1188" s="314"/>
      <c r="P1188" s="315"/>
      <c r="Q1188" s="301">
        <f ca="1">OFFSET(СВОДНАЯ!$A$3,'Кабельный журнал'!AD1188-1,5)</f>
        <v>0</v>
      </c>
      <c r="R1188" s="301"/>
      <c r="S1188" s="299">
        <f ca="1">OFFSET(СВОДНАЯ!$A$3,'Кабельный журнал'!AD1188-1,6)</f>
        <v>0</v>
      </c>
      <c r="T1188" s="301"/>
      <c r="U1188" s="300"/>
      <c r="V1188" s="301">
        <f ca="1">OFFSET(СВОДНАЯ!$A$3,'Кабельный журнал'!AD1188-1,7)</f>
        <v>0</v>
      </c>
      <c r="W1188" s="301"/>
      <c r="X1188" s="301"/>
      <c r="Y1188" s="301"/>
      <c r="Z1188" s="299">
        <f ca="1">OFFSET(СВОДНАЯ!$A$3,'Кабельный журнал'!AD1188-1,8)</f>
        <v>0</v>
      </c>
      <c r="AA1188" s="300"/>
      <c r="AD1188" s="32">
        <f t="shared" ref="AD1188:AD1200" si="26">AD1187+1</f>
        <v>1026</v>
      </c>
    </row>
    <row r="1189" spans="1:30" ht="15" customHeight="1" x14ac:dyDescent="0.25">
      <c r="C1189" s="89">
        <f ca="1">OFFSET(СВОДНАЯ!$A$3,'Кабельный журнал'!AD1189-1,0)</f>
        <v>0</v>
      </c>
      <c r="D1189" s="94">
        <f ca="1">OFFSET(СВОДНАЯ!$A$3,'Кабельный журнал'!AD1189-1,1)</f>
        <v>0</v>
      </c>
      <c r="E1189" s="112">
        <f ca="1">OFFSET(СВОДНАЯ!$A$3,'Кабельный журнал'!AD1189-1,2)</f>
        <v>0</v>
      </c>
      <c r="F1189" s="299">
        <f ca="1">OFFSET(СВОДНАЯ!$A$3,'Кабельный журнал'!AD1189-1,3)</f>
        <v>0</v>
      </c>
      <c r="G1189" s="301"/>
      <c r="H1189" s="301"/>
      <c r="I1189" s="301"/>
      <c r="J1189" s="301"/>
      <c r="K1189" s="300"/>
      <c r="L1189" s="313">
        <f ca="1">OFFSET(СВОДНАЯ!$A$3,'Кабельный журнал'!AD1189-1,4)</f>
        <v>0</v>
      </c>
      <c r="M1189" s="314"/>
      <c r="N1189" s="314"/>
      <c r="O1189" s="314"/>
      <c r="P1189" s="315"/>
      <c r="Q1189" s="301">
        <f ca="1">OFFSET(СВОДНАЯ!$A$3,'Кабельный журнал'!AD1189-1,5)</f>
        <v>0</v>
      </c>
      <c r="R1189" s="301"/>
      <c r="S1189" s="299">
        <f ca="1">OFFSET(СВОДНАЯ!$A$3,'Кабельный журнал'!AD1189-1,6)</f>
        <v>0</v>
      </c>
      <c r="T1189" s="301"/>
      <c r="U1189" s="300"/>
      <c r="V1189" s="301">
        <f ca="1">OFFSET(СВОДНАЯ!$A$3,'Кабельный журнал'!AD1189-1,7)</f>
        <v>0</v>
      </c>
      <c r="W1189" s="301"/>
      <c r="X1189" s="301"/>
      <c r="Y1189" s="301"/>
      <c r="Z1189" s="299">
        <f ca="1">OFFSET(СВОДНАЯ!$A$3,'Кабельный журнал'!AD1189-1,8)</f>
        <v>0</v>
      </c>
      <c r="AA1189" s="300"/>
      <c r="AD1189" s="32">
        <f t="shared" si="26"/>
        <v>1027</v>
      </c>
    </row>
    <row r="1190" spans="1:30" ht="15" customHeight="1" x14ac:dyDescent="0.25">
      <c r="C1190" s="89">
        <f ca="1">OFFSET(СВОДНАЯ!$A$3,'Кабельный журнал'!AD1190-1,0)</f>
        <v>0</v>
      </c>
      <c r="D1190" s="94">
        <f ca="1">OFFSET(СВОДНАЯ!$A$3,'Кабельный журнал'!AD1190-1,1)</f>
        <v>0</v>
      </c>
      <c r="E1190" s="112">
        <f ca="1">OFFSET(СВОДНАЯ!$A$3,'Кабельный журнал'!AD1190-1,2)</f>
        <v>0</v>
      </c>
      <c r="F1190" s="299">
        <f ca="1">OFFSET(СВОДНАЯ!$A$3,'Кабельный журнал'!AD1190-1,3)</f>
        <v>0</v>
      </c>
      <c r="G1190" s="301"/>
      <c r="H1190" s="301"/>
      <c r="I1190" s="301"/>
      <c r="J1190" s="301"/>
      <c r="K1190" s="300"/>
      <c r="L1190" s="313">
        <f ca="1">OFFSET(СВОДНАЯ!$A$3,'Кабельный журнал'!AD1190-1,4)</f>
        <v>0</v>
      </c>
      <c r="M1190" s="314"/>
      <c r="N1190" s="314"/>
      <c r="O1190" s="314"/>
      <c r="P1190" s="315"/>
      <c r="Q1190" s="301">
        <f ca="1">OFFSET(СВОДНАЯ!$A$3,'Кабельный журнал'!AD1190-1,5)</f>
        <v>0</v>
      </c>
      <c r="R1190" s="301"/>
      <c r="S1190" s="299">
        <f ca="1">OFFSET(СВОДНАЯ!$A$3,'Кабельный журнал'!AD1190-1,6)</f>
        <v>0</v>
      </c>
      <c r="T1190" s="301"/>
      <c r="U1190" s="300"/>
      <c r="V1190" s="301">
        <f ca="1">OFFSET(СВОДНАЯ!$A$3,'Кабельный журнал'!AD1190-1,7)</f>
        <v>0</v>
      </c>
      <c r="W1190" s="301"/>
      <c r="X1190" s="301"/>
      <c r="Y1190" s="301"/>
      <c r="Z1190" s="299">
        <f ca="1">OFFSET(СВОДНАЯ!$A$3,'Кабельный журнал'!AD1190-1,8)</f>
        <v>0</v>
      </c>
      <c r="AA1190" s="300"/>
      <c r="AD1190" s="32">
        <f t="shared" si="26"/>
        <v>1028</v>
      </c>
    </row>
    <row r="1191" spans="1:30" ht="15" customHeight="1" x14ac:dyDescent="0.25">
      <c r="C1191" s="89">
        <f ca="1">OFFSET(СВОДНАЯ!$A$3,'Кабельный журнал'!AD1191-1,0)</f>
        <v>0</v>
      </c>
      <c r="D1191" s="94">
        <f ca="1">OFFSET(СВОДНАЯ!$A$3,'Кабельный журнал'!AD1191-1,1)</f>
        <v>0</v>
      </c>
      <c r="E1191" s="112">
        <f ca="1">OFFSET(СВОДНАЯ!$A$3,'Кабельный журнал'!AD1191-1,2)</f>
        <v>0</v>
      </c>
      <c r="F1191" s="299">
        <f ca="1">OFFSET(СВОДНАЯ!$A$3,'Кабельный журнал'!AD1191-1,3)</f>
        <v>0</v>
      </c>
      <c r="G1191" s="301"/>
      <c r="H1191" s="301"/>
      <c r="I1191" s="301"/>
      <c r="J1191" s="301"/>
      <c r="K1191" s="300"/>
      <c r="L1191" s="313">
        <f ca="1">OFFSET(СВОДНАЯ!$A$3,'Кабельный журнал'!AD1191-1,4)</f>
        <v>0</v>
      </c>
      <c r="M1191" s="314"/>
      <c r="N1191" s="314"/>
      <c r="O1191" s="314"/>
      <c r="P1191" s="315"/>
      <c r="Q1191" s="301">
        <f ca="1">OFFSET(СВОДНАЯ!$A$3,'Кабельный журнал'!AD1191-1,5)</f>
        <v>0</v>
      </c>
      <c r="R1191" s="301"/>
      <c r="S1191" s="299">
        <f ca="1">OFFSET(СВОДНАЯ!$A$3,'Кабельный журнал'!AD1191-1,6)</f>
        <v>0</v>
      </c>
      <c r="T1191" s="301"/>
      <c r="U1191" s="300"/>
      <c r="V1191" s="301">
        <f ca="1">OFFSET(СВОДНАЯ!$A$3,'Кабельный журнал'!AD1191-1,7)</f>
        <v>0</v>
      </c>
      <c r="W1191" s="301"/>
      <c r="X1191" s="301"/>
      <c r="Y1191" s="301"/>
      <c r="Z1191" s="299">
        <f ca="1">OFFSET(СВОДНАЯ!$A$3,'Кабельный журнал'!AD1191-1,8)</f>
        <v>0</v>
      </c>
      <c r="AA1191" s="300"/>
      <c r="AD1191" s="32">
        <f t="shared" si="26"/>
        <v>1029</v>
      </c>
    </row>
    <row r="1192" spans="1:30" ht="15" customHeight="1" x14ac:dyDescent="0.25">
      <c r="C1192" s="89">
        <f ca="1">OFFSET(СВОДНАЯ!$A$3,'Кабельный журнал'!AD1192-1,0)</f>
        <v>0</v>
      </c>
      <c r="D1192" s="94">
        <f ca="1">OFFSET(СВОДНАЯ!$A$3,'Кабельный журнал'!AD1192-1,1)</f>
        <v>0</v>
      </c>
      <c r="E1192" s="112">
        <f ca="1">OFFSET(СВОДНАЯ!$A$3,'Кабельный журнал'!AD1192-1,2)</f>
        <v>0</v>
      </c>
      <c r="F1192" s="299">
        <f ca="1">OFFSET(СВОДНАЯ!$A$3,'Кабельный журнал'!AD1192-1,3)</f>
        <v>0</v>
      </c>
      <c r="G1192" s="301"/>
      <c r="H1192" s="301"/>
      <c r="I1192" s="301"/>
      <c r="J1192" s="301"/>
      <c r="K1192" s="300"/>
      <c r="L1192" s="313">
        <f ca="1">OFFSET(СВОДНАЯ!$A$3,'Кабельный журнал'!AD1192-1,4)</f>
        <v>0</v>
      </c>
      <c r="M1192" s="314"/>
      <c r="N1192" s="314"/>
      <c r="O1192" s="314"/>
      <c r="P1192" s="315"/>
      <c r="Q1192" s="301">
        <f ca="1">OFFSET(СВОДНАЯ!$A$3,'Кабельный журнал'!AD1192-1,5)</f>
        <v>0</v>
      </c>
      <c r="R1192" s="301"/>
      <c r="S1192" s="299">
        <f ca="1">OFFSET(СВОДНАЯ!$A$3,'Кабельный журнал'!AD1192-1,6)</f>
        <v>0</v>
      </c>
      <c r="T1192" s="301"/>
      <c r="U1192" s="300"/>
      <c r="V1192" s="301">
        <f ca="1">OFFSET(СВОДНАЯ!$A$3,'Кабельный журнал'!AD1192-1,7)</f>
        <v>0</v>
      </c>
      <c r="W1192" s="301"/>
      <c r="X1192" s="301"/>
      <c r="Y1192" s="301"/>
      <c r="Z1192" s="299">
        <f ca="1">OFFSET(СВОДНАЯ!$A$3,'Кабельный журнал'!AD1192-1,8)</f>
        <v>0</v>
      </c>
      <c r="AA1192" s="300"/>
      <c r="AD1192" s="32">
        <f t="shared" si="26"/>
        <v>1030</v>
      </c>
    </row>
    <row r="1193" spans="1:30" ht="15" customHeight="1" x14ac:dyDescent="0.25">
      <c r="C1193" s="89">
        <f ca="1">OFFSET(СВОДНАЯ!$A$3,'Кабельный журнал'!AD1193-1,0)</f>
        <v>0</v>
      </c>
      <c r="D1193" s="94">
        <f ca="1">OFFSET(СВОДНАЯ!$A$3,'Кабельный журнал'!AD1193-1,1)</f>
        <v>0</v>
      </c>
      <c r="E1193" s="112">
        <f ca="1">OFFSET(СВОДНАЯ!$A$3,'Кабельный журнал'!AD1193-1,2)</f>
        <v>0</v>
      </c>
      <c r="F1193" s="299">
        <f ca="1">OFFSET(СВОДНАЯ!$A$3,'Кабельный журнал'!AD1193-1,3)</f>
        <v>0</v>
      </c>
      <c r="G1193" s="301"/>
      <c r="H1193" s="301"/>
      <c r="I1193" s="301"/>
      <c r="J1193" s="301"/>
      <c r="K1193" s="300"/>
      <c r="L1193" s="313">
        <f ca="1">OFFSET(СВОДНАЯ!$A$3,'Кабельный журнал'!AD1193-1,4)</f>
        <v>0</v>
      </c>
      <c r="M1193" s="314"/>
      <c r="N1193" s="314"/>
      <c r="O1193" s="314"/>
      <c r="P1193" s="315"/>
      <c r="Q1193" s="301">
        <f ca="1">OFFSET(СВОДНАЯ!$A$3,'Кабельный журнал'!AD1193-1,5)</f>
        <v>0</v>
      </c>
      <c r="R1193" s="301"/>
      <c r="S1193" s="299">
        <f ca="1">OFFSET(СВОДНАЯ!$A$3,'Кабельный журнал'!AD1193-1,6)</f>
        <v>0</v>
      </c>
      <c r="T1193" s="301"/>
      <c r="U1193" s="300"/>
      <c r="V1193" s="301">
        <f ca="1">OFFSET(СВОДНАЯ!$A$3,'Кабельный журнал'!AD1193-1,7)</f>
        <v>0</v>
      </c>
      <c r="W1193" s="301"/>
      <c r="X1193" s="301"/>
      <c r="Y1193" s="301"/>
      <c r="Z1193" s="299">
        <f ca="1">OFFSET(СВОДНАЯ!$A$3,'Кабельный журнал'!AD1193-1,8)</f>
        <v>0</v>
      </c>
      <c r="AA1193" s="300"/>
      <c r="AD1193" s="32">
        <f t="shared" si="26"/>
        <v>1031</v>
      </c>
    </row>
    <row r="1194" spans="1:30" ht="15" customHeight="1" x14ac:dyDescent="0.25">
      <c r="C1194" s="89">
        <f ca="1">OFFSET(СВОДНАЯ!$A$3,'Кабельный журнал'!AD1194-1,0)</f>
        <v>0</v>
      </c>
      <c r="D1194" s="94">
        <f ca="1">OFFSET(СВОДНАЯ!$A$3,'Кабельный журнал'!AD1194-1,1)</f>
        <v>0</v>
      </c>
      <c r="E1194" s="112">
        <f ca="1">OFFSET(СВОДНАЯ!$A$3,'Кабельный журнал'!AD1194-1,2)</f>
        <v>0</v>
      </c>
      <c r="F1194" s="299">
        <f ca="1">OFFSET(СВОДНАЯ!$A$3,'Кабельный журнал'!AD1194-1,3)</f>
        <v>0</v>
      </c>
      <c r="G1194" s="301"/>
      <c r="H1194" s="301"/>
      <c r="I1194" s="301"/>
      <c r="J1194" s="301"/>
      <c r="K1194" s="300"/>
      <c r="L1194" s="313">
        <f ca="1">OFFSET(СВОДНАЯ!$A$3,'Кабельный журнал'!AD1194-1,4)</f>
        <v>0</v>
      </c>
      <c r="M1194" s="314"/>
      <c r="N1194" s="314"/>
      <c r="O1194" s="314"/>
      <c r="P1194" s="315"/>
      <c r="Q1194" s="301">
        <f ca="1">OFFSET(СВОДНАЯ!$A$3,'Кабельный журнал'!AD1194-1,5)</f>
        <v>0</v>
      </c>
      <c r="R1194" s="301"/>
      <c r="S1194" s="299">
        <f ca="1">OFFSET(СВОДНАЯ!$A$3,'Кабельный журнал'!AD1194-1,6)</f>
        <v>0</v>
      </c>
      <c r="T1194" s="301"/>
      <c r="U1194" s="300"/>
      <c r="V1194" s="301">
        <f ca="1">OFFSET(СВОДНАЯ!$A$3,'Кабельный журнал'!AD1194-1,7)</f>
        <v>0</v>
      </c>
      <c r="W1194" s="301"/>
      <c r="X1194" s="301"/>
      <c r="Y1194" s="301"/>
      <c r="Z1194" s="299">
        <f ca="1">OFFSET(СВОДНАЯ!$A$3,'Кабельный журнал'!AD1194-1,8)</f>
        <v>0</v>
      </c>
      <c r="AA1194" s="300"/>
      <c r="AD1194" s="32">
        <f t="shared" si="26"/>
        <v>1032</v>
      </c>
    </row>
    <row r="1195" spans="1:30" ht="15" customHeight="1" x14ac:dyDescent="0.25">
      <c r="C1195" s="89">
        <f ca="1">OFFSET(СВОДНАЯ!$A$3,'Кабельный журнал'!AD1195-1,0)</f>
        <v>0</v>
      </c>
      <c r="D1195" s="94">
        <f ca="1">OFFSET(СВОДНАЯ!$A$3,'Кабельный журнал'!AD1195-1,1)</f>
        <v>0</v>
      </c>
      <c r="E1195" s="112">
        <f ca="1">OFFSET(СВОДНАЯ!$A$3,'Кабельный журнал'!AD1195-1,2)</f>
        <v>0</v>
      </c>
      <c r="F1195" s="299">
        <f ca="1">OFFSET(СВОДНАЯ!$A$3,'Кабельный журнал'!AD1195-1,3)</f>
        <v>0</v>
      </c>
      <c r="G1195" s="301"/>
      <c r="H1195" s="301"/>
      <c r="I1195" s="301"/>
      <c r="J1195" s="301"/>
      <c r="K1195" s="300"/>
      <c r="L1195" s="313">
        <f ca="1">OFFSET(СВОДНАЯ!$A$3,'Кабельный журнал'!AD1195-1,4)</f>
        <v>0</v>
      </c>
      <c r="M1195" s="314"/>
      <c r="N1195" s="314"/>
      <c r="O1195" s="314"/>
      <c r="P1195" s="315"/>
      <c r="Q1195" s="301">
        <f ca="1">OFFSET(СВОДНАЯ!$A$3,'Кабельный журнал'!AD1195-1,5)</f>
        <v>0</v>
      </c>
      <c r="R1195" s="301"/>
      <c r="S1195" s="299">
        <f ca="1">OFFSET(СВОДНАЯ!$A$3,'Кабельный журнал'!AD1195-1,6)</f>
        <v>0</v>
      </c>
      <c r="T1195" s="301"/>
      <c r="U1195" s="300"/>
      <c r="V1195" s="301">
        <f ca="1">OFFSET(СВОДНАЯ!$A$3,'Кабельный журнал'!AD1195-1,7)</f>
        <v>0</v>
      </c>
      <c r="W1195" s="301"/>
      <c r="X1195" s="301"/>
      <c r="Y1195" s="301"/>
      <c r="Z1195" s="299">
        <f ca="1">OFFSET(СВОДНАЯ!$A$3,'Кабельный журнал'!AD1195-1,8)</f>
        <v>0</v>
      </c>
      <c r="AA1195" s="300"/>
      <c r="AD1195" s="32">
        <f t="shared" si="26"/>
        <v>1033</v>
      </c>
    </row>
    <row r="1196" spans="1:30" ht="15" customHeight="1" x14ac:dyDescent="0.25">
      <c r="C1196" s="89">
        <f ca="1">OFFSET(СВОДНАЯ!$A$3,'Кабельный журнал'!AD1196-1,0)</f>
        <v>0</v>
      </c>
      <c r="D1196" s="94">
        <f ca="1">OFFSET(СВОДНАЯ!$A$3,'Кабельный журнал'!AD1196-1,1)</f>
        <v>0</v>
      </c>
      <c r="E1196" s="112">
        <f ca="1">OFFSET(СВОДНАЯ!$A$3,'Кабельный журнал'!AD1196-1,2)</f>
        <v>0</v>
      </c>
      <c r="F1196" s="299">
        <f ca="1">OFFSET(СВОДНАЯ!$A$3,'Кабельный журнал'!AD1196-1,3)</f>
        <v>0</v>
      </c>
      <c r="G1196" s="301"/>
      <c r="H1196" s="301"/>
      <c r="I1196" s="301"/>
      <c r="J1196" s="301"/>
      <c r="K1196" s="300"/>
      <c r="L1196" s="313">
        <f ca="1">OFFSET(СВОДНАЯ!$A$3,'Кабельный журнал'!AD1196-1,4)</f>
        <v>0</v>
      </c>
      <c r="M1196" s="314"/>
      <c r="N1196" s="314"/>
      <c r="O1196" s="314"/>
      <c r="P1196" s="315"/>
      <c r="Q1196" s="301">
        <f ca="1">OFFSET(СВОДНАЯ!$A$3,'Кабельный журнал'!AD1196-1,5)</f>
        <v>0</v>
      </c>
      <c r="R1196" s="301"/>
      <c r="S1196" s="299">
        <f ca="1">OFFSET(СВОДНАЯ!$A$3,'Кабельный журнал'!AD1196-1,6)</f>
        <v>0</v>
      </c>
      <c r="T1196" s="301"/>
      <c r="U1196" s="300"/>
      <c r="V1196" s="301">
        <f ca="1">OFFSET(СВОДНАЯ!$A$3,'Кабельный журнал'!AD1196-1,7)</f>
        <v>0</v>
      </c>
      <c r="W1196" s="301"/>
      <c r="X1196" s="301"/>
      <c r="Y1196" s="301"/>
      <c r="Z1196" s="299">
        <f ca="1">OFFSET(СВОДНАЯ!$A$3,'Кабельный журнал'!AD1196-1,8)</f>
        <v>0</v>
      </c>
      <c r="AA1196" s="300"/>
      <c r="AD1196" s="32">
        <f t="shared" si="26"/>
        <v>1034</v>
      </c>
    </row>
    <row r="1197" spans="1:30" ht="15" customHeight="1" thickBot="1" x14ac:dyDescent="0.3">
      <c r="C1197" s="89">
        <f ca="1">OFFSET(СВОДНАЯ!$A$3,'Кабельный журнал'!AD1197-1,0)</f>
        <v>0</v>
      </c>
      <c r="D1197" s="94">
        <f ca="1">OFFSET(СВОДНАЯ!$A$3,'Кабельный журнал'!AD1197-1,1)</f>
        <v>0</v>
      </c>
      <c r="E1197" s="112">
        <f ca="1">OFFSET(СВОДНАЯ!$A$3,'Кабельный журнал'!AD1197-1,2)</f>
        <v>0</v>
      </c>
      <c r="F1197" s="299">
        <f ca="1">OFFSET(СВОДНАЯ!$A$3,'Кабельный журнал'!AD1197-1,3)</f>
        <v>0</v>
      </c>
      <c r="G1197" s="301"/>
      <c r="H1197" s="301"/>
      <c r="I1197" s="301"/>
      <c r="J1197" s="301"/>
      <c r="K1197" s="300"/>
      <c r="L1197" s="313">
        <f ca="1">OFFSET(СВОДНАЯ!$A$3,'Кабельный журнал'!AD1197-1,4)</f>
        <v>0</v>
      </c>
      <c r="M1197" s="314"/>
      <c r="N1197" s="314"/>
      <c r="O1197" s="314"/>
      <c r="P1197" s="315"/>
      <c r="Q1197" s="301">
        <f ca="1">OFFSET(СВОДНАЯ!$A$3,'Кабельный журнал'!AD1197-1,5)</f>
        <v>0</v>
      </c>
      <c r="R1197" s="301"/>
      <c r="S1197" s="299">
        <f ca="1">OFFSET(СВОДНАЯ!$A$3,'Кабельный журнал'!AD1197-1,6)</f>
        <v>0</v>
      </c>
      <c r="T1197" s="301"/>
      <c r="U1197" s="300"/>
      <c r="V1197" s="301">
        <f ca="1">OFFSET(СВОДНАЯ!$A$3,'Кабельный журнал'!AD1197-1,7)</f>
        <v>0</v>
      </c>
      <c r="W1197" s="301"/>
      <c r="X1197" s="301"/>
      <c r="Y1197" s="301"/>
      <c r="Z1197" s="299">
        <f ca="1">OFFSET(СВОДНАЯ!$A$3,'Кабельный журнал'!AD1197-1,8)</f>
        <v>0</v>
      </c>
      <c r="AA1197" s="300"/>
      <c r="AD1197" s="32">
        <f t="shared" si="26"/>
        <v>1035</v>
      </c>
    </row>
    <row r="1198" spans="1:30" ht="15" customHeight="1" x14ac:dyDescent="0.25">
      <c r="A1198" s="316" t="s">
        <v>13</v>
      </c>
      <c r="B1198" s="319"/>
      <c r="C1198" s="89">
        <f ca="1">OFFSET(СВОДНАЯ!$A$3,'Кабельный журнал'!AD1198-1,0)</f>
        <v>0</v>
      </c>
      <c r="D1198" s="94">
        <f ca="1">OFFSET(СВОДНАЯ!$A$3,'Кабельный журнал'!AD1198-1,1)</f>
        <v>0</v>
      </c>
      <c r="E1198" s="112">
        <f ca="1">OFFSET(СВОДНАЯ!$A$3,'Кабельный журнал'!AD1198-1,2)</f>
        <v>0</v>
      </c>
      <c r="F1198" s="299">
        <f ca="1">OFFSET(СВОДНАЯ!$A$3,'Кабельный журнал'!AD1198-1,3)</f>
        <v>0</v>
      </c>
      <c r="G1198" s="301"/>
      <c r="H1198" s="301"/>
      <c r="I1198" s="301"/>
      <c r="J1198" s="301"/>
      <c r="K1198" s="300"/>
      <c r="L1198" s="313">
        <f ca="1">OFFSET(СВОДНАЯ!$A$3,'Кабельный журнал'!AD1198-1,4)</f>
        <v>0</v>
      </c>
      <c r="M1198" s="314"/>
      <c r="N1198" s="314"/>
      <c r="O1198" s="314"/>
      <c r="P1198" s="315"/>
      <c r="Q1198" s="301">
        <f ca="1">OFFSET(СВОДНАЯ!$A$3,'Кабельный журнал'!AD1198-1,5)</f>
        <v>0</v>
      </c>
      <c r="R1198" s="301"/>
      <c r="S1198" s="299">
        <f ca="1">OFFSET(СВОДНАЯ!$A$3,'Кабельный журнал'!AD1198-1,6)</f>
        <v>0</v>
      </c>
      <c r="T1198" s="301"/>
      <c r="U1198" s="300"/>
      <c r="V1198" s="301">
        <f ca="1">OFFSET(СВОДНАЯ!$A$3,'Кабельный журнал'!AD1198-1,7)</f>
        <v>0</v>
      </c>
      <c r="W1198" s="301"/>
      <c r="X1198" s="301"/>
      <c r="Y1198" s="301"/>
      <c r="Z1198" s="299">
        <f ca="1">OFFSET(СВОДНАЯ!$A$3,'Кабельный журнал'!AD1198-1,8)</f>
        <v>0</v>
      </c>
      <c r="AA1198" s="300"/>
      <c r="AD1198" s="32">
        <f t="shared" si="26"/>
        <v>1036</v>
      </c>
    </row>
    <row r="1199" spans="1:30" ht="15" customHeight="1" x14ac:dyDescent="0.25">
      <c r="A1199" s="317"/>
      <c r="B1199" s="320"/>
      <c r="C1199" s="89">
        <f ca="1">OFFSET(СВОДНАЯ!$A$3,'Кабельный журнал'!AD1199-1,0)</f>
        <v>0</v>
      </c>
      <c r="D1199" s="94">
        <f ca="1">OFFSET(СВОДНАЯ!$A$3,'Кабельный журнал'!AD1199-1,1)</f>
        <v>0</v>
      </c>
      <c r="E1199" s="112">
        <f ca="1">OFFSET(СВОДНАЯ!$A$3,'Кабельный журнал'!AD1199-1,2)</f>
        <v>0</v>
      </c>
      <c r="F1199" s="299">
        <f ca="1">OFFSET(СВОДНАЯ!$A$3,'Кабельный журнал'!AD1199-1,3)</f>
        <v>0</v>
      </c>
      <c r="G1199" s="301"/>
      <c r="H1199" s="301"/>
      <c r="I1199" s="301"/>
      <c r="J1199" s="301"/>
      <c r="K1199" s="300"/>
      <c r="L1199" s="313">
        <f ca="1">OFFSET(СВОДНАЯ!$A$3,'Кабельный журнал'!AD1199-1,4)</f>
        <v>0</v>
      </c>
      <c r="M1199" s="314"/>
      <c r="N1199" s="314"/>
      <c r="O1199" s="314"/>
      <c r="P1199" s="315"/>
      <c r="Q1199" s="301">
        <f ca="1">OFFSET(СВОДНАЯ!$A$3,'Кабельный журнал'!AD1199-1,5)</f>
        <v>0</v>
      </c>
      <c r="R1199" s="301"/>
      <c r="S1199" s="299">
        <f ca="1">OFFSET(СВОДНАЯ!$A$3,'Кабельный журнал'!AD1199-1,6)</f>
        <v>0</v>
      </c>
      <c r="T1199" s="301"/>
      <c r="U1199" s="300"/>
      <c r="V1199" s="301">
        <f ca="1">OFFSET(СВОДНАЯ!$A$3,'Кабельный журнал'!AD1199-1,7)</f>
        <v>0</v>
      </c>
      <c r="W1199" s="301"/>
      <c r="X1199" s="301"/>
      <c r="Y1199" s="301"/>
      <c r="Z1199" s="299">
        <f ca="1">OFFSET(СВОДНАЯ!$A$3,'Кабельный журнал'!AD1199-1,8)</f>
        <v>0</v>
      </c>
      <c r="AA1199" s="300"/>
      <c r="AD1199" s="32">
        <f t="shared" si="26"/>
        <v>1037</v>
      </c>
    </row>
    <row r="1200" spans="1:30" ht="15" customHeight="1" x14ac:dyDescent="0.25">
      <c r="A1200" s="317"/>
      <c r="B1200" s="320"/>
      <c r="C1200" s="89">
        <f ca="1">OFFSET(СВОДНАЯ!$A$3,'Кабельный журнал'!AD1200-1,0)</f>
        <v>0</v>
      </c>
      <c r="D1200" s="94">
        <f ca="1">OFFSET(СВОДНАЯ!$A$3,'Кабельный журнал'!AD1200-1,1)</f>
        <v>0</v>
      </c>
      <c r="E1200" s="112">
        <f ca="1">OFFSET(СВОДНАЯ!$A$3,'Кабельный журнал'!AD1200-1,2)</f>
        <v>0</v>
      </c>
      <c r="F1200" s="299">
        <f ca="1">OFFSET(СВОДНАЯ!$A$3,'Кабельный журнал'!AD1200-1,3)</f>
        <v>0</v>
      </c>
      <c r="G1200" s="301"/>
      <c r="H1200" s="301"/>
      <c r="I1200" s="301"/>
      <c r="J1200" s="301"/>
      <c r="K1200" s="300"/>
      <c r="L1200" s="313">
        <f ca="1">OFFSET(СВОДНАЯ!$A$3,'Кабельный журнал'!AD1200-1,4)</f>
        <v>0</v>
      </c>
      <c r="M1200" s="314"/>
      <c r="N1200" s="314"/>
      <c r="O1200" s="314"/>
      <c r="P1200" s="315"/>
      <c r="Q1200" s="301">
        <f ca="1">OFFSET(СВОДНАЯ!$A$3,'Кабельный журнал'!AD1200-1,5)</f>
        <v>0</v>
      </c>
      <c r="R1200" s="301"/>
      <c r="S1200" s="299">
        <f ca="1">OFFSET(СВОДНАЯ!$A$3,'Кабельный журнал'!AD1200-1,6)</f>
        <v>0</v>
      </c>
      <c r="T1200" s="301"/>
      <c r="U1200" s="300"/>
      <c r="V1200" s="301">
        <f ca="1">OFFSET(СВОДНАЯ!$A$3,'Кабельный журнал'!AD1200-1,7)</f>
        <v>0</v>
      </c>
      <c r="W1200" s="301"/>
      <c r="X1200" s="301"/>
      <c r="Y1200" s="301"/>
      <c r="Z1200" s="299">
        <f ca="1">OFFSET(СВОДНАЯ!$A$3,'Кабельный журнал'!AD1200-1,8)</f>
        <v>0</v>
      </c>
      <c r="AA1200" s="300"/>
      <c r="AD1200" s="32">
        <f t="shared" si="26"/>
        <v>1038</v>
      </c>
    </row>
    <row r="1201" spans="1:30" ht="15" customHeight="1" x14ac:dyDescent="0.25">
      <c r="A1201" s="317"/>
      <c r="B1201" s="320"/>
      <c r="C1201" s="89">
        <f ca="1">OFFSET(СВОДНАЯ!$A$3,'Кабельный журнал'!AD1201-1,0)</f>
        <v>0</v>
      </c>
      <c r="D1201" s="94">
        <f ca="1">OFFSET(СВОДНАЯ!$A$3,'Кабельный журнал'!AD1201-1,1)</f>
        <v>0</v>
      </c>
      <c r="E1201" s="112">
        <f ca="1">OFFSET(СВОДНАЯ!$A$3,'Кабельный журнал'!AD1201-1,2)</f>
        <v>0</v>
      </c>
      <c r="F1201" s="299">
        <f ca="1">OFFSET(СВОДНАЯ!$A$3,'Кабельный журнал'!AD1201-1,3)</f>
        <v>0</v>
      </c>
      <c r="G1201" s="301"/>
      <c r="H1201" s="301"/>
      <c r="I1201" s="301"/>
      <c r="J1201" s="301"/>
      <c r="K1201" s="300"/>
      <c r="L1201" s="313">
        <f ca="1">OFFSET(СВОДНАЯ!$A$3,'Кабельный журнал'!AD1201-1,4)</f>
        <v>0</v>
      </c>
      <c r="M1201" s="314"/>
      <c r="N1201" s="314"/>
      <c r="O1201" s="314"/>
      <c r="P1201" s="315"/>
      <c r="Q1201" s="301">
        <f ca="1">OFFSET(СВОДНАЯ!$A$3,'Кабельный журнал'!AD1201-1,5)</f>
        <v>0</v>
      </c>
      <c r="R1201" s="301"/>
      <c r="S1201" s="299">
        <f ca="1">OFFSET(СВОДНАЯ!$A$3,'Кабельный журнал'!AD1201-1,6)</f>
        <v>0</v>
      </c>
      <c r="T1201" s="301"/>
      <c r="U1201" s="300"/>
      <c r="V1201" s="301">
        <f ca="1">OFFSET(СВОДНАЯ!$A$3,'Кабельный журнал'!AD1201-1,7)</f>
        <v>0</v>
      </c>
      <c r="W1201" s="301"/>
      <c r="X1201" s="301"/>
      <c r="Y1201" s="301"/>
      <c r="Z1201" s="299">
        <f ca="1">OFFSET(СВОДНАЯ!$A$3,'Кабельный журнал'!AD1201-1,8)</f>
        <v>0</v>
      </c>
      <c r="AA1201" s="300"/>
      <c r="AD1201" s="32">
        <f>AD1200+1</f>
        <v>1039</v>
      </c>
    </row>
    <row r="1202" spans="1:30" ht="15" customHeight="1" thickBot="1" x14ac:dyDescent="0.3">
      <c r="A1202" s="318"/>
      <c r="B1202" s="321"/>
      <c r="C1202" s="89">
        <f ca="1">OFFSET(СВОДНАЯ!$A$3,'Кабельный журнал'!AD1202-1,0)</f>
        <v>0</v>
      </c>
      <c r="D1202" s="94">
        <f ca="1">OFFSET(СВОДНАЯ!$A$3,'Кабельный журнал'!AD1202-1,1)</f>
        <v>0</v>
      </c>
      <c r="E1202" s="112">
        <f ca="1">OFFSET(СВОДНАЯ!$A$3,'Кабельный журнал'!AD1202-1,2)</f>
        <v>0</v>
      </c>
      <c r="F1202" s="299">
        <f ca="1">OFFSET(СВОДНАЯ!$A$3,'Кабельный журнал'!AD1202-1,3)</f>
        <v>0</v>
      </c>
      <c r="G1202" s="301"/>
      <c r="H1202" s="301"/>
      <c r="I1202" s="301"/>
      <c r="J1202" s="301"/>
      <c r="K1202" s="300"/>
      <c r="L1202" s="313">
        <f ca="1">OFFSET(СВОДНАЯ!$A$3,'Кабельный журнал'!AD1202-1,4)</f>
        <v>0</v>
      </c>
      <c r="M1202" s="314"/>
      <c r="N1202" s="314"/>
      <c r="O1202" s="314"/>
      <c r="P1202" s="315"/>
      <c r="Q1202" s="301">
        <f ca="1">OFFSET(СВОДНАЯ!$A$3,'Кабельный журнал'!AD1202-1,5)</f>
        <v>0</v>
      </c>
      <c r="R1202" s="301"/>
      <c r="S1202" s="299">
        <f ca="1">OFFSET(СВОДНАЯ!$A$3,'Кабельный журнал'!AD1202-1,6)</f>
        <v>0</v>
      </c>
      <c r="T1202" s="301"/>
      <c r="U1202" s="300"/>
      <c r="V1202" s="301">
        <f ca="1">OFFSET(СВОДНАЯ!$A$3,'Кабельный журнал'!AD1202-1,7)</f>
        <v>0</v>
      </c>
      <c r="W1202" s="301"/>
      <c r="X1202" s="301"/>
      <c r="Y1202" s="301"/>
      <c r="Z1202" s="299">
        <f ca="1">OFFSET(СВОДНАЯ!$A$3,'Кабельный журнал'!AD1202-1,8)</f>
        <v>0</v>
      </c>
      <c r="AA1202" s="300"/>
      <c r="AD1202" s="32">
        <f>AD1201+1</f>
        <v>1040</v>
      </c>
    </row>
    <row r="1203" spans="1:30" ht="15" customHeight="1" x14ac:dyDescent="0.25">
      <c r="A1203" s="316" t="s">
        <v>14</v>
      </c>
      <c r="B1203" s="329"/>
      <c r="C1203" s="89">
        <f ca="1">OFFSET(СВОДНАЯ!$A$3,'Кабельный журнал'!AD1203-1,0)</f>
        <v>0</v>
      </c>
      <c r="D1203" s="94">
        <f ca="1">OFFSET(СВОДНАЯ!$A$3,'Кабельный журнал'!AD1203-1,1)</f>
        <v>0</v>
      </c>
      <c r="E1203" s="112">
        <f ca="1">OFFSET(СВОДНАЯ!$A$3,'Кабельный журнал'!AD1203-1,2)</f>
        <v>0</v>
      </c>
      <c r="F1203" s="299">
        <f ca="1">OFFSET(СВОДНАЯ!$A$3,'Кабельный журнал'!AD1203-1,3)</f>
        <v>0</v>
      </c>
      <c r="G1203" s="301"/>
      <c r="H1203" s="301"/>
      <c r="I1203" s="301"/>
      <c r="J1203" s="301"/>
      <c r="K1203" s="300"/>
      <c r="L1203" s="313">
        <f ca="1">OFFSET(СВОДНАЯ!$A$3,'Кабельный журнал'!AD1203-1,4)</f>
        <v>0</v>
      </c>
      <c r="M1203" s="314"/>
      <c r="N1203" s="314"/>
      <c r="O1203" s="314"/>
      <c r="P1203" s="315"/>
      <c r="Q1203" s="301">
        <f ca="1">OFFSET(СВОДНАЯ!$A$3,'Кабельный журнал'!AD1203-1,5)</f>
        <v>0</v>
      </c>
      <c r="R1203" s="301"/>
      <c r="S1203" s="299">
        <f ca="1">OFFSET(СВОДНАЯ!$A$3,'Кабельный журнал'!AD1203-1,6)</f>
        <v>0</v>
      </c>
      <c r="T1203" s="301"/>
      <c r="U1203" s="300"/>
      <c r="V1203" s="301">
        <f ca="1">OFFSET(СВОДНАЯ!$A$3,'Кабельный журнал'!AD1203-1,7)</f>
        <v>0</v>
      </c>
      <c r="W1203" s="301"/>
      <c r="X1203" s="301"/>
      <c r="Y1203" s="301"/>
      <c r="Z1203" s="299">
        <f ca="1">OFFSET(СВОДНАЯ!$A$3,'Кабельный журнал'!AD1203-1,8)</f>
        <v>0</v>
      </c>
      <c r="AA1203" s="300"/>
      <c r="AD1203" s="32">
        <f t="shared" ref="AD1203:AD1213" si="27">AD1202+1</f>
        <v>1041</v>
      </c>
    </row>
    <row r="1204" spans="1:30" ht="15" customHeight="1" x14ac:dyDescent="0.25">
      <c r="A1204" s="317"/>
      <c r="B1204" s="330"/>
      <c r="C1204" s="89">
        <f ca="1">OFFSET(СВОДНАЯ!$A$3,'Кабельный журнал'!AD1204-1,0)</f>
        <v>0</v>
      </c>
      <c r="D1204" s="94">
        <f ca="1">OFFSET(СВОДНАЯ!$A$3,'Кабельный журнал'!AD1204-1,1)</f>
        <v>0</v>
      </c>
      <c r="E1204" s="112">
        <f ca="1">OFFSET(СВОДНАЯ!$A$3,'Кабельный журнал'!AD1204-1,2)</f>
        <v>0</v>
      </c>
      <c r="F1204" s="299">
        <f ca="1">OFFSET(СВОДНАЯ!$A$3,'Кабельный журнал'!AD1204-1,3)</f>
        <v>0</v>
      </c>
      <c r="G1204" s="301"/>
      <c r="H1204" s="301"/>
      <c r="I1204" s="301"/>
      <c r="J1204" s="301"/>
      <c r="K1204" s="300"/>
      <c r="L1204" s="313">
        <f ca="1">OFFSET(СВОДНАЯ!$A$3,'Кабельный журнал'!AD1204-1,4)</f>
        <v>0</v>
      </c>
      <c r="M1204" s="314"/>
      <c r="N1204" s="314"/>
      <c r="O1204" s="314"/>
      <c r="P1204" s="315"/>
      <c r="Q1204" s="301">
        <f ca="1">OFFSET(СВОДНАЯ!$A$3,'Кабельный журнал'!AD1204-1,5)</f>
        <v>0</v>
      </c>
      <c r="R1204" s="301"/>
      <c r="S1204" s="299">
        <f ca="1">OFFSET(СВОДНАЯ!$A$3,'Кабельный журнал'!AD1204-1,6)</f>
        <v>0</v>
      </c>
      <c r="T1204" s="301"/>
      <c r="U1204" s="300"/>
      <c r="V1204" s="301">
        <f ca="1">OFFSET(СВОДНАЯ!$A$3,'Кабельный журнал'!AD1204-1,7)</f>
        <v>0</v>
      </c>
      <c r="W1204" s="301"/>
      <c r="X1204" s="301"/>
      <c r="Y1204" s="301"/>
      <c r="Z1204" s="299">
        <f ca="1">OFFSET(СВОДНАЯ!$A$3,'Кабельный журнал'!AD1204-1,8)</f>
        <v>0</v>
      </c>
      <c r="AA1204" s="300"/>
      <c r="AD1204" s="32">
        <f t="shared" si="27"/>
        <v>1042</v>
      </c>
    </row>
    <row r="1205" spans="1:30" ht="15" customHeight="1" x14ac:dyDescent="0.25">
      <c r="A1205" s="317"/>
      <c r="B1205" s="330"/>
      <c r="C1205" s="89">
        <f ca="1">OFFSET(СВОДНАЯ!$A$3,'Кабельный журнал'!AD1205-1,0)</f>
        <v>0</v>
      </c>
      <c r="D1205" s="94">
        <f ca="1">OFFSET(СВОДНАЯ!$A$3,'Кабельный журнал'!AD1205-1,1)</f>
        <v>0</v>
      </c>
      <c r="E1205" s="112">
        <f ca="1">OFFSET(СВОДНАЯ!$A$3,'Кабельный журнал'!AD1205-1,2)</f>
        <v>0</v>
      </c>
      <c r="F1205" s="299">
        <f ca="1">OFFSET(СВОДНАЯ!$A$3,'Кабельный журнал'!AD1205-1,3)</f>
        <v>0</v>
      </c>
      <c r="G1205" s="301"/>
      <c r="H1205" s="301"/>
      <c r="I1205" s="301"/>
      <c r="J1205" s="301"/>
      <c r="K1205" s="300"/>
      <c r="L1205" s="313">
        <f ca="1">OFFSET(СВОДНАЯ!$A$3,'Кабельный журнал'!AD1205-1,4)</f>
        <v>0</v>
      </c>
      <c r="M1205" s="314"/>
      <c r="N1205" s="314"/>
      <c r="O1205" s="314"/>
      <c r="P1205" s="315"/>
      <c r="Q1205" s="301">
        <f ca="1">OFFSET(СВОДНАЯ!$A$3,'Кабельный журнал'!AD1205-1,5)</f>
        <v>0</v>
      </c>
      <c r="R1205" s="301"/>
      <c r="S1205" s="299">
        <f ca="1">OFFSET(СВОДНАЯ!$A$3,'Кабельный журнал'!AD1205-1,6)</f>
        <v>0</v>
      </c>
      <c r="T1205" s="301"/>
      <c r="U1205" s="300"/>
      <c r="V1205" s="301">
        <f ca="1">OFFSET(СВОДНАЯ!$A$3,'Кабельный журнал'!AD1205-1,7)</f>
        <v>0</v>
      </c>
      <c r="W1205" s="301"/>
      <c r="X1205" s="301"/>
      <c r="Y1205" s="301"/>
      <c r="Z1205" s="299">
        <f ca="1">OFFSET(СВОДНАЯ!$A$3,'Кабельный журнал'!AD1205-1,8)</f>
        <v>0</v>
      </c>
      <c r="AA1205" s="300"/>
      <c r="AD1205" s="32">
        <f t="shared" si="27"/>
        <v>1043</v>
      </c>
    </row>
    <row r="1206" spans="1:30" ht="15" customHeight="1" x14ac:dyDescent="0.25">
      <c r="A1206" s="317"/>
      <c r="B1206" s="330"/>
      <c r="C1206" s="89">
        <f ca="1">OFFSET(СВОДНАЯ!$A$3,'Кабельный журнал'!AD1206-1,0)</f>
        <v>0</v>
      </c>
      <c r="D1206" s="94">
        <f ca="1">OFFSET(СВОДНАЯ!$A$3,'Кабельный журнал'!AD1206-1,1)</f>
        <v>0</v>
      </c>
      <c r="E1206" s="112">
        <f ca="1">OFFSET(СВОДНАЯ!$A$3,'Кабельный журнал'!AD1206-1,2)</f>
        <v>0</v>
      </c>
      <c r="F1206" s="299">
        <f ca="1">OFFSET(СВОДНАЯ!$A$3,'Кабельный журнал'!AD1206-1,3)</f>
        <v>0</v>
      </c>
      <c r="G1206" s="301"/>
      <c r="H1206" s="301"/>
      <c r="I1206" s="301"/>
      <c r="J1206" s="301"/>
      <c r="K1206" s="300"/>
      <c r="L1206" s="313">
        <f ca="1">OFFSET(СВОДНАЯ!$A$3,'Кабельный журнал'!AD1206-1,4)</f>
        <v>0</v>
      </c>
      <c r="M1206" s="314"/>
      <c r="N1206" s="314"/>
      <c r="O1206" s="314"/>
      <c r="P1206" s="315"/>
      <c r="Q1206" s="301">
        <f ca="1">OFFSET(СВОДНАЯ!$A$3,'Кабельный журнал'!AD1206-1,5)</f>
        <v>0</v>
      </c>
      <c r="R1206" s="301"/>
      <c r="S1206" s="299">
        <f ca="1">OFFSET(СВОДНАЯ!$A$3,'Кабельный журнал'!AD1206-1,6)</f>
        <v>0</v>
      </c>
      <c r="T1206" s="301"/>
      <c r="U1206" s="300"/>
      <c r="V1206" s="301">
        <f ca="1">OFFSET(СВОДНАЯ!$A$3,'Кабельный журнал'!AD1206-1,7)</f>
        <v>0</v>
      </c>
      <c r="W1206" s="301"/>
      <c r="X1206" s="301"/>
      <c r="Y1206" s="301"/>
      <c r="Z1206" s="299">
        <f ca="1">OFFSET(СВОДНАЯ!$A$3,'Кабельный журнал'!AD1206-1,8)</f>
        <v>0</v>
      </c>
      <c r="AA1206" s="300"/>
      <c r="AD1206" s="32">
        <f t="shared" si="27"/>
        <v>1044</v>
      </c>
    </row>
    <row r="1207" spans="1:30" ht="15" customHeight="1" x14ac:dyDescent="0.25">
      <c r="A1207" s="317"/>
      <c r="B1207" s="330"/>
      <c r="C1207" s="89">
        <f ca="1">OFFSET(СВОДНАЯ!$A$3,'Кабельный журнал'!AD1207-1,0)</f>
        <v>0</v>
      </c>
      <c r="D1207" s="94">
        <f ca="1">OFFSET(СВОДНАЯ!$A$3,'Кабельный журнал'!AD1207-1,1)</f>
        <v>0</v>
      </c>
      <c r="E1207" s="112">
        <f ca="1">OFFSET(СВОДНАЯ!$A$3,'Кабельный журнал'!AD1207-1,2)</f>
        <v>0</v>
      </c>
      <c r="F1207" s="299">
        <f ca="1">OFFSET(СВОДНАЯ!$A$3,'Кабельный журнал'!AD1207-1,3)</f>
        <v>0</v>
      </c>
      <c r="G1207" s="301"/>
      <c r="H1207" s="301"/>
      <c r="I1207" s="301"/>
      <c r="J1207" s="301"/>
      <c r="K1207" s="300"/>
      <c r="L1207" s="313">
        <f ca="1">OFFSET(СВОДНАЯ!$A$3,'Кабельный журнал'!AD1207-1,4)</f>
        <v>0</v>
      </c>
      <c r="M1207" s="314"/>
      <c r="N1207" s="314"/>
      <c r="O1207" s="314"/>
      <c r="P1207" s="315"/>
      <c r="Q1207" s="301">
        <f ca="1">OFFSET(СВОДНАЯ!$A$3,'Кабельный журнал'!AD1207-1,5)</f>
        <v>0</v>
      </c>
      <c r="R1207" s="301"/>
      <c r="S1207" s="299">
        <f ca="1">OFFSET(СВОДНАЯ!$A$3,'Кабельный журнал'!AD1207-1,6)</f>
        <v>0</v>
      </c>
      <c r="T1207" s="301"/>
      <c r="U1207" s="300"/>
      <c r="V1207" s="301">
        <f ca="1">OFFSET(СВОДНАЯ!$A$3,'Кабельный журнал'!AD1207-1,7)</f>
        <v>0</v>
      </c>
      <c r="W1207" s="301"/>
      <c r="X1207" s="301"/>
      <c r="Y1207" s="301"/>
      <c r="Z1207" s="299">
        <f ca="1">OFFSET(СВОДНАЯ!$A$3,'Кабельный журнал'!AD1207-1,8)</f>
        <v>0</v>
      </c>
      <c r="AA1207" s="300"/>
      <c r="AD1207" s="32">
        <f t="shared" si="27"/>
        <v>1045</v>
      </c>
    </row>
    <row r="1208" spans="1:30" ht="15" customHeight="1" thickBot="1" x14ac:dyDescent="0.3">
      <c r="A1208" s="318"/>
      <c r="B1208" s="331"/>
      <c r="C1208" s="89">
        <f ca="1">OFFSET(СВОДНАЯ!$A$3,'Кабельный журнал'!AD1208-1,0)</f>
        <v>0</v>
      </c>
      <c r="D1208" s="94">
        <f ca="1">OFFSET(СВОДНАЯ!$A$3,'Кабельный журнал'!AD1208-1,1)</f>
        <v>0</v>
      </c>
      <c r="E1208" s="112">
        <f ca="1">OFFSET(СВОДНАЯ!$A$3,'Кабельный журнал'!AD1208-1,2)</f>
        <v>0</v>
      </c>
      <c r="F1208" s="299">
        <f ca="1">OFFSET(СВОДНАЯ!$A$3,'Кабельный журнал'!AD1208-1,3)</f>
        <v>0</v>
      </c>
      <c r="G1208" s="301"/>
      <c r="H1208" s="301"/>
      <c r="I1208" s="301"/>
      <c r="J1208" s="301"/>
      <c r="K1208" s="300"/>
      <c r="L1208" s="313">
        <f ca="1">OFFSET(СВОДНАЯ!$A$3,'Кабельный журнал'!AD1208-1,4)</f>
        <v>0</v>
      </c>
      <c r="M1208" s="314"/>
      <c r="N1208" s="314"/>
      <c r="O1208" s="314"/>
      <c r="P1208" s="315"/>
      <c r="Q1208" s="301">
        <f ca="1">OFFSET(СВОДНАЯ!$A$3,'Кабельный журнал'!AD1208-1,5)</f>
        <v>0</v>
      </c>
      <c r="R1208" s="301"/>
      <c r="S1208" s="299">
        <f ca="1">OFFSET(СВОДНАЯ!$A$3,'Кабельный журнал'!AD1208-1,6)</f>
        <v>0</v>
      </c>
      <c r="T1208" s="301"/>
      <c r="U1208" s="300"/>
      <c r="V1208" s="301">
        <f ca="1">OFFSET(СВОДНАЯ!$A$3,'Кабельный журнал'!AD1208-1,7)</f>
        <v>0</v>
      </c>
      <c r="W1208" s="301"/>
      <c r="X1208" s="301"/>
      <c r="Y1208" s="301"/>
      <c r="Z1208" s="299">
        <f ca="1">OFFSET(СВОДНАЯ!$A$3,'Кабельный журнал'!AD1208-1,8)</f>
        <v>0</v>
      </c>
      <c r="AA1208" s="300"/>
      <c r="AD1208" s="32">
        <f t="shared" si="27"/>
        <v>1046</v>
      </c>
    </row>
    <row r="1209" spans="1:30" ht="15" customHeight="1" x14ac:dyDescent="0.25">
      <c r="A1209" s="316" t="s">
        <v>15</v>
      </c>
      <c r="B1209" s="319"/>
      <c r="C1209" s="89">
        <f ca="1">OFFSET(СВОДНАЯ!$A$3,'Кабельный журнал'!AD1209-1,0)</f>
        <v>0</v>
      </c>
      <c r="D1209" s="94">
        <f ca="1">OFFSET(СВОДНАЯ!$A$3,'Кабельный журнал'!AD1209-1,1)</f>
        <v>0</v>
      </c>
      <c r="E1209" s="112">
        <f ca="1">OFFSET(СВОДНАЯ!$A$3,'Кабельный журнал'!AD1209-1,2)</f>
        <v>0</v>
      </c>
      <c r="F1209" s="299">
        <f ca="1">OFFSET(СВОДНАЯ!$A$3,'Кабельный журнал'!AD1209-1,3)</f>
        <v>0</v>
      </c>
      <c r="G1209" s="301"/>
      <c r="H1209" s="301"/>
      <c r="I1209" s="301"/>
      <c r="J1209" s="301"/>
      <c r="K1209" s="300"/>
      <c r="L1209" s="313">
        <f ca="1">OFFSET(СВОДНАЯ!$A$3,'Кабельный журнал'!AD1209-1,4)</f>
        <v>0</v>
      </c>
      <c r="M1209" s="314"/>
      <c r="N1209" s="314"/>
      <c r="O1209" s="314"/>
      <c r="P1209" s="315"/>
      <c r="Q1209" s="301">
        <f ca="1">OFFSET(СВОДНАЯ!$A$3,'Кабельный журнал'!AD1209-1,5)</f>
        <v>0</v>
      </c>
      <c r="R1209" s="301"/>
      <c r="S1209" s="299">
        <f ca="1">OFFSET(СВОДНАЯ!$A$3,'Кабельный журнал'!AD1209-1,6)</f>
        <v>0</v>
      </c>
      <c r="T1209" s="301"/>
      <c r="U1209" s="300"/>
      <c r="V1209" s="301">
        <f ca="1">OFFSET(СВОДНАЯ!$A$3,'Кабельный журнал'!AD1209-1,7)</f>
        <v>0</v>
      </c>
      <c r="W1209" s="301"/>
      <c r="X1209" s="301"/>
      <c r="Y1209" s="301"/>
      <c r="Z1209" s="299">
        <f ca="1">OFFSET(СВОДНАЯ!$A$3,'Кабельный журнал'!AD1209-1,8)</f>
        <v>0</v>
      </c>
      <c r="AA1209" s="300"/>
      <c r="AD1209" s="32">
        <f t="shared" si="27"/>
        <v>1047</v>
      </c>
    </row>
    <row r="1210" spans="1:30" ht="15" customHeight="1" x14ac:dyDescent="0.25">
      <c r="A1210" s="317"/>
      <c r="B1210" s="320"/>
      <c r="C1210" s="89">
        <f ca="1">OFFSET(СВОДНАЯ!$A$3,'Кабельный журнал'!AD1210-1,0)</f>
        <v>0</v>
      </c>
      <c r="D1210" s="94">
        <f ca="1">OFFSET(СВОДНАЯ!$A$3,'Кабельный журнал'!AD1210-1,1)</f>
        <v>0</v>
      </c>
      <c r="E1210" s="112">
        <f ca="1">OFFSET(СВОДНАЯ!$A$3,'Кабельный журнал'!AD1210-1,2)</f>
        <v>0</v>
      </c>
      <c r="F1210" s="299">
        <f ca="1">OFFSET(СВОДНАЯ!$A$3,'Кабельный журнал'!AD1210-1,3)</f>
        <v>0</v>
      </c>
      <c r="G1210" s="301"/>
      <c r="H1210" s="301"/>
      <c r="I1210" s="301"/>
      <c r="J1210" s="301"/>
      <c r="K1210" s="300"/>
      <c r="L1210" s="313">
        <f ca="1">OFFSET(СВОДНАЯ!$A$3,'Кабельный журнал'!AD1210-1,4)</f>
        <v>0</v>
      </c>
      <c r="M1210" s="314"/>
      <c r="N1210" s="314"/>
      <c r="O1210" s="314"/>
      <c r="P1210" s="315"/>
      <c r="Q1210" s="301">
        <f ca="1">OFFSET(СВОДНАЯ!$A$3,'Кабельный журнал'!AD1210-1,5)</f>
        <v>0</v>
      </c>
      <c r="R1210" s="301"/>
      <c r="S1210" s="299">
        <f ca="1">OFFSET(СВОДНАЯ!$A$3,'Кабельный журнал'!AD1210-1,6)</f>
        <v>0</v>
      </c>
      <c r="T1210" s="301"/>
      <c r="U1210" s="300"/>
      <c r="V1210" s="301">
        <f ca="1">OFFSET(СВОДНАЯ!$A$3,'Кабельный журнал'!AD1210-1,7)</f>
        <v>0</v>
      </c>
      <c r="W1210" s="301"/>
      <c r="X1210" s="301"/>
      <c r="Y1210" s="301"/>
      <c r="Z1210" s="299">
        <f ca="1">OFFSET(СВОДНАЯ!$A$3,'Кабельный журнал'!AD1210-1,8)</f>
        <v>0</v>
      </c>
      <c r="AA1210" s="300"/>
      <c r="AD1210" s="32">
        <f t="shared" si="27"/>
        <v>1048</v>
      </c>
    </row>
    <row r="1211" spans="1:30" ht="15" customHeight="1" x14ac:dyDescent="0.25">
      <c r="A1211" s="317"/>
      <c r="B1211" s="320"/>
      <c r="C1211" s="89">
        <f ca="1">OFFSET(СВОДНАЯ!$A$3,'Кабельный журнал'!AD1211-1,0)</f>
        <v>0</v>
      </c>
      <c r="D1211" s="94">
        <f ca="1">OFFSET(СВОДНАЯ!$A$3,'Кабельный журнал'!AD1211-1,1)</f>
        <v>0</v>
      </c>
      <c r="E1211" s="112">
        <f ca="1">OFFSET(СВОДНАЯ!$A$3,'Кабельный журнал'!AD1211-1,2)</f>
        <v>0</v>
      </c>
      <c r="F1211" s="299">
        <f ca="1">OFFSET(СВОДНАЯ!$A$3,'Кабельный журнал'!AD1211-1,3)</f>
        <v>0</v>
      </c>
      <c r="G1211" s="301"/>
      <c r="H1211" s="301"/>
      <c r="I1211" s="301"/>
      <c r="J1211" s="301"/>
      <c r="K1211" s="300"/>
      <c r="L1211" s="313">
        <f ca="1">OFFSET(СВОДНАЯ!$A$3,'Кабельный журнал'!AD1211-1,4)</f>
        <v>0</v>
      </c>
      <c r="M1211" s="314"/>
      <c r="N1211" s="314"/>
      <c r="O1211" s="314"/>
      <c r="P1211" s="315"/>
      <c r="Q1211" s="301">
        <f ca="1">OFFSET(СВОДНАЯ!$A$3,'Кабельный журнал'!AD1211-1,5)</f>
        <v>0</v>
      </c>
      <c r="R1211" s="301"/>
      <c r="S1211" s="299">
        <f ca="1">OFFSET(СВОДНАЯ!$A$3,'Кабельный журнал'!AD1211-1,6)</f>
        <v>0</v>
      </c>
      <c r="T1211" s="301"/>
      <c r="U1211" s="300"/>
      <c r="V1211" s="301">
        <f ca="1">OFFSET(СВОДНАЯ!$A$3,'Кабельный журнал'!AD1211-1,7)</f>
        <v>0</v>
      </c>
      <c r="W1211" s="301"/>
      <c r="X1211" s="301"/>
      <c r="Y1211" s="301"/>
      <c r="Z1211" s="299">
        <f ca="1">OFFSET(СВОДНАЯ!$A$3,'Кабельный журнал'!AD1211-1,8)</f>
        <v>0</v>
      </c>
      <c r="AA1211" s="300"/>
      <c r="AD1211" s="32">
        <f t="shared" si="27"/>
        <v>1049</v>
      </c>
    </row>
    <row r="1212" spans="1:30" ht="15" customHeight="1" x14ac:dyDescent="0.25">
      <c r="A1212" s="317"/>
      <c r="B1212" s="320"/>
      <c r="C1212" s="89">
        <f ca="1">OFFSET(СВОДНАЯ!$A$3,'Кабельный журнал'!AD1212-1,0)</f>
        <v>0</v>
      </c>
      <c r="D1212" s="94">
        <f ca="1">OFFSET(СВОДНАЯ!$A$3,'Кабельный журнал'!AD1212-1,1)</f>
        <v>0</v>
      </c>
      <c r="E1212" s="112">
        <f ca="1">OFFSET(СВОДНАЯ!$A$3,'Кабельный журнал'!AD1212-1,2)</f>
        <v>0</v>
      </c>
      <c r="F1212" s="299">
        <f ca="1">OFFSET(СВОДНАЯ!$A$3,'Кабельный журнал'!AD1212-1,3)</f>
        <v>0</v>
      </c>
      <c r="G1212" s="301"/>
      <c r="H1212" s="301"/>
      <c r="I1212" s="301"/>
      <c r="J1212" s="301"/>
      <c r="K1212" s="300"/>
      <c r="L1212" s="313">
        <f ca="1">OFFSET(СВОДНАЯ!$A$3,'Кабельный журнал'!AD1212-1,4)</f>
        <v>0</v>
      </c>
      <c r="M1212" s="314"/>
      <c r="N1212" s="314"/>
      <c r="O1212" s="314"/>
      <c r="P1212" s="315"/>
      <c r="Q1212" s="301">
        <f ca="1">OFFSET(СВОДНАЯ!$A$3,'Кабельный журнал'!AD1212-1,5)</f>
        <v>0</v>
      </c>
      <c r="R1212" s="301"/>
      <c r="S1212" s="299">
        <f ca="1">OFFSET(СВОДНАЯ!$A$3,'Кабельный журнал'!AD1212-1,6)</f>
        <v>0</v>
      </c>
      <c r="T1212" s="301"/>
      <c r="U1212" s="300"/>
      <c r="V1212" s="301">
        <f ca="1">OFFSET(СВОДНАЯ!$A$3,'Кабельный журнал'!AD1212-1,7)</f>
        <v>0</v>
      </c>
      <c r="W1212" s="301"/>
      <c r="X1212" s="301"/>
      <c r="Y1212" s="301"/>
      <c r="Z1212" s="299">
        <f ca="1">OFFSET(СВОДНАЯ!$A$3,'Кабельный журнал'!AD1212-1,8)</f>
        <v>0</v>
      </c>
      <c r="AA1212" s="300"/>
      <c r="AD1212" s="32">
        <f t="shared" si="27"/>
        <v>1050</v>
      </c>
    </row>
    <row r="1213" spans="1:30" ht="15" customHeight="1" thickBot="1" x14ac:dyDescent="0.3">
      <c r="A1213" s="317"/>
      <c r="B1213" s="320"/>
      <c r="C1213" s="47">
        <f ca="1">OFFSET(СВОДНАЯ!$A$3,'Кабельный журнал'!AD1213-1,0)</f>
        <v>0</v>
      </c>
      <c r="D1213" s="448">
        <f ca="1">OFFSET(СВОДНАЯ!$A$3,'Кабельный журнал'!AD1213-1,1)</f>
        <v>0</v>
      </c>
      <c r="E1213" s="449"/>
      <c r="F1213" s="302">
        <f ca="1">OFFSET(СВОДНАЯ!$A$3,'Кабельный журнал'!AD1213-1,3)</f>
        <v>0</v>
      </c>
      <c r="G1213" s="303"/>
      <c r="H1213" s="303"/>
      <c r="I1213" s="303"/>
      <c r="J1213" s="303"/>
      <c r="K1213" s="304"/>
      <c r="L1213" s="313">
        <f ca="1">OFFSET(СВОДНАЯ!$A$3,'Кабельный журнал'!AD1213-1,4)</f>
        <v>0</v>
      </c>
      <c r="M1213" s="314"/>
      <c r="N1213" s="314"/>
      <c r="O1213" s="314"/>
      <c r="P1213" s="315"/>
      <c r="Q1213" s="301">
        <f ca="1">OFFSET(СВОДНАЯ!$A$3,'Кабельный журнал'!AD1213-1,5)</f>
        <v>0</v>
      </c>
      <c r="R1213" s="301"/>
      <c r="S1213" s="299">
        <f ca="1">OFFSET(СВОДНАЯ!$A$3,'Кабельный журнал'!AD1213-1,6)</f>
        <v>0</v>
      </c>
      <c r="T1213" s="301"/>
      <c r="U1213" s="300"/>
      <c r="V1213" s="301">
        <f ca="1">OFFSET(СВОДНАЯ!$A$3,'Кабельный журнал'!AD1213-1,7)</f>
        <v>0</v>
      </c>
      <c r="W1213" s="301"/>
      <c r="X1213" s="301"/>
      <c r="Y1213" s="301"/>
      <c r="Z1213" s="299">
        <f ca="1">OFFSET(СВОДНАЯ!$A$3,'Кабельный журнал'!AD1213-1,8)</f>
        <v>0</v>
      </c>
      <c r="AA1213" s="300"/>
      <c r="AD1213" s="32">
        <f t="shared" si="27"/>
        <v>1051</v>
      </c>
    </row>
    <row r="1214" spans="1:30" ht="15" customHeight="1" thickBot="1" x14ac:dyDescent="0.3">
      <c r="A1214" s="317"/>
      <c r="B1214" s="320"/>
      <c r="C1214" s="73"/>
      <c r="D1214" s="37"/>
      <c r="E1214" s="37"/>
      <c r="F1214" s="64"/>
      <c r="G1214" s="64"/>
      <c r="H1214" s="64"/>
      <c r="I1214" s="64"/>
      <c r="J1214" s="64"/>
      <c r="K1214" s="64"/>
      <c r="L1214" s="58"/>
      <c r="M1214" s="59"/>
      <c r="N1214" s="59"/>
      <c r="O1214" s="60"/>
      <c r="P1214" s="60"/>
      <c r="Q1214" s="59"/>
      <c r="R1214" s="384" t="str">
        <f>R1157</f>
        <v>ОДО-104-01.СКУД.3-4.КЖ1</v>
      </c>
      <c r="S1214" s="385"/>
      <c r="T1214" s="385"/>
      <c r="U1214" s="385"/>
      <c r="V1214" s="385"/>
      <c r="W1214" s="385"/>
      <c r="X1214" s="385"/>
      <c r="Y1214" s="386"/>
      <c r="Z1214" s="387" t="s">
        <v>2</v>
      </c>
      <c r="AA1214" s="388"/>
    </row>
    <row r="1215" spans="1:30" ht="15" customHeight="1" thickBot="1" x14ac:dyDescent="0.3">
      <c r="A1215" s="317"/>
      <c r="B1215" s="320"/>
      <c r="C1215" s="73"/>
      <c r="D1215" s="37"/>
      <c r="E1215" s="37"/>
      <c r="F1215" s="64"/>
      <c r="G1215" s="64"/>
      <c r="H1215" s="64"/>
      <c r="I1215" s="64"/>
      <c r="J1215" s="64"/>
      <c r="K1215" s="64"/>
      <c r="L1215" s="53"/>
      <c r="M1215" s="54"/>
      <c r="N1215" s="54"/>
      <c r="O1215" s="55"/>
      <c r="P1215" s="55"/>
      <c r="Q1215" s="54"/>
      <c r="R1215" s="305"/>
      <c r="S1215" s="306"/>
      <c r="T1215" s="306"/>
      <c r="U1215" s="306"/>
      <c r="V1215" s="306"/>
      <c r="W1215" s="306"/>
      <c r="X1215" s="306"/>
      <c r="Y1215" s="307"/>
      <c r="Z1215" s="325" t="s">
        <v>38</v>
      </c>
      <c r="AA1215" s="327">
        <f>AA1158+1</f>
        <v>14</v>
      </c>
    </row>
    <row r="1216" spans="1:30" ht="15" customHeight="1" thickBot="1" x14ac:dyDescent="0.3">
      <c r="A1216" s="318"/>
      <c r="B1216" s="321"/>
      <c r="C1216" s="74"/>
      <c r="D1216" s="39"/>
      <c r="E1216" s="39"/>
      <c r="F1216" s="104"/>
      <c r="G1216" s="104"/>
      <c r="H1216" s="104"/>
      <c r="I1216" s="104"/>
      <c r="J1216" s="104"/>
      <c r="K1216" s="104"/>
      <c r="L1216" s="57" t="s">
        <v>0</v>
      </c>
      <c r="M1216" s="57" t="s">
        <v>10</v>
      </c>
      <c r="N1216" s="57" t="s">
        <v>2</v>
      </c>
      <c r="O1216" s="57" t="s">
        <v>11</v>
      </c>
      <c r="P1216" s="57" t="s">
        <v>4</v>
      </c>
      <c r="Q1216" s="57" t="s">
        <v>5</v>
      </c>
      <c r="R1216" s="308"/>
      <c r="S1216" s="309"/>
      <c r="T1216" s="309"/>
      <c r="U1216" s="309"/>
      <c r="V1216" s="309"/>
      <c r="W1216" s="309"/>
      <c r="X1216" s="309"/>
      <c r="Y1216" s="310"/>
      <c r="Z1216" s="326"/>
      <c r="AA1216" s="328"/>
    </row>
    <row r="1217" spans="1:30" ht="15" customHeight="1" thickBot="1" x14ac:dyDescent="0.3">
      <c r="A1217" s="24"/>
      <c r="B1217" s="24"/>
      <c r="C1217" s="344" t="s">
        <v>18</v>
      </c>
      <c r="D1217" s="347" t="s">
        <v>19</v>
      </c>
      <c r="E1217" s="348"/>
      <c r="F1217" s="351" t="s">
        <v>22</v>
      </c>
      <c r="G1217" s="352"/>
      <c r="H1217" s="352"/>
      <c r="I1217" s="352"/>
      <c r="J1217" s="352"/>
      <c r="K1217" s="352"/>
      <c r="L1217" s="352"/>
      <c r="M1217" s="352"/>
      <c r="N1217" s="352"/>
      <c r="O1217" s="352"/>
      <c r="P1217" s="352"/>
      <c r="Q1217" s="352"/>
      <c r="R1217" s="352"/>
      <c r="S1217" s="352"/>
      <c r="T1217" s="352"/>
      <c r="U1217" s="352"/>
      <c r="V1217" s="352"/>
      <c r="W1217" s="352"/>
      <c r="X1217" s="352"/>
      <c r="Y1217" s="352"/>
      <c r="Z1217" s="352"/>
      <c r="AA1217" s="353"/>
    </row>
    <row r="1218" spans="1:30" ht="15" customHeight="1" thickBot="1" x14ac:dyDescent="0.3">
      <c r="A1218" s="24"/>
      <c r="B1218" s="24"/>
      <c r="C1218" s="345"/>
      <c r="D1218" s="349"/>
      <c r="E1218" s="350"/>
      <c r="F1218" s="354" t="s">
        <v>23</v>
      </c>
      <c r="G1218" s="355"/>
      <c r="H1218" s="355"/>
      <c r="I1218" s="355"/>
      <c r="J1218" s="355"/>
      <c r="K1218" s="355"/>
      <c r="L1218" s="355"/>
      <c r="M1218" s="355"/>
      <c r="N1218" s="355"/>
      <c r="O1218" s="355"/>
      <c r="P1218" s="355"/>
      <c r="Q1218" s="355"/>
      <c r="R1218" s="356"/>
      <c r="S1218" s="351" t="s">
        <v>24</v>
      </c>
      <c r="T1218" s="352"/>
      <c r="U1218" s="352"/>
      <c r="V1218" s="352"/>
      <c r="W1218" s="352"/>
      <c r="X1218" s="352"/>
      <c r="Y1218" s="352"/>
      <c r="Z1218" s="352"/>
      <c r="AA1218" s="353"/>
    </row>
    <row r="1219" spans="1:30" ht="15" customHeight="1" x14ac:dyDescent="0.25">
      <c r="A1219" s="24"/>
      <c r="B1219" s="24"/>
      <c r="C1219" s="345"/>
      <c r="D1219" s="372" t="s">
        <v>20</v>
      </c>
      <c r="E1219" s="372" t="s">
        <v>21</v>
      </c>
      <c r="F1219" s="347" t="s">
        <v>25</v>
      </c>
      <c r="G1219" s="374"/>
      <c r="H1219" s="374"/>
      <c r="I1219" s="374"/>
      <c r="J1219" s="374"/>
      <c r="K1219" s="348"/>
      <c r="L1219" s="376" t="s">
        <v>26</v>
      </c>
      <c r="M1219" s="377"/>
      <c r="N1219" s="377"/>
      <c r="O1219" s="377"/>
      <c r="P1219" s="378"/>
      <c r="Q1219" s="376" t="s">
        <v>27</v>
      </c>
      <c r="R1219" s="378"/>
      <c r="S1219" s="376" t="s">
        <v>25</v>
      </c>
      <c r="T1219" s="377"/>
      <c r="U1219" s="378"/>
      <c r="V1219" s="376" t="s">
        <v>26</v>
      </c>
      <c r="W1219" s="377"/>
      <c r="X1219" s="377"/>
      <c r="Y1219" s="378"/>
      <c r="Z1219" s="376" t="s">
        <v>27</v>
      </c>
      <c r="AA1219" s="378"/>
    </row>
    <row r="1220" spans="1:30" ht="15" customHeight="1" thickBot="1" x14ac:dyDescent="0.3">
      <c r="A1220" s="24"/>
      <c r="B1220" s="24"/>
      <c r="C1220" s="346"/>
      <c r="D1220" s="451"/>
      <c r="E1220" s="451"/>
      <c r="F1220" s="349"/>
      <c r="G1220" s="375"/>
      <c r="H1220" s="375"/>
      <c r="I1220" s="375"/>
      <c r="J1220" s="375"/>
      <c r="K1220" s="350"/>
      <c r="L1220" s="379"/>
      <c r="M1220" s="380"/>
      <c r="N1220" s="380"/>
      <c r="O1220" s="380"/>
      <c r="P1220" s="381"/>
      <c r="Q1220" s="379"/>
      <c r="R1220" s="381"/>
      <c r="S1220" s="379"/>
      <c r="T1220" s="380"/>
      <c r="U1220" s="381"/>
      <c r="V1220" s="379"/>
      <c r="W1220" s="380"/>
      <c r="X1220" s="380"/>
      <c r="Y1220" s="381"/>
      <c r="Z1220" s="379"/>
      <c r="AA1220" s="381"/>
    </row>
    <row r="1221" spans="1:30" ht="15" customHeight="1" x14ac:dyDescent="0.25">
      <c r="C1221" s="41">
        <f ca="1">OFFSET(СВОДНАЯ!$A$3,'Кабельный журнал'!AD1221-1,0)</f>
        <v>0</v>
      </c>
      <c r="D1221" s="93">
        <f ca="1">OFFSET(СВОДНАЯ!$A$3,'Кабельный журнал'!AD1221-1,1)</f>
        <v>0</v>
      </c>
      <c r="E1221" s="112">
        <f ca="1">OFFSET(СВОДНАЯ!$A$3,'Кабельный журнал'!AD1221-1,2)</f>
        <v>0</v>
      </c>
      <c r="F1221" s="358">
        <f ca="1">OFFSET(СВОДНАЯ!$A$3,'Кабельный журнал'!AD1221-1,3)</f>
        <v>0</v>
      </c>
      <c r="G1221" s="358"/>
      <c r="H1221" s="358"/>
      <c r="I1221" s="358"/>
      <c r="J1221" s="358"/>
      <c r="K1221" s="359"/>
      <c r="L1221" s="360">
        <f ca="1">OFFSET(СВОДНАЯ!$A$3,'Кабельный журнал'!AD1221-1,4)</f>
        <v>0</v>
      </c>
      <c r="M1221" s="361"/>
      <c r="N1221" s="361"/>
      <c r="O1221" s="361"/>
      <c r="P1221" s="362"/>
      <c r="Q1221" s="358">
        <f ca="1">OFFSET(СВОДНАЯ!$A$3,'Кабельный журнал'!AD1221-1,5)</f>
        <v>0</v>
      </c>
      <c r="R1221" s="358"/>
      <c r="S1221" s="357">
        <f ca="1">OFFSET(СВОДНАЯ!$A$3,'Кабельный журнал'!AD1221-1,6)</f>
        <v>0</v>
      </c>
      <c r="T1221" s="358"/>
      <c r="U1221" s="359"/>
      <c r="V1221" s="358">
        <f ca="1">OFFSET(СВОДНАЯ!$A$3,'Кабельный журнал'!AD1221-1,7)</f>
        <v>0</v>
      </c>
      <c r="W1221" s="358"/>
      <c r="X1221" s="358"/>
      <c r="Y1221" s="358"/>
      <c r="Z1221" s="357">
        <f ca="1">OFFSET(СВОДНАЯ!$A$3,'Кабельный журнал'!AD1225-1,8)</f>
        <v>0</v>
      </c>
      <c r="AA1221" s="359"/>
      <c r="AD1221" s="32">
        <f>AD1213+1</f>
        <v>1052</v>
      </c>
    </row>
    <row r="1222" spans="1:30" ht="15" customHeight="1" x14ac:dyDescent="0.25">
      <c r="C1222" s="44">
        <f ca="1">OFFSET(СВОДНАЯ!$A$3,'Кабельный журнал'!AD1222-1,0)</f>
        <v>0</v>
      </c>
      <c r="D1222" s="93">
        <f ca="1">OFFSET(СВОДНАЯ!$A$3,'Кабельный журнал'!AD1222-1,1)</f>
        <v>0</v>
      </c>
      <c r="E1222" s="112">
        <f ca="1">OFFSET(СВОДНАЯ!$A$3,'Кабельный журнал'!AD1222-1,2)</f>
        <v>0</v>
      </c>
      <c r="F1222" s="426">
        <f ca="1">OFFSET(СВОДНАЯ!$A$3,'Кабельный журнал'!AD1222-1,3)</f>
        <v>0</v>
      </c>
      <c r="G1222" s="426"/>
      <c r="H1222" s="426"/>
      <c r="I1222" s="426"/>
      <c r="J1222" s="426"/>
      <c r="K1222" s="425"/>
      <c r="L1222" s="427">
        <f ca="1">OFFSET(СВОДНАЯ!$A$3,'Кабельный журнал'!AD1222-1,4)</f>
        <v>0</v>
      </c>
      <c r="M1222" s="428"/>
      <c r="N1222" s="428"/>
      <c r="O1222" s="428"/>
      <c r="P1222" s="429"/>
      <c r="Q1222" s="426">
        <f ca="1">OFFSET(СВОДНАЯ!$A$3,'Кабельный журнал'!AD1222-1,5)</f>
        <v>0</v>
      </c>
      <c r="R1222" s="426"/>
      <c r="S1222" s="424">
        <f ca="1">OFFSET(СВОДНАЯ!$A$3,'Кабельный журнал'!AD1222-1,6)</f>
        <v>0</v>
      </c>
      <c r="T1222" s="426"/>
      <c r="U1222" s="425"/>
      <c r="V1222" s="426">
        <f ca="1">OFFSET(СВОДНАЯ!$A$3,'Кабельный журнал'!AD1222-1,7)</f>
        <v>0</v>
      </c>
      <c r="W1222" s="426"/>
      <c r="X1222" s="426"/>
      <c r="Y1222" s="426"/>
      <c r="Z1222" s="424">
        <f ca="1">OFFSET(СВОДНАЯ!$A$3,'Кабельный журнал'!AD1222-1,8)</f>
        <v>0</v>
      </c>
      <c r="AA1222" s="425"/>
      <c r="AD1222" s="32">
        <f>AD1221+1</f>
        <v>1053</v>
      </c>
    </row>
    <row r="1223" spans="1:30" ht="15" customHeight="1" x14ac:dyDescent="0.25">
      <c r="C1223" s="44">
        <f ca="1">OFFSET(СВОДНАЯ!$A$3,'Кабельный журнал'!AD1223-1,0)</f>
        <v>0</v>
      </c>
      <c r="D1223" s="93">
        <f ca="1">OFFSET(СВОДНАЯ!$A$3,'Кабельный журнал'!AD1223-1,1)</f>
        <v>0</v>
      </c>
      <c r="E1223" s="112">
        <f ca="1">OFFSET(СВОДНАЯ!$A$3,'Кабельный журнал'!AD1223-1,2)</f>
        <v>0</v>
      </c>
      <c r="F1223" s="333">
        <f ca="1">OFFSET(СВОДНАЯ!$A$3,'Кабельный журнал'!AD1223-1,3)</f>
        <v>0</v>
      </c>
      <c r="G1223" s="333"/>
      <c r="H1223" s="333"/>
      <c r="I1223" s="333"/>
      <c r="J1223" s="333"/>
      <c r="K1223" s="334"/>
      <c r="L1223" s="335">
        <f ca="1">OFFSET(СВОДНАЯ!$A$3,'Кабельный журнал'!AD1223-1,4)</f>
        <v>0</v>
      </c>
      <c r="M1223" s="336"/>
      <c r="N1223" s="336"/>
      <c r="O1223" s="336"/>
      <c r="P1223" s="337"/>
      <c r="Q1223" s="333">
        <f ca="1">OFFSET(СВОДНАЯ!$A$3,'Кабельный журнал'!AD1223-1,5)</f>
        <v>0</v>
      </c>
      <c r="R1223" s="333"/>
      <c r="S1223" s="332">
        <f ca="1">OFFSET(СВОДНАЯ!$A$3,'Кабельный журнал'!AD1223-1,6)</f>
        <v>0</v>
      </c>
      <c r="T1223" s="333"/>
      <c r="U1223" s="334"/>
      <c r="V1223" s="333">
        <f ca="1">OFFSET(СВОДНАЯ!$A$3,'Кабельный журнал'!AD1223-1,7)</f>
        <v>0</v>
      </c>
      <c r="W1223" s="333"/>
      <c r="X1223" s="333"/>
      <c r="Y1223" s="333"/>
      <c r="Z1223" s="332">
        <f ca="1">OFFSET(СВОДНАЯ!$A$3,'Кабельный журнал'!AD1223-1,8)</f>
        <v>0</v>
      </c>
      <c r="AA1223" s="334"/>
      <c r="AD1223" s="32">
        <f>AD1222+1</f>
        <v>1054</v>
      </c>
    </row>
    <row r="1224" spans="1:30" ht="15" customHeight="1" x14ac:dyDescent="0.25">
      <c r="C1224" s="44">
        <f ca="1">OFFSET(СВОДНАЯ!$A$3,'Кабельный журнал'!AD1224-1,0)</f>
        <v>0</v>
      </c>
      <c r="D1224" s="93">
        <f ca="1">OFFSET(СВОДНАЯ!$A$3,'Кабельный журнал'!AD1224-1,1)</f>
        <v>0</v>
      </c>
      <c r="E1224" s="112">
        <f ca="1">OFFSET(СВОДНАЯ!$A$3,'Кабельный журнал'!AD1224-1,2)</f>
        <v>0</v>
      </c>
      <c r="F1224" s="333">
        <f ca="1">OFFSET(СВОДНАЯ!$A$3,'Кабельный журнал'!AD1224-1,3)</f>
        <v>0</v>
      </c>
      <c r="G1224" s="333"/>
      <c r="H1224" s="333"/>
      <c r="I1224" s="333"/>
      <c r="J1224" s="333"/>
      <c r="K1224" s="334"/>
      <c r="L1224" s="335">
        <f ca="1">OFFSET(СВОДНАЯ!$A$3,'Кабельный журнал'!AD1224-1,4)</f>
        <v>0</v>
      </c>
      <c r="M1224" s="336"/>
      <c r="N1224" s="336"/>
      <c r="O1224" s="336"/>
      <c r="P1224" s="337"/>
      <c r="Q1224" s="333">
        <f ca="1">OFFSET(СВОДНАЯ!$A$3,'Кабельный журнал'!AD1224-1,5)</f>
        <v>0</v>
      </c>
      <c r="R1224" s="333"/>
      <c r="S1224" s="332">
        <f ca="1">OFFSET(СВОДНАЯ!$A$3,'Кабельный журнал'!AD1224-1,6)</f>
        <v>0</v>
      </c>
      <c r="T1224" s="333"/>
      <c r="U1224" s="334"/>
      <c r="V1224" s="333">
        <f ca="1">OFFSET(СВОДНАЯ!$A$3,'Кабельный журнал'!AD1224-1,7)</f>
        <v>0</v>
      </c>
      <c r="W1224" s="333"/>
      <c r="X1224" s="333"/>
      <c r="Y1224" s="333"/>
      <c r="Z1224" s="332">
        <f ca="1">OFFSET(СВОДНАЯ!$A$3,'Кабельный журнал'!AD1224-1,8)</f>
        <v>0</v>
      </c>
      <c r="AA1224" s="334"/>
      <c r="AD1224" s="32">
        <f t="shared" ref="AD1224:AD1270" si="28">AD1223+1</f>
        <v>1055</v>
      </c>
    </row>
    <row r="1225" spans="1:30" ht="15" customHeight="1" x14ac:dyDescent="0.25">
      <c r="C1225" s="44">
        <f ca="1">OFFSET(СВОДНАЯ!$A$3,'Кабельный журнал'!AD1225-1,0)</f>
        <v>0</v>
      </c>
      <c r="D1225" s="93">
        <f ca="1">OFFSET(СВОДНАЯ!$A$3,'Кабельный журнал'!AD1225-1,1)</f>
        <v>0</v>
      </c>
      <c r="E1225" s="112">
        <f ca="1">OFFSET(СВОДНАЯ!$A$3,'Кабельный журнал'!AD1225-1,2)</f>
        <v>0</v>
      </c>
      <c r="F1225" s="333">
        <f ca="1">OFFSET(СВОДНАЯ!$A$3,'Кабельный журнал'!AD1225-1,3)</f>
        <v>0</v>
      </c>
      <c r="G1225" s="333"/>
      <c r="H1225" s="333"/>
      <c r="I1225" s="333"/>
      <c r="J1225" s="333"/>
      <c r="K1225" s="334"/>
      <c r="L1225" s="335">
        <f ca="1">OFFSET(СВОДНАЯ!$A$3,'Кабельный журнал'!AD1225-1,4)</f>
        <v>0</v>
      </c>
      <c r="M1225" s="336"/>
      <c r="N1225" s="336"/>
      <c r="O1225" s="336"/>
      <c r="P1225" s="337"/>
      <c r="Q1225" s="333">
        <f ca="1">OFFSET(СВОДНАЯ!$A$3,'Кабельный журнал'!AD1225-1,5)</f>
        <v>0</v>
      </c>
      <c r="R1225" s="333"/>
      <c r="S1225" s="332">
        <f ca="1">OFFSET(СВОДНАЯ!$A$3,'Кабельный журнал'!AD1225-1,6)</f>
        <v>0</v>
      </c>
      <c r="T1225" s="333"/>
      <c r="U1225" s="334"/>
      <c r="V1225" s="333">
        <f ca="1">OFFSET(СВОДНАЯ!$A$3,'Кабельный журнал'!AD1225-1,7)</f>
        <v>0</v>
      </c>
      <c r="W1225" s="333"/>
      <c r="X1225" s="333"/>
      <c r="Y1225" s="333"/>
      <c r="Z1225" s="332">
        <f ca="1">OFFSET(СВОДНАЯ!$A$3,'Кабельный журнал'!AD1225-1,8)</f>
        <v>0</v>
      </c>
      <c r="AA1225" s="334"/>
      <c r="AD1225" s="32">
        <f t="shared" si="28"/>
        <v>1056</v>
      </c>
    </row>
    <row r="1226" spans="1:30" ht="15" customHeight="1" x14ac:dyDescent="0.25">
      <c r="C1226" s="44">
        <f ca="1">OFFSET(СВОДНАЯ!$A$3,'Кабельный журнал'!AD1226-1,0)</f>
        <v>0</v>
      </c>
      <c r="D1226" s="93">
        <f ca="1">OFFSET(СВОДНАЯ!$A$3,'Кабельный журнал'!AD1226-1,1)</f>
        <v>0</v>
      </c>
      <c r="E1226" s="112">
        <f ca="1">OFFSET(СВОДНАЯ!$A$3,'Кабельный журнал'!AD1226-1,2)</f>
        <v>0</v>
      </c>
      <c r="F1226" s="333">
        <f ca="1">OFFSET(СВОДНАЯ!$A$3,'Кабельный журнал'!AD1226-1,3)</f>
        <v>0</v>
      </c>
      <c r="G1226" s="333"/>
      <c r="H1226" s="333"/>
      <c r="I1226" s="333"/>
      <c r="J1226" s="333"/>
      <c r="K1226" s="334"/>
      <c r="L1226" s="335">
        <f ca="1">OFFSET(СВОДНАЯ!$A$3,'Кабельный журнал'!AD1226-1,4)</f>
        <v>0</v>
      </c>
      <c r="M1226" s="336"/>
      <c r="N1226" s="336"/>
      <c r="O1226" s="336"/>
      <c r="P1226" s="337"/>
      <c r="Q1226" s="333">
        <f ca="1">OFFSET(СВОДНАЯ!$A$3,'Кабельный журнал'!AD1226-1,5)</f>
        <v>0</v>
      </c>
      <c r="R1226" s="333"/>
      <c r="S1226" s="332">
        <f ca="1">OFFSET(СВОДНАЯ!$A$3,'Кабельный журнал'!AD1226-1,6)</f>
        <v>0</v>
      </c>
      <c r="T1226" s="333"/>
      <c r="U1226" s="334"/>
      <c r="V1226" s="333">
        <f ca="1">OFFSET(СВОДНАЯ!$A$3,'Кабельный журнал'!AD1226-1,7)</f>
        <v>0</v>
      </c>
      <c r="W1226" s="333"/>
      <c r="X1226" s="333"/>
      <c r="Y1226" s="333"/>
      <c r="Z1226" s="332">
        <f ca="1">OFFSET(СВОДНАЯ!$A$3,'Кабельный журнал'!AD1226-1,8)</f>
        <v>0</v>
      </c>
      <c r="AA1226" s="334"/>
      <c r="AD1226" s="32">
        <f t="shared" si="28"/>
        <v>1057</v>
      </c>
    </row>
    <row r="1227" spans="1:30" ht="15" customHeight="1" x14ac:dyDescent="0.25">
      <c r="C1227" s="44">
        <f ca="1">OFFSET(СВОДНАЯ!$A$3,'Кабельный журнал'!AD1227-1,0)</f>
        <v>0</v>
      </c>
      <c r="D1227" s="93">
        <f ca="1">OFFSET(СВОДНАЯ!$A$3,'Кабельный журнал'!AD1227-1,1)</f>
        <v>0</v>
      </c>
      <c r="E1227" s="112">
        <f ca="1">OFFSET(СВОДНАЯ!$A$3,'Кабельный журнал'!AD1227-1,2)</f>
        <v>0</v>
      </c>
      <c r="F1227" s="333">
        <f ca="1">OFFSET(СВОДНАЯ!$A$3,'Кабельный журнал'!AD1227-1,3)</f>
        <v>0</v>
      </c>
      <c r="G1227" s="333"/>
      <c r="H1227" s="333"/>
      <c r="I1227" s="333"/>
      <c r="J1227" s="333"/>
      <c r="K1227" s="334"/>
      <c r="L1227" s="335">
        <f ca="1">OFFSET(СВОДНАЯ!$A$3,'Кабельный журнал'!AD1227-1,4)</f>
        <v>0</v>
      </c>
      <c r="M1227" s="336"/>
      <c r="N1227" s="336"/>
      <c r="O1227" s="336"/>
      <c r="P1227" s="337"/>
      <c r="Q1227" s="333">
        <f ca="1">OFFSET(СВОДНАЯ!$A$3,'Кабельный журнал'!AD1227-1,5)</f>
        <v>0</v>
      </c>
      <c r="R1227" s="333"/>
      <c r="S1227" s="332">
        <f ca="1">OFFSET(СВОДНАЯ!$A$3,'Кабельный журнал'!AD1227-1,6)</f>
        <v>0</v>
      </c>
      <c r="T1227" s="333"/>
      <c r="U1227" s="334"/>
      <c r="V1227" s="333">
        <f ca="1">OFFSET(СВОДНАЯ!$A$3,'Кабельный журнал'!AD1227-1,7)</f>
        <v>0</v>
      </c>
      <c r="W1227" s="333"/>
      <c r="X1227" s="333"/>
      <c r="Y1227" s="333"/>
      <c r="Z1227" s="332">
        <f ca="1">OFFSET(СВОДНАЯ!$A$3,'Кабельный журнал'!AD1227-1,8)</f>
        <v>0</v>
      </c>
      <c r="AA1227" s="334"/>
      <c r="AD1227" s="32">
        <f t="shared" si="28"/>
        <v>1058</v>
      </c>
    </row>
    <row r="1228" spans="1:30" ht="15" customHeight="1" x14ac:dyDescent="0.25">
      <c r="C1228" s="44">
        <f ca="1">OFFSET(СВОДНАЯ!$A$3,'Кабельный журнал'!AD1228-1,0)</f>
        <v>0</v>
      </c>
      <c r="D1228" s="93">
        <f ca="1">OFFSET(СВОДНАЯ!$A$3,'Кабельный журнал'!AD1228-1,1)</f>
        <v>0</v>
      </c>
      <c r="E1228" s="112">
        <f ca="1">OFFSET(СВОДНАЯ!$A$3,'Кабельный журнал'!AD1228-1,2)</f>
        <v>0</v>
      </c>
      <c r="F1228" s="333">
        <f ca="1">OFFSET(СВОДНАЯ!$A$3,'Кабельный журнал'!AD1228-1,3)</f>
        <v>0</v>
      </c>
      <c r="G1228" s="333"/>
      <c r="H1228" s="333"/>
      <c r="I1228" s="333"/>
      <c r="J1228" s="333"/>
      <c r="K1228" s="334"/>
      <c r="L1228" s="335">
        <f ca="1">OFFSET(СВОДНАЯ!$A$3,'Кабельный журнал'!AD1228-1,4)</f>
        <v>0</v>
      </c>
      <c r="M1228" s="336"/>
      <c r="N1228" s="336"/>
      <c r="O1228" s="336"/>
      <c r="P1228" s="337"/>
      <c r="Q1228" s="333">
        <f ca="1">OFFSET(СВОДНАЯ!$A$3,'Кабельный журнал'!AD1228-1,5)</f>
        <v>0</v>
      </c>
      <c r="R1228" s="333"/>
      <c r="S1228" s="332">
        <f ca="1">OFFSET(СВОДНАЯ!$A$3,'Кабельный журнал'!AD1228-1,6)</f>
        <v>0</v>
      </c>
      <c r="T1228" s="333"/>
      <c r="U1228" s="334"/>
      <c r="V1228" s="333">
        <f ca="1">OFFSET(СВОДНАЯ!$A$3,'Кабельный журнал'!AD1228-1,7)</f>
        <v>0</v>
      </c>
      <c r="W1228" s="333"/>
      <c r="X1228" s="333"/>
      <c r="Y1228" s="333"/>
      <c r="Z1228" s="332">
        <f ca="1">OFFSET(СВОДНАЯ!$A$3,'Кабельный журнал'!AD1228-1,8)</f>
        <v>0</v>
      </c>
      <c r="AA1228" s="334"/>
      <c r="AD1228" s="32">
        <f t="shared" si="28"/>
        <v>1059</v>
      </c>
    </row>
    <row r="1229" spans="1:30" ht="15" customHeight="1" x14ac:dyDescent="0.25">
      <c r="C1229" s="44">
        <f ca="1">OFFSET(СВОДНАЯ!$A$3,'Кабельный журнал'!AD1229-1,0)</f>
        <v>0</v>
      </c>
      <c r="D1229" s="93">
        <f ca="1">OFFSET(СВОДНАЯ!$A$3,'Кабельный журнал'!AD1229-1,1)</f>
        <v>0</v>
      </c>
      <c r="E1229" s="112">
        <f ca="1">OFFSET(СВОДНАЯ!$A$3,'Кабельный журнал'!AD1229-1,2)</f>
        <v>0</v>
      </c>
      <c r="F1229" s="333">
        <f ca="1">OFFSET(СВОДНАЯ!$A$3,'Кабельный журнал'!AD1229-1,3)</f>
        <v>0</v>
      </c>
      <c r="G1229" s="333"/>
      <c r="H1229" s="333"/>
      <c r="I1229" s="333"/>
      <c r="J1229" s="333"/>
      <c r="K1229" s="334"/>
      <c r="L1229" s="335">
        <f ca="1">OFFSET(СВОДНАЯ!$A$3,'Кабельный журнал'!AD1229-1,4)</f>
        <v>0</v>
      </c>
      <c r="M1229" s="336"/>
      <c r="N1229" s="336"/>
      <c r="O1229" s="336"/>
      <c r="P1229" s="337"/>
      <c r="Q1229" s="333">
        <f ca="1">OFFSET(СВОДНАЯ!$A$3,'Кабельный журнал'!AD1229-1,5)</f>
        <v>0</v>
      </c>
      <c r="R1229" s="333"/>
      <c r="S1229" s="332">
        <f ca="1">OFFSET(СВОДНАЯ!$A$3,'Кабельный журнал'!AD1229-1,6)</f>
        <v>0</v>
      </c>
      <c r="T1229" s="333"/>
      <c r="U1229" s="334"/>
      <c r="V1229" s="333">
        <f ca="1">OFFSET(СВОДНАЯ!$A$3,'Кабельный журнал'!AD1229-1,7)</f>
        <v>0</v>
      </c>
      <c r="W1229" s="333"/>
      <c r="X1229" s="333"/>
      <c r="Y1229" s="333"/>
      <c r="Z1229" s="332">
        <f ca="1">OFFSET(СВОДНАЯ!$A$3,'Кабельный журнал'!AD1229-1,8)</f>
        <v>0</v>
      </c>
      <c r="AA1229" s="334"/>
      <c r="AD1229" s="32">
        <f t="shared" si="28"/>
        <v>1060</v>
      </c>
    </row>
    <row r="1230" spans="1:30" ht="15" customHeight="1" x14ac:dyDescent="0.25">
      <c r="C1230" s="44">
        <f ca="1">OFFSET(СВОДНАЯ!$A$3,'Кабельный журнал'!AD1230-1,0)</f>
        <v>0</v>
      </c>
      <c r="D1230" s="93">
        <f ca="1">OFFSET(СВОДНАЯ!$A$3,'Кабельный журнал'!AD1230-1,1)</f>
        <v>0</v>
      </c>
      <c r="E1230" s="112">
        <f ca="1">OFFSET(СВОДНАЯ!$A$3,'Кабельный журнал'!AD1230-1,2)</f>
        <v>0</v>
      </c>
      <c r="F1230" s="333">
        <f ca="1">OFFSET(СВОДНАЯ!$A$3,'Кабельный журнал'!AD1230-1,3)</f>
        <v>0</v>
      </c>
      <c r="G1230" s="333"/>
      <c r="H1230" s="333"/>
      <c r="I1230" s="333"/>
      <c r="J1230" s="333"/>
      <c r="K1230" s="334"/>
      <c r="L1230" s="335">
        <f ca="1">OFFSET(СВОДНАЯ!$A$3,'Кабельный журнал'!AD1230-1,4)</f>
        <v>0</v>
      </c>
      <c r="M1230" s="336"/>
      <c r="N1230" s="336"/>
      <c r="O1230" s="336"/>
      <c r="P1230" s="337"/>
      <c r="Q1230" s="333">
        <f ca="1">OFFSET(СВОДНАЯ!$A$3,'Кабельный журнал'!AD1230-1,5)</f>
        <v>0</v>
      </c>
      <c r="R1230" s="333"/>
      <c r="S1230" s="332">
        <f ca="1">OFFSET(СВОДНАЯ!$A$3,'Кабельный журнал'!AD1230-1,6)</f>
        <v>0</v>
      </c>
      <c r="T1230" s="333"/>
      <c r="U1230" s="334"/>
      <c r="V1230" s="333">
        <f ca="1">OFFSET(СВОДНАЯ!$A$3,'Кабельный журнал'!AD1230-1,7)</f>
        <v>0</v>
      </c>
      <c r="W1230" s="333"/>
      <c r="X1230" s="333"/>
      <c r="Y1230" s="333"/>
      <c r="Z1230" s="332">
        <f ca="1">OFFSET(СВОДНАЯ!$A$3,'Кабельный журнал'!AD1230-1,8)</f>
        <v>0</v>
      </c>
      <c r="AA1230" s="334"/>
      <c r="AD1230" s="32">
        <f t="shared" si="28"/>
        <v>1061</v>
      </c>
    </row>
    <row r="1231" spans="1:30" ht="15" customHeight="1" x14ac:dyDescent="0.25">
      <c r="C1231" s="44">
        <f ca="1">OFFSET(СВОДНАЯ!$A$3,'Кабельный журнал'!AD1231-1,0)</f>
        <v>0</v>
      </c>
      <c r="D1231" s="93">
        <f ca="1">OFFSET(СВОДНАЯ!$A$3,'Кабельный журнал'!AD1231-1,1)</f>
        <v>0</v>
      </c>
      <c r="E1231" s="112">
        <f ca="1">OFFSET(СВОДНАЯ!$A$3,'Кабельный журнал'!AD1231-1,2)</f>
        <v>0</v>
      </c>
      <c r="F1231" s="333">
        <f ca="1">OFFSET(СВОДНАЯ!$A$3,'Кабельный журнал'!AD1231-1,3)</f>
        <v>0</v>
      </c>
      <c r="G1231" s="333"/>
      <c r="H1231" s="333"/>
      <c r="I1231" s="333"/>
      <c r="J1231" s="333"/>
      <c r="K1231" s="334"/>
      <c r="L1231" s="335">
        <f ca="1">OFFSET(СВОДНАЯ!$A$3,'Кабельный журнал'!AD1231-1,4)</f>
        <v>0</v>
      </c>
      <c r="M1231" s="336"/>
      <c r="N1231" s="336"/>
      <c r="O1231" s="336"/>
      <c r="P1231" s="337"/>
      <c r="Q1231" s="333">
        <f ca="1">OFFSET(СВОДНАЯ!$A$3,'Кабельный журнал'!AD1231-1,5)</f>
        <v>0</v>
      </c>
      <c r="R1231" s="333"/>
      <c r="S1231" s="332">
        <f ca="1">OFFSET(СВОДНАЯ!$A$3,'Кабельный журнал'!AD1231-1,6)</f>
        <v>0</v>
      </c>
      <c r="T1231" s="333"/>
      <c r="U1231" s="334"/>
      <c r="V1231" s="333">
        <f ca="1">OFFSET(СВОДНАЯ!$A$3,'Кабельный журнал'!AD1231-1,7)</f>
        <v>0</v>
      </c>
      <c r="W1231" s="333"/>
      <c r="X1231" s="333"/>
      <c r="Y1231" s="333"/>
      <c r="Z1231" s="332">
        <f ca="1">OFFSET(СВОДНАЯ!$A$3,'Кабельный журнал'!AD1225-1,8)</f>
        <v>0</v>
      </c>
      <c r="AA1231" s="334"/>
      <c r="AD1231" s="32">
        <f t="shared" si="28"/>
        <v>1062</v>
      </c>
    </row>
    <row r="1232" spans="1:30" ht="15" customHeight="1" x14ac:dyDescent="0.25">
      <c r="C1232" s="44">
        <f ca="1">OFFSET(СВОДНАЯ!$A$3,'Кабельный журнал'!AD1232-1,0)</f>
        <v>0</v>
      </c>
      <c r="D1232" s="93">
        <f ca="1">OFFSET(СВОДНАЯ!$A$3,'Кабельный журнал'!AD1232-1,1)</f>
        <v>0</v>
      </c>
      <c r="E1232" s="112">
        <f ca="1">OFFSET(СВОДНАЯ!$A$3,'Кабельный журнал'!AD1232-1,2)</f>
        <v>0</v>
      </c>
      <c r="F1232" s="333">
        <f ca="1">OFFSET(СВОДНАЯ!$A$3,'Кабельный журнал'!AD1232-1,3)</f>
        <v>0</v>
      </c>
      <c r="G1232" s="333"/>
      <c r="H1232" s="333"/>
      <c r="I1232" s="333"/>
      <c r="J1232" s="333"/>
      <c r="K1232" s="334"/>
      <c r="L1232" s="335">
        <f ca="1">OFFSET(СВОДНАЯ!$A$3,'Кабельный журнал'!AD1232-1,4)</f>
        <v>0</v>
      </c>
      <c r="M1232" s="336"/>
      <c r="N1232" s="336"/>
      <c r="O1232" s="336"/>
      <c r="P1232" s="337"/>
      <c r="Q1232" s="333">
        <f ca="1">OFFSET(СВОДНАЯ!$A$3,'Кабельный журнал'!AD1232-1,5)</f>
        <v>0</v>
      </c>
      <c r="R1232" s="333"/>
      <c r="S1232" s="332">
        <f ca="1">OFFSET(СВОДНАЯ!$A$3,'Кабельный журнал'!AD1232-1,6)</f>
        <v>0</v>
      </c>
      <c r="T1232" s="333"/>
      <c r="U1232" s="334"/>
      <c r="V1232" s="333">
        <f ca="1">OFFSET(СВОДНАЯ!$A$3,'Кабельный журнал'!AD1232-1,7)</f>
        <v>0</v>
      </c>
      <c r="W1232" s="333"/>
      <c r="X1232" s="333"/>
      <c r="Y1232" s="333"/>
      <c r="Z1232" s="332">
        <f ca="1">OFFSET(СВОДНАЯ!$A$3,'Кабельный журнал'!AD1232-1,8)</f>
        <v>0</v>
      </c>
      <c r="AA1232" s="334"/>
      <c r="AD1232" s="32">
        <f t="shared" si="28"/>
        <v>1063</v>
      </c>
    </row>
    <row r="1233" spans="3:30" ht="15" customHeight="1" x14ac:dyDescent="0.25">
      <c r="C1233" s="44">
        <f ca="1">OFFSET(СВОДНАЯ!$A$3,'Кабельный журнал'!AD1233-1,0)</f>
        <v>0</v>
      </c>
      <c r="D1233" s="93">
        <f ca="1">OFFSET(СВОДНАЯ!$A$3,'Кабельный журнал'!AD1233-1,1)</f>
        <v>0</v>
      </c>
      <c r="E1233" s="112">
        <f ca="1">OFFSET(СВОДНАЯ!$A$3,'Кабельный журнал'!AD1233-1,2)</f>
        <v>0</v>
      </c>
      <c r="F1233" s="333">
        <f ca="1">OFFSET(СВОДНАЯ!$A$3,'Кабельный журнал'!AD1233-1,3)</f>
        <v>0</v>
      </c>
      <c r="G1233" s="333"/>
      <c r="H1233" s="333"/>
      <c r="I1233" s="333"/>
      <c r="J1233" s="333"/>
      <c r="K1233" s="334"/>
      <c r="L1233" s="335">
        <f ca="1">OFFSET(СВОДНАЯ!$A$3,'Кабельный журнал'!AD1233-1,4)</f>
        <v>0</v>
      </c>
      <c r="M1233" s="336"/>
      <c r="N1233" s="336"/>
      <c r="O1233" s="336"/>
      <c r="P1233" s="337"/>
      <c r="Q1233" s="333">
        <f ca="1">OFFSET(СВОДНАЯ!$A$3,'Кабельный журнал'!AD1233-1,5)</f>
        <v>0</v>
      </c>
      <c r="R1233" s="333"/>
      <c r="S1233" s="332">
        <f ca="1">OFFSET(СВОДНАЯ!$A$3,'Кабельный журнал'!AD1233-1,6)</f>
        <v>0</v>
      </c>
      <c r="T1233" s="333"/>
      <c r="U1233" s="334"/>
      <c r="V1233" s="333">
        <f ca="1">OFFSET(СВОДНАЯ!$A$3,'Кабельный журнал'!AD1233-1,7)</f>
        <v>0</v>
      </c>
      <c r="W1233" s="333"/>
      <c r="X1233" s="333"/>
      <c r="Y1233" s="333"/>
      <c r="Z1233" s="332">
        <f ca="1">OFFSET(СВОДНАЯ!$A$3,'Кабельный журнал'!AD1233-1,8)</f>
        <v>0</v>
      </c>
      <c r="AA1233" s="334"/>
      <c r="AD1233" s="32">
        <f t="shared" si="28"/>
        <v>1064</v>
      </c>
    </row>
    <row r="1234" spans="3:30" ht="15" customHeight="1" x14ac:dyDescent="0.25">
      <c r="C1234" s="44">
        <f ca="1">OFFSET(СВОДНАЯ!$A$3,'Кабельный журнал'!AD1234-1,0)</f>
        <v>0</v>
      </c>
      <c r="D1234" s="93">
        <f ca="1">OFFSET(СВОДНАЯ!$A$3,'Кабельный журнал'!AD1234-1,1)</f>
        <v>0</v>
      </c>
      <c r="E1234" s="112">
        <f ca="1">OFFSET(СВОДНАЯ!$A$3,'Кабельный журнал'!AD1234-1,2)</f>
        <v>0</v>
      </c>
      <c r="F1234" s="333">
        <f ca="1">OFFSET(СВОДНАЯ!$A$3,'Кабельный журнал'!AD1234-1,3)</f>
        <v>0</v>
      </c>
      <c r="G1234" s="333"/>
      <c r="H1234" s="333"/>
      <c r="I1234" s="333"/>
      <c r="J1234" s="333"/>
      <c r="K1234" s="334"/>
      <c r="L1234" s="335">
        <f ca="1">OFFSET(СВОДНАЯ!$A$3,'Кабельный журнал'!AD1234-1,4)</f>
        <v>0</v>
      </c>
      <c r="M1234" s="336"/>
      <c r="N1234" s="336"/>
      <c r="O1234" s="336"/>
      <c r="P1234" s="337"/>
      <c r="Q1234" s="333">
        <f ca="1">OFFSET(СВОДНАЯ!$A$3,'Кабельный журнал'!AD1234-1,5)</f>
        <v>0</v>
      </c>
      <c r="R1234" s="333"/>
      <c r="S1234" s="332">
        <f ca="1">OFFSET(СВОДНАЯ!$A$3,'Кабельный журнал'!AD1234-1,6)</f>
        <v>0</v>
      </c>
      <c r="T1234" s="333"/>
      <c r="U1234" s="334"/>
      <c r="V1234" s="333">
        <f ca="1">OFFSET(СВОДНАЯ!$A$3,'Кабельный журнал'!AD1234-1,7)</f>
        <v>0</v>
      </c>
      <c r="W1234" s="333"/>
      <c r="X1234" s="333"/>
      <c r="Y1234" s="333"/>
      <c r="Z1234" s="332">
        <f ca="1">OFFSET(СВОДНАЯ!$A$3,'Кабельный журнал'!AD1234-1,8)</f>
        <v>0</v>
      </c>
      <c r="AA1234" s="334"/>
      <c r="AD1234" s="32">
        <f t="shared" si="28"/>
        <v>1065</v>
      </c>
    </row>
    <row r="1235" spans="3:30" ht="15" customHeight="1" x14ac:dyDescent="0.25">
      <c r="C1235" s="44">
        <f ca="1">OFFSET(СВОДНАЯ!$A$3,'Кабельный журнал'!AD1235-1,0)</f>
        <v>0</v>
      </c>
      <c r="D1235" s="93">
        <f ca="1">OFFSET(СВОДНАЯ!$A$3,'Кабельный журнал'!AD1235-1,1)</f>
        <v>0</v>
      </c>
      <c r="E1235" s="112">
        <f ca="1">OFFSET(СВОДНАЯ!$A$3,'Кабельный журнал'!AD1235-1,2)</f>
        <v>0</v>
      </c>
      <c r="F1235" s="333">
        <f ca="1">OFFSET(СВОДНАЯ!$A$3,'Кабельный журнал'!AD1235-1,3)</f>
        <v>0</v>
      </c>
      <c r="G1235" s="333"/>
      <c r="H1235" s="333"/>
      <c r="I1235" s="333"/>
      <c r="J1235" s="333"/>
      <c r="K1235" s="334"/>
      <c r="L1235" s="335">
        <f ca="1">OFFSET(СВОДНАЯ!$A$3,'Кабельный журнал'!AD1235-1,4)</f>
        <v>0</v>
      </c>
      <c r="M1235" s="336"/>
      <c r="N1235" s="336"/>
      <c r="O1235" s="336"/>
      <c r="P1235" s="337"/>
      <c r="Q1235" s="333">
        <f ca="1">OFFSET(СВОДНАЯ!$A$3,'Кабельный журнал'!AD1235-1,5)</f>
        <v>0</v>
      </c>
      <c r="R1235" s="333"/>
      <c r="S1235" s="332">
        <f ca="1">OFFSET(СВОДНАЯ!$A$3,'Кабельный журнал'!AD1235-1,6)</f>
        <v>0</v>
      </c>
      <c r="T1235" s="333"/>
      <c r="U1235" s="334"/>
      <c r="V1235" s="333">
        <f ca="1">OFFSET(СВОДНАЯ!$A$3,'Кабельный журнал'!AD1235-1,7)</f>
        <v>0</v>
      </c>
      <c r="W1235" s="333"/>
      <c r="X1235" s="333"/>
      <c r="Y1235" s="333"/>
      <c r="Z1235" s="332">
        <f ca="1">OFFSET(СВОДНАЯ!$A$3,'Кабельный журнал'!AD1235-1,8)</f>
        <v>0</v>
      </c>
      <c r="AA1235" s="334"/>
      <c r="AD1235" s="32">
        <f t="shared" si="28"/>
        <v>1066</v>
      </c>
    </row>
    <row r="1236" spans="3:30" ht="15" customHeight="1" x14ac:dyDescent="0.25">
      <c r="C1236" s="44">
        <f ca="1">OFFSET(СВОДНАЯ!$A$3,'Кабельный журнал'!AD1236-1,0)</f>
        <v>0</v>
      </c>
      <c r="D1236" s="93">
        <f ca="1">OFFSET(СВОДНАЯ!$A$3,'Кабельный журнал'!AD1236-1,1)</f>
        <v>0</v>
      </c>
      <c r="E1236" s="112">
        <f ca="1">OFFSET(СВОДНАЯ!$A$3,'Кабельный журнал'!AD1236-1,2)</f>
        <v>0</v>
      </c>
      <c r="F1236" s="333">
        <f ca="1">OFFSET(СВОДНАЯ!$A$3,'Кабельный журнал'!AD1236-1,3)</f>
        <v>0</v>
      </c>
      <c r="G1236" s="333"/>
      <c r="H1236" s="333"/>
      <c r="I1236" s="333"/>
      <c r="J1236" s="333"/>
      <c r="K1236" s="334"/>
      <c r="L1236" s="335">
        <f ca="1">OFFSET(СВОДНАЯ!$A$3,'Кабельный журнал'!AD1236-1,4)</f>
        <v>0</v>
      </c>
      <c r="M1236" s="336"/>
      <c r="N1236" s="336"/>
      <c r="O1236" s="336"/>
      <c r="P1236" s="337"/>
      <c r="Q1236" s="333">
        <f ca="1">OFFSET(СВОДНАЯ!$A$3,'Кабельный журнал'!AD1236-1,5)</f>
        <v>0</v>
      </c>
      <c r="R1236" s="333"/>
      <c r="S1236" s="332">
        <f ca="1">OFFSET(СВОДНАЯ!$A$3,'Кабельный журнал'!AD1236-1,6)</f>
        <v>0</v>
      </c>
      <c r="T1236" s="333"/>
      <c r="U1236" s="334"/>
      <c r="V1236" s="333">
        <f ca="1">OFFSET(СВОДНАЯ!$A$3,'Кабельный журнал'!AD1236-1,7)</f>
        <v>0</v>
      </c>
      <c r="W1236" s="333"/>
      <c r="X1236" s="333"/>
      <c r="Y1236" s="333"/>
      <c r="Z1236" s="332">
        <f ca="1">OFFSET(СВОДНАЯ!$A$3,'Кабельный журнал'!AD1236-1,8)</f>
        <v>0</v>
      </c>
      <c r="AA1236" s="334"/>
      <c r="AD1236" s="32">
        <f t="shared" si="28"/>
        <v>1067</v>
      </c>
    </row>
    <row r="1237" spans="3:30" ht="15" customHeight="1" x14ac:dyDescent="0.25">
      <c r="C1237" s="44">
        <f ca="1">OFFSET(СВОДНАЯ!$A$3,'Кабельный журнал'!AD1237-1,0)</f>
        <v>0</v>
      </c>
      <c r="D1237" s="93">
        <f ca="1">OFFSET(СВОДНАЯ!$A$3,'Кабельный журнал'!AD1237-1,1)</f>
        <v>0</v>
      </c>
      <c r="E1237" s="112">
        <f ca="1">OFFSET(СВОДНАЯ!$A$3,'Кабельный журнал'!AD1237-1,2)</f>
        <v>0</v>
      </c>
      <c r="F1237" s="333">
        <f ca="1">OFFSET(СВОДНАЯ!$A$3,'Кабельный журнал'!AD1237-1,3)</f>
        <v>0</v>
      </c>
      <c r="G1237" s="333"/>
      <c r="H1237" s="333"/>
      <c r="I1237" s="333"/>
      <c r="J1237" s="333"/>
      <c r="K1237" s="334"/>
      <c r="L1237" s="335">
        <f ca="1">OFFSET(СВОДНАЯ!$A$3,'Кабельный журнал'!AD1237-1,4)</f>
        <v>0</v>
      </c>
      <c r="M1237" s="336"/>
      <c r="N1237" s="336"/>
      <c r="O1237" s="336"/>
      <c r="P1237" s="337"/>
      <c r="Q1237" s="333">
        <f ca="1">OFFSET(СВОДНАЯ!$A$3,'Кабельный журнал'!AD1237-1,5)</f>
        <v>0</v>
      </c>
      <c r="R1237" s="333"/>
      <c r="S1237" s="332">
        <f ca="1">OFFSET(СВОДНАЯ!$A$3,'Кабельный журнал'!AD1237-1,6)</f>
        <v>0</v>
      </c>
      <c r="T1237" s="333"/>
      <c r="U1237" s="334"/>
      <c r="V1237" s="333">
        <f ca="1">OFFSET(СВОДНАЯ!$A$3,'Кабельный журнал'!AD1237-1,7)</f>
        <v>0</v>
      </c>
      <c r="W1237" s="333"/>
      <c r="X1237" s="333"/>
      <c r="Y1237" s="333"/>
      <c r="Z1237" s="332">
        <f ca="1">OFFSET(СВОДНАЯ!$A$3,'Кабельный журнал'!AD1237-1,8)</f>
        <v>0</v>
      </c>
      <c r="AA1237" s="334"/>
      <c r="AD1237" s="32">
        <f t="shared" si="28"/>
        <v>1068</v>
      </c>
    </row>
    <row r="1238" spans="3:30" ht="15" customHeight="1" x14ac:dyDescent="0.25">
      <c r="C1238" s="44">
        <f ca="1">OFFSET(СВОДНАЯ!$A$3,'Кабельный журнал'!AD1238-1,0)</f>
        <v>0</v>
      </c>
      <c r="D1238" s="93">
        <f ca="1">OFFSET(СВОДНАЯ!$A$3,'Кабельный журнал'!AD1238-1,1)</f>
        <v>0</v>
      </c>
      <c r="E1238" s="112">
        <f ca="1">OFFSET(СВОДНАЯ!$A$3,'Кабельный журнал'!AD1238-1,2)</f>
        <v>0</v>
      </c>
      <c r="F1238" s="333">
        <f ca="1">OFFSET(СВОДНАЯ!$A$3,'Кабельный журнал'!AD1238-1,3)</f>
        <v>0</v>
      </c>
      <c r="G1238" s="333"/>
      <c r="H1238" s="333"/>
      <c r="I1238" s="333"/>
      <c r="J1238" s="333"/>
      <c r="K1238" s="334"/>
      <c r="L1238" s="335">
        <f ca="1">OFFSET(СВОДНАЯ!$A$3,'Кабельный журнал'!AD1238-1,4)</f>
        <v>0</v>
      </c>
      <c r="M1238" s="336"/>
      <c r="N1238" s="336"/>
      <c r="O1238" s="336"/>
      <c r="P1238" s="337"/>
      <c r="Q1238" s="333">
        <f ca="1">OFFSET(СВОДНАЯ!$A$3,'Кабельный журнал'!AD1238-1,5)</f>
        <v>0</v>
      </c>
      <c r="R1238" s="333"/>
      <c r="S1238" s="332">
        <f ca="1">OFFSET(СВОДНАЯ!$A$3,'Кабельный журнал'!AD1238-1,6)</f>
        <v>0</v>
      </c>
      <c r="T1238" s="333"/>
      <c r="U1238" s="334"/>
      <c r="V1238" s="333">
        <f ca="1">OFFSET(СВОДНАЯ!$A$3,'Кабельный журнал'!AD1238-1,7)</f>
        <v>0</v>
      </c>
      <c r="W1238" s="333"/>
      <c r="X1238" s="333"/>
      <c r="Y1238" s="333"/>
      <c r="Z1238" s="332">
        <f ca="1">OFFSET(СВОДНАЯ!$A$3,'Кабельный журнал'!AD1238-1,8)</f>
        <v>0</v>
      </c>
      <c r="AA1238" s="334"/>
      <c r="AD1238" s="32">
        <f t="shared" si="28"/>
        <v>1069</v>
      </c>
    </row>
    <row r="1239" spans="3:30" ht="15" customHeight="1" x14ac:dyDescent="0.25">
      <c r="C1239" s="44">
        <f ca="1">OFFSET(СВОДНАЯ!$A$3,'Кабельный журнал'!AD1239-1,0)</f>
        <v>0</v>
      </c>
      <c r="D1239" s="93">
        <f ca="1">OFFSET(СВОДНАЯ!$A$3,'Кабельный журнал'!AD1239-1,1)</f>
        <v>0</v>
      </c>
      <c r="E1239" s="112">
        <f ca="1">OFFSET(СВОДНАЯ!$A$3,'Кабельный журнал'!AD1239-1,2)</f>
        <v>0</v>
      </c>
      <c r="F1239" s="333">
        <f ca="1">OFFSET(СВОДНАЯ!$A$3,'Кабельный журнал'!AD1239-1,3)</f>
        <v>0</v>
      </c>
      <c r="G1239" s="333"/>
      <c r="H1239" s="333"/>
      <c r="I1239" s="333"/>
      <c r="J1239" s="333"/>
      <c r="K1239" s="334"/>
      <c r="L1239" s="335">
        <f ca="1">OFFSET(СВОДНАЯ!$A$3,'Кабельный журнал'!AD1239-1,4)</f>
        <v>0</v>
      </c>
      <c r="M1239" s="336"/>
      <c r="N1239" s="336"/>
      <c r="O1239" s="336"/>
      <c r="P1239" s="337"/>
      <c r="Q1239" s="333">
        <f ca="1">OFFSET(СВОДНАЯ!$A$3,'Кабельный журнал'!AD1239-1,5)</f>
        <v>0</v>
      </c>
      <c r="R1239" s="333"/>
      <c r="S1239" s="332">
        <f ca="1">OFFSET(СВОДНАЯ!$A$3,'Кабельный журнал'!AD1239-1,6)</f>
        <v>0</v>
      </c>
      <c r="T1239" s="333"/>
      <c r="U1239" s="334"/>
      <c r="V1239" s="333">
        <f ca="1">OFFSET(СВОДНАЯ!$A$3,'Кабельный журнал'!AD1239-1,7)</f>
        <v>0</v>
      </c>
      <c r="W1239" s="333"/>
      <c r="X1239" s="333"/>
      <c r="Y1239" s="333"/>
      <c r="Z1239" s="332">
        <f ca="1">OFFSET(СВОДНАЯ!$A$3,'Кабельный журнал'!AD1239-1,8)</f>
        <v>0</v>
      </c>
      <c r="AA1239" s="334"/>
      <c r="AD1239" s="32">
        <f t="shared" si="28"/>
        <v>1070</v>
      </c>
    </row>
    <row r="1240" spans="3:30" ht="15" customHeight="1" x14ac:dyDescent="0.25">
      <c r="C1240" s="89">
        <f ca="1">OFFSET(СВОДНАЯ!$A$3,'Кабельный журнал'!AD1240-1,0)</f>
        <v>0</v>
      </c>
      <c r="D1240" s="94">
        <f ca="1">OFFSET(СВОДНАЯ!$A$3,'Кабельный журнал'!AD1240-1,1)</f>
        <v>0</v>
      </c>
      <c r="E1240" s="112">
        <f ca="1">OFFSET(СВОДНАЯ!$A$3,'Кабельный журнал'!AD1240-1,2)</f>
        <v>0</v>
      </c>
      <c r="F1240" s="301">
        <f ca="1">OFFSET(СВОДНАЯ!$A$3,'Кабельный журнал'!AD1240-1,3)</f>
        <v>0</v>
      </c>
      <c r="G1240" s="301"/>
      <c r="H1240" s="301"/>
      <c r="I1240" s="301"/>
      <c r="J1240" s="301"/>
      <c r="K1240" s="300"/>
      <c r="L1240" s="313">
        <f ca="1">OFFSET(СВОДНАЯ!$A$3,'Кабельный журнал'!AD1240-1,4)</f>
        <v>0</v>
      </c>
      <c r="M1240" s="314"/>
      <c r="N1240" s="314"/>
      <c r="O1240" s="314"/>
      <c r="P1240" s="315"/>
      <c r="Q1240" s="301">
        <f ca="1">OFFSET(СВОДНАЯ!$A$3,'Кабельный журнал'!AD1240-1,5)</f>
        <v>0</v>
      </c>
      <c r="R1240" s="301"/>
      <c r="S1240" s="299">
        <f ca="1">OFFSET(СВОДНАЯ!$A$3,'Кабельный журнал'!AD1240-1,6)</f>
        <v>0</v>
      </c>
      <c r="T1240" s="301"/>
      <c r="U1240" s="300"/>
      <c r="V1240" s="301">
        <f ca="1">OFFSET(СВОДНАЯ!$A$3,'Кабельный журнал'!AD1240-1,7)</f>
        <v>0</v>
      </c>
      <c r="W1240" s="301"/>
      <c r="X1240" s="301"/>
      <c r="Y1240" s="301"/>
      <c r="Z1240" s="299">
        <f ca="1">OFFSET(СВОДНАЯ!$A$3,'Кабельный журнал'!AD1240-1,8)</f>
        <v>0</v>
      </c>
      <c r="AA1240" s="300"/>
      <c r="AD1240" s="32">
        <f t="shared" si="28"/>
        <v>1071</v>
      </c>
    </row>
    <row r="1241" spans="3:30" ht="15" customHeight="1" x14ac:dyDescent="0.25">
      <c r="C1241" s="89">
        <f ca="1">OFFSET(СВОДНАЯ!$A$3,'Кабельный журнал'!AD1241-1,0)</f>
        <v>0</v>
      </c>
      <c r="D1241" s="94">
        <f ca="1">OFFSET(СВОДНАЯ!$A$3,'Кабельный журнал'!AD1241-1,1)</f>
        <v>0</v>
      </c>
      <c r="E1241" s="112">
        <f ca="1">OFFSET(СВОДНАЯ!$A$3,'Кабельный журнал'!AD1241-1,2)</f>
        <v>0</v>
      </c>
      <c r="F1241" s="301">
        <f ca="1">OFFSET(СВОДНАЯ!$A$3,'Кабельный журнал'!AD1241-1,3)</f>
        <v>0</v>
      </c>
      <c r="G1241" s="301"/>
      <c r="H1241" s="301"/>
      <c r="I1241" s="301"/>
      <c r="J1241" s="301"/>
      <c r="K1241" s="300"/>
      <c r="L1241" s="313">
        <f ca="1">OFFSET(СВОДНАЯ!$A$3,'Кабельный журнал'!AD1241-1,4)</f>
        <v>0</v>
      </c>
      <c r="M1241" s="314"/>
      <c r="N1241" s="314"/>
      <c r="O1241" s="314"/>
      <c r="P1241" s="315"/>
      <c r="Q1241" s="301">
        <f ca="1">OFFSET(СВОДНАЯ!$A$3,'Кабельный журнал'!AD1241-1,5)</f>
        <v>0</v>
      </c>
      <c r="R1241" s="301"/>
      <c r="S1241" s="299">
        <f ca="1">OFFSET(СВОДНАЯ!$A$3,'Кабельный журнал'!AD1241-1,6)</f>
        <v>0</v>
      </c>
      <c r="T1241" s="301"/>
      <c r="U1241" s="300"/>
      <c r="V1241" s="301">
        <f ca="1">OFFSET(СВОДНАЯ!$A$3,'Кабельный журнал'!AD1241-1,7)</f>
        <v>0</v>
      </c>
      <c r="W1241" s="301"/>
      <c r="X1241" s="301"/>
      <c r="Y1241" s="301"/>
      <c r="Z1241" s="299">
        <f ca="1">OFFSET(СВОДНАЯ!$A$3,'Кабельный журнал'!AD1241-1,8)</f>
        <v>0</v>
      </c>
      <c r="AA1241" s="300"/>
      <c r="AD1241" s="32">
        <f t="shared" si="28"/>
        <v>1072</v>
      </c>
    </row>
    <row r="1242" spans="3:30" ht="15" customHeight="1" x14ac:dyDescent="0.25">
      <c r="C1242" s="89">
        <f ca="1">OFFSET(СВОДНАЯ!$A$3,'Кабельный журнал'!AD1242-1,0)</f>
        <v>0</v>
      </c>
      <c r="D1242" s="94">
        <f ca="1">OFFSET(СВОДНАЯ!$A$3,'Кабельный журнал'!AD1242-1,1)</f>
        <v>0</v>
      </c>
      <c r="E1242" s="112">
        <f ca="1">OFFSET(СВОДНАЯ!$A$3,'Кабельный журнал'!AD1242-1,2)</f>
        <v>0</v>
      </c>
      <c r="F1242" s="301">
        <f ca="1">OFFSET(СВОДНАЯ!$A$3,'Кабельный журнал'!AD1242-1,3)</f>
        <v>0</v>
      </c>
      <c r="G1242" s="301"/>
      <c r="H1242" s="301"/>
      <c r="I1242" s="301"/>
      <c r="J1242" s="301"/>
      <c r="K1242" s="300"/>
      <c r="L1242" s="313">
        <f ca="1">OFFSET(СВОДНАЯ!$A$3,'Кабельный журнал'!AD1242-1,4)</f>
        <v>0</v>
      </c>
      <c r="M1242" s="314"/>
      <c r="N1242" s="314"/>
      <c r="O1242" s="314"/>
      <c r="P1242" s="315"/>
      <c r="Q1242" s="301">
        <f ca="1">OFFSET(СВОДНАЯ!$A$3,'Кабельный журнал'!AD1242-1,5)</f>
        <v>0</v>
      </c>
      <c r="R1242" s="301"/>
      <c r="S1242" s="299">
        <f ca="1">OFFSET(СВОДНАЯ!$A$3,'Кабельный журнал'!AD1242-1,6)</f>
        <v>0</v>
      </c>
      <c r="T1242" s="301"/>
      <c r="U1242" s="300"/>
      <c r="V1242" s="301">
        <f ca="1">OFFSET(СВОДНАЯ!$A$3,'Кабельный журнал'!AD1242-1,7)</f>
        <v>0</v>
      </c>
      <c r="W1242" s="301"/>
      <c r="X1242" s="301"/>
      <c r="Y1242" s="301"/>
      <c r="Z1242" s="299">
        <f ca="1">OFFSET(СВОДНАЯ!$A$3,'Кабельный журнал'!AD1242-1,8)</f>
        <v>0</v>
      </c>
      <c r="AA1242" s="300"/>
      <c r="AD1242" s="32">
        <f t="shared" si="28"/>
        <v>1073</v>
      </c>
    </row>
    <row r="1243" spans="3:30" ht="15" customHeight="1" x14ac:dyDescent="0.25">
      <c r="C1243" s="89">
        <f ca="1">OFFSET(СВОДНАЯ!$A$3,'Кабельный журнал'!AD1243-1,0)</f>
        <v>0</v>
      </c>
      <c r="D1243" s="94">
        <f ca="1">OFFSET(СВОДНАЯ!$A$3,'Кабельный журнал'!AD1243-1,1)</f>
        <v>0</v>
      </c>
      <c r="E1243" s="112">
        <f ca="1">OFFSET(СВОДНАЯ!$A$3,'Кабельный журнал'!AD1243-1,2)</f>
        <v>0</v>
      </c>
      <c r="F1243" s="301">
        <f ca="1">OFFSET(СВОДНАЯ!$A$3,'Кабельный журнал'!AD1243-1,3)</f>
        <v>0</v>
      </c>
      <c r="G1243" s="301"/>
      <c r="H1243" s="301"/>
      <c r="I1243" s="301"/>
      <c r="J1243" s="301"/>
      <c r="K1243" s="300"/>
      <c r="L1243" s="313">
        <f ca="1">OFFSET(СВОДНАЯ!$A$3,'Кабельный журнал'!AD1243-1,4)</f>
        <v>0</v>
      </c>
      <c r="M1243" s="314"/>
      <c r="N1243" s="314"/>
      <c r="O1243" s="314"/>
      <c r="P1243" s="315"/>
      <c r="Q1243" s="301">
        <f ca="1">OFFSET(СВОДНАЯ!$A$3,'Кабельный журнал'!AD1243-1,5)</f>
        <v>0</v>
      </c>
      <c r="R1243" s="301"/>
      <c r="S1243" s="299">
        <f ca="1">OFFSET(СВОДНАЯ!$A$3,'Кабельный журнал'!AD1243-1,6)</f>
        <v>0</v>
      </c>
      <c r="T1243" s="301"/>
      <c r="U1243" s="300"/>
      <c r="V1243" s="301">
        <f ca="1">OFFSET(СВОДНАЯ!$A$3,'Кабельный журнал'!AD1243-1,7)</f>
        <v>0</v>
      </c>
      <c r="W1243" s="301"/>
      <c r="X1243" s="301"/>
      <c r="Y1243" s="301"/>
      <c r="Z1243" s="299">
        <f ca="1">OFFSET(СВОДНАЯ!$A$3,'Кабельный журнал'!AD1243-1,8)</f>
        <v>0</v>
      </c>
      <c r="AA1243" s="300"/>
      <c r="AD1243" s="32">
        <f t="shared" si="28"/>
        <v>1074</v>
      </c>
    </row>
    <row r="1244" spans="3:30" ht="15" customHeight="1" x14ac:dyDescent="0.25">
      <c r="C1244" s="89">
        <f ca="1">OFFSET(СВОДНАЯ!$A$3,'Кабельный журнал'!AD1244-1,0)</f>
        <v>0</v>
      </c>
      <c r="D1244" s="94">
        <f ca="1">OFFSET(СВОДНАЯ!$A$3,'Кабельный журнал'!AD1244-1,1)</f>
        <v>0</v>
      </c>
      <c r="E1244" s="112">
        <f ca="1">OFFSET(СВОДНАЯ!$A$3,'Кабельный журнал'!AD1244-1,2)</f>
        <v>0</v>
      </c>
      <c r="F1244" s="301">
        <f ca="1">OFFSET(СВОДНАЯ!$A$3,'Кабельный журнал'!AD1244-1,3)</f>
        <v>0</v>
      </c>
      <c r="G1244" s="301"/>
      <c r="H1244" s="301"/>
      <c r="I1244" s="301"/>
      <c r="J1244" s="301"/>
      <c r="K1244" s="300"/>
      <c r="L1244" s="313">
        <f ca="1">OFFSET(СВОДНАЯ!$A$3,'Кабельный журнал'!AD1244-1,4)</f>
        <v>0</v>
      </c>
      <c r="M1244" s="314"/>
      <c r="N1244" s="314"/>
      <c r="O1244" s="314"/>
      <c r="P1244" s="315"/>
      <c r="Q1244" s="301">
        <f ca="1">OFFSET(СВОДНАЯ!$A$3,'Кабельный журнал'!AD1244-1,5)</f>
        <v>0</v>
      </c>
      <c r="R1244" s="301"/>
      <c r="S1244" s="299">
        <f ca="1">OFFSET(СВОДНАЯ!$A$3,'Кабельный журнал'!AD1244-1,6)</f>
        <v>0</v>
      </c>
      <c r="T1244" s="301"/>
      <c r="U1244" s="300"/>
      <c r="V1244" s="301">
        <f ca="1">OFFSET(СВОДНАЯ!$A$3,'Кабельный журнал'!AD1244-1,7)</f>
        <v>0</v>
      </c>
      <c r="W1244" s="301"/>
      <c r="X1244" s="301"/>
      <c r="Y1244" s="301"/>
      <c r="Z1244" s="299">
        <f ca="1">OFFSET(СВОДНАЯ!$A$3,'Кабельный журнал'!AD1244-1,8)</f>
        <v>0</v>
      </c>
      <c r="AA1244" s="300"/>
      <c r="AD1244" s="32">
        <f t="shared" si="28"/>
        <v>1075</v>
      </c>
    </row>
    <row r="1245" spans="3:30" ht="15" customHeight="1" x14ac:dyDescent="0.25">
      <c r="C1245" s="89">
        <f ca="1">OFFSET(СВОДНАЯ!$A$3,'Кабельный журнал'!AD1245-1,0)</f>
        <v>0</v>
      </c>
      <c r="D1245" s="94">
        <f ca="1">OFFSET(СВОДНАЯ!$A$3,'Кабельный журнал'!AD1245-1,1)</f>
        <v>0</v>
      </c>
      <c r="E1245" s="112">
        <f ca="1">OFFSET(СВОДНАЯ!$A$3,'Кабельный журнал'!AD1245-1,2)</f>
        <v>0</v>
      </c>
      <c r="F1245" s="301">
        <f ca="1">OFFSET(СВОДНАЯ!$A$3,'Кабельный журнал'!AD1245-1,3)</f>
        <v>0</v>
      </c>
      <c r="G1245" s="301"/>
      <c r="H1245" s="301"/>
      <c r="I1245" s="301"/>
      <c r="J1245" s="301"/>
      <c r="K1245" s="300"/>
      <c r="L1245" s="313">
        <f ca="1">OFFSET(СВОДНАЯ!$A$3,'Кабельный журнал'!AD1245-1,4)</f>
        <v>0</v>
      </c>
      <c r="M1245" s="314"/>
      <c r="N1245" s="314"/>
      <c r="O1245" s="314"/>
      <c r="P1245" s="315"/>
      <c r="Q1245" s="301">
        <f ca="1">OFFSET(СВОДНАЯ!$A$3,'Кабельный журнал'!AD1245-1,5)</f>
        <v>0</v>
      </c>
      <c r="R1245" s="301"/>
      <c r="S1245" s="299">
        <f ca="1">OFFSET(СВОДНАЯ!$A$3,'Кабельный журнал'!AD1245-1,6)</f>
        <v>0</v>
      </c>
      <c r="T1245" s="301"/>
      <c r="U1245" s="300"/>
      <c r="V1245" s="301">
        <f ca="1">OFFSET(СВОДНАЯ!$A$3,'Кабельный журнал'!AD1245-1,7)</f>
        <v>0</v>
      </c>
      <c r="W1245" s="301"/>
      <c r="X1245" s="301"/>
      <c r="Y1245" s="301"/>
      <c r="Z1245" s="299">
        <f ca="1">OFFSET(СВОДНАЯ!$A$3,'Кабельный журнал'!AD1245-1,8)</f>
        <v>0</v>
      </c>
      <c r="AA1245" s="300"/>
      <c r="AD1245" s="32">
        <f t="shared" si="28"/>
        <v>1076</v>
      </c>
    </row>
    <row r="1246" spans="3:30" ht="15" customHeight="1" x14ac:dyDescent="0.25">
      <c r="C1246" s="89">
        <f ca="1">OFFSET(СВОДНАЯ!$A$3,'Кабельный журнал'!AD1246-1,0)</f>
        <v>0</v>
      </c>
      <c r="D1246" s="94">
        <f ca="1">OFFSET(СВОДНАЯ!$A$3,'Кабельный журнал'!AD1246-1,1)</f>
        <v>0</v>
      </c>
      <c r="E1246" s="112">
        <f ca="1">OFFSET(СВОДНАЯ!$A$3,'Кабельный журнал'!AD1246-1,2)</f>
        <v>0</v>
      </c>
      <c r="F1246" s="301">
        <f ca="1">OFFSET(СВОДНАЯ!$A$3,'Кабельный журнал'!AD1246-1,3)</f>
        <v>0</v>
      </c>
      <c r="G1246" s="301"/>
      <c r="H1246" s="301"/>
      <c r="I1246" s="301"/>
      <c r="J1246" s="301"/>
      <c r="K1246" s="300"/>
      <c r="L1246" s="313">
        <f ca="1">OFFSET(СВОДНАЯ!$A$3,'Кабельный журнал'!AD1246-1,4)</f>
        <v>0</v>
      </c>
      <c r="M1246" s="314"/>
      <c r="N1246" s="314"/>
      <c r="O1246" s="314"/>
      <c r="P1246" s="315"/>
      <c r="Q1246" s="301">
        <f ca="1">OFFSET(СВОДНАЯ!$A$3,'Кабельный журнал'!AD1246-1,5)</f>
        <v>0</v>
      </c>
      <c r="R1246" s="301"/>
      <c r="S1246" s="299">
        <f ca="1">OFFSET(СВОДНАЯ!$A$3,'Кабельный журнал'!AD1246-1,6)</f>
        <v>0</v>
      </c>
      <c r="T1246" s="301"/>
      <c r="U1246" s="300"/>
      <c r="V1246" s="301">
        <f ca="1">OFFSET(СВОДНАЯ!$A$3,'Кабельный журнал'!AD1246-1,7)</f>
        <v>0</v>
      </c>
      <c r="W1246" s="301"/>
      <c r="X1246" s="301"/>
      <c r="Y1246" s="301"/>
      <c r="Z1246" s="299">
        <f ca="1">OFFSET(СВОДНАЯ!$A$3,'Кабельный журнал'!AD1246-1,8)</f>
        <v>0</v>
      </c>
      <c r="AA1246" s="300"/>
      <c r="AD1246" s="32">
        <f t="shared" si="28"/>
        <v>1077</v>
      </c>
    </row>
    <row r="1247" spans="3:30" ht="15" customHeight="1" x14ac:dyDescent="0.25">
      <c r="C1247" s="89">
        <f ca="1">OFFSET(СВОДНАЯ!$A$3,'Кабельный журнал'!AD1247-1,0)</f>
        <v>0</v>
      </c>
      <c r="D1247" s="94">
        <f ca="1">OFFSET(СВОДНАЯ!$A$3,'Кабельный журнал'!AD1247-1,1)</f>
        <v>0</v>
      </c>
      <c r="E1247" s="112">
        <f ca="1">OFFSET(СВОДНАЯ!$A$3,'Кабельный журнал'!AD1247-1,2)</f>
        <v>0</v>
      </c>
      <c r="F1247" s="301">
        <f ca="1">OFFSET(СВОДНАЯ!$A$3,'Кабельный журнал'!AD1247-1,3)</f>
        <v>0</v>
      </c>
      <c r="G1247" s="301"/>
      <c r="H1247" s="301"/>
      <c r="I1247" s="301"/>
      <c r="J1247" s="301"/>
      <c r="K1247" s="300"/>
      <c r="L1247" s="313">
        <f ca="1">OFFSET(СВОДНАЯ!$A$3,'Кабельный журнал'!AD1247-1,4)</f>
        <v>0</v>
      </c>
      <c r="M1247" s="314"/>
      <c r="N1247" s="314"/>
      <c r="O1247" s="314"/>
      <c r="P1247" s="315"/>
      <c r="Q1247" s="301">
        <f ca="1">OFFSET(СВОДНАЯ!$A$3,'Кабельный журнал'!AD1247-1,5)</f>
        <v>0</v>
      </c>
      <c r="R1247" s="301"/>
      <c r="S1247" s="299">
        <f ca="1">OFFSET(СВОДНАЯ!$A$3,'Кабельный журнал'!AD1247-1,6)</f>
        <v>0</v>
      </c>
      <c r="T1247" s="301"/>
      <c r="U1247" s="300"/>
      <c r="V1247" s="301">
        <f ca="1">OFFSET(СВОДНАЯ!$A$3,'Кабельный журнал'!AD1247-1,7)</f>
        <v>0</v>
      </c>
      <c r="W1247" s="301"/>
      <c r="X1247" s="301"/>
      <c r="Y1247" s="301"/>
      <c r="Z1247" s="299">
        <f ca="1">OFFSET(СВОДНАЯ!$A$3,'Кабельный журнал'!AD1247-1,8)</f>
        <v>0</v>
      </c>
      <c r="AA1247" s="300"/>
      <c r="AD1247" s="32">
        <f t="shared" si="28"/>
        <v>1078</v>
      </c>
    </row>
    <row r="1248" spans="3:30" ht="15" customHeight="1" x14ac:dyDescent="0.25">
      <c r="C1248" s="89">
        <f ca="1">OFFSET(СВОДНАЯ!$A$3,'Кабельный журнал'!AD1248-1,0)</f>
        <v>0</v>
      </c>
      <c r="D1248" s="94">
        <f ca="1">OFFSET(СВОДНАЯ!$A$3,'Кабельный журнал'!AD1248-1,1)</f>
        <v>0</v>
      </c>
      <c r="E1248" s="112">
        <f ca="1">OFFSET(СВОДНАЯ!$A$3,'Кабельный журнал'!AD1248-1,2)</f>
        <v>0</v>
      </c>
      <c r="F1248" s="301">
        <f ca="1">OFFSET(СВОДНАЯ!$A$3,'Кабельный журнал'!AD1248-1,3)</f>
        <v>0</v>
      </c>
      <c r="G1248" s="301"/>
      <c r="H1248" s="301"/>
      <c r="I1248" s="301"/>
      <c r="J1248" s="301"/>
      <c r="K1248" s="300"/>
      <c r="L1248" s="313">
        <f ca="1">OFFSET(СВОДНАЯ!$A$3,'Кабельный журнал'!AD1248-1,4)</f>
        <v>0</v>
      </c>
      <c r="M1248" s="314"/>
      <c r="N1248" s="314"/>
      <c r="O1248" s="314"/>
      <c r="P1248" s="315"/>
      <c r="Q1248" s="301">
        <f ca="1">OFFSET(СВОДНАЯ!$A$3,'Кабельный журнал'!AD1248-1,5)</f>
        <v>0</v>
      </c>
      <c r="R1248" s="301"/>
      <c r="S1248" s="299">
        <f ca="1">OFFSET(СВОДНАЯ!$A$3,'Кабельный журнал'!AD1248-1,6)</f>
        <v>0</v>
      </c>
      <c r="T1248" s="301"/>
      <c r="U1248" s="300"/>
      <c r="V1248" s="301">
        <f ca="1">OFFSET(СВОДНАЯ!$A$3,'Кабельный журнал'!AD1248-1,7)</f>
        <v>0</v>
      </c>
      <c r="W1248" s="301"/>
      <c r="X1248" s="301"/>
      <c r="Y1248" s="301"/>
      <c r="Z1248" s="299">
        <f ca="1">OFFSET(СВОДНАЯ!$A$3,'Кабельный журнал'!AD1248-1,8)</f>
        <v>0</v>
      </c>
      <c r="AA1248" s="300"/>
      <c r="AD1248" s="32">
        <f t="shared" si="28"/>
        <v>1079</v>
      </c>
    </row>
    <row r="1249" spans="1:30" ht="15" customHeight="1" x14ac:dyDescent="0.25">
      <c r="C1249" s="89">
        <f ca="1">OFFSET(СВОДНАЯ!$A$3,'Кабельный журнал'!AD1249-1,0)</f>
        <v>0</v>
      </c>
      <c r="D1249" s="94">
        <f ca="1">OFFSET(СВОДНАЯ!$A$3,'Кабельный журнал'!AD1249-1,1)</f>
        <v>0</v>
      </c>
      <c r="E1249" s="112">
        <f ca="1">OFFSET(СВОДНАЯ!$A$3,'Кабельный журнал'!AD1249-1,2)</f>
        <v>0</v>
      </c>
      <c r="F1249" s="301">
        <f ca="1">OFFSET(СВОДНАЯ!$A$3,'Кабельный журнал'!AD1249-1,3)</f>
        <v>0</v>
      </c>
      <c r="G1249" s="301"/>
      <c r="H1249" s="301"/>
      <c r="I1249" s="301"/>
      <c r="J1249" s="301"/>
      <c r="K1249" s="300"/>
      <c r="L1249" s="313">
        <f ca="1">OFFSET(СВОДНАЯ!$A$3,'Кабельный журнал'!AD1249-1,4)</f>
        <v>0</v>
      </c>
      <c r="M1249" s="314"/>
      <c r="N1249" s="314"/>
      <c r="O1249" s="314"/>
      <c r="P1249" s="315"/>
      <c r="Q1249" s="301">
        <f ca="1">OFFSET(СВОДНАЯ!$A$3,'Кабельный журнал'!AD1249-1,5)</f>
        <v>0</v>
      </c>
      <c r="R1249" s="301"/>
      <c r="S1249" s="299">
        <f ca="1">OFFSET(СВОДНАЯ!$A$3,'Кабельный журнал'!AD1249-1,6)</f>
        <v>0</v>
      </c>
      <c r="T1249" s="301"/>
      <c r="U1249" s="300"/>
      <c r="V1249" s="301">
        <f ca="1">OFFSET(СВОДНАЯ!$A$3,'Кабельный журнал'!AD1249-1,7)</f>
        <v>0</v>
      </c>
      <c r="W1249" s="301"/>
      <c r="X1249" s="301"/>
      <c r="Y1249" s="301"/>
      <c r="Z1249" s="299">
        <f ca="1">OFFSET(СВОДНАЯ!$A$3,'Кабельный журнал'!AD1249-1,8)</f>
        <v>0</v>
      </c>
      <c r="AA1249" s="300"/>
      <c r="AD1249" s="32">
        <f t="shared" si="28"/>
        <v>1080</v>
      </c>
    </row>
    <row r="1250" spans="1:30" ht="15" customHeight="1" x14ac:dyDescent="0.25">
      <c r="C1250" s="89">
        <f ca="1">OFFSET(СВОДНАЯ!$A$3,'Кабельный журнал'!AD1250-1,0)</f>
        <v>0</v>
      </c>
      <c r="D1250" s="94">
        <f ca="1">OFFSET(СВОДНАЯ!$A$3,'Кабельный журнал'!AD1250-1,1)</f>
        <v>0</v>
      </c>
      <c r="E1250" s="112">
        <f ca="1">OFFSET(СВОДНАЯ!$A$3,'Кабельный журнал'!AD1250-1,2)</f>
        <v>0</v>
      </c>
      <c r="F1250" s="301">
        <f ca="1">OFFSET(СВОДНАЯ!$A$3,'Кабельный журнал'!AD1250-1,3)</f>
        <v>0</v>
      </c>
      <c r="G1250" s="301"/>
      <c r="H1250" s="301"/>
      <c r="I1250" s="301"/>
      <c r="J1250" s="301"/>
      <c r="K1250" s="300"/>
      <c r="L1250" s="313">
        <f ca="1">OFFSET(СВОДНАЯ!$A$3,'Кабельный журнал'!AD1250-1,4)</f>
        <v>0</v>
      </c>
      <c r="M1250" s="314"/>
      <c r="N1250" s="314"/>
      <c r="O1250" s="314"/>
      <c r="P1250" s="315"/>
      <c r="Q1250" s="301">
        <f ca="1">OFFSET(СВОДНАЯ!$A$3,'Кабельный журнал'!AD1250-1,5)</f>
        <v>0</v>
      </c>
      <c r="R1250" s="301"/>
      <c r="S1250" s="299">
        <f ca="1">OFFSET(СВОДНАЯ!$A$3,'Кабельный журнал'!AD1250-1,6)</f>
        <v>0</v>
      </c>
      <c r="T1250" s="301"/>
      <c r="U1250" s="300"/>
      <c r="V1250" s="301">
        <f ca="1">OFFSET(СВОДНАЯ!$A$3,'Кабельный журнал'!AD1250-1,7)</f>
        <v>0</v>
      </c>
      <c r="W1250" s="301"/>
      <c r="X1250" s="301"/>
      <c r="Y1250" s="301"/>
      <c r="Z1250" s="299">
        <f ca="1">OFFSET(СВОДНАЯ!$A$3,'Кабельный журнал'!AD1250-1,8)</f>
        <v>0</v>
      </c>
      <c r="AA1250" s="300"/>
      <c r="AD1250" s="32">
        <f t="shared" si="28"/>
        <v>1081</v>
      </c>
    </row>
    <row r="1251" spans="1:30" ht="15" customHeight="1" x14ac:dyDescent="0.25">
      <c r="C1251" s="89">
        <f ca="1">OFFSET(СВОДНАЯ!$A$3,'Кабельный журнал'!AD1251-1,0)</f>
        <v>0</v>
      </c>
      <c r="D1251" s="94">
        <f ca="1">OFFSET(СВОДНАЯ!$A$3,'Кабельный журнал'!AD1251-1,1)</f>
        <v>0</v>
      </c>
      <c r="E1251" s="112">
        <f ca="1">OFFSET(СВОДНАЯ!$A$3,'Кабельный журнал'!AD1251-1,2)</f>
        <v>0</v>
      </c>
      <c r="F1251" s="301">
        <f ca="1">OFFSET(СВОДНАЯ!$A$3,'Кабельный журнал'!AD1251-1,3)</f>
        <v>0</v>
      </c>
      <c r="G1251" s="301"/>
      <c r="H1251" s="301"/>
      <c r="I1251" s="301"/>
      <c r="J1251" s="301"/>
      <c r="K1251" s="300"/>
      <c r="L1251" s="313">
        <f ca="1">OFFSET(СВОДНАЯ!$A$3,'Кабельный журнал'!AD1251-1,4)</f>
        <v>0</v>
      </c>
      <c r="M1251" s="314"/>
      <c r="N1251" s="314"/>
      <c r="O1251" s="314"/>
      <c r="P1251" s="315"/>
      <c r="Q1251" s="301">
        <f ca="1">OFFSET(СВОДНАЯ!$A$3,'Кабельный журнал'!AD1251-1,5)</f>
        <v>0</v>
      </c>
      <c r="R1251" s="301"/>
      <c r="S1251" s="299">
        <f ca="1">OFFSET(СВОДНАЯ!$A$3,'Кабельный журнал'!AD1251-1,6)</f>
        <v>0</v>
      </c>
      <c r="T1251" s="301"/>
      <c r="U1251" s="300"/>
      <c r="V1251" s="301">
        <f ca="1">OFFSET(СВОДНАЯ!$A$3,'Кабельный журнал'!AD1251-1,7)</f>
        <v>0</v>
      </c>
      <c r="W1251" s="301"/>
      <c r="X1251" s="301"/>
      <c r="Y1251" s="301"/>
      <c r="Z1251" s="299">
        <f ca="1">OFFSET(СВОДНАЯ!$A$3,'Кабельный журнал'!AD1251-1,8)</f>
        <v>0</v>
      </c>
      <c r="AA1251" s="300"/>
      <c r="AD1251" s="32">
        <f t="shared" si="28"/>
        <v>1082</v>
      </c>
    </row>
    <row r="1252" spans="1:30" ht="15" customHeight="1" x14ac:dyDescent="0.25">
      <c r="C1252" s="89">
        <f ca="1">OFFSET(СВОДНАЯ!$A$3,'Кабельный журнал'!AD1252-1,0)</f>
        <v>0</v>
      </c>
      <c r="D1252" s="94">
        <f ca="1">OFFSET(СВОДНАЯ!$A$3,'Кабельный журнал'!AD1252-1,1)</f>
        <v>0</v>
      </c>
      <c r="E1252" s="112">
        <f ca="1">OFFSET(СВОДНАЯ!$A$3,'Кабельный журнал'!AD1252-1,2)</f>
        <v>0</v>
      </c>
      <c r="F1252" s="301">
        <f ca="1">OFFSET(СВОДНАЯ!$A$3,'Кабельный журнал'!AD1252-1,3)</f>
        <v>0</v>
      </c>
      <c r="G1252" s="301"/>
      <c r="H1252" s="301"/>
      <c r="I1252" s="301"/>
      <c r="J1252" s="301"/>
      <c r="K1252" s="300"/>
      <c r="L1252" s="313">
        <f ca="1">OFFSET(СВОДНАЯ!$A$3,'Кабельный журнал'!AD1252-1,4)</f>
        <v>0</v>
      </c>
      <c r="M1252" s="314"/>
      <c r="N1252" s="314"/>
      <c r="O1252" s="314"/>
      <c r="P1252" s="315"/>
      <c r="Q1252" s="301">
        <f ca="1">OFFSET(СВОДНАЯ!$A$3,'Кабельный журнал'!AD1252-1,5)</f>
        <v>0</v>
      </c>
      <c r="R1252" s="301"/>
      <c r="S1252" s="299">
        <f ca="1">OFFSET(СВОДНАЯ!$A$3,'Кабельный журнал'!AD1252-1,6)</f>
        <v>0</v>
      </c>
      <c r="T1252" s="301"/>
      <c r="U1252" s="300"/>
      <c r="V1252" s="301">
        <f ca="1">OFFSET(СВОДНАЯ!$A$3,'Кабельный журнал'!AD1252-1,7)</f>
        <v>0</v>
      </c>
      <c r="W1252" s="301"/>
      <c r="X1252" s="301"/>
      <c r="Y1252" s="301"/>
      <c r="Z1252" s="299">
        <f ca="1">OFFSET(СВОДНАЯ!$A$3,'Кабельный журнал'!AD1252-1,8)</f>
        <v>0</v>
      </c>
      <c r="AA1252" s="300"/>
      <c r="AD1252" s="32">
        <f t="shared" si="28"/>
        <v>1083</v>
      </c>
    </row>
    <row r="1253" spans="1:30" ht="15" customHeight="1" x14ac:dyDescent="0.25">
      <c r="C1253" s="89">
        <f ca="1">OFFSET(СВОДНАЯ!$A$3,'Кабельный журнал'!AD1253-1,0)</f>
        <v>0</v>
      </c>
      <c r="D1253" s="94">
        <f ca="1">OFFSET(СВОДНАЯ!$A$3,'Кабельный журнал'!AD1253-1,1)</f>
        <v>0</v>
      </c>
      <c r="E1253" s="112">
        <f ca="1">OFFSET(СВОДНАЯ!$A$3,'Кабельный журнал'!AD1253-1,2)</f>
        <v>0</v>
      </c>
      <c r="F1253" s="301">
        <f ca="1">OFFSET(СВОДНАЯ!$A$3,'Кабельный журнал'!AD1253-1,3)</f>
        <v>0</v>
      </c>
      <c r="G1253" s="301"/>
      <c r="H1253" s="301"/>
      <c r="I1253" s="301"/>
      <c r="J1253" s="301"/>
      <c r="K1253" s="300"/>
      <c r="L1253" s="313">
        <f ca="1">OFFSET(СВОДНАЯ!$A$3,'Кабельный журнал'!AD1253-1,4)</f>
        <v>0</v>
      </c>
      <c r="M1253" s="314"/>
      <c r="N1253" s="314"/>
      <c r="O1253" s="314"/>
      <c r="P1253" s="315"/>
      <c r="Q1253" s="301">
        <f ca="1">OFFSET(СВОДНАЯ!$A$3,'Кабельный журнал'!AD1253-1,5)</f>
        <v>0</v>
      </c>
      <c r="R1253" s="301"/>
      <c r="S1253" s="299">
        <f ca="1">OFFSET(СВОДНАЯ!$A$3,'Кабельный журнал'!AD1253-1,6)</f>
        <v>0</v>
      </c>
      <c r="T1253" s="301"/>
      <c r="U1253" s="300"/>
      <c r="V1253" s="301">
        <f ca="1">OFFSET(СВОДНАЯ!$A$3,'Кабельный журнал'!AD1253-1,7)</f>
        <v>0</v>
      </c>
      <c r="W1253" s="301"/>
      <c r="X1253" s="301"/>
      <c r="Y1253" s="301"/>
      <c r="Z1253" s="299">
        <f ca="1">OFFSET(СВОДНАЯ!$A$3,'Кабельный журнал'!AD1253-1,8)</f>
        <v>0</v>
      </c>
      <c r="AA1253" s="300"/>
      <c r="AD1253" s="32">
        <f t="shared" si="28"/>
        <v>1084</v>
      </c>
    </row>
    <row r="1254" spans="1:30" ht="15" customHeight="1" thickBot="1" x14ac:dyDescent="0.3">
      <c r="C1254" s="89">
        <f ca="1">OFFSET(СВОДНАЯ!$A$3,'Кабельный журнал'!AD1254-1,0)</f>
        <v>0</v>
      </c>
      <c r="D1254" s="94">
        <f ca="1">OFFSET(СВОДНАЯ!$A$3,'Кабельный журнал'!AD1254-1,1)</f>
        <v>0</v>
      </c>
      <c r="E1254" s="112">
        <f ca="1">OFFSET(СВОДНАЯ!$A$3,'Кабельный журнал'!AD1254-1,2)</f>
        <v>0</v>
      </c>
      <c r="F1254" s="301">
        <f ca="1">OFFSET(СВОДНАЯ!$A$3,'Кабельный журнал'!AD1254-1,3)</f>
        <v>0</v>
      </c>
      <c r="G1254" s="301"/>
      <c r="H1254" s="301"/>
      <c r="I1254" s="301"/>
      <c r="J1254" s="301"/>
      <c r="K1254" s="300"/>
      <c r="L1254" s="313">
        <f ca="1">OFFSET(СВОДНАЯ!$A$3,'Кабельный журнал'!AD1254-1,4)</f>
        <v>0</v>
      </c>
      <c r="M1254" s="314"/>
      <c r="N1254" s="314"/>
      <c r="O1254" s="314"/>
      <c r="P1254" s="315"/>
      <c r="Q1254" s="301">
        <f ca="1">OFFSET(СВОДНАЯ!$A$3,'Кабельный журнал'!AD1254-1,5)</f>
        <v>0</v>
      </c>
      <c r="R1254" s="301"/>
      <c r="S1254" s="299">
        <f ca="1">OFFSET(СВОДНАЯ!$A$3,'Кабельный журнал'!AD1254-1,6)</f>
        <v>0</v>
      </c>
      <c r="T1254" s="301"/>
      <c r="U1254" s="300"/>
      <c r="V1254" s="301">
        <f ca="1">OFFSET(СВОДНАЯ!$A$3,'Кабельный журнал'!AD1254-1,7)</f>
        <v>0</v>
      </c>
      <c r="W1254" s="301"/>
      <c r="X1254" s="301"/>
      <c r="Y1254" s="301"/>
      <c r="Z1254" s="299">
        <f ca="1">OFFSET(СВОДНАЯ!$A$3,'Кабельный журнал'!AD1254-1,8)</f>
        <v>0</v>
      </c>
      <c r="AA1254" s="300"/>
      <c r="AD1254" s="32">
        <f t="shared" si="28"/>
        <v>1085</v>
      </c>
    </row>
    <row r="1255" spans="1:30" ht="15" customHeight="1" x14ac:dyDescent="0.25">
      <c r="A1255" s="316" t="s">
        <v>13</v>
      </c>
      <c r="B1255" s="319"/>
      <c r="C1255" s="89">
        <f ca="1">OFFSET(СВОДНАЯ!$A$3,'Кабельный журнал'!AD1255-1,0)</f>
        <v>0</v>
      </c>
      <c r="D1255" s="94">
        <f ca="1">OFFSET(СВОДНАЯ!$A$3,'Кабельный журнал'!AD1255-1,1)</f>
        <v>0</v>
      </c>
      <c r="E1255" s="112">
        <f ca="1">OFFSET(СВОДНАЯ!$A$3,'Кабельный журнал'!AD1255-1,2)</f>
        <v>0</v>
      </c>
      <c r="F1255" s="301">
        <f ca="1">OFFSET(СВОДНАЯ!$A$3,'Кабельный журнал'!AD1255-1,3)</f>
        <v>0</v>
      </c>
      <c r="G1255" s="301"/>
      <c r="H1255" s="301"/>
      <c r="I1255" s="301"/>
      <c r="J1255" s="301"/>
      <c r="K1255" s="300"/>
      <c r="L1255" s="313">
        <f ca="1">OFFSET(СВОДНАЯ!$A$3,'Кабельный журнал'!AD1255-1,4)</f>
        <v>0</v>
      </c>
      <c r="M1255" s="314"/>
      <c r="N1255" s="314"/>
      <c r="O1255" s="314"/>
      <c r="P1255" s="315"/>
      <c r="Q1255" s="301">
        <f ca="1">OFFSET(СВОДНАЯ!$A$3,'Кабельный журнал'!AD1255-1,5)</f>
        <v>0</v>
      </c>
      <c r="R1255" s="301"/>
      <c r="S1255" s="299">
        <f ca="1">OFFSET(СВОДНАЯ!$A$3,'Кабельный журнал'!AD1255-1,6)</f>
        <v>0</v>
      </c>
      <c r="T1255" s="301"/>
      <c r="U1255" s="300"/>
      <c r="V1255" s="301">
        <f ca="1">OFFSET(СВОДНАЯ!$A$3,'Кабельный журнал'!AD1255-1,7)</f>
        <v>0</v>
      </c>
      <c r="W1255" s="301"/>
      <c r="X1255" s="301"/>
      <c r="Y1255" s="301"/>
      <c r="Z1255" s="299">
        <f ca="1">OFFSET(СВОДНАЯ!$A$3,'Кабельный журнал'!AD1255-1,8)</f>
        <v>0</v>
      </c>
      <c r="AA1255" s="300"/>
      <c r="AD1255" s="32">
        <f t="shared" si="28"/>
        <v>1086</v>
      </c>
    </row>
    <row r="1256" spans="1:30" ht="15" customHeight="1" x14ac:dyDescent="0.25">
      <c r="A1256" s="317"/>
      <c r="B1256" s="320"/>
      <c r="C1256" s="89">
        <f ca="1">OFFSET(СВОДНАЯ!$A$3,'Кабельный журнал'!AD1256-1,0)</f>
        <v>0</v>
      </c>
      <c r="D1256" s="94">
        <f ca="1">OFFSET(СВОДНАЯ!$A$3,'Кабельный журнал'!AD1256-1,1)</f>
        <v>0</v>
      </c>
      <c r="E1256" s="112">
        <f ca="1">OFFSET(СВОДНАЯ!$A$3,'Кабельный журнал'!AD1256-1,2)</f>
        <v>0</v>
      </c>
      <c r="F1256" s="301">
        <f ca="1">OFFSET(СВОДНАЯ!$A$3,'Кабельный журнал'!AD1256-1,3)</f>
        <v>0</v>
      </c>
      <c r="G1256" s="301"/>
      <c r="H1256" s="301"/>
      <c r="I1256" s="301"/>
      <c r="J1256" s="301"/>
      <c r="K1256" s="300"/>
      <c r="L1256" s="313">
        <f ca="1">OFFSET(СВОДНАЯ!$A$3,'Кабельный журнал'!AD1256-1,4)</f>
        <v>0</v>
      </c>
      <c r="M1256" s="314"/>
      <c r="N1256" s="314"/>
      <c r="O1256" s="314"/>
      <c r="P1256" s="315"/>
      <c r="Q1256" s="301">
        <f ca="1">OFFSET(СВОДНАЯ!$A$3,'Кабельный журнал'!AD1256-1,5)</f>
        <v>0</v>
      </c>
      <c r="R1256" s="301"/>
      <c r="S1256" s="299">
        <f ca="1">OFFSET(СВОДНАЯ!$A$3,'Кабельный журнал'!AD1256-1,6)</f>
        <v>0</v>
      </c>
      <c r="T1256" s="301"/>
      <c r="U1256" s="300"/>
      <c r="V1256" s="301">
        <f ca="1">OFFSET(СВОДНАЯ!$A$3,'Кабельный журнал'!AD1256-1,7)</f>
        <v>0</v>
      </c>
      <c r="W1256" s="301"/>
      <c r="X1256" s="301"/>
      <c r="Y1256" s="301"/>
      <c r="Z1256" s="299">
        <f ca="1">OFFSET(СВОДНАЯ!$A$3,'Кабельный журнал'!AD1256-1,8)</f>
        <v>0</v>
      </c>
      <c r="AA1256" s="300"/>
      <c r="AD1256" s="32">
        <f t="shared" si="28"/>
        <v>1087</v>
      </c>
    </row>
    <row r="1257" spans="1:30" ht="15" customHeight="1" x14ac:dyDescent="0.25">
      <c r="A1257" s="317"/>
      <c r="B1257" s="320"/>
      <c r="C1257" s="89">
        <f ca="1">OFFSET(СВОДНАЯ!$A$3,'Кабельный журнал'!AD1257-1,0)</f>
        <v>0</v>
      </c>
      <c r="D1257" s="94">
        <f ca="1">OFFSET(СВОДНАЯ!$A$3,'Кабельный журнал'!AD1257-1,1)</f>
        <v>0</v>
      </c>
      <c r="E1257" s="112">
        <f ca="1">OFFSET(СВОДНАЯ!$A$3,'Кабельный журнал'!AD1257-1,2)</f>
        <v>0</v>
      </c>
      <c r="F1257" s="301">
        <f ca="1">OFFSET(СВОДНАЯ!$A$3,'Кабельный журнал'!AD1257-1,3)</f>
        <v>0</v>
      </c>
      <c r="G1257" s="301"/>
      <c r="H1257" s="301"/>
      <c r="I1257" s="301"/>
      <c r="J1257" s="301"/>
      <c r="K1257" s="300"/>
      <c r="L1257" s="313">
        <f ca="1">OFFSET(СВОДНАЯ!$A$3,'Кабельный журнал'!AD1257-1,4)</f>
        <v>0</v>
      </c>
      <c r="M1257" s="314"/>
      <c r="N1257" s="314"/>
      <c r="O1257" s="314"/>
      <c r="P1257" s="315"/>
      <c r="Q1257" s="301">
        <f ca="1">OFFSET(СВОДНАЯ!$A$3,'Кабельный журнал'!AD1257-1,5)</f>
        <v>0</v>
      </c>
      <c r="R1257" s="301"/>
      <c r="S1257" s="299">
        <f ca="1">OFFSET(СВОДНАЯ!$A$3,'Кабельный журнал'!AD1257-1,6)</f>
        <v>0</v>
      </c>
      <c r="T1257" s="301"/>
      <c r="U1257" s="300"/>
      <c r="V1257" s="301">
        <f ca="1">OFFSET(СВОДНАЯ!$A$3,'Кабельный журнал'!AD1257-1,7)</f>
        <v>0</v>
      </c>
      <c r="W1257" s="301"/>
      <c r="X1257" s="301"/>
      <c r="Y1257" s="301"/>
      <c r="Z1257" s="299">
        <f ca="1">OFFSET(СВОДНАЯ!$A$3,'Кабельный журнал'!AD1257-1,8)</f>
        <v>0</v>
      </c>
      <c r="AA1257" s="300"/>
      <c r="AD1257" s="32">
        <f t="shared" si="28"/>
        <v>1088</v>
      </c>
    </row>
    <row r="1258" spans="1:30" ht="15" customHeight="1" x14ac:dyDescent="0.25">
      <c r="A1258" s="317"/>
      <c r="B1258" s="320"/>
      <c r="C1258" s="89">
        <f ca="1">OFFSET(СВОДНАЯ!$A$3,'Кабельный журнал'!AD1258-1,0)</f>
        <v>0</v>
      </c>
      <c r="D1258" s="94">
        <f ca="1">OFFSET(СВОДНАЯ!$A$3,'Кабельный журнал'!AD1258-1,1)</f>
        <v>0</v>
      </c>
      <c r="E1258" s="112">
        <f ca="1">OFFSET(СВОДНАЯ!$A$3,'Кабельный журнал'!AD1258-1,2)</f>
        <v>0</v>
      </c>
      <c r="F1258" s="301">
        <f ca="1">OFFSET(СВОДНАЯ!$A$3,'Кабельный журнал'!AD1258-1,3)</f>
        <v>0</v>
      </c>
      <c r="G1258" s="301"/>
      <c r="H1258" s="301"/>
      <c r="I1258" s="301"/>
      <c r="J1258" s="301"/>
      <c r="K1258" s="300"/>
      <c r="L1258" s="313">
        <f ca="1">OFFSET(СВОДНАЯ!$A$3,'Кабельный журнал'!AD1258-1,4)</f>
        <v>0</v>
      </c>
      <c r="M1258" s="314"/>
      <c r="N1258" s="314"/>
      <c r="O1258" s="314"/>
      <c r="P1258" s="315"/>
      <c r="Q1258" s="301">
        <f ca="1">OFFSET(СВОДНАЯ!$A$3,'Кабельный журнал'!AD1258-1,5)</f>
        <v>0</v>
      </c>
      <c r="R1258" s="301"/>
      <c r="S1258" s="299">
        <f ca="1">OFFSET(СВОДНАЯ!$A$3,'Кабельный журнал'!AD1258-1,6)</f>
        <v>0</v>
      </c>
      <c r="T1258" s="301"/>
      <c r="U1258" s="300"/>
      <c r="V1258" s="301">
        <f ca="1">OFFSET(СВОДНАЯ!$A$3,'Кабельный журнал'!AD1258-1,7)</f>
        <v>0</v>
      </c>
      <c r="W1258" s="301"/>
      <c r="X1258" s="301"/>
      <c r="Y1258" s="301"/>
      <c r="Z1258" s="299">
        <f ca="1">OFFSET(СВОДНАЯ!$A$3,'Кабельный журнал'!AD1258-1,8)</f>
        <v>0</v>
      </c>
      <c r="AA1258" s="300"/>
      <c r="AD1258" s="32">
        <f t="shared" si="28"/>
        <v>1089</v>
      </c>
    </row>
    <row r="1259" spans="1:30" ht="15" customHeight="1" thickBot="1" x14ac:dyDescent="0.3">
      <c r="A1259" s="318"/>
      <c r="B1259" s="321"/>
      <c r="C1259" s="89">
        <f ca="1">OFFSET(СВОДНАЯ!$A$3,'Кабельный журнал'!AD1259-1,0)</f>
        <v>0</v>
      </c>
      <c r="D1259" s="94">
        <f ca="1">OFFSET(СВОДНАЯ!$A$3,'Кабельный журнал'!AD1259-1,1)</f>
        <v>0</v>
      </c>
      <c r="E1259" s="112">
        <f ca="1">OFFSET(СВОДНАЯ!$A$3,'Кабельный журнал'!AD1259-1,2)</f>
        <v>0</v>
      </c>
      <c r="F1259" s="301">
        <f ca="1">OFFSET(СВОДНАЯ!$A$3,'Кабельный журнал'!AD1259-1,3)</f>
        <v>0</v>
      </c>
      <c r="G1259" s="301"/>
      <c r="H1259" s="301"/>
      <c r="I1259" s="301"/>
      <c r="J1259" s="301"/>
      <c r="K1259" s="300"/>
      <c r="L1259" s="313">
        <f ca="1">OFFSET(СВОДНАЯ!$A$3,'Кабельный журнал'!AD1259-1,4)</f>
        <v>0</v>
      </c>
      <c r="M1259" s="314"/>
      <c r="N1259" s="314"/>
      <c r="O1259" s="314"/>
      <c r="P1259" s="315"/>
      <c r="Q1259" s="301">
        <f ca="1">OFFSET(СВОДНАЯ!$A$3,'Кабельный журнал'!AD1259-1,5)</f>
        <v>0</v>
      </c>
      <c r="R1259" s="301"/>
      <c r="S1259" s="299">
        <f ca="1">OFFSET(СВОДНАЯ!$A$3,'Кабельный журнал'!AD1259-1,6)</f>
        <v>0</v>
      </c>
      <c r="T1259" s="301"/>
      <c r="U1259" s="300"/>
      <c r="V1259" s="301">
        <f ca="1">OFFSET(СВОДНАЯ!$A$3,'Кабельный журнал'!AD1259-1,7)</f>
        <v>0</v>
      </c>
      <c r="W1259" s="301"/>
      <c r="X1259" s="301"/>
      <c r="Y1259" s="301"/>
      <c r="Z1259" s="299">
        <f ca="1">OFFSET(СВОДНАЯ!$A$3,'Кабельный журнал'!AD1259-1,8)</f>
        <v>0</v>
      </c>
      <c r="AA1259" s="300"/>
      <c r="AD1259" s="32">
        <f t="shared" si="28"/>
        <v>1090</v>
      </c>
    </row>
    <row r="1260" spans="1:30" ht="15" customHeight="1" x14ac:dyDescent="0.25">
      <c r="A1260" s="316" t="s">
        <v>14</v>
      </c>
      <c r="B1260" s="329"/>
      <c r="C1260" s="89">
        <f ca="1">OFFSET(СВОДНАЯ!$A$3,'Кабельный журнал'!AD1260-1,0)</f>
        <v>0</v>
      </c>
      <c r="D1260" s="94">
        <f ca="1">OFFSET(СВОДНАЯ!$A$3,'Кабельный журнал'!AD1260-1,1)</f>
        <v>0</v>
      </c>
      <c r="E1260" s="112">
        <f ca="1">OFFSET(СВОДНАЯ!$A$3,'Кабельный журнал'!AD1260-1,2)</f>
        <v>0</v>
      </c>
      <c r="F1260" s="301">
        <f ca="1">OFFSET(СВОДНАЯ!$A$3,'Кабельный журнал'!AD1260-1,3)</f>
        <v>0</v>
      </c>
      <c r="G1260" s="301"/>
      <c r="H1260" s="301"/>
      <c r="I1260" s="301"/>
      <c r="J1260" s="301"/>
      <c r="K1260" s="300"/>
      <c r="L1260" s="313">
        <f ca="1">OFFSET(СВОДНАЯ!$A$3,'Кабельный журнал'!AD1260-1,4)</f>
        <v>0</v>
      </c>
      <c r="M1260" s="314"/>
      <c r="N1260" s="314"/>
      <c r="O1260" s="314"/>
      <c r="P1260" s="315"/>
      <c r="Q1260" s="301">
        <f ca="1">OFFSET(СВОДНАЯ!$A$3,'Кабельный журнал'!AD1260-1,5)</f>
        <v>0</v>
      </c>
      <c r="R1260" s="301"/>
      <c r="S1260" s="299">
        <f ca="1">OFFSET(СВОДНАЯ!$A$3,'Кабельный журнал'!AD1260-1,6)</f>
        <v>0</v>
      </c>
      <c r="T1260" s="301"/>
      <c r="U1260" s="300"/>
      <c r="V1260" s="301">
        <f ca="1">OFFSET(СВОДНАЯ!$A$3,'Кабельный журнал'!AD1260-1,7)</f>
        <v>0</v>
      </c>
      <c r="W1260" s="301"/>
      <c r="X1260" s="301"/>
      <c r="Y1260" s="301"/>
      <c r="Z1260" s="299">
        <f ca="1">OFFSET(СВОДНАЯ!$A$3,'Кабельный журнал'!AD1260-1,8)</f>
        <v>0</v>
      </c>
      <c r="AA1260" s="300"/>
      <c r="AD1260" s="32">
        <f t="shared" si="28"/>
        <v>1091</v>
      </c>
    </row>
    <row r="1261" spans="1:30" ht="15" customHeight="1" x14ac:dyDescent="0.25">
      <c r="A1261" s="317"/>
      <c r="B1261" s="330"/>
      <c r="C1261" s="89">
        <f ca="1">OFFSET(СВОДНАЯ!$A$3,'Кабельный журнал'!AD1261-1,0)</f>
        <v>0</v>
      </c>
      <c r="D1261" s="94">
        <f ca="1">OFFSET(СВОДНАЯ!$A$3,'Кабельный журнал'!AD1261-1,1)</f>
        <v>0</v>
      </c>
      <c r="E1261" s="112">
        <f ca="1">OFFSET(СВОДНАЯ!$A$3,'Кабельный журнал'!AD1261-1,2)</f>
        <v>0</v>
      </c>
      <c r="F1261" s="301">
        <f ca="1">OFFSET(СВОДНАЯ!$A$3,'Кабельный журнал'!AD1261-1,3)</f>
        <v>0</v>
      </c>
      <c r="G1261" s="301"/>
      <c r="H1261" s="301"/>
      <c r="I1261" s="301"/>
      <c r="J1261" s="301"/>
      <c r="K1261" s="300"/>
      <c r="L1261" s="313">
        <f ca="1">OFFSET(СВОДНАЯ!$A$3,'Кабельный журнал'!AD1261-1,4)</f>
        <v>0</v>
      </c>
      <c r="M1261" s="314"/>
      <c r="N1261" s="314"/>
      <c r="O1261" s="314"/>
      <c r="P1261" s="315"/>
      <c r="Q1261" s="301">
        <f ca="1">OFFSET(СВОДНАЯ!$A$3,'Кабельный журнал'!AD1261-1,5)</f>
        <v>0</v>
      </c>
      <c r="R1261" s="301"/>
      <c r="S1261" s="299">
        <f ca="1">OFFSET(СВОДНАЯ!$A$3,'Кабельный журнал'!AD1261-1,6)</f>
        <v>0</v>
      </c>
      <c r="T1261" s="301"/>
      <c r="U1261" s="300"/>
      <c r="V1261" s="301">
        <f ca="1">OFFSET(СВОДНАЯ!$A$3,'Кабельный журнал'!AD1261-1,7)</f>
        <v>0</v>
      </c>
      <c r="W1261" s="301"/>
      <c r="X1261" s="301"/>
      <c r="Y1261" s="301"/>
      <c r="Z1261" s="299">
        <f ca="1">OFFSET(СВОДНАЯ!$A$3,'Кабельный журнал'!AD1261-1,8)</f>
        <v>0</v>
      </c>
      <c r="AA1261" s="300"/>
      <c r="AD1261" s="32">
        <f t="shared" si="28"/>
        <v>1092</v>
      </c>
    </row>
    <row r="1262" spans="1:30" ht="15" customHeight="1" x14ac:dyDescent="0.25">
      <c r="A1262" s="317"/>
      <c r="B1262" s="330"/>
      <c r="C1262" s="89">
        <f ca="1">OFFSET(СВОДНАЯ!$A$3,'Кабельный журнал'!AD1262-1,0)</f>
        <v>0</v>
      </c>
      <c r="D1262" s="94">
        <f ca="1">OFFSET(СВОДНАЯ!$A$3,'Кабельный журнал'!AD1262-1,1)</f>
        <v>0</v>
      </c>
      <c r="E1262" s="112">
        <f ca="1">OFFSET(СВОДНАЯ!$A$3,'Кабельный журнал'!AD1262-1,2)</f>
        <v>0</v>
      </c>
      <c r="F1262" s="301">
        <f ca="1">OFFSET(СВОДНАЯ!$A$3,'Кабельный журнал'!AD1262-1,3)</f>
        <v>0</v>
      </c>
      <c r="G1262" s="301"/>
      <c r="H1262" s="301"/>
      <c r="I1262" s="301"/>
      <c r="J1262" s="301"/>
      <c r="K1262" s="300"/>
      <c r="L1262" s="313">
        <f ca="1">OFFSET(СВОДНАЯ!$A$3,'Кабельный журнал'!AD1262-1,4)</f>
        <v>0</v>
      </c>
      <c r="M1262" s="314"/>
      <c r="N1262" s="314"/>
      <c r="O1262" s="314"/>
      <c r="P1262" s="315"/>
      <c r="Q1262" s="301">
        <f ca="1">OFFSET(СВОДНАЯ!$A$3,'Кабельный журнал'!AD1262-1,5)</f>
        <v>0</v>
      </c>
      <c r="R1262" s="301"/>
      <c r="S1262" s="299">
        <f ca="1">OFFSET(СВОДНАЯ!$A$3,'Кабельный журнал'!AD1262-1,6)</f>
        <v>0</v>
      </c>
      <c r="T1262" s="301"/>
      <c r="U1262" s="300"/>
      <c r="V1262" s="301">
        <f ca="1">OFFSET(СВОДНАЯ!$A$3,'Кабельный журнал'!AD1262-1,7)</f>
        <v>0</v>
      </c>
      <c r="W1262" s="301"/>
      <c r="X1262" s="301"/>
      <c r="Y1262" s="301"/>
      <c r="Z1262" s="299">
        <f ca="1">OFFSET(СВОДНАЯ!$A$3,'Кабельный журнал'!AD1262-1,8)</f>
        <v>0</v>
      </c>
      <c r="AA1262" s="300"/>
      <c r="AD1262" s="32">
        <f t="shared" si="28"/>
        <v>1093</v>
      </c>
    </row>
    <row r="1263" spans="1:30" ht="15" customHeight="1" x14ac:dyDescent="0.25">
      <c r="A1263" s="317"/>
      <c r="B1263" s="330"/>
      <c r="C1263" s="89">
        <f ca="1">OFFSET(СВОДНАЯ!$A$3,'Кабельный журнал'!AD1263-1,0)</f>
        <v>0</v>
      </c>
      <c r="D1263" s="94">
        <f ca="1">OFFSET(СВОДНАЯ!$A$3,'Кабельный журнал'!AD1263-1,1)</f>
        <v>0</v>
      </c>
      <c r="E1263" s="112">
        <f ca="1">OFFSET(СВОДНАЯ!$A$3,'Кабельный журнал'!AD1263-1,2)</f>
        <v>0</v>
      </c>
      <c r="F1263" s="301">
        <f ca="1">OFFSET(СВОДНАЯ!$A$3,'Кабельный журнал'!AD1263-1,3)</f>
        <v>0</v>
      </c>
      <c r="G1263" s="301"/>
      <c r="H1263" s="301"/>
      <c r="I1263" s="301"/>
      <c r="J1263" s="301"/>
      <c r="K1263" s="300"/>
      <c r="L1263" s="313">
        <f ca="1">OFFSET(СВОДНАЯ!$A$3,'Кабельный журнал'!AD1263-1,4)</f>
        <v>0</v>
      </c>
      <c r="M1263" s="314"/>
      <c r="N1263" s="314"/>
      <c r="O1263" s="314"/>
      <c r="P1263" s="315"/>
      <c r="Q1263" s="301">
        <f ca="1">OFFSET(СВОДНАЯ!$A$3,'Кабельный журнал'!AD1263-1,5)</f>
        <v>0</v>
      </c>
      <c r="R1263" s="301"/>
      <c r="S1263" s="299">
        <f ca="1">OFFSET(СВОДНАЯ!$A$3,'Кабельный журнал'!AD1263-1,6)</f>
        <v>0</v>
      </c>
      <c r="T1263" s="301"/>
      <c r="U1263" s="300"/>
      <c r="V1263" s="301">
        <f ca="1">OFFSET(СВОДНАЯ!$A$3,'Кабельный журнал'!AD1263-1,7)</f>
        <v>0</v>
      </c>
      <c r="W1263" s="301"/>
      <c r="X1263" s="301"/>
      <c r="Y1263" s="301"/>
      <c r="Z1263" s="299">
        <f ca="1">OFFSET(СВОДНАЯ!$A$3,'Кабельный журнал'!AD1263-1,8)</f>
        <v>0</v>
      </c>
      <c r="AA1263" s="300"/>
      <c r="AD1263" s="32">
        <f t="shared" si="28"/>
        <v>1094</v>
      </c>
    </row>
    <row r="1264" spans="1:30" ht="15" customHeight="1" x14ac:dyDescent="0.25">
      <c r="A1264" s="317"/>
      <c r="B1264" s="330"/>
      <c r="C1264" s="89">
        <f ca="1">OFFSET(СВОДНАЯ!$A$3,'Кабельный журнал'!AD1264-1,0)</f>
        <v>0</v>
      </c>
      <c r="D1264" s="94">
        <f ca="1">OFFSET(СВОДНАЯ!$A$3,'Кабельный журнал'!AD1264-1,1)</f>
        <v>0</v>
      </c>
      <c r="E1264" s="112">
        <f ca="1">OFFSET(СВОДНАЯ!$A$3,'Кабельный журнал'!AD1264-1,2)</f>
        <v>0</v>
      </c>
      <c r="F1264" s="301">
        <f ca="1">OFFSET(СВОДНАЯ!$A$3,'Кабельный журнал'!AD1264-1,3)</f>
        <v>0</v>
      </c>
      <c r="G1264" s="301"/>
      <c r="H1264" s="301"/>
      <c r="I1264" s="301"/>
      <c r="J1264" s="301"/>
      <c r="K1264" s="300"/>
      <c r="L1264" s="313">
        <f ca="1">OFFSET(СВОДНАЯ!$A$3,'Кабельный журнал'!AD1264-1,4)</f>
        <v>0</v>
      </c>
      <c r="M1264" s="314"/>
      <c r="N1264" s="314"/>
      <c r="O1264" s="314"/>
      <c r="P1264" s="315"/>
      <c r="Q1264" s="301">
        <f ca="1">OFFSET(СВОДНАЯ!$A$3,'Кабельный журнал'!AD1264-1,5)</f>
        <v>0</v>
      </c>
      <c r="R1264" s="301"/>
      <c r="S1264" s="299">
        <f ca="1">OFFSET(СВОДНАЯ!$A$3,'Кабельный журнал'!AD1264-1,6)</f>
        <v>0</v>
      </c>
      <c r="T1264" s="301"/>
      <c r="U1264" s="300"/>
      <c r="V1264" s="301">
        <f ca="1">OFFSET(СВОДНАЯ!$A$3,'Кабельный журнал'!AD1264-1,7)</f>
        <v>0</v>
      </c>
      <c r="W1264" s="301"/>
      <c r="X1264" s="301"/>
      <c r="Y1264" s="301"/>
      <c r="Z1264" s="299">
        <f ca="1">OFFSET(СВОДНАЯ!$A$3,'Кабельный журнал'!AD1264-1,8)</f>
        <v>0</v>
      </c>
      <c r="AA1264" s="300"/>
      <c r="AD1264" s="32">
        <f t="shared" si="28"/>
        <v>1095</v>
      </c>
    </row>
    <row r="1265" spans="1:30" ht="15" customHeight="1" thickBot="1" x14ac:dyDescent="0.3">
      <c r="A1265" s="318"/>
      <c r="B1265" s="331"/>
      <c r="C1265" s="89">
        <f ca="1">OFFSET(СВОДНАЯ!$A$3,'Кабельный журнал'!AD1265-1,0)</f>
        <v>0</v>
      </c>
      <c r="D1265" s="94">
        <f ca="1">OFFSET(СВОДНАЯ!$A$3,'Кабельный журнал'!AD1265-1,1)</f>
        <v>0</v>
      </c>
      <c r="E1265" s="112">
        <f ca="1">OFFSET(СВОДНАЯ!$A$3,'Кабельный журнал'!AD1265-1,2)</f>
        <v>0</v>
      </c>
      <c r="F1265" s="301">
        <f ca="1">OFFSET(СВОДНАЯ!$A$3,'Кабельный журнал'!AD1265-1,3)</f>
        <v>0</v>
      </c>
      <c r="G1265" s="301"/>
      <c r="H1265" s="301"/>
      <c r="I1265" s="301"/>
      <c r="J1265" s="301"/>
      <c r="K1265" s="300"/>
      <c r="L1265" s="313">
        <f ca="1">OFFSET(СВОДНАЯ!$A$3,'Кабельный журнал'!AD1265-1,4)</f>
        <v>0</v>
      </c>
      <c r="M1265" s="314"/>
      <c r="N1265" s="314"/>
      <c r="O1265" s="314"/>
      <c r="P1265" s="315"/>
      <c r="Q1265" s="301">
        <f ca="1">OFFSET(СВОДНАЯ!$A$3,'Кабельный журнал'!AD1265-1,5)</f>
        <v>0</v>
      </c>
      <c r="R1265" s="301"/>
      <c r="S1265" s="299">
        <f ca="1">OFFSET(СВОДНАЯ!$A$3,'Кабельный журнал'!AD1265-1,6)</f>
        <v>0</v>
      </c>
      <c r="T1265" s="301"/>
      <c r="U1265" s="300"/>
      <c r="V1265" s="301">
        <f ca="1">OFFSET(СВОДНАЯ!$A$3,'Кабельный журнал'!AD1265-1,7)</f>
        <v>0</v>
      </c>
      <c r="W1265" s="301"/>
      <c r="X1265" s="301"/>
      <c r="Y1265" s="301"/>
      <c r="Z1265" s="299">
        <f ca="1">OFFSET(СВОДНАЯ!$A$3,'Кабельный журнал'!AD1265-1,8)</f>
        <v>0</v>
      </c>
      <c r="AA1265" s="300"/>
      <c r="AD1265" s="32">
        <f t="shared" si="28"/>
        <v>1096</v>
      </c>
    </row>
    <row r="1266" spans="1:30" ht="15" customHeight="1" x14ac:dyDescent="0.25">
      <c r="A1266" s="316" t="s">
        <v>15</v>
      </c>
      <c r="B1266" s="319"/>
      <c r="C1266" s="89">
        <f ca="1">OFFSET(СВОДНАЯ!$A$3,'Кабельный журнал'!AD1266-1,0)</f>
        <v>0</v>
      </c>
      <c r="D1266" s="94">
        <f ca="1">OFFSET(СВОДНАЯ!$A$3,'Кабельный журнал'!AD1266-1,1)</f>
        <v>0</v>
      </c>
      <c r="E1266" s="112">
        <f ca="1">OFFSET(СВОДНАЯ!$A$3,'Кабельный журнал'!AD1266-1,2)</f>
        <v>0</v>
      </c>
      <c r="F1266" s="301">
        <f ca="1">OFFSET(СВОДНАЯ!$A$3,'Кабельный журнал'!AD1266-1,3)</f>
        <v>0</v>
      </c>
      <c r="G1266" s="301"/>
      <c r="H1266" s="301"/>
      <c r="I1266" s="301"/>
      <c r="J1266" s="301"/>
      <c r="K1266" s="300"/>
      <c r="L1266" s="313">
        <f ca="1">OFFSET(СВОДНАЯ!$A$3,'Кабельный журнал'!AD1266-1,4)</f>
        <v>0</v>
      </c>
      <c r="M1266" s="314"/>
      <c r="N1266" s="314"/>
      <c r="O1266" s="314"/>
      <c r="P1266" s="315"/>
      <c r="Q1266" s="301">
        <f ca="1">OFFSET(СВОДНАЯ!$A$3,'Кабельный журнал'!AD1266-1,5)</f>
        <v>0</v>
      </c>
      <c r="R1266" s="301"/>
      <c r="S1266" s="299">
        <f ca="1">OFFSET(СВОДНАЯ!$A$3,'Кабельный журнал'!AD1266-1,6)</f>
        <v>0</v>
      </c>
      <c r="T1266" s="301"/>
      <c r="U1266" s="300"/>
      <c r="V1266" s="301">
        <f ca="1">OFFSET(СВОДНАЯ!$A$3,'Кабельный журнал'!AD1266-1,7)</f>
        <v>0</v>
      </c>
      <c r="W1266" s="301"/>
      <c r="X1266" s="301"/>
      <c r="Y1266" s="301"/>
      <c r="Z1266" s="299">
        <f ca="1">OFFSET(СВОДНАЯ!$A$3,'Кабельный журнал'!AD1266-1,8)</f>
        <v>0</v>
      </c>
      <c r="AA1266" s="300"/>
      <c r="AD1266" s="32">
        <f t="shared" si="28"/>
        <v>1097</v>
      </c>
    </row>
    <row r="1267" spans="1:30" ht="15" customHeight="1" x14ac:dyDescent="0.25">
      <c r="A1267" s="317"/>
      <c r="B1267" s="320"/>
      <c r="C1267" s="89">
        <f ca="1">OFFSET(СВОДНАЯ!$A$3,'Кабельный журнал'!AD1267-1,0)</f>
        <v>0</v>
      </c>
      <c r="D1267" s="94">
        <f ca="1">OFFSET(СВОДНАЯ!$A$3,'Кабельный журнал'!AD1267-1,1)</f>
        <v>0</v>
      </c>
      <c r="E1267" s="112">
        <f ca="1">OFFSET(СВОДНАЯ!$A$3,'Кабельный журнал'!AD1267-1,2)</f>
        <v>0</v>
      </c>
      <c r="F1267" s="301">
        <f ca="1">OFFSET(СВОДНАЯ!$A$3,'Кабельный журнал'!AD1267-1,3)</f>
        <v>0</v>
      </c>
      <c r="G1267" s="301"/>
      <c r="H1267" s="301"/>
      <c r="I1267" s="301"/>
      <c r="J1267" s="301"/>
      <c r="K1267" s="300"/>
      <c r="L1267" s="313">
        <f ca="1">OFFSET(СВОДНАЯ!$A$3,'Кабельный журнал'!AD1267-1,4)</f>
        <v>0</v>
      </c>
      <c r="M1267" s="314"/>
      <c r="N1267" s="314"/>
      <c r="O1267" s="314"/>
      <c r="P1267" s="315"/>
      <c r="Q1267" s="301">
        <f ca="1">OFFSET(СВОДНАЯ!$A$3,'Кабельный журнал'!AD1267-1,5)</f>
        <v>0</v>
      </c>
      <c r="R1267" s="301"/>
      <c r="S1267" s="299">
        <f ca="1">OFFSET(СВОДНАЯ!$A$3,'Кабельный журнал'!AD1267-1,6)</f>
        <v>0</v>
      </c>
      <c r="T1267" s="301"/>
      <c r="U1267" s="300"/>
      <c r="V1267" s="301">
        <f ca="1">OFFSET(СВОДНАЯ!$A$3,'Кабельный журнал'!AD1267-1,7)</f>
        <v>0</v>
      </c>
      <c r="W1267" s="301"/>
      <c r="X1267" s="301"/>
      <c r="Y1267" s="301"/>
      <c r="Z1267" s="299">
        <f ca="1">OFFSET(СВОДНАЯ!$A$3,'Кабельный журнал'!AD1267-1,8)</f>
        <v>0</v>
      </c>
      <c r="AA1267" s="300"/>
      <c r="AD1267" s="32">
        <f t="shared" si="28"/>
        <v>1098</v>
      </c>
    </row>
    <row r="1268" spans="1:30" ht="15" customHeight="1" x14ac:dyDescent="0.25">
      <c r="A1268" s="317"/>
      <c r="B1268" s="320"/>
      <c r="C1268" s="89">
        <f ca="1">OFFSET(СВОДНАЯ!$A$3,'Кабельный журнал'!AD1268-1,0)</f>
        <v>0</v>
      </c>
      <c r="D1268" s="94">
        <f ca="1">OFFSET(СВОДНАЯ!$A$3,'Кабельный журнал'!AD1268-1,1)</f>
        <v>0</v>
      </c>
      <c r="E1268" s="112">
        <f ca="1">OFFSET(СВОДНАЯ!$A$3,'Кабельный журнал'!AD1268-1,2)</f>
        <v>0</v>
      </c>
      <c r="F1268" s="301">
        <f ca="1">OFFSET(СВОДНАЯ!$A$3,'Кабельный журнал'!AD1268-1,3)</f>
        <v>0</v>
      </c>
      <c r="G1268" s="301"/>
      <c r="H1268" s="301"/>
      <c r="I1268" s="301"/>
      <c r="J1268" s="301"/>
      <c r="K1268" s="300"/>
      <c r="L1268" s="313">
        <f ca="1">OFFSET(СВОДНАЯ!$A$3,'Кабельный журнал'!AD1268-1,4)</f>
        <v>0</v>
      </c>
      <c r="M1268" s="314"/>
      <c r="N1268" s="314"/>
      <c r="O1268" s="314"/>
      <c r="P1268" s="315"/>
      <c r="Q1268" s="301">
        <f ca="1">OFFSET(СВОДНАЯ!$A$3,'Кабельный журнал'!AD1268-1,5)</f>
        <v>0</v>
      </c>
      <c r="R1268" s="301"/>
      <c r="S1268" s="299">
        <f ca="1">OFFSET(СВОДНАЯ!$A$3,'Кабельный журнал'!AD1268-1,6)</f>
        <v>0</v>
      </c>
      <c r="T1268" s="301"/>
      <c r="U1268" s="300"/>
      <c r="V1268" s="301">
        <f ca="1">OFFSET(СВОДНАЯ!$A$3,'Кабельный журнал'!AD1268-1,7)</f>
        <v>0</v>
      </c>
      <c r="W1268" s="301"/>
      <c r="X1268" s="301"/>
      <c r="Y1268" s="301"/>
      <c r="Z1268" s="299">
        <f ca="1">OFFSET(СВОДНАЯ!$A$3,'Кабельный журнал'!AD1268-1,8)</f>
        <v>0</v>
      </c>
      <c r="AA1268" s="300"/>
      <c r="AD1268" s="32">
        <f t="shared" si="28"/>
        <v>1099</v>
      </c>
    </row>
    <row r="1269" spans="1:30" ht="15" customHeight="1" x14ac:dyDescent="0.25">
      <c r="A1269" s="317"/>
      <c r="B1269" s="320"/>
      <c r="C1269" s="89">
        <f ca="1">OFFSET(СВОДНАЯ!$A$3,'Кабельный журнал'!AD1269-1,0)</f>
        <v>0</v>
      </c>
      <c r="D1269" s="94">
        <f ca="1">OFFSET(СВОДНАЯ!$A$3,'Кабельный журнал'!AD1269-1,1)</f>
        <v>0</v>
      </c>
      <c r="E1269" s="112">
        <f ca="1">OFFSET(СВОДНАЯ!$A$3,'Кабельный журнал'!AD1269-1,2)</f>
        <v>0</v>
      </c>
      <c r="F1269" s="301">
        <f ca="1">OFFSET(СВОДНАЯ!$A$3,'Кабельный журнал'!AD1269-1,3)</f>
        <v>0</v>
      </c>
      <c r="G1269" s="301"/>
      <c r="H1269" s="301"/>
      <c r="I1269" s="301"/>
      <c r="J1269" s="301"/>
      <c r="K1269" s="300"/>
      <c r="L1269" s="313">
        <f ca="1">OFFSET(СВОДНАЯ!$A$3,'Кабельный журнал'!AD1269-1,4)</f>
        <v>0</v>
      </c>
      <c r="M1269" s="314"/>
      <c r="N1269" s="314"/>
      <c r="O1269" s="314"/>
      <c r="P1269" s="315"/>
      <c r="Q1269" s="301">
        <f ca="1">OFFSET(СВОДНАЯ!$A$3,'Кабельный журнал'!AD1269-1,5)</f>
        <v>0</v>
      </c>
      <c r="R1269" s="301"/>
      <c r="S1269" s="299">
        <f ca="1">OFFSET(СВОДНАЯ!$A$3,'Кабельный журнал'!AD1269-1,6)</f>
        <v>0</v>
      </c>
      <c r="T1269" s="301"/>
      <c r="U1269" s="300"/>
      <c r="V1269" s="301">
        <f ca="1">OFFSET(СВОДНАЯ!$A$3,'Кабельный журнал'!AD1269-1,7)</f>
        <v>0</v>
      </c>
      <c r="W1269" s="301"/>
      <c r="X1269" s="301"/>
      <c r="Y1269" s="301"/>
      <c r="Z1269" s="299">
        <f ca="1">OFFSET(СВОДНАЯ!$A$3,'Кабельный журнал'!AD1269-1,8)</f>
        <v>0</v>
      </c>
      <c r="AA1269" s="300"/>
      <c r="AD1269" s="32">
        <f t="shared" si="28"/>
        <v>1100</v>
      </c>
    </row>
    <row r="1270" spans="1:30" ht="15" customHeight="1" thickBot="1" x14ac:dyDescent="0.3">
      <c r="A1270" s="317"/>
      <c r="B1270" s="320"/>
      <c r="C1270" s="47">
        <f ca="1">OFFSET(СВОДНАЯ!$A$3,'Кабельный журнал'!AD1270-1,0)</f>
        <v>0</v>
      </c>
      <c r="D1270" s="95">
        <f ca="1">OFFSET(СВОДНАЯ!$A$3,'Кабельный журнал'!AD1270-1,1)</f>
        <v>0</v>
      </c>
      <c r="E1270" s="113">
        <f ca="1">OFFSET(СВОДНАЯ!$A$3,'Кабельный журнал'!AD1270-1,2)</f>
        <v>0</v>
      </c>
      <c r="F1270" s="303">
        <f ca="1">OFFSET(СВОДНАЯ!$A$3,'Кабельный журнал'!AD1270-1,3)</f>
        <v>0</v>
      </c>
      <c r="G1270" s="303"/>
      <c r="H1270" s="303"/>
      <c r="I1270" s="303"/>
      <c r="J1270" s="303"/>
      <c r="K1270" s="304"/>
      <c r="L1270" s="313">
        <f ca="1">OFFSET(СВОДНАЯ!$A$3,'Кабельный журнал'!AD1270-1,4)</f>
        <v>0</v>
      </c>
      <c r="M1270" s="314"/>
      <c r="N1270" s="314"/>
      <c r="O1270" s="314"/>
      <c r="P1270" s="315"/>
      <c r="Q1270" s="301">
        <f ca="1">OFFSET(СВОДНАЯ!$A$3,'Кабельный журнал'!AD1270-1,5)</f>
        <v>0</v>
      </c>
      <c r="R1270" s="301"/>
      <c r="S1270" s="299">
        <f ca="1">OFFSET(СВОДНАЯ!$A$3,'Кабельный журнал'!AD1270-1,6)</f>
        <v>0</v>
      </c>
      <c r="T1270" s="301"/>
      <c r="U1270" s="300"/>
      <c r="V1270" s="301">
        <f ca="1">OFFSET(СВОДНАЯ!$A$3,'Кабельный журнал'!AD1270-1,7)</f>
        <v>0</v>
      </c>
      <c r="W1270" s="301"/>
      <c r="X1270" s="301"/>
      <c r="Y1270" s="301"/>
      <c r="Z1270" s="299">
        <f ca="1">OFFSET(СВОДНАЯ!$A$3,'Кабельный журнал'!AD1270-1,8)</f>
        <v>0</v>
      </c>
      <c r="AA1270" s="300"/>
      <c r="AD1270" s="32">
        <f t="shared" si="28"/>
        <v>1101</v>
      </c>
    </row>
    <row r="1271" spans="1:30" ht="15" customHeight="1" thickBot="1" x14ac:dyDescent="0.3">
      <c r="A1271" s="317"/>
      <c r="B1271" s="320"/>
      <c r="C1271" s="73"/>
      <c r="D1271" s="37"/>
      <c r="E1271" s="37"/>
      <c r="F1271" s="64"/>
      <c r="G1271" s="64"/>
      <c r="H1271" s="64"/>
      <c r="I1271" s="64"/>
      <c r="J1271" s="64"/>
      <c r="K1271" s="64"/>
      <c r="L1271" s="58"/>
      <c r="M1271" s="59"/>
      <c r="N1271" s="59"/>
      <c r="O1271" s="60"/>
      <c r="P1271" s="60"/>
      <c r="Q1271" s="59"/>
      <c r="R1271" s="384" t="str">
        <f>R1214</f>
        <v>ОДО-104-01.СКУД.3-4.КЖ1</v>
      </c>
      <c r="S1271" s="385"/>
      <c r="T1271" s="385"/>
      <c r="U1271" s="385"/>
      <c r="V1271" s="385"/>
      <c r="W1271" s="385"/>
      <c r="X1271" s="385"/>
      <c r="Y1271" s="386"/>
      <c r="Z1271" s="387" t="s">
        <v>2</v>
      </c>
      <c r="AA1271" s="388"/>
    </row>
    <row r="1272" spans="1:30" ht="15" customHeight="1" thickBot="1" x14ac:dyDescent="0.3">
      <c r="A1272" s="317"/>
      <c r="B1272" s="320"/>
      <c r="C1272" s="73"/>
      <c r="D1272" s="37"/>
      <c r="E1272" s="37"/>
      <c r="F1272" s="64"/>
      <c r="G1272" s="64"/>
      <c r="H1272" s="64"/>
      <c r="I1272" s="64"/>
      <c r="J1272" s="64"/>
      <c r="K1272" s="64"/>
      <c r="L1272" s="53"/>
      <c r="M1272" s="54"/>
      <c r="N1272" s="54"/>
      <c r="O1272" s="55"/>
      <c r="P1272" s="55"/>
      <c r="Q1272" s="54"/>
      <c r="R1272" s="305"/>
      <c r="S1272" s="306"/>
      <c r="T1272" s="306"/>
      <c r="U1272" s="306"/>
      <c r="V1272" s="306"/>
      <c r="W1272" s="306"/>
      <c r="X1272" s="306"/>
      <c r="Y1272" s="307"/>
      <c r="Z1272" s="325" t="s">
        <v>38</v>
      </c>
      <c r="AA1272" s="327">
        <f>AA1215+1</f>
        <v>15</v>
      </c>
    </row>
    <row r="1273" spans="1:30" ht="15" customHeight="1" thickBot="1" x14ac:dyDescent="0.3">
      <c r="A1273" s="318"/>
      <c r="B1273" s="321"/>
      <c r="C1273" s="74"/>
      <c r="D1273" s="39"/>
      <c r="E1273" s="39"/>
      <c r="F1273" s="109"/>
      <c r="G1273" s="109"/>
      <c r="H1273" s="109"/>
      <c r="I1273" s="109"/>
      <c r="J1273" s="109"/>
      <c r="K1273" s="109"/>
      <c r="L1273" s="57" t="s">
        <v>0</v>
      </c>
      <c r="M1273" s="57" t="s">
        <v>10</v>
      </c>
      <c r="N1273" s="57" t="s">
        <v>2</v>
      </c>
      <c r="O1273" s="57" t="s">
        <v>11</v>
      </c>
      <c r="P1273" s="57" t="s">
        <v>4</v>
      </c>
      <c r="Q1273" s="57" t="s">
        <v>5</v>
      </c>
      <c r="R1273" s="308"/>
      <c r="S1273" s="309"/>
      <c r="T1273" s="309"/>
      <c r="U1273" s="309"/>
      <c r="V1273" s="309"/>
      <c r="W1273" s="309"/>
      <c r="X1273" s="309"/>
      <c r="Y1273" s="310"/>
      <c r="Z1273" s="326"/>
      <c r="AA1273" s="328"/>
    </row>
    <row r="1274" spans="1:30" ht="15" customHeight="1" thickBot="1" x14ac:dyDescent="0.3">
      <c r="A1274" s="24"/>
      <c r="B1274" s="24"/>
      <c r="C1274" s="344" t="s">
        <v>18</v>
      </c>
      <c r="D1274" s="347" t="s">
        <v>19</v>
      </c>
      <c r="E1274" s="348"/>
      <c r="F1274" s="351" t="s">
        <v>22</v>
      </c>
      <c r="G1274" s="352"/>
      <c r="H1274" s="352"/>
      <c r="I1274" s="352"/>
      <c r="J1274" s="352"/>
      <c r="K1274" s="352"/>
      <c r="L1274" s="352"/>
      <c r="M1274" s="352"/>
      <c r="N1274" s="352"/>
      <c r="O1274" s="352"/>
      <c r="P1274" s="352"/>
      <c r="Q1274" s="352"/>
      <c r="R1274" s="352"/>
      <c r="S1274" s="352"/>
      <c r="T1274" s="352"/>
      <c r="U1274" s="352"/>
      <c r="V1274" s="352"/>
      <c r="W1274" s="352"/>
      <c r="X1274" s="352"/>
      <c r="Y1274" s="352"/>
      <c r="Z1274" s="352"/>
      <c r="AA1274" s="353"/>
    </row>
    <row r="1275" spans="1:30" ht="15" customHeight="1" thickBot="1" x14ac:dyDescent="0.3">
      <c r="A1275" s="24"/>
      <c r="B1275" s="24"/>
      <c r="C1275" s="345"/>
      <c r="D1275" s="349"/>
      <c r="E1275" s="350"/>
      <c r="F1275" s="354" t="s">
        <v>23</v>
      </c>
      <c r="G1275" s="355"/>
      <c r="H1275" s="355"/>
      <c r="I1275" s="355"/>
      <c r="J1275" s="355"/>
      <c r="K1275" s="355"/>
      <c r="L1275" s="355"/>
      <c r="M1275" s="355"/>
      <c r="N1275" s="355"/>
      <c r="O1275" s="355"/>
      <c r="P1275" s="355"/>
      <c r="Q1275" s="355"/>
      <c r="R1275" s="356"/>
      <c r="S1275" s="351" t="s">
        <v>24</v>
      </c>
      <c r="T1275" s="352"/>
      <c r="U1275" s="352"/>
      <c r="V1275" s="352"/>
      <c r="W1275" s="352"/>
      <c r="X1275" s="352"/>
      <c r="Y1275" s="352"/>
      <c r="Z1275" s="352"/>
      <c r="AA1275" s="353"/>
    </row>
    <row r="1276" spans="1:30" ht="15" customHeight="1" x14ac:dyDescent="0.25">
      <c r="A1276" s="24"/>
      <c r="B1276" s="24"/>
      <c r="C1276" s="345"/>
      <c r="D1276" s="372" t="s">
        <v>20</v>
      </c>
      <c r="E1276" s="372" t="s">
        <v>21</v>
      </c>
      <c r="F1276" s="347" t="s">
        <v>25</v>
      </c>
      <c r="G1276" s="374"/>
      <c r="H1276" s="374"/>
      <c r="I1276" s="374"/>
      <c r="J1276" s="374"/>
      <c r="K1276" s="348"/>
      <c r="L1276" s="376" t="s">
        <v>26</v>
      </c>
      <c r="M1276" s="377"/>
      <c r="N1276" s="377"/>
      <c r="O1276" s="377"/>
      <c r="P1276" s="378"/>
      <c r="Q1276" s="376" t="s">
        <v>27</v>
      </c>
      <c r="R1276" s="378"/>
      <c r="S1276" s="376" t="s">
        <v>25</v>
      </c>
      <c r="T1276" s="377"/>
      <c r="U1276" s="378"/>
      <c r="V1276" s="376" t="s">
        <v>26</v>
      </c>
      <c r="W1276" s="377"/>
      <c r="X1276" s="377"/>
      <c r="Y1276" s="378"/>
      <c r="Z1276" s="376" t="s">
        <v>27</v>
      </c>
      <c r="AA1276" s="378"/>
    </row>
    <row r="1277" spans="1:30" ht="15" customHeight="1" thickBot="1" x14ac:dyDescent="0.3">
      <c r="A1277" s="24"/>
      <c r="B1277" s="24"/>
      <c r="C1277" s="346"/>
      <c r="D1277" s="451"/>
      <c r="E1277" s="451"/>
      <c r="F1277" s="349"/>
      <c r="G1277" s="375"/>
      <c r="H1277" s="375"/>
      <c r="I1277" s="375"/>
      <c r="J1277" s="375"/>
      <c r="K1277" s="350"/>
      <c r="L1277" s="379"/>
      <c r="M1277" s="380"/>
      <c r="N1277" s="380"/>
      <c r="O1277" s="380"/>
      <c r="P1277" s="381"/>
      <c r="Q1277" s="379"/>
      <c r="R1277" s="381"/>
      <c r="S1277" s="379"/>
      <c r="T1277" s="380"/>
      <c r="U1277" s="381"/>
      <c r="V1277" s="379"/>
      <c r="W1277" s="380"/>
      <c r="X1277" s="380"/>
      <c r="Y1277" s="381"/>
      <c r="Z1277" s="379"/>
      <c r="AA1277" s="381"/>
    </row>
    <row r="1278" spans="1:30" ht="15" customHeight="1" x14ac:dyDescent="0.25">
      <c r="C1278" s="41">
        <f ca="1">OFFSET(СВОДНАЯ!$A$3,'Кабельный журнал'!AD1278-1,0)</f>
        <v>0</v>
      </c>
      <c r="D1278" s="93">
        <f ca="1">OFFSET(СВОДНАЯ!$A$3,'Кабельный журнал'!AD1278-1,1)</f>
        <v>0</v>
      </c>
      <c r="E1278" s="112">
        <f ca="1">OFFSET(СВОДНАЯ!$A$3,'Кабельный журнал'!AD1278-1,2)</f>
        <v>0</v>
      </c>
      <c r="F1278" s="358">
        <f ca="1">OFFSET(СВОДНАЯ!$A$3,'Кабельный журнал'!AD1278-1,3)</f>
        <v>0</v>
      </c>
      <c r="G1278" s="358"/>
      <c r="H1278" s="358"/>
      <c r="I1278" s="358"/>
      <c r="J1278" s="358"/>
      <c r="K1278" s="359"/>
      <c r="L1278" s="360">
        <f ca="1">OFFSET(СВОДНАЯ!$A$3,'Кабельный журнал'!AD1278-1,4)</f>
        <v>0</v>
      </c>
      <c r="M1278" s="361"/>
      <c r="N1278" s="361"/>
      <c r="O1278" s="361"/>
      <c r="P1278" s="362"/>
      <c r="Q1278" s="358">
        <f ca="1">OFFSET(СВОДНАЯ!$A$3,'Кабельный журнал'!AD1278-1,5)</f>
        <v>0</v>
      </c>
      <c r="R1278" s="358"/>
      <c r="S1278" s="357">
        <f ca="1">OFFSET(СВОДНАЯ!$A$3,'Кабельный журнал'!AD1278-1,6)</f>
        <v>0</v>
      </c>
      <c r="T1278" s="358"/>
      <c r="U1278" s="359"/>
      <c r="V1278" s="358">
        <f ca="1">OFFSET(СВОДНАЯ!$A$3,'Кабельный журнал'!AD1278-1,7)</f>
        <v>0</v>
      </c>
      <c r="W1278" s="358"/>
      <c r="X1278" s="358"/>
      <c r="Y1278" s="358"/>
      <c r="Z1278" s="357">
        <f ca="1">OFFSET(СВОДНАЯ!$A$3,'Кабельный журнал'!AD1282-1,8)</f>
        <v>0</v>
      </c>
      <c r="AA1278" s="359"/>
      <c r="AD1278" s="32">
        <f>AD1270+1</f>
        <v>1102</v>
      </c>
    </row>
    <row r="1279" spans="1:30" ht="15" customHeight="1" x14ac:dyDescent="0.25">
      <c r="C1279" s="44">
        <f ca="1">OFFSET(СВОДНАЯ!$A$3,'Кабельный журнал'!AD1279-1,0)</f>
        <v>0</v>
      </c>
      <c r="D1279" s="93">
        <f ca="1">OFFSET(СВОДНАЯ!$A$3,'Кабельный журнал'!AD1279-1,1)</f>
        <v>0</v>
      </c>
      <c r="E1279" s="112">
        <f ca="1">OFFSET(СВОДНАЯ!$A$3,'Кабельный журнал'!AD1279-1,2)</f>
        <v>0</v>
      </c>
      <c r="F1279" s="426">
        <f ca="1">OFFSET(СВОДНАЯ!$A$3,'Кабельный журнал'!AD1279-1,3)</f>
        <v>0</v>
      </c>
      <c r="G1279" s="426"/>
      <c r="H1279" s="426"/>
      <c r="I1279" s="426"/>
      <c r="J1279" s="426"/>
      <c r="K1279" s="425"/>
      <c r="L1279" s="427">
        <f ca="1">OFFSET(СВОДНАЯ!$A$3,'Кабельный журнал'!AD1279-1,4)</f>
        <v>0</v>
      </c>
      <c r="M1279" s="428"/>
      <c r="N1279" s="428"/>
      <c r="O1279" s="428"/>
      <c r="P1279" s="429"/>
      <c r="Q1279" s="426">
        <f ca="1">OFFSET(СВОДНАЯ!$A$3,'Кабельный журнал'!AD1279-1,5)</f>
        <v>0</v>
      </c>
      <c r="R1279" s="426"/>
      <c r="S1279" s="424">
        <f ca="1">OFFSET(СВОДНАЯ!$A$3,'Кабельный журнал'!AD1279-1,6)</f>
        <v>0</v>
      </c>
      <c r="T1279" s="426"/>
      <c r="U1279" s="425"/>
      <c r="V1279" s="426">
        <f ca="1">OFFSET(СВОДНАЯ!$A$3,'Кабельный журнал'!AD1279-1,7)</f>
        <v>0</v>
      </c>
      <c r="W1279" s="426"/>
      <c r="X1279" s="426"/>
      <c r="Y1279" s="426"/>
      <c r="Z1279" s="424">
        <f ca="1">OFFSET(СВОДНАЯ!$A$3,'Кабельный журнал'!AD1279-1,8)</f>
        <v>0</v>
      </c>
      <c r="AA1279" s="425"/>
      <c r="AD1279" s="32">
        <f>AD1278+1</f>
        <v>1103</v>
      </c>
    </row>
    <row r="1280" spans="1:30" ht="15" customHeight="1" x14ac:dyDescent="0.25">
      <c r="C1280" s="44">
        <f ca="1">OFFSET(СВОДНАЯ!$A$3,'Кабельный журнал'!AD1280-1,0)</f>
        <v>0</v>
      </c>
      <c r="D1280" s="93">
        <f ca="1">OFFSET(СВОДНАЯ!$A$3,'Кабельный журнал'!AD1280-1,1)</f>
        <v>0</v>
      </c>
      <c r="E1280" s="112">
        <f ca="1">OFFSET(СВОДНАЯ!$A$3,'Кабельный журнал'!AD1280-1,2)</f>
        <v>0</v>
      </c>
      <c r="F1280" s="333">
        <f ca="1">OFFSET(СВОДНАЯ!$A$3,'Кабельный журнал'!AD1280-1,3)</f>
        <v>0</v>
      </c>
      <c r="G1280" s="333"/>
      <c r="H1280" s="333"/>
      <c r="I1280" s="333"/>
      <c r="J1280" s="333"/>
      <c r="K1280" s="334"/>
      <c r="L1280" s="335">
        <f ca="1">OFFSET(СВОДНАЯ!$A$3,'Кабельный журнал'!AD1280-1,4)</f>
        <v>0</v>
      </c>
      <c r="M1280" s="336"/>
      <c r="N1280" s="336"/>
      <c r="O1280" s="336"/>
      <c r="P1280" s="337"/>
      <c r="Q1280" s="333">
        <f ca="1">OFFSET(СВОДНАЯ!$A$3,'Кабельный журнал'!AD1280-1,5)</f>
        <v>0</v>
      </c>
      <c r="R1280" s="333"/>
      <c r="S1280" s="332">
        <f ca="1">OFFSET(СВОДНАЯ!$A$3,'Кабельный журнал'!AD1280-1,6)</f>
        <v>0</v>
      </c>
      <c r="T1280" s="333"/>
      <c r="U1280" s="334"/>
      <c r="V1280" s="333">
        <f ca="1">OFFSET(СВОДНАЯ!$A$3,'Кабельный журнал'!AD1280-1,7)</f>
        <v>0</v>
      </c>
      <c r="W1280" s="333"/>
      <c r="X1280" s="333"/>
      <c r="Y1280" s="333"/>
      <c r="Z1280" s="332">
        <f ca="1">OFFSET(СВОДНАЯ!$A$3,'Кабельный журнал'!AD1280-1,8)</f>
        <v>0</v>
      </c>
      <c r="AA1280" s="334"/>
      <c r="AD1280" s="32">
        <f>AD1279+1</f>
        <v>1104</v>
      </c>
    </row>
    <row r="1281" spans="3:30" ht="15" customHeight="1" x14ac:dyDescent="0.25">
      <c r="C1281" s="44">
        <f ca="1">OFFSET(СВОДНАЯ!$A$3,'Кабельный журнал'!AD1281-1,0)</f>
        <v>0</v>
      </c>
      <c r="D1281" s="93">
        <f ca="1">OFFSET(СВОДНАЯ!$A$3,'Кабельный журнал'!AD1281-1,1)</f>
        <v>0</v>
      </c>
      <c r="E1281" s="112">
        <f ca="1">OFFSET(СВОДНАЯ!$A$3,'Кабельный журнал'!AD1281-1,2)</f>
        <v>0</v>
      </c>
      <c r="F1281" s="333">
        <f ca="1">OFFSET(СВОДНАЯ!$A$3,'Кабельный журнал'!AD1281-1,3)</f>
        <v>0</v>
      </c>
      <c r="G1281" s="333"/>
      <c r="H1281" s="333"/>
      <c r="I1281" s="333"/>
      <c r="J1281" s="333"/>
      <c r="K1281" s="334"/>
      <c r="L1281" s="335">
        <f ca="1">OFFSET(СВОДНАЯ!$A$3,'Кабельный журнал'!AD1281-1,4)</f>
        <v>0</v>
      </c>
      <c r="M1281" s="336"/>
      <c r="N1281" s="336"/>
      <c r="O1281" s="336"/>
      <c r="P1281" s="337"/>
      <c r="Q1281" s="333">
        <f ca="1">OFFSET(СВОДНАЯ!$A$3,'Кабельный журнал'!AD1281-1,5)</f>
        <v>0</v>
      </c>
      <c r="R1281" s="333"/>
      <c r="S1281" s="332">
        <f ca="1">OFFSET(СВОДНАЯ!$A$3,'Кабельный журнал'!AD1281-1,6)</f>
        <v>0</v>
      </c>
      <c r="T1281" s="333"/>
      <c r="U1281" s="334"/>
      <c r="V1281" s="333">
        <f ca="1">OFFSET(СВОДНАЯ!$A$3,'Кабельный журнал'!AD1281-1,7)</f>
        <v>0</v>
      </c>
      <c r="W1281" s="333"/>
      <c r="X1281" s="333"/>
      <c r="Y1281" s="333"/>
      <c r="Z1281" s="332">
        <f ca="1">OFFSET(СВОДНАЯ!$A$3,'Кабельный журнал'!AD1281-1,8)</f>
        <v>0</v>
      </c>
      <c r="AA1281" s="334"/>
      <c r="AD1281" s="32">
        <f t="shared" ref="AD1281:AD1327" si="29">AD1280+1</f>
        <v>1105</v>
      </c>
    </row>
    <row r="1282" spans="3:30" ht="15" customHeight="1" x14ac:dyDescent="0.25">
      <c r="C1282" s="44">
        <f ca="1">OFFSET(СВОДНАЯ!$A$3,'Кабельный журнал'!AD1282-1,0)</f>
        <v>0</v>
      </c>
      <c r="D1282" s="93">
        <f ca="1">OFFSET(СВОДНАЯ!$A$3,'Кабельный журнал'!AD1282-1,1)</f>
        <v>0</v>
      </c>
      <c r="E1282" s="112">
        <f ca="1">OFFSET(СВОДНАЯ!$A$3,'Кабельный журнал'!AD1282-1,2)</f>
        <v>0</v>
      </c>
      <c r="F1282" s="333">
        <f ca="1">OFFSET(СВОДНАЯ!$A$3,'Кабельный журнал'!AD1282-1,3)</f>
        <v>0</v>
      </c>
      <c r="G1282" s="333"/>
      <c r="H1282" s="333"/>
      <c r="I1282" s="333"/>
      <c r="J1282" s="333"/>
      <c r="K1282" s="334"/>
      <c r="L1282" s="335">
        <f ca="1">OFFSET(СВОДНАЯ!$A$3,'Кабельный журнал'!AD1282-1,4)</f>
        <v>0</v>
      </c>
      <c r="M1282" s="336"/>
      <c r="N1282" s="336"/>
      <c r="O1282" s="336"/>
      <c r="P1282" s="337"/>
      <c r="Q1282" s="333">
        <f ca="1">OFFSET(СВОДНАЯ!$A$3,'Кабельный журнал'!AD1282-1,5)</f>
        <v>0</v>
      </c>
      <c r="R1282" s="333"/>
      <c r="S1282" s="332">
        <f ca="1">OFFSET(СВОДНАЯ!$A$3,'Кабельный журнал'!AD1282-1,6)</f>
        <v>0</v>
      </c>
      <c r="T1282" s="333"/>
      <c r="U1282" s="334"/>
      <c r="V1282" s="333">
        <f ca="1">OFFSET(СВОДНАЯ!$A$3,'Кабельный журнал'!AD1282-1,7)</f>
        <v>0</v>
      </c>
      <c r="W1282" s="333"/>
      <c r="X1282" s="333"/>
      <c r="Y1282" s="333"/>
      <c r="Z1282" s="332">
        <f ca="1">OFFSET(СВОДНАЯ!$A$3,'Кабельный журнал'!AD1282-1,8)</f>
        <v>0</v>
      </c>
      <c r="AA1282" s="334"/>
      <c r="AD1282" s="32">
        <f t="shared" si="29"/>
        <v>1106</v>
      </c>
    </row>
    <row r="1283" spans="3:30" ht="15" customHeight="1" x14ac:dyDescent="0.25">
      <c r="C1283" s="44">
        <f ca="1">OFFSET(СВОДНАЯ!$A$3,'Кабельный журнал'!AD1283-1,0)</f>
        <v>0</v>
      </c>
      <c r="D1283" s="93">
        <f ca="1">OFFSET(СВОДНАЯ!$A$3,'Кабельный журнал'!AD1283-1,1)</f>
        <v>0</v>
      </c>
      <c r="E1283" s="112">
        <f ca="1">OFFSET(СВОДНАЯ!$A$3,'Кабельный журнал'!AD1283-1,2)</f>
        <v>0</v>
      </c>
      <c r="F1283" s="333">
        <f ca="1">OFFSET(СВОДНАЯ!$A$3,'Кабельный журнал'!AD1283-1,3)</f>
        <v>0</v>
      </c>
      <c r="G1283" s="333"/>
      <c r="H1283" s="333"/>
      <c r="I1283" s="333"/>
      <c r="J1283" s="333"/>
      <c r="K1283" s="334"/>
      <c r="L1283" s="335">
        <f ca="1">OFFSET(СВОДНАЯ!$A$3,'Кабельный журнал'!AD1283-1,4)</f>
        <v>0</v>
      </c>
      <c r="M1283" s="336"/>
      <c r="N1283" s="336"/>
      <c r="O1283" s="336"/>
      <c r="P1283" s="337"/>
      <c r="Q1283" s="333">
        <f ca="1">OFFSET(СВОДНАЯ!$A$3,'Кабельный журнал'!AD1283-1,5)</f>
        <v>0</v>
      </c>
      <c r="R1283" s="333"/>
      <c r="S1283" s="332">
        <f ca="1">OFFSET(СВОДНАЯ!$A$3,'Кабельный журнал'!AD1283-1,6)</f>
        <v>0</v>
      </c>
      <c r="T1283" s="333"/>
      <c r="U1283" s="334"/>
      <c r="V1283" s="333">
        <f ca="1">OFFSET(СВОДНАЯ!$A$3,'Кабельный журнал'!AD1283-1,7)</f>
        <v>0</v>
      </c>
      <c r="W1283" s="333"/>
      <c r="X1283" s="333"/>
      <c r="Y1283" s="333"/>
      <c r="Z1283" s="332">
        <f ca="1">OFFSET(СВОДНАЯ!$A$3,'Кабельный журнал'!AD1283-1,8)</f>
        <v>0</v>
      </c>
      <c r="AA1283" s="334"/>
      <c r="AD1283" s="32">
        <f t="shared" si="29"/>
        <v>1107</v>
      </c>
    </row>
    <row r="1284" spans="3:30" ht="15" customHeight="1" x14ac:dyDescent="0.25">
      <c r="C1284" s="44">
        <f ca="1">OFFSET(СВОДНАЯ!$A$3,'Кабельный журнал'!AD1284-1,0)</f>
        <v>0</v>
      </c>
      <c r="D1284" s="93">
        <f ca="1">OFFSET(СВОДНАЯ!$A$3,'Кабельный журнал'!AD1284-1,1)</f>
        <v>0</v>
      </c>
      <c r="E1284" s="112">
        <f ca="1">OFFSET(СВОДНАЯ!$A$3,'Кабельный журнал'!AD1284-1,2)</f>
        <v>0</v>
      </c>
      <c r="F1284" s="333">
        <f ca="1">OFFSET(СВОДНАЯ!$A$3,'Кабельный журнал'!AD1284-1,3)</f>
        <v>0</v>
      </c>
      <c r="G1284" s="333"/>
      <c r="H1284" s="333"/>
      <c r="I1284" s="333"/>
      <c r="J1284" s="333"/>
      <c r="K1284" s="334"/>
      <c r="L1284" s="335">
        <f ca="1">OFFSET(СВОДНАЯ!$A$3,'Кабельный журнал'!AD1284-1,4)</f>
        <v>0</v>
      </c>
      <c r="M1284" s="336"/>
      <c r="N1284" s="336"/>
      <c r="O1284" s="336"/>
      <c r="P1284" s="337"/>
      <c r="Q1284" s="333">
        <f ca="1">OFFSET(СВОДНАЯ!$A$3,'Кабельный журнал'!AD1284-1,5)</f>
        <v>0</v>
      </c>
      <c r="R1284" s="333"/>
      <c r="S1284" s="332">
        <f ca="1">OFFSET(СВОДНАЯ!$A$3,'Кабельный журнал'!AD1284-1,6)</f>
        <v>0</v>
      </c>
      <c r="T1284" s="333"/>
      <c r="U1284" s="334"/>
      <c r="V1284" s="333">
        <f ca="1">OFFSET(СВОДНАЯ!$A$3,'Кабельный журнал'!AD1284-1,7)</f>
        <v>0</v>
      </c>
      <c r="W1284" s="333"/>
      <c r="X1284" s="333"/>
      <c r="Y1284" s="333"/>
      <c r="Z1284" s="332">
        <f ca="1">OFFSET(СВОДНАЯ!$A$3,'Кабельный журнал'!AD1284-1,8)</f>
        <v>0</v>
      </c>
      <c r="AA1284" s="334"/>
      <c r="AD1284" s="32">
        <f t="shared" si="29"/>
        <v>1108</v>
      </c>
    </row>
    <row r="1285" spans="3:30" ht="15" customHeight="1" x14ac:dyDescent="0.25">
      <c r="C1285" s="44">
        <f ca="1">OFFSET(СВОДНАЯ!$A$3,'Кабельный журнал'!AD1285-1,0)</f>
        <v>0</v>
      </c>
      <c r="D1285" s="93">
        <f ca="1">OFFSET(СВОДНАЯ!$A$3,'Кабельный журнал'!AD1285-1,1)</f>
        <v>0</v>
      </c>
      <c r="E1285" s="112">
        <f ca="1">OFFSET(СВОДНАЯ!$A$3,'Кабельный журнал'!AD1285-1,2)</f>
        <v>0</v>
      </c>
      <c r="F1285" s="333">
        <f ca="1">OFFSET(СВОДНАЯ!$A$3,'Кабельный журнал'!AD1285-1,3)</f>
        <v>0</v>
      </c>
      <c r="G1285" s="333"/>
      <c r="H1285" s="333"/>
      <c r="I1285" s="333"/>
      <c r="J1285" s="333"/>
      <c r="K1285" s="334"/>
      <c r="L1285" s="335">
        <f ca="1">OFFSET(СВОДНАЯ!$A$3,'Кабельный журнал'!AD1285-1,4)</f>
        <v>0</v>
      </c>
      <c r="M1285" s="336"/>
      <c r="N1285" s="336"/>
      <c r="O1285" s="336"/>
      <c r="P1285" s="337"/>
      <c r="Q1285" s="333">
        <f ca="1">OFFSET(СВОДНАЯ!$A$3,'Кабельный журнал'!AD1285-1,5)</f>
        <v>0</v>
      </c>
      <c r="R1285" s="333"/>
      <c r="S1285" s="332">
        <f ca="1">OFFSET(СВОДНАЯ!$A$3,'Кабельный журнал'!AD1285-1,6)</f>
        <v>0</v>
      </c>
      <c r="T1285" s="333"/>
      <c r="U1285" s="334"/>
      <c r="V1285" s="333">
        <f ca="1">OFFSET(СВОДНАЯ!$A$3,'Кабельный журнал'!AD1285-1,7)</f>
        <v>0</v>
      </c>
      <c r="W1285" s="333"/>
      <c r="X1285" s="333"/>
      <c r="Y1285" s="333"/>
      <c r="Z1285" s="332">
        <f ca="1">OFFSET(СВОДНАЯ!$A$3,'Кабельный журнал'!AD1285-1,8)</f>
        <v>0</v>
      </c>
      <c r="AA1285" s="334"/>
      <c r="AD1285" s="32">
        <f t="shared" si="29"/>
        <v>1109</v>
      </c>
    </row>
    <row r="1286" spans="3:30" ht="15" customHeight="1" x14ac:dyDescent="0.25">
      <c r="C1286" s="44">
        <f ca="1">OFFSET(СВОДНАЯ!$A$3,'Кабельный журнал'!AD1286-1,0)</f>
        <v>0</v>
      </c>
      <c r="D1286" s="93">
        <f ca="1">OFFSET(СВОДНАЯ!$A$3,'Кабельный журнал'!AD1286-1,1)</f>
        <v>0</v>
      </c>
      <c r="E1286" s="112">
        <f ca="1">OFFSET(СВОДНАЯ!$A$3,'Кабельный журнал'!AD1286-1,2)</f>
        <v>0</v>
      </c>
      <c r="F1286" s="333">
        <f ca="1">OFFSET(СВОДНАЯ!$A$3,'Кабельный журнал'!AD1286-1,3)</f>
        <v>0</v>
      </c>
      <c r="G1286" s="333"/>
      <c r="H1286" s="333"/>
      <c r="I1286" s="333"/>
      <c r="J1286" s="333"/>
      <c r="K1286" s="334"/>
      <c r="L1286" s="335">
        <f ca="1">OFFSET(СВОДНАЯ!$A$3,'Кабельный журнал'!AD1286-1,4)</f>
        <v>0</v>
      </c>
      <c r="M1286" s="336"/>
      <c r="N1286" s="336"/>
      <c r="O1286" s="336"/>
      <c r="P1286" s="337"/>
      <c r="Q1286" s="333">
        <f ca="1">OFFSET(СВОДНАЯ!$A$3,'Кабельный журнал'!AD1286-1,5)</f>
        <v>0</v>
      </c>
      <c r="R1286" s="333"/>
      <c r="S1286" s="332">
        <f ca="1">OFFSET(СВОДНАЯ!$A$3,'Кабельный журнал'!AD1286-1,6)</f>
        <v>0</v>
      </c>
      <c r="T1286" s="333"/>
      <c r="U1286" s="334"/>
      <c r="V1286" s="333">
        <f ca="1">OFFSET(СВОДНАЯ!$A$3,'Кабельный журнал'!AD1286-1,7)</f>
        <v>0</v>
      </c>
      <c r="W1286" s="333"/>
      <c r="X1286" s="333"/>
      <c r="Y1286" s="333"/>
      <c r="Z1286" s="332">
        <f ca="1">OFFSET(СВОДНАЯ!$A$3,'Кабельный журнал'!AD1286-1,8)</f>
        <v>0</v>
      </c>
      <c r="AA1286" s="334"/>
      <c r="AD1286" s="32">
        <f t="shared" si="29"/>
        <v>1110</v>
      </c>
    </row>
    <row r="1287" spans="3:30" ht="15" customHeight="1" x14ac:dyDescent="0.25">
      <c r="C1287" s="44">
        <f ca="1">OFFSET(СВОДНАЯ!$A$3,'Кабельный журнал'!AD1287-1,0)</f>
        <v>0</v>
      </c>
      <c r="D1287" s="93">
        <f ca="1">OFFSET(СВОДНАЯ!$A$3,'Кабельный журнал'!AD1287-1,1)</f>
        <v>0</v>
      </c>
      <c r="E1287" s="112">
        <f ca="1">OFFSET(СВОДНАЯ!$A$3,'Кабельный журнал'!AD1287-1,2)</f>
        <v>0</v>
      </c>
      <c r="F1287" s="333">
        <f ca="1">OFFSET(СВОДНАЯ!$A$3,'Кабельный журнал'!AD1287-1,3)</f>
        <v>0</v>
      </c>
      <c r="G1287" s="333"/>
      <c r="H1287" s="333"/>
      <c r="I1287" s="333"/>
      <c r="J1287" s="333"/>
      <c r="K1287" s="334"/>
      <c r="L1287" s="335">
        <f ca="1">OFFSET(СВОДНАЯ!$A$3,'Кабельный журнал'!AD1287-1,4)</f>
        <v>0</v>
      </c>
      <c r="M1287" s="336"/>
      <c r="N1287" s="336"/>
      <c r="O1287" s="336"/>
      <c r="P1287" s="337"/>
      <c r="Q1287" s="333">
        <f ca="1">OFFSET(СВОДНАЯ!$A$3,'Кабельный журнал'!AD1287-1,5)</f>
        <v>0</v>
      </c>
      <c r="R1287" s="333"/>
      <c r="S1287" s="332">
        <f ca="1">OFFSET(СВОДНАЯ!$A$3,'Кабельный журнал'!AD1287-1,6)</f>
        <v>0</v>
      </c>
      <c r="T1287" s="333"/>
      <c r="U1287" s="334"/>
      <c r="V1287" s="333">
        <f ca="1">OFFSET(СВОДНАЯ!$A$3,'Кабельный журнал'!AD1287-1,7)</f>
        <v>0</v>
      </c>
      <c r="W1287" s="333"/>
      <c r="X1287" s="333"/>
      <c r="Y1287" s="333"/>
      <c r="Z1287" s="332">
        <f ca="1">OFFSET(СВОДНАЯ!$A$3,'Кабельный журнал'!AD1287-1,8)</f>
        <v>0</v>
      </c>
      <c r="AA1287" s="334"/>
      <c r="AD1287" s="32">
        <f t="shared" si="29"/>
        <v>1111</v>
      </c>
    </row>
    <row r="1288" spans="3:30" ht="15" customHeight="1" x14ac:dyDescent="0.25">
      <c r="C1288" s="44">
        <f ca="1">OFFSET(СВОДНАЯ!$A$3,'Кабельный журнал'!AD1288-1,0)</f>
        <v>0</v>
      </c>
      <c r="D1288" s="93">
        <f ca="1">OFFSET(СВОДНАЯ!$A$3,'Кабельный журнал'!AD1288-1,1)</f>
        <v>0</v>
      </c>
      <c r="E1288" s="112">
        <f ca="1">OFFSET(СВОДНАЯ!$A$3,'Кабельный журнал'!AD1288-1,2)</f>
        <v>0</v>
      </c>
      <c r="F1288" s="333">
        <f ca="1">OFFSET(СВОДНАЯ!$A$3,'Кабельный журнал'!AD1288-1,3)</f>
        <v>0</v>
      </c>
      <c r="G1288" s="333"/>
      <c r="H1288" s="333"/>
      <c r="I1288" s="333"/>
      <c r="J1288" s="333"/>
      <c r="K1288" s="334"/>
      <c r="L1288" s="335">
        <f ca="1">OFFSET(СВОДНАЯ!$A$3,'Кабельный журнал'!AD1288-1,4)</f>
        <v>0</v>
      </c>
      <c r="M1288" s="336"/>
      <c r="N1288" s="336"/>
      <c r="O1288" s="336"/>
      <c r="P1288" s="337"/>
      <c r="Q1288" s="333">
        <f ca="1">OFFSET(СВОДНАЯ!$A$3,'Кабельный журнал'!AD1288-1,5)</f>
        <v>0</v>
      </c>
      <c r="R1288" s="333"/>
      <c r="S1288" s="332">
        <f ca="1">OFFSET(СВОДНАЯ!$A$3,'Кабельный журнал'!AD1288-1,6)</f>
        <v>0</v>
      </c>
      <c r="T1288" s="333"/>
      <c r="U1288" s="334"/>
      <c r="V1288" s="333">
        <f ca="1">OFFSET(СВОДНАЯ!$A$3,'Кабельный журнал'!AD1288-1,7)</f>
        <v>0</v>
      </c>
      <c r="W1288" s="333"/>
      <c r="X1288" s="333"/>
      <c r="Y1288" s="333"/>
      <c r="Z1288" s="332">
        <f ca="1">OFFSET(СВОДНАЯ!$A$3,'Кабельный журнал'!AD1282-1,8)</f>
        <v>0</v>
      </c>
      <c r="AA1288" s="334"/>
      <c r="AD1288" s="32">
        <f t="shared" si="29"/>
        <v>1112</v>
      </c>
    </row>
    <row r="1289" spans="3:30" ht="15" customHeight="1" x14ac:dyDescent="0.25">
      <c r="C1289" s="44">
        <f ca="1">OFFSET(СВОДНАЯ!$A$3,'Кабельный журнал'!AD1289-1,0)</f>
        <v>0</v>
      </c>
      <c r="D1289" s="93">
        <f ca="1">OFFSET(СВОДНАЯ!$A$3,'Кабельный журнал'!AD1289-1,1)</f>
        <v>0</v>
      </c>
      <c r="E1289" s="112">
        <f ca="1">OFFSET(СВОДНАЯ!$A$3,'Кабельный журнал'!AD1289-1,2)</f>
        <v>0</v>
      </c>
      <c r="F1289" s="333">
        <f ca="1">OFFSET(СВОДНАЯ!$A$3,'Кабельный журнал'!AD1289-1,3)</f>
        <v>0</v>
      </c>
      <c r="G1289" s="333"/>
      <c r="H1289" s="333"/>
      <c r="I1289" s="333"/>
      <c r="J1289" s="333"/>
      <c r="K1289" s="334"/>
      <c r="L1289" s="335">
        <f ca="1">OFFSET(СВОДНАЯ!$A$3,'Кабельный журнал'!AD1289-1,4)</f>
        <v>0</v>
      </c>
      <c r="M1289" s="336"/>
      <c r="N1289" s="336"/>
      <c r="O1289" s="336"/>
      <c r="P1289" s="337"/>
      <c r="Q1289" s="333">
        <f ca="1">OFFSET(СВОДНАЯ!$A$3,'Кабельный журнал'!AD1289-1,5)</f>
        <v>0</v>
      </c>
      <c r="R1289" s="333"/>
      <c r="S1289" s="332">
        <f ca="1">OFFSET(СВОДНАЯ!$A$3,'Кабельный журнал'!AD1289-1,6)</f>
        <v>0</v>
      </c>
      <c r="T1289" s="333"/>
      <c r="U1289" s="334"/>
      <c r="V1289" s="333">
        <f ca="1">OFFSET(СВОДНАЯ!$A$3,'Кабельный журнал'!AD1289-1,7)</f>
        <v>0</v>
      </c>
      <c r="W1289" s="333"/>
      <c r="X1289" s="333"/>
      <c r="Y1289" s="333"/>
      <c r="Z1289" s="332">
        <f ca="1">OFFSET(СВОДНАЯ!$A$3,'Кабельный журнал'!AD1289-1,8)</f>
        <v>0</v>
      </c>
      <c r="AA1289" s="334"/>
      <c r="AD1289" s="32">
        <f t="shared" si="29"/>
        <v>1113</v>
      </c>
    </row>
    <row r="1290" spans="3:30" ht="15" customHeight="1" x14ac:dyDescent="0.25">
      <c r="C1290" s="44">
        <f ca="1">OFFSET(СВОДНАЯ!$A$3,'Кабельный журнал'!AD1290-1,0)</f>
        <v>0</v>
      </c>
      <c r="D1290" s="93">
        <f ca="1">OFFSET(СВОДНАЯ!$A$3,'Кабельный журнал'!AD1290-1,1)</f>
        <v>0</v>
      </c>
      <c r="E1290" s="112">
        <f ca="1">OFFSET(СВОДНАЯ!$A$3,'Кабельный журнал'!AD1290-1,2)</f>
        <v>0</v>
      </c>
      <c r="F1290" s="333">
        <f ca="1">OFFSET(СВОДНАЯ!$A$3,'Кабельный журнал'!AD1290-1,3)</f>
        <v>0</v>
      </c>
      <c r="G1290" s="333"/>
      <c r="H1290" s="333"/>
      <c r="I1290" s="333"/>
      <c r="J1290" s="333"/>
      <c r="K1290" s="334"/>
      <c r="L1290" s="335">
        <f ca="1">OFFSET(СВОДНАЯ!$A$3,'Кабельный журнал'!AD1290-1,4)</f>
        <v>0</v>
      </c>
      <c r="M1290" s="336"/>
      <c r="N1290" s="336"/>
      <c r="O1290" s="336"/>
      <c r="P1290" s="337"/>
      <c r="Q1290" s="333">
        <f ca="1">OFFSET(СВОДНАЯ!$A$3,'Кабельный журнал'!AD1290-1,5)</f>
        <v>0</v>
      </c>
      <c r="R1290" s="333"/>
      <c r="S1290" s="332">
        <f ca="1">OFFSET(СВОДНАЯ!$A$3,'Кабельный журнал'!AD1290-1,6)</f>
        <v>0</v>
      </c>
      <c r="T1290" s="333"/>
      <c r="U1290" s="334"/>
      <c r="V1290" s="333">
        <f ca="1">OFFSET(СВОДНАЯ!$A$3,'Кабельный журнал'!AD1290-1,7)</f>
        <v>0</v>
      </c>
      <c r="W1290" s="333"/>
      <c r="X1290" s="333"/>
      <c r="Y1290" s="333"/>
      <c r="Z1290" s="332">
        <f ca="1">OFFSET(СВОДНАЯ!$A$3,'Кабельный журнал'!AD1290-1,8)</f>
        <v>0</v>
      </c>
      <c r="AA1290" s="334"/>
      <c r="AD1290" s="32">
        <f t="shared" si="29"/>
        <v>1114</v>
      </c>
    </row>
    <row r="1291" spans="3:30" ht="15" customHeight="1" x14ac:dyDescent="0.25">
      <c r="C1291" s="44">
        <f ca="1">OFFSET(СВОДНАЯ!$A$3,'Кабельный журнал'!AD1291-1,0)</f>
        <v>0</v>
      </c>
      <c r="D1291" s="93">
        <f ca="1">OFFSET(СВОДНАЯ!$A$3,'Кабельный журнал'!AD1291-1,1)</f>
        <v>0</v>
      </c>
      <c r="E1291" s="112">
        <f ca="1">OFFSET(СВОДНАЯ!$A$3,'Кабельный журнал'!AD1291-1,2)</f>
        <v>0</v>
      </c>
      <c r="F1291" s="333">
        <f ca="1">OFFSET(СВОДНАЯ!$A$3,'Кабельный журнал'!AD1291-1,3)</f>
        <v>0</v>
      </c>
      <c r="G1291" s="333"/>
      <c r="H1291" s="333"/>
      <c r="I1291" s="333"/>
      <c r="J1291" s="333"/>
      <c r="K1291" s="334"/>
      <c r="L1291" s="335">
        <f ca="1">OFFSET(СВОДНАЯ!$A$3,'Кабельный журнал'!AD1291-1,4)</f>
        <v>0</v>
      </c>
      <c r="M1291" s="336"/>
      <c r="N1291" s="336"/>
      <c r="O1291" s="336"/>
      <c r="P1291" s="337"/>
      <c r="Q1291" s="333">
        <f ca="1">OFFSET(СВОДНАЯ!$A$3,'Кабельный журнал'!AD1291-1,5)</f>
        <v>0</v>
      </c>
      <c r="R1291" s="333"/>
      <c r="S1291" s="332">
        <f ca="1">OFFSET(СВОДНАЯ!$A$3,'Кабельный журнал'!AD1291-1,6)</f>
        <v>0</v>
      </c>
      <c r="T1291" s="333"/>
      <c r="U1291" s="334"/>
      <c r="V1291" s="333">
        <f ca="1">OFFSET(СВОДНАЯ!$A$3,'Кабельный журнал'!AD1291-1,7)</f>
        <v>0</v>
      </c>
      <c r="W1291" s="333"/>
      <c r="X1291" s="333"/>
      <c r="Y1291" s="333"/>
      <c r="Z1291" s="332">
        <f ca="1">OFFSET(СВОДНАЯ!$A$3,'Кабельный журнал'!AD1291-1,8)</f>
        <v>0</v>
      </c>
      <c r="AA1291" s="334"/>
      <c r="AD1291" s="32">
        <f t="shared" si="29"/>
        <v>1115</v>
      </c>
    </row>
    <row r="1292" spans="3:30" ht="15" customHeight="1" x14ac:dyDescent="0.25">
      <c r="C1292" s="44">
        <f ca="1">OFFSET(СВОДНАЯ!$A$3,'Кабельный журнал'!AD1292-1,0)</f>
        <v>0</v>
      </c>
      <c r="D1292" s="93">
        <f ca="1">OFFSET(СВОДНАЯ!$A$3,'Кабельный журнал'!AD1292-1,1)</f>
        <v>0</v>
      </c>
      <c r="E1292" s="112">
        <f ca="1">OFFSET(СВОДНАЯ!$A$3,'Кабельный журнал'!AD1292-1,2)</f>
        <v>0</v>
      </c>
      <c r="F1292" s="333">
        <f ca="1">OFFSET(СВОДНАЯ!$A$3,'Кабельный журнал'!AD1292-1,3)</f>
        <v>0</v>
      </c>
      <c r="G1292" s="333"/>
      <c r="H1292" s="333"/>
      <c r="I1292" s="333"/>
      <c r="J1292" s="333"/>
      <c r="K1292" s="334"/>
      <c r="L1292" s="335">
        <f ca="1">OFFSET(СВОДНАЯ!$A$3,'Кабельный журнал'!AD1292-1,4)</f>
        <v>0</v>
      </c>
      <c r="M1292" s="336"/>
      <c r="N1292" s="336"/>
      <c r="O1292" s="336"/>
      <c r="P1292" s="337"/>
      <c r="Q1292" s="333">
        <f ca="1">OFFSET(СВОДНАЯ!$A$3,'Кабельный журнал'!AD1292-1,5)</f>
        <v>0</v>
      </c>
      <c r="R1292" s="333"/>
      <c r="S1292" s="332">
        <f ca="1">OFFSET(СВОДНАЯ!$A$3,'Кабельный журнал'!AD1292-1,6)</f>
        <v>0</v>
      </c>
      <c r="T1292" s="333"/>
      <c r="U1292" s="334"/>
      <c r="V1292" s="333">
        <f ca="1">OFFSET(СВОДНАЯ!$A$3,'Кабельный журнал'!AD1292-1,7)</f>
        <v>0</v>
      </c>
      <c r="W1292" s="333"/>
      <c r="X1292" s="333"/>
      <c r="Y1292" s="333"/>
      <c r="Z1292" s="332">
        <f ca="1">OFFSET(СВОДНАЯ!$A$3,'Кабельный журнал'!AD1292-1,8)</f>
        <v>0</v>
      </c>
      <c r="AA1292" s="334"/>
      <c r="AD1292" s="32">
        <f t="shared" si="29"/>
        <v>1116</v>
      </c>
    </row>
    <row r="1293" spans="3:30" ht="15" customHeight="1" x14ac:dyDescent="0.25">
      <c r="C1293" s="44">
        <f ca="1">OFFSET(СВОДНАЯ!$A$3,'Кабельный журнал'!AD1293-1,0)</f>
        <v>0</v>
      </c>
      <c r="D1293" s="93">
        <f ca="1">OFFSET(СВОДНАЯ!$A$3,'Кабельный журнал'!AD1293-1,1)</f>
        <v>0</v>
      </c>
      <c r="E1293" s="112">
        <f ca="1">OFFSET(СВОДНАЯ!$A$3,'Кабельный журнал'!AD1293-1,2)</f>
        <v>0</v>
      </c>
      <c r="F1293" s="333">
        <f ca="1">OFFSET(СВОДНАЯ!$A$3,'Кабельный журнал'!AD1293-1,3)</f>
        <v>0</v>
      </c>
      <c r="G1293" s="333"/>
      <c r="H1293" s="333"/>
      <c r="I1293" s="333"/>
      <c r="J1293" s="333"/>
      <c r="K1293" s="334"/>
      <c r="L1293" s="335">
        <f ca="1">OFFSET(СВОДНАЯ!$A$3,'Кабельный журнал'!AD1293-1,4)</f>
        <v>0</v>
      </c>
      <c r="M1293" s="336"/>
      <c r="N1293" s="336"/>
      <c r="O1293" s="336"/>
      <c r="P1293" s="337"/>
      <c r="Q1293" s="333">
        <f ca="1">OFFSET(СВОДНАЯ!$A$3,'Кабельный журнал'!AD1293-1,5)</f>
        <v>0</v>
      </c>
      <c r="R1293" s="333"/>
      <c r="S1293" s="332">
        <f ca="1">OFFSET(СВОДНАЯ!$A$3,'Кабельный журнал'!AD1293-1,6)</f>
        <v>0</v>
      </c>
      <c r="T1293" s="333"/>
      <c r="U1293" s="334"/>
      <c r="V1293" s="333">
        <f ca="1">OFFSET(СВОДНАЯ!$A$3,'Кабельный журнал'!AD1293-1,7)</f>
        <v>0</v>
      </c>
      <c r="W1293" s="333"/>
      <c r="X1293" s="333"/>
      <c r="Y1293" s="333"/>
      <c r="Z1293" s="332">
        <f ca="1">OFFSET(СВОДНАЯ!$A$3,'Кабельный журнал'!AD1293-1,8)</f>
        <v>0</v>
      </c>
      <c r="AA1293" s="334"/>
      <c r="AD1293" s="32">
        <f t="shared" si="29"/>
        <v>1117</v>
      </c>
    </row>
    <row r="1294" spans="3:30" ht="15" customHeight="1" x14ac:dyDescent="0.25">
      <c r="C1294" s="44">
        <f ca="1">OFFSET(СВОДНАЯ!$A$3,'Кабельный журнал'!AD1294-1,0)</f>
        <v>0</v>
      </c>
      <c r="D1294" s="93">
        <f ca="1">OFFSET(СВОДНАЯ!$A$3,'Кабельный журнал'!AD1294-1,1)</f>
        <v>0</v>
      </c>
      <c r="E1294" s="112">
        <f ca="1">OFFSET(СВОДНАЯ!$A$3,'Кабельный журнал'!AD1294-1,2)</f>
        <v>0</v>
      </c>
      <c r="F1294" s="333">
        <f ca="1">OFFSET(СВОДНАЯ!$A$3,'Кабельный журнал'!AD1294-1,3)</f>
        <v>0</v>
      </c>
      <c r="G1294" s="333"/>
      <c r="H1294" s="333"/>
      <c r="I1294" s="333"/>
      <c r="J1294" s="333"/>
      <c r="K1294" s="334"/>
      <c r="L1294" s="335">
        <f ca="1">OFFSET(СВОДНАЯ!$A$3,'Кабельный журнал'!AD1294-1,4)</f>
        <v>0</v>
      </c>
      <c r="M1294" s="336"/>
      <c r="N1294" s="336"/>
      <c r="O1294" s="336"/>
      <c r="P1294" s="337"/>
      <c r="Q1294" s="333">
        <f ca="1">OFFSET(СВОДНАЯ!$A$3,'Кабельный журнал'!AD1294-1,5)</f>
        <v>0</v>
      </c>
      <c r="R1294" s="333"/>
      <c r="S1294" s="332">
        <f ca="1">OFFSET(СВОДНАЯ!$A$3,'Кабельный журнал'!AD1294-1,6)</f>
        <v>0</v>
      </c>
      <c r="T1294" s="333"/>
      <c r="U1294" s="334"/>
      <c r="V1294" s="333">
        <f ca="1">OFFSET(СВОДНАЯ!$A$3,'Кабельный журнал'!AD1294-1,7)</f>
        <v>0</v>
      </c>
      <c r="W1294" s="333"/>
      <c r="X1294" s="333"/>
      <c r="Y1294" s="333"/>
      <c r="Z1294" s="332">
        <f ca="1">OFFSET(СВОДНАЯ!$A$3,'Кабельный журнал'!AD1294-1,8)</f>
        <v>0</v>
      </c>
      <c r="AA1294" s="334"/>
      <c r="AD1294" s="32">
        <f t="shared" si="29"/>
        <v>1118</v>
      </c>
    </row>
    <row r="1295" spans="3:30" ht="15" customHeight="1" x14ac:dyDescent="0.25">
      <c r="C1295" s="44">
        <f ca="1">OFFSET(СВОДНАЯ!$A$3,'Кабельный журнал'!AD1295-1,0)</f>
        <v>0</v>
      </c>
      <c r="D1295" s="93">
        <f ca="1">OFFSET(СВОДНАЯ!$A$3,'Кабельный журнал'!AD1295-1,1)</f>
        <v>0</v>
      </c>
      <c r="E1295" s="112">
        <f ca="1">OFFSET(СВОДНАЯ!$A$3,'Кабельный журнал'!AD1295-1,2)</f>
        <v>0</v>
      </c>
      <c r="F1295" s="333">
        <f ca="1">OFFSET(СВОДНАЯ!$A$3,'Кабельный журнал'!AD1295-1,3)</f>
        <v>0</v>
      </c>
      <c r="G1295" s="333"/>
      <c r="H1295" s="333"/>
      <c r="I1295" s="333"/>
      <c r="J1295" s="333"/>
      <c r="K1295" s="334"/>
      <c r="L1295" s="335">
        <f ca="1">OFFSET(СВОДНАЯ!$A$3,'Кабельный журнал'!AD1295-1,4)</f>
        <v>0</v>
      </c>
      <c r="M1295" s="336"/>
      <c r="N1295" s="336"/>
      <c r="O1295" s="336"/>
      <c r="P1295" s="337"/>
      <c r="Q1295" s="333">
        <f ca="1">OFFSET(СВОДНАЯ!$A$3,'Кабельный журнал'!AD1295-1,5)</f>
        <v>0</v>
      </c>
      <c r="R1295" s="333"/>
      <c r="S1295" s="332">
        <f ca="1">OFFSET(СВОДНАЯ!$A$3,'Кабельный журнал'!AD1295-1,6)</f>
        <v>0</v>
      </c>
      <c r="T1295" s="333"/>
      <c r="U1295" s="334"/>
      <c r="V1295" s="333">
        <f ca="1">OFFSET(СВОДНАЯ!$A$3,'Кабельный журнал'!AD1295-1,7)</f>
        <v>0</v>
      </c>
      <c r="W1295" s="333"/>
      <c r="X1295" s="333"/>
      <c r="Y1295" s="333"/>
      <c r="Z1295" s="332">
        <f ca="1">OFFSET(СВОДНАЯ!$A$3,'Кабельный журнал'!AD1295-1,8)</f>
        <v>0</v>
      </c>
      <c r="AA1295" s="334"/>
      <c r="AD1295" s="32">
        <f t="shared" si="29"/>
        <v>1119</v>
      </c>
    </row>
    <row r="1296" spans="3:30" ht="15" customHeight="1" x14ac:dyDescent="0.25">
      <c r="C1296" s="44">
        <f ca="1">OFFSET(СВОДНАЯ!$A$3,'Кабельный журнал'!AD1296-1,0)</f>
        <v>0</v>
      </c>
      <c r="D1296" s="93">
        <f ca="1">OFFSET(СВОДНАЯ!$A$3,'Кабельный журнал'!AD1296-1,1)</f>
        <v>0</v>
      </c>
      <c r="E1296" s="112">
        <f ca="1">OFFSET(СВОДНАЯ!$A$3,'Кабельный журнал'!AD1296-1,2)</f>
        <v>0</v>
      </c>
      <c r="F1296" s="333">
        <f ca="1">OFFSET(СВОДНАЯ!$A$3,'Кабельный журнал'!AD1296-1,3)</f>
        <v>0</v>
      </c>
      <c r="G1296" s="333"/>
      <c r="H1296" s="333"/>
      <c r="I1296" s="333"/>
      <c r="J1296" s="333"/>
      <c r="K1296" s="334"/>
      <c r="L1296" s="335">
        <f ca="1">OFFSET(СВОДНАЯ!$A$3,'Кабельный журнал'!AD1296-1,4)</f>
        <v>0</v>
      </c>
      <c r="M1296" s="336"/>
      <c r="N1296" s="336"/>
      <c r="O1296" s="336"/>
      <c r="P1296" s="337"/>
      <c r="Q1296" s="333">
        <f ca="1">OFFSET(СВОДНАЯ!$A$3,'Кабельный журнал'!AD1296-1,5)</f>
        <v>0</v>
      </c>
      <c r="R1296" s="333"/>
      <c r="S1296" s="332">
        <f ca="1">OFFSET(СВОДНАЯ!$A$3,'Кабельный журнал'!AD1296-1,6)</f>
        <v>0</v>
      </c>
      <c r="T1296" s="333"/>
      <c r="U1296" s="334"/>
      <c r="V1296" s="333">
        <f ca="1">OFFSET(СВОДНАЯ!$A$3,'Кабельный журнал'!AD1296-1,7)</f>
        <v>0</v>
      </c>
      <c r="W1296" s="333"/>
      <c r="X1296" s="333"/>
      <c r="Y1296" s="333"/>
      <c r="Z1296" s="332">
        <f ca="1">OFFSET(СВОДНАЯ!$A$3,'Кабельный журнал'!AD1296-1,8)</f>
        <v>0</v>
      </c>
      <c r="AA1296" s="334"/>
      <c r="AD1296" s="32">
        <f t="shared" si="29"/>
        <v>1120</v>
      </c>
    </row>
    <row r="1297" spans="1:30" ht="15" customHeight="1" x14ac:dyDescent="0.25">
      <c r="C1297" s="89">
        <f ca="1">OFFSET(СВОДНАЯ!$A$3,'Кабельный журнал'!AD1297-1,0)</f>
        <v>0</v>
      </c>
      <c r="D1297" s="94">
        <f ca="1">OFFSET(СВОДНАЯ!$A$3,'Кабельный журнал'!AD1297-1,1)</f>
        <v>0</v>
      </c>
      <c r="E1297" s="112">
        <f ca="1">OFFSET(СВОДНАЯ!$A$3,'Кабельный журнал'!AD1297-1,2)</f>
        <v>0</v>
      </c>
      <c r="F1297" s="301">
        <f ca="1">OFFSET(СВОДНАЯ!$A$3,'Кабельный журнал'!AD1297-1,3)</f>
        <v>0</v>
      </c>
      <c r="G1297" s="301"/>
      <c r="H1297" s="301"/>
      <c r="I1297" s="301"/>
      <c r="J1297" s="301"/>
      <c r="K1297" s="300"/>
      <c r="L1297" s="313">
        <f ca="1">OFFSET(СВОДНАЯ!$A$3,'Кабельный журнал'!AD1297-1,4)</f>
        <v>0</v>
      </c>
      <c r="M1297" s="314"/>
      <c r="N1297" s="314"/>
      <c r="O1297" s="314"/>
      <c r="P1297" s="315"/>
      <c r="Q1297" s="301">
        <f ca="1">OFFSET(СВОДНАЯ!$A$3,'Кабельный журнал'!AD1297-1,5)</f>
        <v>0</v>
      </c>
      <c r="R1297" s="301"/>
      <c r="S1297" s="299">
        <f ca="1">OFFSET(СВОДНАЯ!$A$3,'Кабельный журнал'!AD1297-1,6)</f>
        <v>0</v>
      </c>
      <c r="T1297" s="301"/>
      <c r="U1297" s="300"/>
      <c r="V1297" s="301">
        <f ca="1">OFFSET(СВОДНАЯ!$A$3,'Кабельный журнал'!AD1297-1,7)</f>
        <v>0</v>
      </c>
      <c r="W1297" s="301"/>
      <c r="X1297" s="301"/>
      <c r="Y1297" s="301"/>
      <c r="Z1297" s="299">
        <f ca="1">OFFSET(СВОДНАЯ!$A$3,'Кабельный журнал'!AD1297-1,8)</f>
        <v>0</v>
      </c>
      <c r="AA1297" s="300"/>
      <c r="AD1297" s="32">
        <f t="shared" si="29"/>
        <v>1121</v>
      </c>
    </row>
    <row r="1298" spans="1:30" ht="15" customHeight="1" x14ac:dyDescent="0.25">
      <c r="C1298" s="89">
        <f ca="1">OFFSET(СВОДНАЯ!$A$3,'Кабельный журнал'!AD1298-1,0)</f>
        <v>0</v>
      </c>
      <c r="D1298" s="94">
        <f ca="1">OFFSET(СВОДНАЯ!$A$3,'Кабельный журнал'!AD1298-1,1)</f>
        <v>0</v>
      </c>
      <c r="E1298" s="112">
        <f ca="1">OFFSET(СВОДНАЯ!$A$3,'Кабельный журнал'!AD1298-1,2)</f>
        <v>0</v>
      </c>
      <c r="F1298" s="301">
        <f ca="1">OFFSET(СВОДНАЯ!$A$3,'Кабельный журнал'!AD1298-1,3)</f>
        <v>0</v>
      </c>
      <c r="G1298" s="301"/>
      <c r="H1298" s="301"/>
      <c r="I1298" s="301"/>
      <c r="J1298" s="301"/>
      <c r="K1298" s="300"/>
      <c r="L1298" s="313">
        <f ca="1">OFFSET(СВОДНАЯ!$A$3,'Кабельный журнал'!AD1298-1,4)</f>
        <v>0</v>
      </c>
      <c r="M1298" s="314"/>
      <c r="N1298" s="314"/>
      <c r="O1298" s="314"/>
      <c r="P1298" s="315"/>
      <c r="Q1298" s="301">
        <f ca="1">OFFSET(СВОДНАЯ!$A$3,'Кабельный журнал'!AD1298-1,5)</f>
        <v>0</v>
      </c>
      <c r="R1298" s="301"/>
      <c r="S1298" s="299">
        <f ca="1">OFFSET(СВОДНАЯ!$A$3,'Кабельный журнал'!AD1298-1,6)</f>
        <v>0</v>
      </c>
      <c r="T1298" s="301"/>
      <c r="U1298" s="300"/>
      <c r="V1298" s="301">
        <f ca="1">OFFSET(СВОДНАЯ!$A$3,'Кабельный журнал'!AD1298-1,7)</f>
        <v>0</v>
      </c>
      <c r="W1298" s="301"/>
      <c r="X1298" s="301"/>
      <c r="Y1298" s="301"/>
      <c r="Z1298" s="299">
        <f ca="1">OFFSET(СВОДНАЯ!$A$3,'Кабельный журнал'!AD1298-1,8)</f>
        <v>0</v>
      </c>
      <c r="AA1298" s="300"/>
      <c r="AD1298" s="32">
        <f t="shared" si="29"/>
        <v>1122</v>
      </c>
    </row>
    <row r="1299" spans="1:30" ht="15" customHeight="1" x14ac:dyDescent="0.25">
      <c r="C1299" s="89">
        <f ca="1">OFFSET(СВОДНАЯ!$A$3,'Кабельный журнал'!AD1299-1,0)</f>
        <v>0</v>
      </c>
      <c r="D1299" s="94">
        <f ca="1">OFFSET(СВОДНАЯ!$A$3,'Кабельный журнал'!AD1299-1,1)</f>
        <v>0</v>
      </c>
      <c r="E1299" s="112">
        <f ca="1">OFFSET(СВОДНАЯ!$A$3,'Кабельный журнал'!AD1299-1,2)</f>
        <v>0</v>
      </c>
      <c r="F1299" s="301">
        <f ca="1">OFFSET(СВОДНАЯ!$A$3,'Кабельный журнал'!AD1299-1,3)</f>
        <v>0</v>
      </c>
      <c r="G1299" s="301"/>
      <c r="H1299" s="301"/>
      <c r="I1299" s="301"/>
      <c r="J1299" s="301"/>
      <c r="K1299" s="300"/>
      <c r="L1299" s="313">
        <f ca="1">OFFSET(СВОДНАЯ!$A$3,'Кабельный журнал'!AD1299-1,4)</f>
        <v>0</v>
      </c>
      <c r="M1299" s="314"/>
      <c r="N1299" s="314"/>
      <c r="O1299" s="314"/>
      <c r="P1299" s="315"/>
      <c r="Q1299" s="301">
        <f ca="1">OFFSET(СВОДНАЯ!$A$3,'Кабельный журнал'!AD1299-1,5)</f>
        <v>0</v>
      </c>
      <c r="R1299" s="301"/>
      <c r="S1299" s="299">
        <f ca="1">OFFSET(СВОДНАЯ!$A$3,'Кабельный журнал'!AD1299-1,6)</f>
        <v>0</v>
      </c>
      <c r="T1299" s="301"/>
      <c r="U1299" s="300"/>
      <c r="V1299" s="301">
        <f ca="1">OFFSET(СВОДНАЯ!$A$3,'Кабельный журнал'!AD1299-1,7)</f>
        <v>0</v>
      </c>
      <c r="W1299" s="301"/>
      <c r="X1299" s="301"/>
      <c r="Y1299" s="301"/>
      <c r="Z1299" s="299">
        <f ca="1">OFFSET(СВОДНАЯ!$A$3,'Кабельный журнал'!AD1299-1,8)</f>
        <v>0</v>
      </c>
      <c r="AA1299" s="300"/>
      <c r="AD1299" s="32">
        <f t="shared" si="29"/>
        <v>1123</v>
      </c>
    </row>
    <row r="1300" spans="1:30" ht="15" customHeight="1" x14ac:dyDescent="0.25">
      <c r="C1300" s="89">
        <f ca="1">OFFSET(СВОДНАЯ!$A$3,'Кабельный журнал'!AD1300-1,0)</f>
        <v>0</v>
      </c>
      <c r="D1300" s="94">
        <f ca="1">OFFSET(СВОДНАЯ!$A$3,'Кабельный журнал'!AD1300-1,1)</f>
        <v>0</v>
      </c>
      <c r="E1300" s="112">
        <f ca="1">OFFSET(СВОДНАЯ!$A$3,'Кабельный журнал'!AD1300-1,2)</f>
        <v>0</v>
      </c>
      <c r="F1300" s="301">
        <f ca="1">OFFSET(СВОДНАЯ!$A$3,'Кабельный журнал'!AD1300-1,3)</f>
        <v>0</v>
      </c>
      <c r="G1300" s="301"/>
      <c r="H1300" s="301"/>
      <c r="I1300" s="301"/>
      <c r="J1300" s="301"/>
      <c r="K1300" s="300"/>
      <c r="L1300" s="313">
        <f ca="1">OFFSET(СВОДНАЯ!$A$3,'Кабельный журнал'!AD1300-1,4)</f>
        <v>0</v>
      </c>
      <c r="M1300" s="314"/>
      <c r="N1300" s="314"/>
      <c r="O1300" s="314"/>
      <c r="P1300" s="315"/>
      <c r="Q1300" s="301">
        <f ca="1">OFFSET(СВОДНАЯ!$A$3,'Кабельный журнал'!AD1300-1,5)</f>
        <v>0</v>
      </c>
      <c r="R1300" s="301"/>
      <c r="S1300" s="299">
        <f ca="1">OFFSET(СВОДНАЯ!$A$3,'Кабельный журнал'!AD1300-1,6)</f>
        <v>0</v>
      </c>
      <c r="T1300" s="301"/>
      <c r="U1300" s="300"/>
      <c r="V1300" s="301">
        <f ca="1">OFFSET(СВОДНАЯ!$A$3,'Кабельный журнал'!AD1300-1,7)</f>
        <v>0</v>
      </c>
      <c r="W1300" s="301"/>
      <c r="X1300" s="301"/>
      <c r="Y1300" s="301"/>
      <c r="Z1300" s="299">
        <f ca="1">OFFSET(СВОДНАЯ!$A$3,'Кабельный журнал'!AD1300-1,8)</f>
        <v>0</v>
      </c>
      <c r="AA1300" s="300"/>
      <c r="AD1300" s="32">
        <f t="shared" si="29"/>
        <v>1124</v>
      </c>
    </row>
    <row r="1301" spans="1:30" ht="15" customHeight="1" x14ac:dyDescent="0.25">
      <c r="C1301" s="89">
        <f ca="1">OFFSET(СВОДНАЯ!$A$3,'Кабельный журнал'!AD1301-1,0)</f>
        <v>0</v>
      </c>
      <c r="D1301" s="94">
        <f ca="1">OFFSET(СВОДНАЯ!$A$3,'Кабельный журнал'!AD1301-1,1)</f>
        <v>0</v>
      </c>
      <c r="E1301" s="112">
        <f ca="1">OFFSET(СВОДНАЯ!$A$3,'Кабельный журнал'!AD1301-1,2)</f>
        <v>0</v>
      </c>
      <c r="F1301" s="301">
        <f ca="1">OFFSET(СВОДНАЯ!$A$3,'Кабельный журнал'!AD1301-1,3)</f>
        <v>0</v>
      </c>
      <c r="G1301" s="301"/>
      <c r="H1301" s="301"/>
      <c r="I1301" s="301"/>
      <c r="J1301" s="301"/>
      <c r="K1301" s="300"/>
      <c r="L1301" s="313">
        <f ca="1">OFFSET(СВОДНАЯ!$A$3,'Кабельный журнал'!AD1301-1,4)</f>
        <v>0</v>
      </c>
      <c r="M1301" s="314"/>
      <c r="N1301" s="314"/>
      <c r="O1301" s="314"/>
      <c r="P1301" s="315"/>
      <c r="Q1301" s="301">
        <f ca="1">OFFSET(СВОДНАЯ!$A$3,'Кабельный журнал'!AD1301-1,5)</f>
        <v>0</v>
      </c>
      <c r="R1301" s="301"/>
      <c r="S1301" s="299">
        <f ca="1">OFFSET(СВОДНАЯ!$A$3,'Кабельный журнал'!AD1301-1,6)</f>
        <v>0</v>
      </c>
      <c r="T1301" s="301"/>
      <c r="U1301" s="300"/>
      <c r="V1301" s="301">
        <f ca="1">OFFSET(СВОДНАЯ!$A$3,'Кабельный журнал'!AD1301-1,7)</f>
        <v>0</v>
      </c>
      <c r="W1301" s="301"/>
      <c r="X1301" s="301"/>
      <c r="Y1301" s="301"/>
      <c r="Z1301" s="299">
        <f ca="1">OFFSET(СВОДНАЯ!$A$3,'Кабельный журнал'!AD1301-1,8)</f>
        <v>0</v>
      </c>
      <c r="AA1301" s="300"/>
      <c r="AD1301" s="32">
        <f t="shared" si="29"/>
        <v>1125</v>
      </c>
    </row>
    <row r="1302" spans="1:30" ht="15" customHeight="1" x14ac:dyDescent="0.25">
      <c r="C1302" s="89">
        <f ca="1">OFFSET(СВОДНАЯ!$A$3,'Кабельный журнал'!AD1302-1,0)</f>
        <v>0</v>
      </c>
      <c r="D1302" s="94">
        <f ca="1">OFFSET(СВОДНАЯ!$A$3,'Кабельный журнал'!AD1302-1,1)</f>
        <v>0</v>
      </c>
      <c r="E1302" s="112">
        <f ca="1">OFFSET(СВОДНАЯ!$A$3,'Кабельный журнал'!AD1302-1,2)</f>
        <v>0</v>
      </c>
      <c r="F1302" s="301">
        <f ca="1">OFFSET(СВОДНАЯ!$A$3,'Кабельный журнал'!AD1302-1,3)</f>
        <v>0</v>
      </c>
      <c r="G1302" s="301"/>
      <c r="H1302" s="301"/>
      <c r="I1302" s="301"/>
      <c r="J1302" s="301"/>
      <c r="K1302" s="300"/>
      <c r="L1302" s="313">
        <f ca="1">OFFSET(СВОДНАЯ!$A$3,'Кабельный журнал'!AD1302-1,4)</f>
        <v>0</v>
      </c>
      <c r="M1302" s="314"/>
      <c r="N1302" s="314"/>
      <c r="O1302" s="314"/>
      <c r="P1302" s="315"/>
      <c r="Q1302" s="301">
        <f ca="1">OFFSET(СВОДНАЯ!$A$3,'Кабельный журнал'!AD1302-1,5)</f>
        <v>0</v>
      </c>
      <c r="R1302" s="301"/>
      <c r="S1302" s="299">
        <f ca="1">OFFSET(СВОДНАЯ!$A$3,'Кабельный журнал'!AD1302-1,6)</f>
        <v>0</v>
      </c>
      <c r="T1302" s="301"/>
      <c r="U1302" s="300"/>
      <c r="V1302" s="301">
        <f ca="1">OFFSET(СВОДНАЯ!$A$3,'Кабельный журнал'!AD1302-1,7)</f>
        <v>0</v>
      </c>
      <c r="W1302" s="301"/>
      <c r="X1302" s="301"/>
      <c r="Y1302" s="301"/>
      <c r="Z1302" s="299">
        <f ca="1">OFFSET(СВОДНАЯ!$A$3,'Кабельный журнал'!AD1302-1,8)</f>
        <v>0</v>
      </c>
      <c r="AA1302" s="300"/>
      <c r="AD1302" s="32">
        <f t="shared" si="29"/>
        <v>1126</v>
      </c>
    </row>
    <row r="1303" spans="1:30" ht="15" customHeight="1" x14ac:dyDescent="0.25">
      <c r="C1303" s="89">
        <f ca="1">OFFSET(СВОДНАЯ!$A$3,'Кабельный журнал'!AD1303-1,0)</f>
        <v>0</v>
      </c>
      <c r="D1303" s="94">
        <f ca="1">OFFSET(СВОДНАЯ!$A$3,'Кабельный журнал'!AD1303-1,1)</f>
        <v>0</v>
      </c>
      <c r="E1303" s="112">
        <f ca="1">OFFSET(СВОДНАЯ!$A$3,'Кабельный журнал'!AD1303-1,2)</f>
        <v>0</v>
      </c>
      <c r="F1303" s="301">
        <f ca="1">OFFSET(СВОДНАЯ!$A$3,'Кабельный журнал'!AD1303-1,3)</f>
        <v>0</v>
      </c>
      <c r="G1303" s="301"/>
      <c r="H1303" s="301"/>
      <c r="I1303" s="301"/>
      <c r="J1303" s="301"/>
      <c r="K1303" s="300"/>
      <c r="L1303" s="313">
        <f ca="1">OFFSET(СВОДНАЯ!$A$3,'Кабельный журнал'!AD1303-1,4)</f>
        <v>0</v>
      </c>
      <c r="M1303" s="314"/>
      <c r="N1303" s="314"/>
      <c r="O1303" s="314"/>
      <c r="P1303" s="315"/>
      <c r="Q1303" s="301">
        <f ca="1">OFFSET(СВОДНАЯ!$A$3,'Кабельный журнал'!AD1303-1,5)</f>
        <v>0</v>
      </c>
      <c r="R1303" s="301"/>
      <c r="S1303" s="299">
        <f ca="1">OFFSET(СВОДНАЯ!$A$3,'Кабельный журнал'!AD1303-1,6)</f>
        <v>0</v>
      </c>
      <c r="T1303" s="301"/>
      <c r="U1303" s="300"/>
      <c r="V1303" s="301">
        <f ca="1">OFFSET(СВОДНАЯ!$A$3,'Кабельный журнал'!AD1303-1,7)</f>
        <v>0</v>
      </c>
      <c r="W1303" s="301"/>
      <c r="X1303" s="301"/>
      <c r="Y1303" s="301"/>
      <c r="Z1303" s="299">
        <f ca="1">OFFSET(СВОДНАЯ!$A$3,'Кабельный журнал'!AD1303-1,8)</f>
        <v>0</v>
      </c>
      <c r="AA1303" s="300"/>
      <c r="AD1303" s="32">
        <f t="shared" si="29"/>
        <v>1127</v>
      </c>
    </row>
    <row r="1304" spans="1:30" ht="15" customHeight="1" x14ac:dyDescent="0.25">
      <c r="C1304" s="89">
        <f ca="1">OFFSET(СВОДНАЯ!$A$3,'Кабельный журнал'!AD1304-1,0)</f>
        <v>0</v>
      </c>
      <c r="D1304" s="94">
        <f ca="1">OFFSET(СВОДНАЯ!$A$3,'Кабельный журнал'!AD1304-1,1)</f>
        <v>0</v>
      </c>
      <c r="E1304" s="112">
        <f ca="1">OFFSET(СВОДНАЯ!$A$3,'Кабельный журнал'!AD1304-1,2)</f>
        <v>0</v>
      </c>
      <c r="F1304" s="301">
        <f ca="1">OFFSET(СВОДНАЯ!$A$3,'Кабельный журнал'!AD1304-1,3)</f>
        <v>0</v>
      </c>
      <c r="G1304" s="301"/>
      <c r="H1304" s="301"/>
      <c r="I1304" s="301"/>
      <c r="J1304" s="301"/>
      <c r="K1304" s="300"/>
      <c r="L1304" s="313">
        <f ca="1">OFFSET(СВОДНАЯ!$A$3,'Кабельный журнал'!AD1304-1,4)</f>
        <v>0</v>
      </c>
      <c r="M1304" s="314"/>
      <c r="N1304" s="314"/>
      <c r="O1304" s="314"/>
      <c r="P1304" s="315"/>
      <c r="Q1304" s="301">
        <f ca="1">OFFSET(СВОДНАЯ!$A$3,'Кабельный журнал'!AD1304-1,5)</f>
        <v>0</v>
      </c>
      <c r="R1304" s="301"/>
      <c r="S1304" s="299">
        <f ca="1">OFFSET(СВОДНАЯ!$A$3,'Кабельный журнал'!AD1304-1,6)</f>
        <v>0</v>
      </c>
      <c r="T1304" s="301"/>
      <c r="U1304" s="300"/>
      <c r="V1304" s="301">
        <f ca="1">OFFSET(СВОДНАЯ!$A$3,'Кабельный журнал'!AD1304-1,7)</f>
        <v>0</v>
      </c>
      <c r="W1304" s="301"/>
      <c r="X1304" s="301"/>
      <c r="Y1304" s="301"/>
      <c r="Z1304" s="299">
        <f ca="1">OFFSET(СВОДНАЯ!$A$3,'Кабельный журнал'!AD1304-1,8)</f>
        <v>0</v>
      </c>
      <c r="AA1304" s="300"/>
      <c r="AD1304" s="32">
        <f t="shared" si="29"/>
        <v>1128</v>
      </c>
    </row>
    <row r="1305" spans="1:30" ht="15" customHeight="1" x14ac:dyDescent="0.25">
      <c r="C1305" s="89">
        <f ca="1">OFFSET(СВОДНАЯ!$A$3,'Кабельный журнал'!AD1305-1,0)</f>
        <v>0</v>
      </c>
      <c r="D1305" s="94">
        <f ca="1">OFFSET(СВОДНАЯ!$A$3,'Кабельный журнал'!AD1305-1,1)</f>
        <v>0</v>
      </c>
      <c r="E1305" s="112">
        <f ca="1">OFFSET(СВОДНАЯ!$A$3,'Кабельный журнал'!AD1305-1,2)</f>
        <v>0</v>
      </c>
      <c r="F1305" s="301">
        <f ca="1">OFFSET(СВОДНАЯ!$A$3,'Кабельный журнал'!AD1305-1,3)</f>
        <v>0</v>
      </c>
      <c r="G1305" s="301"/>
      <c r="H1305" s="301"/>
      <c r="I1305" s="301"/>
      <c r="J1305" s="301"/>
      <c r="K1305" s="300"/>
      <c r="L1305" s="313">
        <f ca="1">OFFSET(СВОДНАЯ!$A$3,'Кабельный журнал'!AD1305-1,4)</f>
        <v>0</v>
      </c>
      <c r="M1305" s="314"/>
      <c r="N1305" s="314"/>
      <c r="O1305" s="314"/>
      <c r="P1305" s="315"/>
      <c r="Q1305" s="301">
        <f ca="1">OFFSET(СВОДНАЯ!$A$3,'Кабельный журнал'!AD1305-1,5)</f>
        <v>0</v>
      </c>
      <c r="R1305" s="301"/>
      <c r="S1305" s="299">
        <f ca="1">OFFSET(СВОДНАЯ!$A$3,'Кабельный журнал'!AD1305-1,6)</f>
        <v>0</v>
      </c>
      <c r="T1305" s="301"/>
      <c r="U1305" s="300"/>
      <c r="V1305" s="301">
        <f ca="1">OFFSET(СВОДНАЯ!$A$3,'Кабельный журнал'!AD1305-1,7)</f>
        <v>0</v>
      </c>
      <c r="W1305" s="301"/>
      <c r="X1305" s="301"/>
      <c r="Y1305" s="301"/>
      <c r="Z1305" s="299">
        <f ca="1">OFFSET(СВОДНАЯ!$A$3,'Кабельный журнал'!AD1305-1,8)</f>
        <v>0</v>
      </c>
      <c r="AA1305" s="300"/>
      <c r="AD1305" s="32">
        <f t="shared" si="29"/>
        <v>1129</v>
      </c>
    </row>
    <row r="1306" spans="1:30" ht="15" customHeight="1" x14ac:dyDescent="0.25">
      <c r="C1306" s="89">
        <f ca="1">OFFSET(СВОДНАЯ!$A$3,'Кабельный журнал'!AD1306-1,0)</f>
        <v>0</v>
      </c>
      <c r="D1306" s="94">
        <f ca="1">OFFSET(СВОДНАЯ!$A$3,'Кабельный журнал'!AD1306-1,1)</f>
        <v>0</v>
      </c>
      <c r="E1306" s="112">
        <f ca="1">OFFSET(СВОДНАЯ!$A$3,'Кабельный журнал'!AD1306-1,2)</f>
        <v>0</v>
      </c>
      <c r="F1306" s="301">
        <f ca="1">OFFSET(СВОДНАЯ!$A$3,'Кабельный журнал'!AD1306-1,3)</f>
        <v>0</v>
      </c>
      <c r="G1306" s="301"/>
      <c r="H1306" s="301"/>
      <c r="I1306" s="301"/>
      <c r="J1306" s="301"/>
      <c r="K1306" s="300"/>
      <c r="L1306" s="313">
        <f ca="1">OFFSET(СВОДНАЯ!$A$3,'Кабельный журнал'!AD1306-1,4)</f>
        <v>0</v>
      </c>
      <c r="M1306" s="314"/>
      <c r="N1306" s="314"/>
      <c r="O1306" s="314"/>
      <c r="P1306" s="315"/>
      <c r="Q1306" s="301">
        <f ca="1">OFFSET(СВОДНАЯ!$A$3,'Кабельный журнал'!AD1306-1,5)</f>
        <v>0</v>
      </c>
      <c r="R1306" s="301"/>
      <c r="S1306" s="299">
        <f ca="1">OFFSET(СВОДНАЯ!$A$3,'Кабельный журнал'!AD1306-1,6)</f>
        <v>0</v>
      </c>
      <c r="T1306" s="301"/>
      <c r="U1306" s="300"/>
      <c r="V1306" s="301">
        <f ca="1">OFFSET(СВОДНАЯ!$A$3,'Кабельный журнал'!AD1306-1,7)</f>
        <v>0</v>
      </c>
      <c r="W1306" s="301"/>
      <c r="X1306" s="301"/>
      <c r="Y1306" s="301"/>
      <c r="Z1306" s="299">
        <f ca="1">OFFSET(СВОДНАЯ!$A$3,'Кабельный журнал'!AD1306-1,8)</f>
        <v>0</v>
      </c>
      <c r="AA1306" s="300"/>
      <c r="AD1306" s="32">
        <f t="shared" si="29"/>
        <v>1130</v>
      </c>
    </row>
    <row r="1307" spans="1:30" ht="15" customHeight="1" x14ac:dyDescent="0.25">
      <c r="C1307" s="89">
        <f ca="1">OFFSET(СВОДНАЯ!$A$3,'Кабельный журнал'!AD1307-1,0)</f>
        <v>0</v>
      </c>
      <c r="D1307" s="94">
        <f ca="1">OFFSET(СВОДНАЯ!$A$3,'Кабельный журнал'!AD1307-1,1)</f>
        <v>0</v>
      </c>
      <c r="E1307" s="112">
        <f ca="1">OFFSET(СВОДНАЯ!$A$3,'Кабельный журнал'!AD1307-1,2)</f>
        <v>0</v>
      </c>
      <c r="F1307" s="301">
        <f ca="1">OFFSET(СВОДНАЯ!$A$3,'Кабельный журнал'!AD1307-1,3)</f>
        <v>0</v>
      </c>
      <c r="G1307" s="301"/>
      <c r="H1307" s="301"/>
      <c r="I1307" s="301"/>
      <c r="J1307" s="301"/>
      <c r="K1307" s="300"/>
      <c r="L1307" s="313">
        <f ca="1">OFFSET(СВОДНАЯ!$A$3,'Кабельный журнал'!AD1307-1,4)</f>
        <v>0</v>
      </c>
      <c r="M1307" s="314"/>
      <c r="N1307" s="314"/>
      <c r="O1307" s="314"/>
      <c r="P1307" s="315"/>
      <c r="Q1307" s="301">
        <f ca="1">OFFSET(СВОДНАЯ!$A$3,'Кабельный журнал'!AD1307-1,5)</f>
        <v>0</v>
      </c>
      <c r="R1307" s="301"/>
      <c r="S1307" s="299">
        <f ca="1">OFFSET(СВОДНАЯ!$A$3,'Кабельный журнал'!AD1307-1,6)</f>
        <v>0</v>
      </c>
      <c r="T1307" s="301"/>
      <c r="U1307" s="300"/>
      <c r="V1307" s="301">
        <f ca="1">OFFSET(СВОДНАЯ!$A$3,'Кабельный журнал'!AD1307-1,7)</f>
        <v>0</v>
      </c>
      <c r="W1307" s="301"/>
      <c r="X1307" s="301"/>
      <c r="Y1307" s="301"/>
      <c r="Z1307" s="299">
        <f ca="1">OFFSET(СВОДНАЯ!$A$3,'Кабельный журнал'!AD1307-1,8)</f>
        <v>0</v>
      </c>
      <c r="AA1307" s="300"/>
      <c r="AD1307" s="32">
        <f t="shared" si="29"/>
        <v>1131</v>
      </c>
    </row>
    <row r="1308" spans="1:30" ht="15" customHeight="1" x14ac:dyDescent="0.25">
      <c r="C1308" s="89">
        <f ca="1">OFFSET(СВОДНАЯ!$A$3,'Кабельный журнал'!AD1308-1,0)</f>
        <v>0</v>
      </c>
      <c r="D1308" s="94">
        <f ca="1">OFFSET(СВОДНАЯ!$A$3,'Кабельный журнал'!AD1308-1,1)</f>
        <v>0</v>
      </c>
      <c r="E1308" s="112">
        <f ca="1">OFFSET(СВОДНАЯ!$A$3,'Кабельный журнал'!AD1308-1,2)</f>
        <v>0</v>
      </c>
      <c r="F1308" s="301">
        <f ca="1">OFFSET(СВОДНАЯ!$A$3,'Кабельный журнал'!AD1308-1,3)</f>
        <v>0</v>
      </c>
      <c r="G1308" s="301"/>
      <c r="H1308" s="301"/>
      <c r="I1308" s="301"/>
      <c r="J1308" s="301"/>
      <c r="K1308" s="300"/>
      <c r="L1308" s="313">
        <f ca="1">OFFSET(СВОДНАЯ!$A$3,'Кабельный журнал'!AD1308-1,4)</f>
        <v>0</v>
      </c>
      <c r="M1308" s="314"/>
      <c r="N1308" s="314"/>
      <c r="O1308" s="314"/>
      <c r="P1308" s="315"/>
      <c r="Q1308" s="301">
        <f ca="1">OFFSET(СВОДНАЯ!$A$3,'Кабельный журнал'!AD1308-1,5)</f>
        <v>0</v>
      </c>
      <c r="R1308" s="301"/>
      <c r="S1308" s="299">
        <f ca="1">OFFSET(СВОДНАЯ!$A$3,'Кабельный журнал'!AD1308-1,6)</f>
        <v>0</v>
      </c>
      <c r="T1308" s="301"/>
      <c r="U1308" s="300"/>
      <c r="V1308" s="301">
        <f ca="1">OFFSET(СВОДНАЯ!$A$3,'Кабельный журнал'!AD1308-1,7)</f>
        <v>0</v>
      </c>
      <c r="W1308" s="301"/>
      <c r="X1308" s="301"/>
      <c r="Y1308" s="301"/>
      <c r="Z1308" s="299">
        <f ca="1">OFFSET(СВОДНАЯ!$A$3,'Кабельный журнал'!AD1308-1,8)</f>
        <v>0</v>
      </c>
      <c r="AA1308" s="300"/>
      <c r="AD1308" s="32">
        <f t="shared" si="29"/>
        <v>1132</v>
      </c>
    </row>
    <row r="1309" spans="1:30" ht="15" customHeight="1" x14ac:dyDescent="0.25">
      <c r="C1309" s="89">
        <f ca="1">OFFSET(СВОДНАЯ!$A$3,'Кабельный журнал'!AD1309-1,0)</f>
        <v>0</v>
      </c>
      <c r="D1309" s="94">
        <f ca="1">OFFSET(СВОДНАЯ!$A$3,'Кабельный журнал'!AD1309-1,1)</f>
        <v>0</v>
      </c>
      <c r="E1309" s="112">
        <f ca="1">OFFSET(СВОДНАЯ!$A$3,'Кабельный журнал'!AD1309-1,2)</f>
        <v>0</v>
      </c>
      <c r="F1309" s="301">
        <f ca="1">OFFSET(СВОДНАЯ!$A$3,'Кабельный журнал'!AD1309-1,3)</f>
        <v>0</v>
      </c>
      <c r="G1309" s="301"/>
      <c r="H1309" s="301"/>
      <c r="I1309" s="301"/>
      <c r="J1309" s="301"/>
      <c r="K1309" s="300"/>
      <c r="L1309" s="313">
        <f ca="1">OFFSET(СВОДНАЯ!$A$3,'Кабельный журнал'!AD1309-1,4)</f>
        <v>0</v>
      </c>
      <c r="M1309" s="314"/>
      <c r="N1309" s="314"/>
      <c r="O1309" s="314"/>
      <c r="P1309" s="315"/>
      <c r="Q1309" s="301">
        <f ca="1">OFFSET(СВОДНАЯ!$A$3,'Кабельный журнал'!AD1309-1,5)</f>
        <v>0</v>
      </c>
      <c r="R1309" s="301"/>
      <c r="S1309" s="299">
        <f ca="1">OFFSET(СВОДНАЯ!$A$3,'Кабельный журнал'!AD1309-1,6)</f>
        <v>0</v>
      </c>
      <c r="T1309" s="301"/>
      <c r="U1309" s="300"/>
      <c r="V1309" s="301">
        <f ca="1">OFFSET(СВОДНАЯ!$A$3,'Кабельный журнал'!AD1309-1,7)</f>
        <v>0</v>
      </c>
      <c r="W1309" s="301"/>
      <c r="X1309" s="301"/>
      <c r="Y1309" s="301"/>
      <c r="Z1309" s="299">
        <f ca="1">OFFSET(СВОДНАЯ!$A$3,'Кабельный журнал'!AD1309-1,8)</f>
        <v>0</v>
      </c>
      <c r="AA1309" s="300"/>
      <c r="AD1309" s="32">
        <f t="shared" si="29"/>
        <v>1133</v>
      </c>
    </row>
    <row r="1310" spans="1:30" ht="15" customHeight="1" x14ac:dyDescent="0.25">
      <c r="C1310" s="89">
        <f ca="1">OFFSET(СВОДНАЯ!$A$3,'Кабельный журнал'!AD1310-1,0)</f>
        <v>0</v>
      </c>
      <c r="D1310" s="94">
        <f ca="1">OFFSET(СВОДНАЯ!$A$3,'Кабельный журнал'!AD1310-1,1)</f>
        <v>0</v>
      </c>
      <c r="E1310" s="112">
        <f ca="1">OFFSET(СВОДНАЯ!$A$3,'Кабельный журнал'!AD1310-1,2)</f>
        <v>0</v>
      </c>
      <c r="F1310" s="301">
        <f ca="1">OFFSET(СВОДНАЯ!$A$3,'Кабельный журнал'!AD1310-1,3)</f>
        <v>0</v>
      </c>
      <c r="G1310" s="301"/>
      <c r="H1310" s="301"/>
      <c r="I1310" s="301"/>
      <c r="J1310" s="301"/>
      <c r="K1310" s="300"/>
      <c r="L1310" s="313">
        <f ca="1">OFFSET(СВОДНАЯ!$A$3,'Кабельный журнал'!AD1310-1,4)</f>
        <v>0</v>
      </c>
      <c r="M1310" s="314"/>
      <c r="N1310" s="314"/>
      <c r="O1310" s="314"/>
      <c r="P1310" s="315"/>
      <c r="Q1310" s="301">
        <f ca="1">OFFSET(СВОДНАЯ!$A$3,'Кабельный журнал'!AD1310-1,5)</f>
        <v>0</v>
      </c>
      <c r="R1310" s="301"/>
      <c r="S1310" s="299">
        <f ca="1">OFFSET(СВОДНАЯ!$A$3,'Кабельный журнал'!AD1310-1,6)</f>
        <v>0</v>
      </c>
      <c r="T1310" s="301"/>
      <c r="U1310" s="300"/>
      <c r="V1310" s="301">
        <f ca="1">OFFSET(СВОДНАЯ!$A$3,'Кабельный журнал'!AD1310-1,7)</f>
        <v>0</v>
      </c>
      <c r="W1310" s="301"/>
      <c r="X1310" s="301"/>
      <c r="Y1310" s="301"/>
      <c r="Z1310" s="299">
        <f ca="1">OFFSET(СВОДНАЯ!$A$3,'Кабельный журнал'!AD1310-1,8)</f>
        <v>0</v>
      </c>
      <c r="AA1310" s="300"/>
      <c r="AD1310" s="32">
        <f t="shared" si="29"/>
        <v>1134</v>
      </c>
    </row>
    <row r="1311" spans="1:30" ht="15" customHeight="1" thickBot="1" x14ac:dyDescent="0.3">
      <c r="C1311" s="89">
        <f ca="1">OFFSET(СВОДНАЯ!$A$3,'Кабельный журнал'!AD1311-1,0)</f>
        <v>0</v>
      </c>
      <c r="D1311" s="94">
        <f ca="1">OFFSET(СВОДНАЯ!$A$3,'Кабельный журнал'!AD1311-1,1)</f>
        <v>0</v>
      </c>
      <c r="E1311" s="112">
        <f ca="1">OFFSET(СВОДНАЯ!$A$3,'Кабельный журнал'!AD1311-1,2)</f>
        <v>0</v>
      </c>
      <c r="F1311" s="301">
        <f ca="1">OFFSET(СВОДНАЯ!$A$3,'Кабельный журнал'!AD1311-1,3)</f>
        <v>0</v>
      </c>
      <c r="G1311" s="301"/>
      <c r="H1311" s="301"/>
      <c r="I1311" s="301"/>
      <c r="J1311" s="301"/>
      <c r="K1311" s="300"/>
      <c r="L1311" s="313">
        <f ca="1">OFFSET(СВОДНАЯ!$A$3,'Кабельный журнал'!AD1311-1,4)</f>
        <v>0</v>
      </c>
      <c r="M1311" s="314"/>
      <c r="N1311" s="314"/>
      <c r="O1311" s="314"/>
      <c r="P1311" s="315"/>
      <c r="Q1311" s="301">
        <f ca="1">OFFSET(СВОДНАЯ!$A$3,'Кабельный журнал'!AD1311-1,5)</f>
        <v>0</v>
      </c>
      <c r="R1311" s="301"/>
      <c r="S1311" s="299">
        <f ca="1">OFFSET(СВОДНАЯ!$A$3,'Кабельный журнал'!AD1311-1,6)</f>
        <v>0</v>
      </c>
      <c r="T1311" s="301"/>
      <c r="U1311" s="300"/>
      <c r="V1311" s="301">
        <f ca="1">OFFSET(СВОДНАЯ!$A$3,'Кабельный журнал'!AD1311-1,7)</f>
        <v>0</v>
      </c>
      <c r="W1311" s="301"/>
      <c r="X1311" s="301"/>
      <c r="Y1311" s="301"/>
      <c r="Z1311" s="299">
        <f ca="1">OFFSET(СВОДНАЯ!$A$3,'Кабельный журнал'!AD1311-1,8)</f>
        <v>0</v>
      </c>
      <c r="AA1311" s="300"/>
      <c r="AD1311" s="32">
        <f t="shared" si="29"/>
        <v>1135</v>
      </c>
    </row>
    <row r="1312" spans="1:30" ht="15" customHeight="1" x14ac:dyDescent="0.25">
      <c r="A1312" s="316" t="s">
        <v>13</v>
      </c>
      <c r="B1312" s="319"/>
      <c r="C1312" s="89">
        <f ca="1">OFFSET(СВОДНАЯ!$A$3,'Кабельный журнал'!AD1312-1,0)</f>
        <v>0</v>
      </c>
      <c r="D1312" s="94">
        <f ca="1">OFFSET(СВОДНАЯ!$A$3,'Кабельный журнал'!AD1312-1,1)</f>
        <v>0</v>
      </c>
      <c r="E1312" s="112">
        <f ca="1">OFFSET(СВОДНАЯ!$A$3,'Кабельный журнал'!AD1312-1,2)</f>
        <v>0</v>
      </c>
      <c r="F1312" s="301">
        <f ca="1">OFFSET(СВОДНАЯ!$A$3,'Кабельный журнал'!AD1312-1,3)</f>
        <v>0</v>
      </c>
      <c r="G1312" s="301"/>
      <c r="H1312" s="301"/>
      <c r="I1312" s="301"/>
      <c r="J1312" s="301"/>
      <c r="K1312" s="300"/>
      <c r="L1312" s="313">
        <f ca="1">OFFSET(СВОДНАЯ!$A$3,'Кабельный журнал'!AD1312-1,4)</f>
        <v>0</v>
      </c>
      <c r="M1312" s="314"/>
      <c r="N1312" s="314"/>
      <c r="O1312" s="314"/>
      <c r="P1312" s="315"/>
      <c r="Q1312" s="301">
        <f ca="1">OFFSET(СВОДНАЯ!$A$3,'Кабельный журнал'!AD1312-1,5)</f>
        <v>0</v>
      </c>
      <c r="R1312" s="301"/>
      <c r="S1312" s="299">
        <f ca="1">OFFSET(СВОДНАЯ!$A$3,'Кабельный журнал'!AD1312-1,6)</f>
        <v>0</v>
      </c>
      <c r="T1312" s="301"/>
      <c r="U1312" s="300"/>
      <c r="V1312" s="301">
        <f ca="1">OFFSET(СВОДНАЯ!$A$3,'Кабельный журнал'!AD1312-1,7)</f>
        <v>0</v>
      </c>
      <c r="W1312" s="301"/>
      <c r="X1312" s="301"/>
      <c r="Y1312" s="301"/>
      <c r="Z1312" s="299">
        <f ca="1">OFFSET(СВОДНАЯ!$A$3,'Кабельный журнал'!AD1312-1,8)</f>
        <v>0</v>
      </c>
      <c r="AA1312" s="300"/>
      <c r="AD1312" s="32">
        <f t="shared" si="29"/>
        <v>1136</v>
      </c>
    </row>
    <row r="1313" spans="1:30" ht="15" customHeight="1" x14ac:dyDescent="0.25">
      <c r="A1313" s="317"/>
      <c r="B1313" s="320"/>
      <c r="C1313" s="89">
        <f ca="1">OFFSET(СВОДНАЯ!$A$3,'Кабельный журнал'!AD1313-1,0)</f>
        <v>0</v>
      </c>
      <c r="D1313" s="94">
        <f ca="1">OFFSET(СВОДНАЯ!$A$3,'Кабельный журнал'!AD1313-1,1)</f>
        <v>0</v>
      </c>
      <c r="E1313" s="112">
        <f ca="1">OFFSET(СВОДНАЯ!$A$3,'Кабельный журнал'!AD1313-1,2)</f>
        <v>0</v>
      </c>
      <c r="F1313" s="301">
        <f ca="1">OFFSET(СВОДНАЯ!$A$3,'Кабельный журнал'!AD1313-1,3)</f>
        <v>0</v>
      </c>
      <c r="G1313" s="301"/>
      <c r="H1313" s="301"/>
      <c r="I1313" s="301"/>
      <c r="J1313" s="301"/>
      <c r="K1313" s="300"/>
      <c r="L1313" s="313">
        <f ca="1">OFFSET(СВОДНАЯ!$A$3,'Кабельный журнал'!AD1313-1,4)</f>
        <v>0</v>
      </c>
      <c r="M1313" s="314"/>
      <c r="N1313" s="314"/>
      <c r="O1313" s="314"/>
      <c r="P1313" s="315"/>
      <c r="Q1313" s="301">
        <f ca="1">OFFSET(СВОДНАЯ!$A$3,'Кабельный журнал'!AD1313-1,5)</f>
        <v>0</v>
      </c>
      <c r="R1313" s="301"/>
      <c r="S1313" s="299">
        <f ca="1">OFFSET(СВОДНАЯ!$A$3,'Кабельный журнал'!AD1313-1,6)</f>
        <v>0</v>
      </c>
      <c r="T1313" s="301"/>
      <c r="U1313" s="300"/>
      <c r="V1313" s="301">
        <f ca="1">OFFSET(СВОДНАЯ!$A$3,'Кабельный журнал'!AD1313-1,7)</f>
        <v>0</v>
      </c>
      <c r="W1313" s="301"/>
      <c r="X1313" s="301"/>
      <c r="Y1313" s="301"/>
      <c r="Z1313" s="299">
        <f ca="1">OFFSET(СВОДНАЯ!$A$3,'Кабельный журнал'!AD1313-1,8)</f>
        <v>0</v>
      </c>
      <c r="AA1313" s="300"/>
      <c r="AD1313" s="32">
        <f t="shared" si="29"/>
        <v>1137</v>
      </c>
    </row>
    <row r="1314" spans="1:30" ht="15" customHeight="1" x14ac:dyDescent="0.25">
      <c r="A1314" s="317"/>
      <c r="B1314" s="320"/>
      <c r="C1314" s="89">
        <f ca="1">OFFSET(СВОДНАЯ!$A$3,'Кабельный журнал'!AD1314-1,0)</f>
        <v>0</v>
      </c>
      <c r="D1314" s="94">
        <f ca="1">OFFSET(СВОДНАЯ!$A$3,'Кабельный журнал'!AD1314-1,1)</f>
        <v>0</v>
      </c>
      <c r="E1314" s="112">
        <f ca="1">OFFSET(СВОДНАЯ!$A$3,'Кабельный журнал'!AD1314-1,2)</f>
        <v>0</v>
      </c>
      <c r="F1314" s="301">
        <f ca="1">OFFSET(СВОДНАЯ!$A$3,'Кабельный журнал'!AD1314-1,3)</f>
        <v>0</v>
      </c>
      <c r="G1314" s="301"/>
      <c r="H1314" s="301"/>
      <c r="I1314" s="301"/>
      <c r="J1314" s="301"/>
      <c r="K1314" s="300"/>
      <c r="L1314" s="313">
        <f ca="1">OFFSET(СВОДНАЯ!$A$3,'Кабельный журнал'!AD1314-1,4)</f>
        <v>0</v>
      </c>
      <c r="M1314" s="314"/>
      <c r="N1314" s="314"/>
      <c r="O1314" s="314"/>
      <c r="P1314" s="315"/>
      <c r="Q1314" s="301">
        <f ca="1">OFFSET(СВОДНАЯ!$A$3,'Кабельный журнал'!AD1314-1,5)</f>
        <v>0</v>
      </c>
      <c r="R1314" s="301"/>
      <c r="S1314" s="299">
        <f ca="1">OFFSET(СВОДНАЯ!$A$3,'Кабельный журнал'!AD1314-1,6)</f>
        <v>0</v>
      </c>
      <c r="T1314" s="301"/>
      <c r="U1314" s="300"/>
      <c r="V1314" s="301">
        <f ca="1">OFFSET(СВОДНАЯ!$A$3,'Кабельный журнал'!AD1314-1,7)</f>
        <v>0</v>
      </c>
      <c r="W1314" s="301"/>
      <c r="X1314" s="301"/>
      <c r="Y1314" s="301"/>
      <c r="Z1314" s="299">
        <f ca="1">OFFSET(СВОДНАЯ!$A$3,'Кабельный журнал'!AD1314-1,8)</f>
        <v>0</v>
      </c>
      <c r="AA1314" s="300"/>
      <c r="AD1314" s="32">
        <f t="shared" si="29"/>
        <v>1138</v>
      </c>
    </row>
    <row r="1315" spans="1:30" ht="15" customHeight="1" x14ac:dyDescent="0.25">
      <c r="A1315" s="317"/>
      <c r="B1315" s="320"/>
      <c r="C1315" s="89">
        <f ca="1">OFFSET(СВОДНАЯ!$A$3,'Кабельный журнал'!AD1315-1,0)</f>
        <v>0</v>
      </c>
      <c r="D1315" s="94">
        <f ca="1">OFFSET(СВОДНАЯ!$A$3,'Кабельный журнал'!AD1315-1,1)</f>
        <v>0</v>
      </c>
      <c r="E1315" s="112">
        <f ca="1">OFFSET(СВОДНАЯ!$A$3,'Кабельный журнал'!AD1315-1,2)</f>
        <v>0</v>
      </c>
      <c r="F1315" s="301">
        <f ca="1">OFFSET(СВОДНАЯ!$A$3,'Кабельный журнал'!AD1315-1,3)</f>
        <v>0</v>
      </c>
      <c r="G1315" s="301"/>
      <c r="H1315" s="301"/>
      <c r="I1315" s="301"/>
      <c r="J1315" s="301"/>
      <c r="K1315" s="300"/>
      <c r="L1315" s="313">
        <f ca="1">OFFSET(СВОДНАЯ!$A$3,'Кабельный журнал'!AD1315-1,4)</f>
        <v>0</v>
      </c>
      <c r="M1315" s="314"/>
      <c r="N1315" s="314"/>
      <c r="O1315" s="314"/>
      <c r="P1315" s="315"/>
      <c r="Q1315" s="301">
        <f ca="1">OFFSET(СВОДНАЯ!$A$3,'Кабельный журнал'!AD1315-1,5)</f>
        <v>0</v>
      </c>
      <c r="R1315" s="301"/>
      <c r="S1315" s="299">
        <f ca="1">OFFSET(СВОДНАЯ!$A$3,'Кабельный журнал'!AD1315-1,6)</f>
        <v>0</v>
      </c>
      <c r="T1315" s="301"/>
      <c r="U1315" s="300"/>
      <c r="V1315" s="301">
        <f ca="1">OFFSET(СВОДНАЯ!$A$3,'Кабельный журнал'!AD1315-1,7)</f>
        <v>0</v>
      </c>
      <c r="W1315" s="301"/>
      <c r="X1315" s="301"/>
      <c r="Y1315" s="301"/>
      <c r="Z1315" s="299">
        <f ca="1">OFFSET(СВОДНАЯ!$A$3,'Кабельный журнал'!AD1315-1,8)</f>
        <v>0</v>
      </c>
      <c r="AA1315" s="300"/>
      <c r="AD1315" s="32">
        <f t="shared" si="29"/>
        <v>1139</v>
      </c>
    </row>
    <row r="1316" spans="1:30" ht="15" customHeight="1" thickBot="1" x14ac:dyDescent="0.3">
      <c r="A1316" s="318"/>
      <c r="B1316" s="321"/>
      <c r="C1316" s="89">
        <f ca="1">OFFSET(СВОДНАЯ!$A$3,'Кабельный журнал'!AD1316-1,0)</f>
        <v>0</v>
      </c>
      <c r="D1316" s="94">
        <f ca="1">OFFSET(СВОДНАЯ!$A$3,'Кабельный журнал'!AD1316-1,1)</f>
        <v>0</v>
      </c>
      <c r="E1316" s="112">
        <f ca="1">OFFSET(СВОДНАЯ!$A$3,'Кабельный журнал'!AD1316-1,2)</f>
        <v>0</v>
      </c>
      <c r="F1316" s="301">
        <f ca="1">OFFSET(СВОДНАЯ!$A$3,'Кабельный журнал'!AD1316-1,3)</f>
        <v>0</v>
      </c>
      <c r="G1316" s="301"/>
      <c r="H1316" s="301"/>
      <c r="I1316" s="301"/>
      <c r="J1316" s="301"/>
      <c r="K1316" s="300"/>
      <c r="L1316" s="313">
        <f ca="1">OFFSET(СВОДНАЯ!$A$3,'Кабельный журнал'!AD1316-1,4)</f>
        <v>0</v>
      </c>
      <c r="M1316" s="314"/>
      <c r="N1316" s="314"/>
      <c r="O1316" s="314"/>
      <c r="P1316" s="315"/>
      <c r="Q1316" s="301">
        <f ca="1">OFFSET(СВОДНАЯ!$A$3,'Кабельный журнал'!AD1316-1,5)</f>
        <v>0</v>
      </c>
      <c r="R1316" s="301"/>
      <c r="S1316" s="299">
        <f ca="1">OFFSET(СВОДНАЯ!$A$3,'Кабельный журнал'!AD1316-1,6)</f>
        <v>0</v>
      </c>
      <c r="T1316" s="301"/>
      <c r="U1316" s="300"/>
      <c r="V1316" s="301">
        <f ca="1">OFFSET(СВОДНАЯ!$A$3,'Кабельный журнал'!AD1316-1,7)</f>
        <v>0</v>
      </c>
      <c r="W1316" s="301"/>
      <c r="X1316" s="301"/>
      <c r="Y1316" s="301"/>
      <c r="Z1316" s="299">
        <f ca="1">OFFSET(СВОДНАЯ!$A$3,'Кабельный журнал'!AD1316-1,8)</f>
        <v>0</v>
      </c>
      <c r="AA1316" s="300"/>
      <c r="AD1316" s="32">
        <f t="shared" si="29"/>
        <v>1140</v>
      </c>
    </row>
    <row r="1317" spans="1:30" ht="15" customHeight="1" x14ac:dyDescent="0.25">
      <c r="A1317" s="316" t="s">
        <v>14</v>
      </c>
      <c r="B1317" s="329"/>
      <c r="C1317" s="89">
        <f ca="1">OFFSET(СВОДНАЯ!$A$3,'Кабельный журнал'!AD1317-1,0)</f>
        <v>0</v>
      </c>
      <c r="D1317" s="94">
        <f ca="1">OFFSET(СВОДНАЯ!$A$3,'Кабельный журнал'!AD1317-1,1)</f>
        <v>0</v>
      </c>
      <c r="E1317" s="112">
        <f ca="1">OFFSET(СВОДНАЯ!$A$3,'Кабельный журнал'!AD1317-1,2)</f>
        <v>0</v>
      </c>
      <c r="F1317" s="301">
        <f ca="1">OFFSET(СВОДНАЯ!$A$3,'Кабельный журнал'!AD1317-1,3)</f>
        <v>0</v>
      </c>
      <c r="G1317" s="301"/>
      <c r="H1317" s="301"/>
      <c r="I1317" s="301"/>
      <c r="J1317" s="301"/>
      <c r="K1317" s="300"/>
      <c r="L1317" s="313">
        <f ca="1">OFFSET(СВОДНАЯ!$A$3,'Кабельный журнал'!AD1317-1,4)</f>
        <v>0</v>
      </c>
      <c r="M1317" s="314"/>
      <c r="N1317" s="314"/>
      <c r="O1317" s="314"/>
      <c r="P1317" s="315"/>
      <c r="Q1317" s="301">
        <f ca="1">OFFSET(СВОДНАЯ!$A$3,'Кабельный журнал'!AD1317-1,5)</f>
        <v>0</v>
      </c>
      <c r="R1317" s="301"/>
      <c r="S1317" s="299">
        <f ca="1">OFFSET(СВОДНАЯ!$A$3,'Кабельный журнал'!AD1317-1,6)</f>
        <v>0</v>
      </c>
      <c r="T1317" s="301"/>
      <c r="U1317" s="300"/>
      <c r="V1317" s="301">
        <f ca="1">OFFSET(СВОДНАЯ!$A$3,'Кабельный журнал'!AD1317-1,7)</f>
        <v>0</v>
      </c>
      <c r="W1317" s="301"/>
      <c r="X1317" s="301"/>
      <c r="Y1317" s="301"/>
      <c r="Z1317" s="299">
        <f ca="1">OFFSET(СВОДНАЯ!$A$3,'Кабельный журнал'!AD1317-1,8)</f>
        <v>0</v>
      </c>
      <c r="AA1317" s="300"/>
      <c r="AD1317" s="32">
        <f t="shared" si="29"/>
        <v>1141</v>
      </c>
    </row>
    <row r="1318" spans="1:30" ht="15" customHeight="1" x14ac:dyDescent="0.25">
      <c r="A1318" s="317"/>
      <c r="B1318" s="330"/>
      <c r="C1318" s="89">
        <f ca="1">OFFSET(СВОДНАЯ!$A$3,'Кабельный журнал'!AD1318-1,0)</f>
        <v>0</v>
      </c>
      <c r="D1318" s="94">
        <f ca="1">OFFSET(СВОДНАЯ!$A$3,'Кабельный журнал'!AD1318-1,1)</f>
        <v>0</v>
      </c>
      <c r="E1318" s="112">
        <f ca="1">OFFSET(СВОДНАЯ!$A$3,'Кабельный журнал'!AD1318-1,2)</f>
        <v>0</v>
      </c>
      <c r="F1318" s="301">
        <f ca="1">OFFSET(СВОДНАЯ!$A$3,'Кабельный журнал'!AD1318-1,3)</f>
        <v>0</v>
      </c>
      <c r="G1318" s="301"/>
      <c r="H1318" s="301"/>
      <c r="I1318" s="301"/>
      <c r="J1318" s="301"/>
      <c r="K1318" s="300"/>
      <c r="L1318" s="313">
        <f ca="1">OFFSET(СВОДНАЯ!$A$3,'Кабельный журнал'!AD1318-1,4)</f>
        <v>0</v>
      </c>
      <c r="M1318" s="314"/>
      <c r="N1318" s="314"/>
      <c r="O1318" s="314"/>
      <c r="P1318" s="315"/>
      <c r="Q1318" s="301">
        <f ca="1">OFFSET(СВОДНАЯ!$A$3,'Кабельный журнал'!AD1318-1,5)</f>
        <v>0</v>
      </c>
      <c r="R1318" s="301"/>
      <c r="S1318" s="299">
        <f ca="1">OFFSET(СВОДНАЯ!$A$3,'Кабельный журнал'!AD1318-1,6)</f>
        <v>0</v>
      </c>
      <c r="T1318" s="301"/>
      <c r="U1318" s="300"/>
      <c r="V1318" s="301">
        <f ca="1">OFFSET(СВОДНАЯ!$A$3,'Кабельный журнал'!AD1318-1,7)</f>
        <v>0</v>
      </c>
      <c r="W1318" s="301"/>
      <c r="X1318" s="301"/>
      <c r="Y1318" s="301"/>
      <c r="Z1318" s="299">
        <f ca="1">OFFSET(СВОДНАЯ!$A$3,'Кабельный журнал'!AD1318-1,8)</f>
        <v>0</v>
      </c>
      <c r="AA1318" s="300"/>
      <c r="AD1318" s="32">
        <f t="shared" si="29"/>
        <v>1142</v>
      </c>
    </row>
    <row r="1319" spans="1:30" ht="15" customHeight="1" x14ac:dyDescent="0.25">
      <c r="A1319" s="317"/>
      <c r="B1319" s="330"/>
      <c r="C1319" s="89">
        <f ca="1">OFFSET(СВОДНАЯ!$A$3,'Кабельный журнал'!AD1319-1,0)</f>
        <v>0</v>
      </c>
      <c r="D1319" s="94">
        <f ca="1">OFFSET(СВОДНАЯ!$A$3,'Кабельный журнал'!AD1319-1,1)</f>
        <v>0</v>
      </c>
      <c r="E1319" s="112">
        <f ca="1">OFFSET(СВОДНАЯ!$A$3,'Кабельный журнал'!AD1319-1,2)</f>
        <v>0</v>
      </c>
      <c r="F1319" s="301">
        <f ca="1">OFFSET(СВОДНАЯ!$A$3,'Кабельный журнал'!AD1319-1,3)</f>
        <v>0</v>
      </c>
      <c r="G1319" s="301"/>
      <c r="H1319" s="301"/>
      <c r="I1319" s="301"/>
      <c r="J1319" s="301"/>
      <c r="K1319" s="300"/>
      <c r="L1319" s="313">
        <f ca="1">OFFSET(СВОДНАЯ!$A$3,'Кабельный журнал'!AD1319-1,4)</f>
        <v>0</v>
      </c>
      <c r="M1319" s="314"/>
      <c r="N1319" s="314"/>
      <c r="O1319" s="314"/>
      <c r="P1319" s="315"/>
      <c r="Q1319" s="301">
        <f ca="1">OFFSET(СВОДНАЯ!$A$3,'Кабельный журнал'!AD1319-1,5)</f>
        <v>0</v>
      </c>
      <c r="R1319" s="301"/>
      <c r="S1319" s="299">
        <f ca="1">OFFSET(СВОДНАЯ!$A$3,'Кабельный журнал'!AD1319-1,6)</f>
        <v>0</v>
      </c>
      <c r="T1319" s="301"/>
      <c r="U1319" s="300"/>
      <c r="V1319" s="301">
        <f ca="1">OFFSET(СВОДНАЯ!$A$3,'Кабельный журнал'!AD1319-1,7)</f>
        <v>0</v>
      </c>
      <c r="W1319" s="301"/>
      <c r="X1319" s="301"/>
      <c r="Y1319" s="301"/>
      <c r="Z1319" s="299">
        <f ca="1">OFFSET(СВОДНАЯ!$A$3,'Кабельный журнал'!AD1319-1,8)</f>
        <v>0</v>
      </c>
      <c r="AA1319" s="300"/>
      <c r="AD1319" s="32">
        <f t="shared" si="29"/>
        <v>1143</v>
      </c>
    </row>
    <row r="1320" spans="1:30" ht="15" customHeight="1" x14ac:dyDescent="0.25">
      <c r="A1320" s="317"/>
      <c r="B1320" s="330"/>
      <c r="C1320" s="89">
        <f ca="1">OFFSET(СВОДНАЯ!$A$3,'Кабельный журнал'!AD1320-1,0)</f>
        <v>0</v>
      </c>
      <c r="D1320" s="94">
        <f ca="1">OFFSET(СВОДНАЯ!$A$3,'Кабельный журнал'!AD1320-1,1)</f>
        <v>0</v>
      </c>
      <c r="E1320" s="112">
        <f ca="1">OFFSET(СВОДНАЯ!$A$3,'Кабельный журнал'!AD1320-1,2)</f>
        <v>0</v>
      </c>
      <c r="F1320" s="301">
        <f ca="1">OFFSET(СВОДНАЯ!$A$3,'Кабельный журнал'!AD1320-1,3)</f>
        <v>0</v>
      </c>
      <c r="G1320" s="301"/>
      <c r="H1320" s="301"/>
      <c r="I1320" s="301"/>
      <c r="J1320" s="301"/>
      <c r="K1320" s="300"/>
      <c r="L1320" s="313">
        <f ca="1">OFFSET(СВОДНАЯ!$A$3,'Кабельный журнал'!AD1320-1,4)</f>
        <v>0</v>
      </c>
      <c r="M1320" s="314"/>
      <c r="N1320" s="314"/>
      <c r="O1320" s="314"/>
      <c r="P1320" s="315"/>
      <c r="Q1320" s="301">
        <f ca="1">OFFSET(СВОДНАЯ!$A$3,'Кабельный журнал'!AD1320-1,5)</f>
        <v>0</v>
      </c>
      <c r="R1320" s="301"/>
      <c r="S1320" s="299">
        <f ca="1">OFFSET(СВОДНАЯ!$A$3,'Кабельный журнал'!AD1320-1,6)</f>
        <v>0</v>
      </c>
      <c r="T1320" s="301"/>
      <c r="U1320" s="300"/>
      <c r="V1320" s="301">
        <f ca="1">OFFSET(СВОДНАЯ!$A$3,'Кабельный журнал'!AD1320-1,7)</f>
        <v>0</v>
      </c>
      <c r="W1320" s="301"/>
      <c r="X1320" s="301"/>
      <c r="Y1320" s="301"/>
      <c r="Z1320" s="299">
        <f ca="1">OFFSET(СВОДНАЯ!$A$3,'Кабельный журнал'!AD1320-1,8)</f>
        <v>0</v>
      </c>
      <c r="AA1320" s="300"/>
      <c r="AD1320" s="32">
        <f t="shared" si="29"/>
        <v>1144</v>
      </c>
    </row>
    <row r="1321" spans="1:30" ht="15" customHeight="1" x14ac:dyDescent="0.25">
      <c r="A1321" s="317"/>
      <c r="B1321" s="330"/>
      <c r="C1321" s="89">
        <f ca="1">OFFSET(СВОДНАЯ!$A$3,'Кабельный журнал'!AD1321-1,0)</f>
        <v>0</v>
      </c>
      <c r="D1321" s="94">
        <f ca="1">OFFSET(СВОДНАЯ!$A$3,'Кабельный журнал'!AD1321-1,1)</f>
        <v>0</v>
      </c>
      <c r="E1321" s="112">
        <f ca="1">OFFSET(СВОДНАЯ!$A$3,'Кабельный журнал'!AD1321-1,2)</f>
        <v>0</v>
      </c>
      <c r="F1321" s="301">
        <f ca="1">OFFSET(СВОДНАЯ!$A$3,'Кабельный журнал'!AD1321-1,3)</f>
        <v>0</v>
      </c>
      <c r="G1321" s="301"/>
      <c r="H1321" s="301"/>
      <c r="I1321" s="301"/>
      <c r="J1321" s="301"/>
      <c r="K1321" s="300"/>
      <c r="L1321" s="313">
        <f ca="1">OFFSET(СВОДНАЯ!$A$3,'Кабельный журнал'!AD1321-1,4)</f>
        <v>0</v>
      </c>
      <c r="M1321" s="314"/>
      <c r="N1321" s="314"/>
      <c r="O1321" s="314"/>
      <c r="P1321" s="315"/>
      <c r="Q1321" s="301">
        <f ca="1">OFFSET(СВОДНАЯ!$A$3,'Кабельный журнал'!AD1321-1,5)</f>
        <v>0</v>
      </c>
      <c r="R1321" s="301"/>
      <c r="S1321" s="299">
        <f ca="1">OFFSET(СВОДНАЯ!$A$3,'Кабельный журнал'!AD1321-1,6)</f>
        <v>0</v>
      </c>
      <c r="T1321" s="301"/>
      <c r="U1321" s="300"/>
      <c r="V1321" s="301">
        <f ca="1">OFFSET(СВОДНАЯ!$A$3,'Кабельный журнал'!AD1321-1,7)</f>
        <v>0</v>
      </c>
      <c r="W1321" s="301"/>
      <c r="X1321" s="301"/>
      <c r="Y1321" s="301"/>
      <c r="Z1321" s="299">
        <f ca="1">OFFSET(СВОДНАЯ!$A$3,'Кабельный журнал'!AD1321-1,8)</f>
        <v>0</v>
      </c>
      <c r="AA1321" s="300"/>
      <c r="AD1321" s="32">
        <f t="shared" si="29"/>
        <v>1145</v>
      </c>
    </row>
    <row r="1322" spans="1:30" ht="15" customHeight="1" thickBot="1" x14ac:dyDescent="0.3">
      <c r="A1322" s="318"/>
      <c r="B1322" s="331"/>
      <c r="C1322" s="89">
        <f ca="1">OFFSET(СВОДНАЯ!$A$3,'Кабельный журнал'!AD1322-1,0)</f>
        <v>0</v>
      </c>
      <c r="D1322" s="94">
        <f ca="1">OFFSET(СВОДНАЯ!$A$3,'Кабельный журнал'!AD1322-1,1)</f>
        <v>0</v>
      </c>
      <c r="E1322" s="112">
        <f ca="1">OFFSET(СВОДНАЯ!$A$3,'Кабельный журнал'!AD1322-1,2)</f>
        <v>0</v>
      </c>
      <c r="F1322" s="301">
        <f ca="1">OFFSET(СВОДНАЯ!$A$3,'Кабельный журнал'!AD1322-1,3)</f>
        <v>0</v>
      </c>
      <c r="G1322" s="301"/>
      <c r="H1322" s="301"/>
      <c r="I1322" s="301"/>
      <c r="J1322" s="301"/>
      <c r="K1322" s="300"/>
      <c r="L1322" s="313">
        <f ca="1">OFFSET(СВОДНАЯ!$A$3,'Кабельный журнал'!AD1322-1,4)</f>
        <v>0</v>
      </c>
      <c r="M1322" s="314"/>
      <c r="N1322" s="314"/>
      <c r="O1322" s="314"/>
      <c r="P1322" s="315"/>
      <c r="Q1322" s="301">
        <f ca="1">OFFSET(СВОДНАЯ!$A$3,'Кабельный журнал'!AD1322-1,5)</f>
        <v>0</v>
      </c>
      <c r="R1322" s="301"/>
      <c r="S1322" s="299">
        <f ca="1">OFFSET(СВОДНАЯ!$A$3,'Кабельный журнал'!AD1322-1,6)</f>
        <v>0</v>
      </c>
      <c r="T1322" s="301"/>
      <c r="U1322" s="300"/>
      <c r="V1322" s="301">
        <f ca="1">OFFSET(СВОДНАЯ!$A$3,'Кабельный журнал'!AD1322-1,7)</f>
        <v>0</v>
      </c>
      <c r="W1322" s="301"/>
      <c r="X1322" s="301"/>
      <c r="Y1322" s="301"/>
      <c r="Z1322" s="299">
        <f ca="1">OFFSET(СВОДНАЯ!$A$3,'Кабельный журнал'!AD1322-1,8)</f>
        <v>0</v>
      </c>
      <c r="AA1322" s="300"/>
      <c r="AD1322" s="32">
        <f t="shared" si="29"/>
        <v>1146</v>
      </c>
    </row>
    <row r="1323" spans="1:30" ht="15" customHeight="1" x14ac:dyDescent="0.25">
      <c r="A1323" s="316" t="s">
        <v>15</v>
      </c>
      <c r="B1323" s="319"/>
      <c r="C1323" s="89">
        <f ca="1">OFFSET(СВОДНАЯ!$A$3,'Кабельный журнал'!AD1323-1,0)</f>
        <v>0</v>
      </c>
      <c r="D1323" s="94">
        <f ca="1">OFFSET(СВОДНАЯ!$A$3,'Кабельный журнал'!AD1323-1,1)</f>
        <v>0</v>
      </c>
      <c r="E1323" s="112">
        <f ca="1">OFFSET(СВОДНАЯ!$A$3,'Кабельный журнал'!AD1323-1,2)</f>
        <v>0</v>
      </c>
      <c r="F1323" s="301">
        <f ca="1">OFFSET(СВОДНАЯ!$A$3,'Кабельный журнал'!AD1323-1,3)</f>
        <v>0</v>
      </c>
      <c r="G1323" s="301"/>
      <c r="H1323" s="301"/>
      <c r="I1323" s="301"/>
      <c r="J1323" s="301"/>
      <c r="K1323" s="300"/>
      <c r="L1323" s="313">
        <f ca="1">OFFSET(СВОДНАЯ!$A$3,'Кабельный журнал'!AD1323-1,4)</f>
        <v>0</v>
      </c>
      <c r="M1323" s="314"/>
      <c r="N1323" s="314"/>
      <c r="O1323" s="314"/>
      <c r="P1323" s="315"/>
      <c r="Q1323" s="301">
        <f ca="1">OFFSET(СВОДНАЯ!$A$3,'Кабельный журнал'!AD1323-1,5)</f>
        <v>0</v>
      </c>
      <c r="R1323" s="301"/>
      <c r="S1323" s="299">
        <f ca="1">OFFSET(СВОДНАЯ!$A$3,'Кабельный журнал'!AD1323-1,6)</f>
        <v>0</v>
      </c>
      <c r="T1323" s="301"/>
      <c r="U1323" s="300"/>
      <c r="V1323" s="301">
        <f ca="1">OFFSET(СВОДНАЯ!$A$3,'Кабельный журнал'!AD1323-1,7)</f>
        <v>0</v>
      </c>
      <c r="W1323" s="301"/>
      <c r="X1323" s="301"/>
      <c r="Y1323" s="301"/>
      <c r="Z1323" s="299">
        <f ca="1">OFFSET(СВОДНАЯ!$A$3,'Кабельный журнал'!AD1323-1,8)</f>
        <v>0</v>
      </c>
      <c r="AA1323" s="300"/>
      <c r="AD1323" s="32">
        <f t="shared" si="29"/>
        <v>1147</v>
      </c>
    </row>
    <row r="1324" spans="1:30" ht="15" customHeight="1" x14ac:dyDescent="0.25">
      <c r="A1324" s="317"/>
      <c r="B1324" s="320"/>
      <c r="C1324" s="89">
        <f ca="1">OFFSET(СВОДНАЯ!$A$3,'Кабельный журнал'!AD1324-1,0)</f>
        <v>0</v>
      </c>
      <c r="D1324" s="94">
        <f ca="1">OFFSET(СВОДНАЯ!$A$3,'Кабельный журнал'!AD1324-1,1)</f>
        <v>0</v>
      </c>
      <c r="E1324" s="112">
        <f ca="1">OFFSET(СВОДНАЯ!$A$3,'Кабельный журнал'!AD1324-1,2)</f>
        <v>0</v>
      </c>
      <c r="F1324" s="301">
        <f ca="1">OFFSET(СВОДНАЯ!$A$3,'Кабельный журнал'!AD1324-1,3)</f>
        <v>0</v>
      </c>
      <c r="G1324" s="301"/>
      <c r="H1324" s="301"/>
      <c r="I1324" s="301"/>
      <c r="J1324" s="301"/>
      <c r="K1324" s="300"/>
      <c r="L1324" s="313">
        <f ca="1">OFFSET(СВОДНАЯ!$A$3,'Кабельный журнал'!AD1324-1,4)</f>
        <v>0</v>
      </c>
      <c r="M1324" s="314"/>
      <c r="N1324" s="314"/>
      <c r="O1324" s="314"/>
      <c r="P1324" s="315"/>
      <c r="Q1324" s="301">
        <f ca="1">OFFSET(СВОДНАЯ!$A$3,'Кабельный журнал'!AD1324-1,5)</f>
        <v>0</v>
      </c>
      <c r="R1324" s="301"/>
      <c r="S1324" s="299">
        <f ca="1">OFFSET(СВОДНАЯ!$A$3,'Кабельный журнал'!AD1324-1,6)</f>
        <v>0</v>
      </c>
      <c r="T1324" s="301"/>
      <c r="U1324" s="300"/>
      <c r="V1324" s="301">
        <f ca="1">OFFSET(СВОДНАЯ!$A$3,'Кабельный журнал'!AD1324-1,7)</f>
        <v>0</v>
      </c>
      <c r="W1324" s="301"/>
      <c r="X1324" s="301"/>
      <c r="Y1324" s="301"/>
      <c r="Z1324" s="299">
        <f ca="1">OFFSET(СВОДНАЯ!$A$3,'Кабельный журнал'!AD1324-1,8)</f>
        <v>0</v>
      </c>
      <c r="AA1324" s="300"/>
      <c r="AD1324" s="32">
        <f t="shared" si="29"/>
        <v>1148</v>
      </c>
    </row>
    <row r="1325" spans="1:30" ht="15" customHeight="1" x14ac:dyDescent="0.25">
      <c r="A1325" s="317"/>
      <c r="B1325" s="320"/>
      <c r="C1325" s="89">
        <f ca="1">OFFSET(СВОДНАЯ!$A$3,'Кабельный журнал'!AD1325-1,0)</f>
        <v>0</v>
      </c>
      <c r="D1325" s="94">
        <f ca="1">OFFSET(СВОДНАЯ!$A$3,'Кабельный журнал'!AD1325-1,1)</f>
        <v>0</v>
      </c>
      <c r="E1325" s="112">
        <f ca="1">OFFSET(СВОДНАЯ!$A$3,'Кабельный журнал'!AD1325-1,2)</f>
        <v>0</v>
      </c>
      <c r="F1325" s="301">
        <f ca="1">OFFSET(СВОДНАЯ!$A$3,'Кабельный журнал'!AD1325-1,3)</f>
        <v>0</v>
      </c>
      <c r="G1325" s="301"/>
      <c r="H1325" s="301"/>
      <c r="I1325" s="301"/>
      <c r="J1325" s="301"/>
      <c r="K1325" s="300"/>
      <c r="L1325" s="313">
        <f ca="1">OFFSET(СВОДНАЯ!$A$3,'Кабельный журнал'!AD1325-1,4)</f>
        <v>0</v>
      </c>
      <c r="M1325" s="314"/>
      <c r="N1325" s="314"/>
      <c r="O1325" s="314"/>
      <c r="P1325" s="315"/>
      <c r="Q1325" s="301">
        <f ca="1">OFFSET(СВОДНАЯ!$A$3,'Кабельный журнал'!AD1325-1,5)</f>
        <v>0</v>
      </c>
      <c r="R1325" s="301"/>
      <c r="S1325" s="299">
        <f ca="1">OFFSET(СВОДНАЯ!$A$3,'Кабельный журнал'!AD1325-1,6)</f>
        <v>0</v>
      </c>
      <c r="T1325" s="301"/>
      <c r="U1325" s="300"/>
      <c r="V1325" s="301">
        <f ca="1">OFFSET(СВОДНАЯ!$A$3,'Кабельный журнал'!AD1325-1,7)</f>
        <v>0</v>
      </c>
      <c r="W1325" s="301"/>
      <c r="X1325" s="301"/>
      <c r="Y1325" s="301"/>
      <c r="Z1325" s="299">
        <f ca="1">OFFSET(СВОДНАЯ!$A$3,'Кабельный журнал'!AD1325-1,8)</f>
        <v>0</v>
      </c>
      <c r="AA1325" s="300"/>
      <c r="AD1325" s="32">
        <f t="shared" si="29"/>
        <v>1149</v>
      </c>
    </row>
    <row r="1326" spans="1:30" ht="15" customHeight="1" x14ac:dyDescent="0.25">
      <c r="A1326" s="317"/>
      <c r="B1326" s="320"/>
      <c r="C1326" s="89">
        <f ca="1">OFFSET(СВОДНАЯ!$A$3,'Кабельный журнал'!AD1326-1,0)</f>
        <v>0</v>
      </c>
      <c r="D1326" s="94">
        <f ca="1">OFFSET(СВОДНАЯ!$A$3,'Кабельный журнал'!AD1326-1,1)</f>
        <v>0</v>
      </c>
      <c r="E1326" s="112">
        <f ca="1">OFFSET(СВОДНАЯ!$A$3,'Кабельный журнал'!AD1326-1,2)</f>
        <v>0</v>
      </c>
      <c r="F1326" s="301">
        <f ca="1">OFFSET(СВОДНАЯ!$A$3,'Кабельный журнал'!AD1326-1,3)</f>
        <v>0</v>
      </c>
      <c r="G1326" s="301"/>
      <c r="H1326" s="301"/>
      <c r="I1326" s="301"/>
      <c r="J1326" s="301"/>
      <c r="K1326" s="300"/>
      <c r="L1326" s="313">
        <f ca="1">OFFSET(СВОДНАЯ!$A$3,'Кабельный журнал'!AD1326-1,4)</f>
        <v>0</v>
      </c>
      <c r="M1326" s="314"/>
      <c r="N1326" s="314"/>
      <c r="O1326" s="314"/>
      <c r="P1326" s="315"/>
      <c r="Q1326" s="301">
        <f ca="1">OFFSET(СВОДНАЯ!$A$3,'Кабельный журнал'!AD1326-1,5)</f>
        <v>0</v>
      </c>
      <c r="R1326" s="301"/>
      <c r="S1326" s="299">
        <f ca="1">OFFSET(СВОДНАЯ!$A$3,'Кабельный журнал'!AD1326-1,6)</f>
        <v>0</v>
      </c>
      <c r="T1326" s="301"/>
      <c r="U1326" s="300"/>
      <c r="V1326" s="301">
        <f ca="1">OFFSET(СВОДНАЯ!$A$3,'Кабельный журнал'!AD1326-1,7)</f>
        <v>0</v>
      </c>
      <c r="W1326" s="301"/>
      <c r="X1326" s="301"/>
      <c r="Y1326" s="301"/>
      <c r="Z1326" s="299">
        <f ca="1">OFFSET(СВОДНАЯ!$A$3,'Кабельный журнал'!AD1326-1,8)</f>
        <v>0</v>
      </c>
      <c r="AA1326" s="300"/>
      <c r="AD1326" s="32">
        <f t="shared" si="29"/>
        <v>1150</v>
      </c>
    </row>
    <row r="1327" spans="1:30" ht="15" customHeight="1" thickBot="1" x14ac:dyDescent="0.3">
      <c r="A1327" s="317"/>
      <c r="B1327" s="320"/>
      <c r="C1327" s="47">
        <f ca="1">OFFSET(СВОДНАЯ!$A$3,'Кабельный журнал'!AD1327-1,0)</f>
        <v>0</v>
      </c>
      <c r="D1327" s="95">
        <f ca="1">OFFSET(СВОДНАЯ!$A$3,'Кабельный журнал'!AD1327-1,1)</f>
        <v>0</v>
      </c>
      <c r="E1327" s="113">
        <f ca="1">OFFSET(СВОДНАЯ!$A$3,'Кабельный журнал'!AD1327-1,2)</f>
        <v>0</v>
      </c>
      <c r="F1327" s="303">
        <f ca="1">OFFSET(СВОДНАЯ!$A$3,'Кабельный журнал'!AD1327-1,3)</f>
        <v>0</v>
      </c>
      <c r="G1327" s="303"/>
      <c r="H1327" s="303"/>
      <c r="I1327" s="303"/>
      <c r="J1327" s="303"/>
      <c r="K1327" s="304"/>
      <c r="L1327" s="313">
        <f ca="1">OFFSET(СВОДНАЯ!$A$3,'Кабельный журнал'!AD1327-1,4)</f>
        <v>0</v>
      </c>
      <c r="M1327" s="314"/>
      <c r="N1327" s="314"/>
      <c r="O1327" s="314"/>
      <c r="P1327" s="315"/>
      <c r="Q1327" s="301">
        <f ca="1">OFFSET(СВОДНАЯ!$A$3,'Кабельный журнал'!AD1327-1,5)</f>
        <v>0</v>
      </c>
      <c r="R1327" s="301"/>
      <c r="S1327" s="299">
        <f ca="1">OFFSET(СВОДНАЯ!$A$3,'Кабельный журнал'!AD1327-1,6)</f>
        <v>0</v>
      </c>
      <c r="T1327" s="301"/>
      <c r="U1327" s="300"/>
      <c r="V1327" s="301">
        <f ca="1">OFFSET(СВОДНАЯ!$A$3,'Кабельный журнал'!AD1327-1,7)</f>
        <v>0</v>
      </c>
      <c r="W1327" s="301"/>
      <c r="X1327" s="301"/>
      <c r="Y1327" s="301"/>
      <c r="Z1327" s="299">
        <f ca="1">OFFSET(СВОДНАЯ!$A$3,'Кабельный журнал'!AD1327-1,8)</f>
        <v>0</v>
      </c>
      <c r="AA1327" s="300"/>
      <c r="AD1327" s="32">
        <f t="shared" si="29"/>
        <v>1151</v>
      </c>
    </row>
    <row r="1328" spans="1:30" ht="15" customHeight="1" thickBot="1" x14ac:dyDescent="0.3">
      <c r="A1328" s="317"/>
      <c r="B1328" s="320"/>
      <c r="C1328" s="73"/>
      <c r="D1328" s="37"/>
      <c r="E1328" s="37"/>
      <c r="F1328" s="64"/>
      <c r="G1328" s="64"/>
      <c r="H1328" s="64"/>
      <c r="I1328" s="64"/>
      <c r="J1328" s="64"/>
      <c r="K1328" s="64"/>
      <c r="L1328" s="58"/>
      <c r="M1328" s="59"/>
      <c r="N1328" s="59"/>
      <c r="O1328" s="60"/>
      <c r="P1328" s="60"/>
      <c r="Q1328" s="59"/>
      <c r="R1328" s="384" t="str">
        <f>R1271</f>
        <v>ОДО-104-01.СКУД.3-4.КЖ1</v>
      </c>
      <c r="S1328" s="385"/>
      <c r="T1328" s="385"/>
      <c r="U1328" s="385"/>
      <c r="V1328" s="385"/>
      <c r="W1328" s="385"/>
      <c r="X1328" s="385"/>
      <c r="Y1328" s="386"/>
      <c r="Z1328" s="387" t="s">
        <v>2</v>
      </c>
      <c r="AA1328" s="388"/>
    </row>
    <row r="1329" spans="1:30" ht="15" customHeight="1" thickBot="1" x14ac:dyDescent="0.3">
      <c r="A1329" s="317"/>
      <c r="B1329" s="320"/>
      <c r="C1329" s="73"/>
      <c r="D1329" s="37"/>
      <c r="E1329" s="37"/>
      <c r="F1329" s="64"/>
      <c r="G1329" s="64"/>
      <c r="H1329" s="64"/>
      <c r="I1329" s="64"/>
      <c r="J1329" s="64"/>
      <c r="K1329" s="64"/>
      <c r="L1329" s="53"/>
      <c r="M1329" s="54"/>
      <c r="N1329" s="54"/>
      <c r="O1329" s="55"/>
      <c r="P1329" s="55"/>
      <c r="Q1329" s="54"/>
      <c r="R1329" s="305"/>
      <c r="S1329" s="306"/>
      <c r="T1329" s="306"/>
      <c r="U1329" s="306"/>
      <c r="V1329" s="306"/>
      <c r="W1329" s="306"/>
      <c r="X1329" s="306"/>
      <c r="Y1329" s="307"/>
      <c r="Z1329" s="325" t="s">
        <v>38</v>
      </c>
      <c r="AA1329" s="327">
        <f>AA1272+1</f>
        <v>16</v>
      </c>
    </row>
    <row r="1330" spans="1:30" ht="15" customHeight="1" thickBot="1" x14ac:dyDescent="0.3">
      <c r="A1330" s="318"/>
      <c r="B1330" s="321"/>
      <c r="C1330" s="74"/>
      <c r="D1330" s="39"/>
      <c r="E1330" s="39"/>
      <c r="F1330" s="122"/>
      <c r="G1330" s="122"/>
      <c r="H1330" s="122"/>
      <c r="I1330" s="122"/>
      <c r="J1330" s="122"/>
      <c r="K1330" s="122"/>
      <c r="L1330" s="57" t="s">
        <v>0</v>
      </c>
      <c r="M1330" s="57" t="s">
        <v>10</v>
      </c>
      <c r="N1330" s="57" t="s">
        <v>2</v>
      </c>
      <c r="O1330" s="57" t="s">
        <v>11</v>
      </c>
      <c r="P1330" s="57" t="s">
        <v>4</v>
      </c>
      <c r="Q1330" s="57" t="s">
        <v>5</v>
      </c>
      <c r="R1330" s="308"/>
      <c r="S1330" s="309"/>
      <c r="T1330" s="309"/>
      <c r="U1330" s="309"/>
      <c r="V1330" s="309"/>
      <c r="W1330" s="309"/>
      <c r="X1330" s="309"/>
      <c r="Y1330" s="310"/>
      <c r="Z1330" s="326"/>
      <c r="AA1330" s="328"/>
    </row>
    <row r="1331" spans="1:30" ht="15" customHeight="1" thickBot="1" x14ac:dyDescent="0.3">
      <c r="A1331" s="24"/>
      <c r="B1331" s="24"/>
      <c r="C1331" s="344" t="s">
        <v>18</v>
      </c>
      <c r="D1331" s="347" t="s">
        <v>19</v>
      </c>
      <c r="E1331" s="348"/>
      <c r="F1331" s="351" t="s">
        <v>22</v>
      </c>
      <c r="G1331" s="352"/>
      <c r="H1331" s="352"/>
      <c r="I1331" s="352"/>
      <c r="J1331" s="352"/>
      <c r="K1331" s="352"/>
      <c r="L1331" s="352"/>
      <c r="M1331" s="352"/>
      <c r="N1331" s="352"/>
      <c r="O1331" s="352"/>
      <c r="P1331" s="352"/>
      <c r="Q1331" s="352"/>
      <c r="R1331" s="352"/>
      <c r="S1331" s="352"/>
      <c r="T1331" s="352"/>
      <c r="U1331" s="352"/>
      <c r="V1331" s="352"/>
      <c r="W1331" s="352"/>
      <c r="X1331" s="352"/>
      <c r="Y1331" s="352"/>
      <c r="Z1331" s="352"/>
      <c r="AA1331" s="353"/>
    </row>
    <row r="1332" spans="1:30" ht="15" customHeight="1" thickBot="1" x14ac:dyDescent="0.3">
      <c r="A1332" s="24"/>
      <c r="B1332" s="24"/>
      <c r="C1332" s="345"/>
      <c r="D1332" s="349"/>
      <c r="E1332" s="350"/>
      <c r="F1332" s="354" t="s">
        <v>23</v>
      </c>
      <c r="G1332" s="355"/>
      <c r="H1332" s="355"/>
      <c r="I1332" s="355"/>
      <c r="J1332" s="355"/>
      <c r="K1332" s="355"/>
      <c r="L1332" s="355"/>
      <c r="M1332" s="355"/>
      <c r="N1332" s="355"/>
      <c r="O1332" s="355"/>
      <c r="P1332" s="355"/>
      <c r="Q1332" s="355"/>
      <c r="R1332" s="356"/>
      <c r="S1332" s="351" t="s">
        <v>24</v>
      </c>
      <c r="T1332" s="352"/>
      <c r="U1332" s="352"/>
      <c r="V1332" s="352"/>
      <c r="W1332" s="352"/>
      <c r="X1332" s="352"/>
      <c r="Y1332" s="352"/>
      <c r="Z1332" s="352"/>
      <c r="AA1332" s="353"/>
    </row>
    <row r="1333" spans="1:30" ht="15" customHeight="1" x14ac:dyDescent="0.25">
      <c r="A1333" s="24"/>
      <c r="B1333" s="24"/>
      <c r="C1333" s="345"/>
      <c r="D1333" s="372" t="s">
        <v>20</v>
      </c>
      <c r="E1333" s="372" t="s">
        <v>21</v>
      </c>
      <c r="F1333" s="347" t="s">
        <v>25</v>
      </c>
      <c r="G1333" s="374"/>
      <c r="H1333" s="374"/>
      <c r="I1333" s="374"/>
      <c r="J1333" s="374"/>
      <c r="K1333" s="348"/>
      <c r="L1333" s="376" t="s">
        <v>26</v>
      </c>
      <c r="M1333" s="377"/>
      <c r="N1333" s="377"/>
      <c r="O1333" s="377"/>
      <c r="P1333" s="378"/>
      <c r="Q1333" s="376" t="s">
        <v>27</v>
      </c>
      <c r="R1333" s="378"/>
      <c r="S1333" s="376" t="s">
        <v>25</v>
      </c>
      <c r="T1333" s="377"/>
      <c r="U1333" s="378"/>
      <c r="V1333" s="376" t="s">
        <v>26</v>
      </c>
      <c r="W1333" s="377"/>
      <c r="X1333" s="377"/>
      <c r="Y1333" s="378"/>
      <c r="Z1333" s="376" t="s">
        <v>27</v>
      </c>
      <c r="AA1333" s="378"/>
    </row>
    <row r="1334" spans="1:30" ht="15" customHeight="1" thickBot="1" x14ac:dyDescent="0.3">
      <c r="A1334" s="24"/>
      <c r="B1334" s="24"/>
      <c r="C1334" s="346"/>
      <c r="D1334" s="451"/>
      <c r="E1334" s="451"/>
      <c r="F1334" s="349"/>
      <c r="G1334" s="375"/>
      <c r="H1334" s="375"/>
      <c r="I1334" s="375"/>
      <c r="J1334" s="375"/>
      <c r="K1334" s="350"/>
      <c r="L1334" s="379"/>
      <c r="M1334" s="380"/>
      <c r="N1334" s="380"/>
      <c r="O1334" s="380"/>
      <c r="P1334" s="381"/>
      <c r="Q1334" s="379"/>
      <c r="R1334" s="381"/>
      <c r="S1334" s="379"/>
      <c r="T1334" s="380"/>
      <c r="U1334" s="381"/>
      <c r="V1334" s="379"/>
      <c r="W1334" s="380"/>
      <c r="X1334" s="380"/>
      <c r="Y1334" s="381"/>
      <c r="Z1334" s="379"/>
      <c r="AA1334" s="381"/>
    </row>
    <row r="1335" spans="1:30" ht="15" customHeight="1" x14ac:dyDescent="0.25">
      <c r="C1335" s="41">
        <f ca="1">OFFSET(СВОДНАЯ!$A$3,'Кабельный журнал'!AD1335-1,0)</f>
        <v>0</v>
      </c>
      <c r="D1335" s="93">
        <f ca="1">OFFSET(СВОДНАЯ!$A$3,'Кабельный журнал'!AD1335-1,1)</f>
        <v>0</v>
      </c>
      <c r="E1335" s="112">
        <f ca="1">OFFSET(СВОДНАЯ!$A$3,'Кабельный журнал'!AD1335-1,2)</f>
        <v>0</v>
      </c>
      <c r="F1335" s="358">
        <f ca="1">OFFSET(СВОДНАЯ!$A$3,'Кабельный журнал'!AD1335-1,3)</f>
        <v>0</v>
      </c>
      <c r="G1335" s="358"/>
      <c r="H1335" s="358"/>
      <c r="I1335" s="358"/>
      <c r="J1335" s="358"/>
      <c r="K1335" s="359"/>
      <c r="L1335" s="360">
        <f ca="1">OFFSET(СВОДНАЯ!$A$3,'Кабельный журнал'!AD1335-1,4)</f>
        <v>0</v>
      </c>
      <c r="M1335" s="361"/>
      <c r="N1335" s="361"/>
      <c r="O1335" s="361"/>
      <c r="P1335" s="362"/>
      <c r="Q1335" s="358">
        <f ca="1">OFFSET(СВОДНАЯ!$A$3,'Кабельный журнал'!AD1335-1,5)</f>
        <v>0</v>
      </c>
      <c r="R1335" s="358"/>
      <c r="S1335" s="357">
        <f ca="1">OFFSET(СВОДНАЯ!$A$3,'Кабельный журнал'!AD1335-1,6)</f>
        <v>0</v>
      </c>
      <c r="T1335" s="358"/>
      <c r="U1335" s="359"/>
      <c r="V1335" s="358">
        <f ca="1">OFFSET(СВОДНАЯ!$A$3,'Кабельный журнал'!AD1335-1,7)</f>
        <v>0</v>
      </c>
      <c r="W1335" s="358"/>
      <c r="X1335" s="358"/>
      <c r="Y1335" s="358"/>
      <c r="Z1335" s="357">
        <f ca="1">OFFSET(СВОДНАЯ!$A$3,'Кабельный журнал'!AD1339-1,8)</f>
        <v>0</v>
      </c>
      <c r="AA1335" s="359"/>
      <c r="AD1335" s="32">
        <f>AD1327+1</f>
        <v>1152</v>
      </c>
    </row>
    <row r="1336" spans="1:30" ht="15" customHeight="1" x14ac:dyDescent="0.25">
      <c r="C1336" s="44">
        <f ca="1">OFFSET(СВОДНАЯ!$A$3,'Кабельный журнал'!AD1336-1,0)</f>
        <v>0</v>
      </c>
      <c r="D1336" s="93">
        <f ca="1">OFFSET(СВОДНАЯ!$A$3,'Кабельный журнал'!AD1336-1,1)</f>
        <v>0</v>
      </c>
      <c r="E1336" s="112">
        <f ca="1">OFFSET(СВОДНАЯ!$A$3,'Кабельный журнал'!AD1336-1,2)</f>
        <v>0</v>
      </c>
      <c r="F1336" s="426">
        <f ca="1">OFFSET(СВОДНАЯ!$A$3,'Кабельный журнал'!AD1336-1,3)</f>
        <v>0</v>
      </c>
      <c r="G1336" s="426"/>
      <c r="H1336" s="426"/>
      <c r="I1336" s="426"/>
      <c r="J1336" s="426"/>
      <c r="K1336" s="425"/>
      <c r="L1336" s="427">
        <f ca="1">OFFSET(СВОДНАЯ!$A$3,'Кабельный журнал'!AD1336-1,4)</f>
        <v>0</v>
      </c>
      <c r="M1336" s="428"/>
      <c r="N1336" s="428"/>
      <c r="O1336" s="428"/>
      <c r="P1336" s="429"/>
      <c r="Q1336" s="426">
        <f ca="1">OFFSET(СВОДНАЯ!$A$3,'Кабельный журнал'!AD1336-1,5)</f>
        <v>0</v>
      </c>
      <c r="R1336" s="426"/>
      <c r="S1336" s="424">
        <f ca="1">OFFSET(СВОДНАЯ!$A$3,'Кабельный журнал'!AD1336-1,6)</f>
        <v>0</v>
      </c>
      <c r="T1336" s="426"/>
      <c r="U1336" s="425"/>
      <c r="V1336" s="426">
        <f ca="1">OFFSET(СВОДНАЯ!$A$3,'Кабельный журнал'!AD1336-1,7)</f>
        <v>0</v>
      </c>
      <c r="W1336" s="426"/>
      <c r="X1336" s="426"/>
      <c r="Y1336" s="426"/>
      <c r="Z1336" s="424">
        <f ca="1">OFFSET(СВОДНАЯ!$A$3,'Кабельный журнал'!AD1336-1,8)</f>
        <v>0</v>
      </c>
      <c r="AA1336" s="425"/>
      <c r="AD1336" s="32">
        <f>AD1335+1</f>
        <v>1153</v>
      </c>
    </row>
    <row r="1337" spans="1:30" ht="15" customHeight="1" x14ac:dyDescent="0.25">
      <c r="C1337" s="44">
        <f ca="1">OFFSET(СВОДНАЯ!$A$3,'Кабельный журнал'!AD1337-1,0)</f>
        <v>0</v>
      </c>
      <c r="D1337" s="93">
        <f ca="1">OFFSET(СВОДНАЯ!$A$3,'Кабельный журнал'!AD1337-1,1)</f>
        <v>0</v>
      </c>
      <c r="E1337" s="112">
        <f ca="1">OFFSET(СВОДНАЯ!$A$3,'Кабельный журнал'!AD1337-1,2)</f>
        <v>0</v>
      </c>
      <c r="F1337" s="333">
        <f ca="1">OFFSET(СВОДНАЯ!$A$3,'Кабельный журнал'!AD1337-1,3)</f>
        <v>0</v>
      </c>
      <c r="G1337" s="333"/>
      <c r="H1337" s="333"/>
      <c r="I1337" s="333"/>
      <c r="J1337" s="333"/>
      <c r="K1337" s="334"/>
      <c r="L1337" s="335">
        <f ca="1">OFFSET(СВОДНАЯ!$A$3,'Кабельный журнал'!AD1337-1,4)</f>
        <v>0</v>
      </c>
      <c r="M1337" s="336"/>
      <c r="N1337" s="336"/>
      <c r="O1337" s="336"/>
      <c r="P1337" s="337"/>
      <c r="Q1337" s="333">
        <f ca="1">OFFSET(СВОДНАЯ!$A$3,'Кабельный журнал'!AD1337-1,5)</f>
        <v>0</v>
      </c>
      <c r="R1337" s="333"/>
      <c r="S1337" s="332">
        <f ca="1">OFFSET(СВОДНАЯ!$A$3,'Кабельный журнал'!AD1337-1,6)</f>
        <v>0</v>
      </c>
      <c r="T1337" s="333"/>
      <c r="U1337" s="334"/>
      <c r="V1337" s="333">
        <f ca="1">OFFSET(СВОДНАЯ!$A$3,'Кабельный журнал'!AD1337-1,7)</f>
        <v>0</v>
      </c>
      <c r="W1337" s="333"/>
      <c r="X1337" s="333"/>
      <c r="Y1337" s="333"/>
      <c r="Z1337" s="332">
        <f ca="1">OFFSET(СВОДНАЯ!$A$3,'Кабельный журнал'!AD1337-1,8)</f>
        <v>0</v>
      </c>
      <c r="AA1337" s="334"/>
      <c r="AD1337" s="32">
        <f>AD1336+1</f>
        <v>1154</v>
      </c>
    </row>
    <row r="1338" spans="1:30" ht="15" customHeight="1" x14ac:dyDescent="0.25">
      <c r="C1338" s="44">
        <f ca="1">OFFSET(СВОДНАЯ!$A$3,'Кабельный журнал'!AD1338-1,0)</f>
        <v>0</v>
      </c>
      <c r="D1338" s="93">
        <f ca="1">OFFSET(СВОДНАЯ!$A$3,'Кабельный журнал'!AD1338-1,1)</f>
        <v>0</v>
      </c>
      <c r="E1338" s="112">
        <f ca="1">OFFSET(СВОДНАЯ!$A$3,'Кабельный журнал'!AD1338-1,2)</f>
        <v>0</v>
      </c>
      <c r="F1338" s="333">
        <f ca="1">OFFSET(СВОДНАЯ!$A$3,'Кабельный журнал'!AD1338-1,3)</f>
        <v>0</v>
      </c>
      <c r="G1338" s="333"/>
      <c r="H1338" s="333"/>
      <c r="I1338" s="333"/>
      <c r="J1338" s="333"/>
      <c r="K1338" s="334"/>
      <c r="L1338" s="335">
        <f ca="1">OFFSET(СВОДНАЯ!$A$3,'Кабельный журнал'!AD1338-1,4)</f>
        <v>0</v>
      </c>
      <c r="M1338" s="336"/>
      <c r="N1338" s="336"/>
      <c r="O1338" s="336"/>
      <c r="P1338" s="337"/>
      <c r="Q1338" s="333">
        <f ca="1">OFFSET(СВОДНАЯ!$A$3,'Кабельный журнал'!AD1338-1,5)</f>
        <v>0</v>
      </c>
      <c r="R1338" s="333"/>
      <c r="S1338" s="332">
        <f ca="1">OFFSET(СВОДНАЯ!$A$3,'Кабельный журнал'!AD1338-1,6)</f>
        <v>0</v>
      </c>
      <c r="T1338" s="333"/>
      <c r="U1338" s="334"/>
      <c r="V1338" s="333">
        <f ca="1">OFFSET(СВОДНАЯ!$A$3,'Кабельный журнал'!AD1338-1,7)</f>
        <v>0</v>
      </c>
      <c r="W1338" s="333"/>
      <c r="X1338" s="333"/>
      <c r="Y1338" s="333"/>
      <c r="Z1338" s="332">
        <f ca="1">OFFSET(СВОДНАЯ!$A$3,'Кабельный журнал'!AD1338-1,8)</f>
        <v>0</v>
      </c>
      <c r="AA1338" s="334"/>
      <c r="AD1338" s="32">
        <f t="shared" ref="AD1338:AD1384" si="30">AD1337+1</f>
        <v>1155</v>
      </c>
    </row>
    <row r="1339" spans="1:30" ht="15" customHeight="1" x14ac:dyDescent="0.25">
      <c r="C1339" s="44">
        <f ca="1">OFFSET(СВОДНАЯ!$A$3,'Кабельный журнал'!AD1339-1,0)</f>
        <v>0</v>
      </c>
      <c r="D1339" s="93">
        <f ca="1">OFFSET(СВОДНАЯ!$A$3,'Кабельный журнал'!AD1339-1,1)</f>
        <v>0</v>
      </c>
      <c r="E1339" s="112">
        <f ca="1">OFFSET(СВОДНАЯ!$A$3,'Кабельный журнал'!AD1339-1,2)</f>
        <v>0</v>
      </c>
      <c r="F1339" s="333">
        <f ca="1">OFFSET(СВОДНАЯ!$A$3,'Кабельный журнал'!AD1339-1,3)</f>
        <v>0</v>
      </c>
      <c r="G1339" s="333"/>
      <c r="H1339" s="333"/>
      <c r="I1339" s="333"/>
      <c r="J1339" s="333"/>
      <c r="K1339" s="334"/>
      <c r="L1339" s="335">
        <f ca="1">OFFSET(СВОДНАЯ!$A$3,'Кабельный журнал'!AD1339-1,4)</f>
        <v>0</v>
      </c>
      <c r="M1339" s="336"/>
      <c r="N1339" s="336"/>
      <c r="O1339" s="336"/>
      <c r="P1339" s="337"/>
      <c r="Q1339" s="333">
        <f ca="1">OFFSET(СВОДНАЯ!$A$3,'Кабельный журнал'!AD1339-1,5)</f>
        <v>0</v>
      </c>
      <c r="R1339" s="333"/>
      <c r="S1339" s="332">
        <f ca="1">OFFSET(СВОДНАЯ!$A$3,'Кабельный журнал'!AD1339-1,6)</f>
        <v>0</v>
      </c>
      <c r="T1339" s="333"/>
      <c r="U1339" s="334"/>
      <c r="V1339" s="333">
        <f ca="1">OFFSET(СВОДНАЯ!$A$3,'Кабельный журнал'!AD1339-1,7)</f>
        <v>0</v>
      </c>
      <c r="W1339" s="333"/>
      <c r="X1339" s="333"/>
      <c r="Y1339" s="333"/>
      <c r="Z1339" s="332">
        <f ca="1">OFFSET(СВОДНАЯ!$A$3,'Кабельный журнал'!AD1339-1,8)</f>
        <v>0</v>
      </c>
      <c r="AA1339" s="334"/>
      <c r="AD1339" s="32">
        <f t="shared" si="30"/>
        <v>1156</v>
      </c>
    </row>
    <row r="1340" spans="1:30" ht="15" customHeight="1" x14ac:dyDescent="0.25">
      <c r="C1340" s="44">
        <f ca="1">OFFSET(СВОДНАЯ!$A$3,'Кабельный журнал'!AD1340-1,0)</f>
        <v>0</v>
      </c>
      <c r="D1340" s="93">
        <f ca="1">OFFSET(СВОДНАЯ!$A$3,'Кабельный журнал'!AD1340-1,1)</f>
        <v>0</v>
      </c>
      <c r="E1340" s="112">
        <f ca="1">OFFSET(СВОДНАЯ!$A$3,'Кабельный журнал'!AD1340-1,2)</f>
        <v>0</v>
      </c>
      <c r="F1340" s="333">
        <f ca="1">OFFSET(СВОДНАЯ!$A$3,'Кабельный журнал'!AD1340-1,3)</f>
        <v>0</v>
      </c>
      <c r="G1340" s="333"/>
      <c r="H1340" s="333"/>
      <c r="I1340" s="333"/>
      <c r="J1340" s="333"/>
      <c r="K1340" s="334"/>
      <c r="L1340" s="335">
        <f ca="1">OFFSET(СВОДНАЯ!$A$3,'Кабельный журнал'!AD1340-1,4)</f>
        <v>0</v>
      </c>
      <c r="M1340" s="336"/>
      <c r="N1340" s="336"/>
      <c r="O1340" s="336"/>
      <c r="P1340" s="337"/>
      <c r="Q1340" s="333">
        <f ca="1">OFFSET(СВОДНАЯ!$A$3,'Кабельный журнал'!AD1340-1,5)</f>
        <v>0</v>
      </c>
      <c r="R1340" s="333"/>
      <c r="S1340" s="332">
        <f ca="1">OFFSET(СВОДНАЯ!$A$3,'Кабельный журнал'!AD1340-1,6)</f>
        <v>0</v>
      </c>
      <c r="T1340" s="333"/>
      <c r="U1340" s="334"/>
      <c r="V1340" s="333">
        <f ca="1">OFFSET(СВОДНАЯ!$A$3,'Кабельный журнал'!AD1340-1,7)</f>
        <v>0</v>
      </c>
      <c r="W1340" s="333"/>
      <c r="X1340" s="333"/>
      <c r="Y1340" s="333"/>
      <c r="Z1340" s="332">
        <f ca="1">OFFSET(СВОДНАЯ!$A$3,'Кабельный журнал'!AD1340-1,8)</f>
        <v>0</v>
      </c>
      <c r="AA1340" s="334"/>
      <c r="AD1340" s="32">
        <f t="shared" si="30"/>
        <v>1157</v>
      </c>
    </row>
    <row r="1341" spans="1:30" ht="15" customHeight="1" x14ac:dyDescent="0.25">
      <c r="C1341" s="44">
        <f ca="1">OFFSET(СВОДНАЯ!$A$3,'Кабельный журнал'!AD1341-1,0)</f>
        <v>0</v>
      </c>
      <c r="D1341" s="93">
        <f ca="1">OFFSET(СВОДНАЯ!$A$3,'Кабельный журнал'!AD1341-1,1)</f>
        <v>0</v>
      </c>
      <c r="E1341" s="112">
        <f ca="1">OFFSET(СВОДНАЯ!$A$3,'Кабельный журнал'!AD1341-1,2)</f>
        <v>0</v>
      </c>
      <c r="F1341" s="333">
        <f ca="1">OFFSET(СВОДНАЯ!$A$3,'Кабельный журнал'!AD1341-1,3)</f>
        <v>0</v>
      </c>
      <c r="G1341" s="333"/>
      <c r="H1341" s="333"/>
      <c r="I1341" s="333"/>
      <c r="J1341" s="333"/>
      <c r="K1341" s="334"/>
      <c r="L1341" s="335">
        <f ca="1">OFFSET(СВОДНАЯ!$A$3,'Кабельный журнал'!AD1341-1,4)</f>
        <v>0</v>
      </c>
      <c r="M1341" s="336"/>
      <c r="N1341" s="336"/>
      <c r="O1341" s="336"/>
      <c r="P1341" s="337"/>
      <c r="Q1341" s="333">
        <f ca="1">OFFSET(СВОДНАЯ!$A$3,'Кабельный журнал'!AD1341-1,5)</f>
        <v>0</v>
      </c>
      <c r="R1341" s="333"/>
      <c r="S1341" s="332">
        <f ca="1">OFFSET(СВОДНАЯ!$A$3,'Кабельный журнал'!AD1341-1,6)</f>
        <v>0</v>
      </c>
      <c r="T1341" s="333"/>
      <c r="U1341" s="334"/>
      <c r="V1341" s="333">
        <f ca="1">OFFSET(СВОДНАЯ!$A$3,'Кабельный журнал'!AD1341-1,7)</f>
        <v>0</v>
      </c>
      <c r="W1341" s="333"/>
      <c r="X1341" s="333"/>
      <c r="Y1341" s="333"/>
      <c r="Z1341" s="332">
        <f ca="1">OFFSET(СВОДНАЯ!$A$3,'Кабельный журнал'!AD1341-1,8)</f>
        <v>0</v>
      </c>
      <c r="AA1341" s="334"/>
      <c r="AD1341" s="32">
        <f t="shared" si="30"/>
        <v>1158</v>
      </c>
    </row>
    <row r="1342" spans="1:30" ht="15" customHeight="1" x14ac:dyDescent="0.25">
      <c r="C1342" s="44">
        <f ca="1">OFFSET(СВОДНАЯ!$A$3,'Кабельный журнал'!AD1342-1,0)</f>
        <v>0</v>
      </c>
      <c r="D1342" s="93">
        <f ca="1">OFFSET(СВОДНАЯ!$A$3,'Кабельный журнал'!AD1342-1,1)</f>
        <v>0</v>
      </c>
      <c r="E1342" s="112">
        <f ca="1">OFFSET(СВОДНАЯ!$A$3,'Кабельный журнал'!AD1342-1,2)</f>
        <v>0</v>
      </c>
      <c r="F1342" s="333">
        <f ca="1">OFFSET(СВОДНАЯ!$A$3,'Кабельный журнал'!AD1342-1,3)</f>
        <v>0</v>
      </c>
      <c r="G1342" s="333"/>
      <c r="H1342" s="333"/>
      <c r="I1342" s="333"/>
      <c r="J1342" s="333"/>
      <c r="K1342" s="334"/>
      <c r="L1342" s="335">
        <f ca="1">OFFSET(СВОДНАЯ!$A$3,'Кабельный журнал'!AD1342-1,4)</f>
        <v>0</v>
      </c>
      <c r="M1342" s="336"/>
      <c r="N1342" s="336"/>
      <c r="O1342" s="336"/>
      <c r="P1342" s="337"/>
      <c r="Q1342" s="333">
        <f ca="1">OFFSET(СВОДНАЯ!$A$3,'Кабельный журнал'!AD1342-1,5)</f>
        <v>0</v>
      </c>
      <c r="R1342" s="333"/>
      <c r="S1342" s="332">
        <f ca="1">OFFSET(СВОДНАЯ!$A$3,'Кабельный журнал'!AD1342-1,6)</f>
        <v>0</v>
      </c>
      <c r="T1342" s="333"/>
      <c r="U1342" s="334"/>
      <c r="V1342" s="333">
        <f ca="1">OFFSET(СВОДНАЯ!$A$3,'Кабельный журнал'!AD1342-1,7)</f>
        <v>0</v>
      </c>
      <c r="W1342" s="333"/>
      <c r="X1342" s="333"/>
      <c r="Y1342" s="333"/>
      <c r="Z1342" s="332">
        <f ca="1">OFFSET(СВОДНАЯ!$A$3,'Кабельный журнал'!AD1342-1,8)</f>
        <v>0</v>
      </c>
      <c r="AA1342" s="334"/>
      <c r="AD1342" s="32">
        <f t="shared" si="30"/>
        <v>1159</v>
      </c>
    </row>
    <row r="1343" spans="1:30" ht="15" customHeight="1" x14ac:dyDescent="0.25">
      <c r="C1343" s="44">
        <f ca="1">OFFSET(СВОДНАЯ!$A$3,'Кабельный журнал'!AD1343-1,0)</f>
        <v>0</v>
      </c>
      <c r="D1343" s="93">
        <f ca="1">OFFSET(СВОДНАЯ!$A$3,'Кабельный журнал'!AD1343-1,1)</f>
        <v>0</v>
      </c>
      <c r="E1343" s="112">
        <f ca="1">OFFSET(СВОДНАЯ!$A$3,'Кабельный журнал'!AD1343-1,2)</f>
        <v>0</v>
      </c>
      <c r="F1343" s="333">
        <f ca="1">OFFSET(СВОДНАЯ!$A$3,'Кабельный журнал'!AD1343-1,3)</f>
        <v>0</v>
      </c>
      <c r="G1343" s="333"/>
      <c r="H1343" s="333"/>
      <c r="I1343" s="333"/>
      <c r="J1343" s="333"/>
      <c r="K1343" s="334"/>
      <c r="L1343" s="335">
        <f ca="1">OFFSET(СВОДНАЯ!$A$3,'Кабельный журнал'!AD1343-1,4)</f>
        <v>0</v>
      </c>
      <c r="M1343" s="336"/>
      <c r="N1343" s="336"/>
      <c r="O1343" s="336"/>
      <c r="P1343" s="337"/>
      <c r="Q1343" s="333">
        <f ca="1">OFFSET(СВОДНАЯ!$A$3,'Кабельный журнал'!AD1343-1,5)</f>
        <v>0</v>
      </c>
      <c r="R1343" s="333"/>
      <c r="S1343" s="332">
        <f ca="1">OFFSET(СВОДНАЯ!$A$3,'Кабельный журнал'!AD1343-1,6)</f>
        <v>0</v>
      </c>
      <c r="T1343" s="333"/>
      <c r="U1343" s="334"/>
      <c r="V1343" s="333">
        <f ca="1">OFFSET(СВОДНАЯ!$A$3,'Кабельный журнал'!AD1343-1,7)</f>
        <v>0</v>
      </c>
      <c r="W1343" s="333"/>
      <c r="X1343" s="333"/>
      <c r="Y1343" s="333"/>
      <c r="Z1343" s="332">
        <f ca="1">OFFSET(СВОДНАЯ!$A$3,'Кабельный журнал'!AD1343-1,8)</f>
        <v>0</v>
      </c>
      <c r="AA1343" s="334"/>
      <c r="AD1343" s="32">
        <f t="shared" si="30"/>
        <v>1160</v>
      </c>
    </row>
    <row r="1344" spans="1:30" ht="15" customHeight="1" x14ac:dyDescent="0.25">
      <c r="C1344" s="44">
        <f ca="1">OFFSET(СВОДНАЯ!$A$3,'Кабельный журнал'!AD1344-1,0)</f>
        <v>0</v>
      </c>
      <c r="D1344" s="93">
        <f ca="1">OFFSET(СВОДНАЯ!$A$3,'Кабельный журнал'!AD1344-1,1)</f>
        <v>0</v>
      </c>
      <c r="E1344" s="112">
        <f ca="1">OFFSET(СВОДНАЯ!$A$3,'Кабельный журнал'!AD1344-1,2)</f>
        <v>0</v>
      </c>
      <c r="F1344" s="333">
        <f ca="1">OFFSET(СВОДНАЯ!$A$3,'Кабельный журнал'!AD1344-1,3)</f>
        <v>0</v>
      </c>
      <c r="G1344" s="333"/>
      <c r="H1344" s="333"/>
      <c r="I1344" s="333"/>
      <c r="J1344" s="333"/>
      <c r="K1344" s="334"/>
      <c r="L1344" s="335">
        <f ca="1">OFFSET(СВОДНАЯ!$A$3,'Кабельный журнал'!AD1344-1,4)</f>
        <v>0</v>
      </c>
      <c r="M1344" s="336"/>
      <c r="N1344" s="336"/>
      <c r="O1344" s="336"/>
      <c r="P1344" s="337"/>
      <c r="Q1344" s="333">
        <f ca="1">OFFSET(СВОДНАЯ!$A$3,'Кабельный журнал'!AD1344-1,5)</f>
        <v>0</v>
      </c>
      <c r="R1344" s="333"/>
      <c r="S1344" s="332">
        <f ca="1">OFFSET(СВОДНАЯ!$A$3,'Кабельный журнал'!AD1344-1,6)</f>
        <v>0</v>
      </c>
      <c r="T1344" s="333"/>
      <c r="U1344" s="334"/>
      <c r="V1344" s="333">
        <f ca="1">OFFSET(СВОДНАЯ!$A$3,'Кабельный журнал'!AD1344-1,7)</f>
        <v>0</v>
      </c>
      <c r="W1344" s="333"/>
      <c r="X1344" s="333"/>
      <c r="Y1344" s="333"/>
      <c r="Z1344" s="332">
        <f ca="1">OFFSET(СВОДНАЯ!$A$3,'Кабельный журнал'!AD1344-1,8)</f>
        <v>0</v>
      </c>
      <c r="AA1344" s="334"/>
      <c r="AD1344" s="32">
        <f t="shared" si="30"/>
        <v>1161</v>
      </c>
    </row>
    <row r="1345" spans="3:30" ht="15" customHeight="1" x14ac:dyDescent="0.25">
      <c r="C1345" s="44">
        <f ca="1">OFFSET(СВОДНАЯ!$A$3,'Кабельный журнал'!AD1345-1,0)</f>
        <v>0</v>
      </c>
      <c r="D1345" s="93">
        <f ca="1">OFFSET(СВОДНАЯ!$A$3,'Кабельный журнал'!AD1345-1,1)</f>
        <v>0</v>
      </c>
      <c r="E1345" s="112">
        <f ca="1">OFFSET(СВОДНАЯ!$A$3,'Кабельный журнал'!AD1345-1,2)</f>
        <v>0</v>
      </c>
      <c r="F1345" s="333">
        <f ca="1">OFFSET(СВОДНАЯ!$A$3,'Кабельный журнал'!AD1345-1,3)</f>
        <v>0</v>
      </c>
      <c r="G1345" s="333"/>
      <c r="H1345" s="333"/>
      <c r="I1345" s="333"/>
      <c r="J1345" s="333"/>
      <c r="K1345" s="334"/>
      <c r="L1345" s="335">
        <f ca="1">OFFSET(СВОДНАЯ!$A$3,'Кабельный журнал'!AD1345-1,4)</f>
        <v>0</v>
      </c>
      <c r="M1345" s="336"/>
      <c r="N1345" s="336"/>
      <c r="O1345" s="336"/>
      <c r="P1345" s="337"/>
      <c r="Q1345" s="333">
        <f ca="1">OFFSET(СВОДНАЯ!$A$3,'Кабельный журнал'!AD1345-1,5)</f>
        <v>0</v>
      </c>
      <c r="R1345" s="333"/>
      <c r="S1345" s="332">
        <f ca="1">OFFSET(СВОДНАЯ!$A$3,'Кабельный журнал'!AD1345-1,6)</f>
        <v>0</v>
      </c>
      <c r="T1345" s="333"/>
      <c r="U1345" s="334"/>
      <c r="V1345" s="333">
        <f ca="1">OFFSET(СВОДНАЯ!$A$3,'Кабельный журнал'!AD1345-1,7)</f>
        <v>0</v>
      </c>
      <c r="W1345" s="333"/>
      <c r="X1345" s="333"/>
      <c r="Y1345" s="333"/>
      <c r="Z1345" s="332">
        <f ca="1">OFFSET(СВОДНАЯ!$A$3,'Кабельный журнал'!AD1339-1,8)</f>
        <v>0</v>
      </c>
      <c r="AA1345" s="334"/>
      <c r="AD1345" s="32">
        <f t="shared" si="30"/>
        <v>1162</v>
      </c>
    </row>
    <row r="1346" spans="3:30" ht="15" customHeight="1" x14ac:dyDescent="0.25">
      <c r="C1346" s="44">
        <f ca="1">OFFSET(СВОДНАЯ!$A$3,'Кабельный журнал'!AD1346-1,0)</f>
        <v>0</v>
      </c>
      <c r="D1346" s="93">
        <f ca="1">OFFSET(СВОДНАЯ!$A$3,'Кабельный журнал'!AD1346-1,1)</f>
        <v>0</v>
      </c>
      <c r="E1346" s="112">
        <f ca="1">OFFSET(СВОДНАЯ!$A$3,'Кабельный журнал'!AD1346-1,2)</f>
        <v>0</v>
      </c>
      <c r="F1346" s="333">
        <f ca="1">OFFSET(СВОДНАЯ!$A$3,'Кабельный журнал'!AD1346-1,3)</f>
        <v>0</v>
      </c>
      <c r="G1346" s="333"/>
      <c r="H1346" s="333"/>
      <c r="I1346" s="333"/>
      <c r="J1346" s="333"/>
      <c r="K1346" s="334"/>
      <c r="L1346" s="335">
        <f ca="1">OFFSET(СВОДНАЯ!$A$3,'Кабельный журнал'!AD1346-1,4)</f>
        <v>0</v>
      </c>
      <c r="M1346" s="336"/>
      <c r="N1346" s="336"/>
      <c r="O1346" s="336"/>
      <c r="P1346" s="337"/>
      <c r="Q1346" s="333">
        <f ca="1">OFFSET(СВОДНАЯ!$A$3,'Кабельный журнал'!AD1346-1,5)</f>
        <v>0</v>
      </c>
      <c r="R1346" s="333"/>
      <c r="S1346" s="332">
        <f ca="1">OFFSET(СВОДНАЯ!$A$3,'Кабельный журнал'!AD1346-1,6)</f>
        <v>0</v>
      </c>
      <c r="T1346" s="333"/>
      <c r="U1346" s="334"/>
      <c r="V1346" s="333">
        <f ca="1">OFFSET(СВОДНАЯ!$A$3,'Кабельный журнал'!AD1346-1,7)</f>
        <v>0</v>
      </c>
      <c r="W1346" s="333"/>
      <c r="X1346" s="333"/>
      <c r="Y1346" s="333"/>
      <c r="Z1346" s="332">
        <f ca="1">OFFSET(СВОДНАЯ!$A$3,'Кабельный журнал'!AD1346-1,8)</f>
        <v>0</v>
      </c>
      <c r="AA1346" s="334"/>
      <c r="AD1346" s="32">
        <f t="shared" si="30"/>
        <v>1163</v>
      </c>
    </row>
    <row r="1347" spans="3:30" ht="15" customHeight="1" x14ac:dyDescent="0.25">
      <c r="C1347" s="44">
        <f ca="1">OFFSET(СВОДНАЯ!$A$3,'Кабельный журнал'!AD1347-1,0)</f>
        <v>0</v>
      </c>
      <c r="D1347" s="93">
        <f ca="1">OFFSET(СВОДНАЯ!$A$3,'Кабельный журнал'!AD1347-1,1)</f>
        <v>0</v>
      </c>
      <c r="E1347" s="112">
        <f ca="1">OFFSET(СВОДНАЯ!$A$3,'Кабельный журнал'!AD1347-1,2)</f>
        <v>0</v>
      </c>
      <c r="F1347" s="333">
        <f ca="1">OFFSET(СВОДНАЯ!$A$3,'Кабельный журнал'!AD1347-1,3)</f>
        <v>0</v>
      </c>
      <c r="G1347" s="333"/>
      <c r="H1347" s="333"/>
      <c r="I1347" s="333"/>
      <c r="J1347" s="333"/>
      <c r="K1347" s="334"/>
      <c r="L1347" s="335">
        <f ca="1">OFFSET(СВОДНАЯ!$A$3,'Кабельный журнал'!AD1347-1,4)</f>
        <v>0</v>
      </c>
      <c r="M1347" s="336"/>
      <c r="N1347" s="336"/>
      <c r="O1347" s="336"/>
      <c r="P1347" s="337"/>
      <c r="Q1347" s="333">
        <f ca="1">OFFSET(СВОДНАЯ!$A$3,'Кабельный журнал'!AD1347-1,5)</f>
        <v>0</v>
      </c>
      <c r="R1347" s="333"/>
      <c r="S1347" s="332">
        <f ca="1">OFFSET(СВОДНАЯ!$A$3,'Кабельный журнал'!AD1347-1,6)</f>
        <v>0</v>
      </c>
      <c r="T1347" s="333"/>
      <c r="U1347" s="334"/>
      <c r="V1347" s="333">
        <f ca="1">OFFSET(СВОДНАЯ!$A$3,'Кабельный журнал'!AD1347-1,7)</f>
        <v>0</v>
      </c>
      <c r="W1347" s="333"/>
      <c r="X1347" s="333"/>
      <c r="Y1347" s="333"/>
      <c r="Z1347" s="332">
        <f ca="1">OFFSET(СВОДНАЯ!$A$3,'Кабельный журнал'!AD1347-1,8)</f>
        <v>0</v>
      </c>
      <c r="AA1347" s="334"/>
      <c r="AD1347" s="32">
        <f t="shared" si="30"/>
        <v>1164</v>
      </c>
    </row>
    <row r="1348" spans="3:30" ht="15" customHeight="1" x14ac:dyDescent="0.25">
      <c r="C1348" s="44">
        <f ca="1">OFFSET(СВОДНАЯ!$A$3,'Кабельный журнал'!AD1348-1,0)</f>
        <v>0</v>
      </c>
      <c r="D1348" s="93">
        <f ca="1">OFFSET(СВОДНАЯ!$A$3,'Кабельный журнал'!AD1348-1,1)</f>
        <v>0</v>
      </c>
      <c r="E1348" s="112">
        <f ca="1">OFFSET(СВОДНАЯ!$A$3,'Кабельный журнал'!AD1348-1,2)</f>
        <v>0</v>
      </c>
      <c r="F1348" s="333">
        <f ca="1">OFFSET(СВОДНАЯ!$A$3,'Кабельный журнал'!AD1348-1,3)</f>
        <v>0</v>
      </c>
      <c r="G1348" s="333"/>
      <c r="H1348" s="333"/>
      <c r="I1348" s="333"/>
      <c r="J1348" s="333"/>
      <c r="K1348" s="334"/>
      <c r="L1348" s="335">
        <f ca="1">OFFSET(СВОДНАЯ!$A$3,'Кабельный журнал'!AD1348-1,4)</f>
        <v>0</v>
      </c>
      <c r="M1348" s="336"/>
      <c r="N1348" s="336"/>
      <c r="O1348" s="336"/>
      <c r="P1348" s="337"/>
      <c r="Q1348" s="333">
        <f ca="1">OFFSET(СВОДНАЯ!$A$3,'Кабельный журнал'!AD1348-1,5)</f>
        <v>0</v>
      </c>
      <c r="R1348" s="333"/>
      <c r="S1348" s="332">
        <f ca="1">OFFSET(СВОДНАЯ!$A$3,'Кабельный журнал'!AD1348-1,6)</f>
        <v>0</v>
      </c>
      <c r="T1348" s="333"/>
      <c r="U1348" s="334"/>
      <c r="V1348" s="333">
        <f ca="1">OFFSET(СВОДНАЯ!$A$3,'Кабельный журнал'!AD1348-1,7)</f>
        <v>0</v>
      </c>
      <c r="W1348" s="333"/>
      <c r="X1348" s="333"/>
      <c r="Y1348" s="333"/>
      <c r="Z1348" s="332">
        <f ca="1">OFFSET(СВОДНАЯ!$A$3,'Кабельный журнал'!AD1348-1,8)</f>
        <v>0</v>
      </c>
      <c r="AA1348" s="334"/>
      <c r="AD1348" s="32">
        <f t="shared" si="30"/>
        <v>1165</v>
      </c>
    </row>
    <row r="1349" spans="3:30" ht="15" customHeight="1" x14ac:dyDescent="0.25">
      <c r="C1349" s="44">
        <f ca="1">OFFSET(СВОДНАЯ!$A$3,'Кабельный журнал'!AD1349-1,0)</f>
        <v>0</v>
      </c>
      <c r="D1349" s="93">
        <f ca="1">OFFSET(СВОДНАЯ!$A$3,'Кабельный журнал'!AD1349-1,1)</f>
        <v>0</v>
      </c>
      <c r="E1349" s="112">
        <f ca="1">OFFSET(СВОДНАЯ!$A$3,'Кабельный журнал'!AD1349-1,2)</f>
        <v>0</v>
      </c>
      <c r="F1349" s="333">
        <f ca="1">OFFSET(СВОДНАЯ!$A$3,'Кабельный журнал'!AD1349-1,3)</f>
        <v>0</v>
      </c>
      <c r="G1349" s="333"/>
      <c r="H1349" s="333"/>
      <c r="I1349" s="333"/>
      <c r="J1349" s="333"/>
      <c r="K1349" s="334"/>
      <c r="L1349" s="335">
        <f ca="1">OFFSET(СВОДНАЯ!$A$3,'Кабельный журнал'!AD1349-1,4)</f>
        <v>0</v>
      </c>
      <c r="M1349" s="336"/>
      <c r="N1349" s="336"/>
      <c r="O1349" s="336"/>
      <c r="P1349" s="337"/>
      <c r="Q1349" s="333">
        <f ca="1">OFFSET(СВОДНАЯ!$A$3,'Кабельный журнал'!AD1349-1,5)</f>
        <v>0</v>
      </c>
      <c r="R1349" s="333"/>
      <c r="S1349" s="332">
        <f ca="1">OFFSET(СВОДНАЯ!$A$3,'Кабельный журнал'!AD1349-1,6)</f>
        <v>0</v>
      </c>
      <c r="T1349" s="333"/>
      <c r="U1349" s="334"/>
      <c r="V1349" s="333">
        <f ca="1">OFFSET(СВОДНАЯ!$A$3,'Кабельный журнал'!AD1349-1,7)</f>
        <v>0</v>
      </c>
      <c r="W1349" s="333"/>
      <c r="X1349" s="333"/>
      <c r="Y1349" s="333"/>
      <c r="Z1349" s="332">
        <f ca="1">OFFSET(СВОДНАЯ!$A$3,'Кабельный журнал'!AD1349-1,8)</f>
        <v>0</v>
      </c>
      <c r="AA1349" s="334"/>
      <c r="AD1349" s="32">
        <f t="shared" si="30"/>
        <v>1166</v>
      </c>
    </row>
    <row r="1350" spans="3:30" ht="15" customHeight="1" x14ac:dyDescent="0.25">
      <c r="C1350" s="44">
        <f ca="1">OFFSET(СВОДНАЯ!$A$3,'Кабельный журнал'!AD1350-1,0)</f>
        <v>0</v>
      </c>
      <c r="D1350" s="93">
        <f ca="1">OFFSET(СВОДНАЯ!$A$3,'Кабельный журнал'!AD1350-1,1)</f>
        <v>0</v>
      </c>
      <c r="E1350" s="112">
        <f ca="1">OFFSET(СВОДНАЯ!$A$3,'Кабельный журнал'!AD1350-1,2)</f>
        <v>0</v>
      </c>
      <c r="F1350" s="333">
        <f ca="1">OFFSET(СВОДНАЯ!$A$3,'Кабельный журнал'!AD1350-1,3)</f>
        <v>0</v>
      </c>
      <c r="G1350" s="333"/>
      <c r="H1350" s="333"/>
      <c r="I1350" s="333"/>
      <c r="J1350" s="333"/>
      <c r="K1350" s="334"/>
      <c r="L1350" s="335">
        <f ca="1">OFFSET(СВОДНАЯ!$A$3,'Кабельный журнал'!AD1350-1,4)</f>
        <v>0</v>
      </c>
      <c r="M1350" s="336"/>
      <c r="N1350" s="336"/>
      <c r="O1350" s="336"/>
      <c r="P1350" s="337"/>
      <c r="Q1350" s="333">
        <f ca="1">OFFSET(СВОДНАЯ!$A$3,'Кабельный журнал'!AD1350-1,5)</f>
        <v>0</v>
      </c>
      <c r="R1350" s="333"/>
      <c r="S1350" s="332">
        <f ca="1">OFFSET(СВОДНАЯ!$A$3,'Кабельный журнал'!AD1350-1,6)</f>
        <v>0</v>
      </c>
      <c r="T1350" s="333"/>
      <c r="U1350" s="334"/>
      <c r="V1350" s="333">
        <f ca="1">OFFSET(СВОДНАЯ!$A$3,'Кабельный журнал'!AD1350-1,7)</f>
        <v>0</v>
      </c>
      <c r="W1350" s="333"/>
      <c r="X1350" s="333"/>
      <c r="Y1350" s="333"/>
      <c r="Z1350" s="332">
        <f ca="1">OFFSET(СВОДНАЯ!$A$3,'Кабельный журнал'!AD1350-1,8)</f>
        <v>0</v>
      </c>
      <c r="AA1350" s="334"/>
      <c r="AD1350" s="32">
        <f t="shared" si="30"/>
        <v>1167</v>
      </c>
    </row>
    <row r="1351" spans="3:30" ht="15" customHeight="1" x14ac:dyDescent="0.25">
      <c r="C1351" s="44">
        <f ca="1">OFFSET(СВОДНАЯ!$A$3,'Кабельный журнал'!AD1351-1,0)</f>
        <v>0</v>
      </c>
      <c r="D1351" s="93">
        <f ca="1">OFFSET(СВОДНАЯ!$A$3,'Кабельный журнал'!AD1351-1,1)</f>
        <v>0</v>
      </c>
      <c r="E1351" s="112">
        <f ca="1">OFFSET(СВОДНАЯ!$A$3,'Кабельный журнал'!AD1351-1,2)</f>
        <v>0</v>
      </c>
      <c r="F1351" s="333">
        <f ca="1">OFFSET(СВОДНАЯ!$A$3,'Кабельный журнал'!AD1351-1,3)</f>
        <v>0</v>
      </c>
      <c r="G1351" s="333"/>
      <c r="H1351" s="333"/>
      <c r="I1351" s="333"/>
      <c r="J1351" s="333"/>
      <c r="K1351" s="334"/>
      <c r="L1351" s="335">
        <f ca="1">OFFSET(СВОДНАЯ!$A$3,'Кабельный журнал'!AD1351-1,4)</f>
        <v>0</v>
      </c>
      <c r="M1351" s="336"/>
      <c r="N1351" s="336"/>
      <c r="O1351" s="336"/>
      <c r="P1351" s="337"/>
      <c r="Q1351" s="333">
        <f ca="1">OFFSET(СВОДНАЯ!$A$3,'Кабельный журнал'!AD1351-1,5)</f>
        <v>0</v>
      </c>
      <c r="R1351" s="333"/>
      <c r="S1351" s="332">
        <f ca="1">OFFSET(СВОДНАЯ!$A$3,'Кабельный журнал'!AD1351-1,6)</f>
        <v>0</v>
      </c>
      <c r="T1351" s="333"/>
      <c r="U1351" s="334"/>
      <c r="V1351" s="333">
        <f ca="1">OFFSET(СВОДНАЯ!$A$3,'Кабельный журнал'!AD1351-1,7)</f>
        <v>0</v>
      </c>
      <c r="W1351" s="333"/>
      <c r="X1351" s="333"/>
      <c r="Y1351" s="333"/>
      <c r="Z1351" s="332">
        <f ca="1">OFFSET(СВОДНАЯ!$A$3,'Кабельный журнал'!AD1351-1,8)</f>
        <v>0</v>
      </c>
      <c r="AA1351" s="334"/>
      <c r="AD1351" s="32">
        <f t="shared" si="30"/>
        <v>1168</v>
      </c>
    </row>
    <row r="1352" spans="3:30" ht="15" customHeight="1" x14ac:dyDescent="0.25">
      <c r="C1352" s="44">
        <f ca="1">OFFSET(СВОДНАЯ!$A$3,'Кабельный журнал'!AD1352-1,0)</f>
        <v>0</v>
      </c>
      <c r="D1352" s="93">
        <f ca="1">OFFSET(СВОДНАЯ!$A$3,'Кабельный журнал'!AD1352-1,1)</f>
        <v>0</v>
      </c>
      <c r="E1352" s="112">
        <f ca="1">OFFSET(СВОДНАЯ!$A$3,'Кабельный журнал'!AD1352-1,2)</f>
        <v>0</v>
      </c>
      <c r="F1352" s="333">
        <f ca="1">OFFSET(СВОДНАЯ!$A$3,'Кабельный журнал'!AD1352-1,3)</f>
        <v>0</v>
      </c>
      <c r="G1352" s="333"/>
      <c r="H1352" s="333"/>
      <c r="I1352" s="333"/>
      <c r="J1352" s="333"/>
      <c r="K1352" s="334"/>
      <c r="L1352" s="335">
        <f ca="1">OFFSET(СВОДНАЯ!$A$3,'Кабельный журнал'!AD1352-1,4)</f>
        <v>0</v>
      </c>
      <c r="M1352" s="336"/>
      <c r="N1352" s="336"/>
      <c r="O1352" s="336"/>
      <c r="P1352" s="337"/>
      <c r="Q1352" s="333">
        <f ca="1">OFFSET(СВОДНАЯ!$A$3,'Кабельный журнал'!AD1352-1,5)</f>
        <v>0</v>
      </c>
      <c r="R1352" s="333"/>
      <c r="S1352" s="332">
        <f ca="1">OFFSET(СВОДНАЯ!$A$3,'Кабельный журнал'!AD1352-1,6)</f>
        <v>0</v>
      </c>
      <c r="T1352" s="333"/>
      <c r="U1352" s="334"/>
      <c r="V1352" s="333">
        <f ca="1">OFFSET(СВОДНАЯ!$A$3,'Кабельный журнал'!AD1352-1,7)</f>
        <v>0</v>
      </c>
      <c r="W1352" s="333"/>
      <c r="X1352" s="333"/>
      <c r="Y1352" s="333"/>
      <c r="Z1352" s="332">
        <f ca="1">OFFSET(СВОДНАЯ!$A$3,'Кабельный журнал'!AD1352-1,8)</f>
        <v>0</v>
      </c>
      <c r="AA1352" s="334"/>
      <c r="AD1352" s="32">
        <f t="shared" si="30"/>
        <v>1169</v>
      </c>
    </row>
    <row r="1353" spans="3:30" ht="15" customHeight="1" x14ac:dyDescent="0.25">
      <c r="C1353" s="44">
        <f ca="1">OFFSET(СВОДНАЯ!$A$3,'Кабельный журнал'!AD1353-1,0)</f>
        <v>0</v>
      </c>
      <c r="D1353" s="93">
        <f ca="1">OFFSET(СВОДНАЯ!$A$3,'Кабельный журнал'!AD1353-1,1)</f>
        <v>0</v>
      </c>
      <c r="E1353" s="112">
        <f ca="1">OFFSET(СВОДНАЯ!$A$3,'Кабельный журнал'!AD1353-1,2)</f>
        <v>0</v>
      </c>
      <c r="F1353" s="333">
        <f ca="1">OFFSET(СВОДНАЯ!$A$3,'Кабельный журнал'!AD1353-1,3)</f>
        <v>0</v>
      </c>
      <c r="G1353" s="333"/>
      <c r="H1353" s="333"/>
      <c r="I1353" s="333"/>
      <c r="J1353" s="333"/>
      <c r="K1353" s="334"/>
      <c r="L1353" s="335">
        <f ca="1">OFFSET(СВОДНАЯ!$A$3,'Кабельный журнал'!AD1353-1,4)</f>
        <v>0</v>
      </c>
      <c r="M1353" s="336"/>
      <c r="N1353" s="336"/>
      <c r="O1353" s="336"/>
      <c r="P1353" s="337"/>
      <c r="Q1353" s="333">
        <f ca="1">OFFSET(СВОДНАЯ!$A$3,'Кабельный журнал'!AD1353-1,5)</f>
        <v>0</v>
      </c>
      <c r="R1353" s="333"/>
      <c r="S1353" s="332">
        <f ca="1">OFFSET(СВОДНАЯ!$A$3,'Кабельный журнал'!AD1353-1,6)</f>
        <v>0</v>
      </c>
      <c r="T1353" s="333"/>
      <c r="U1353" s="334"/>
      <c r="V1353" s="333">
        <f ca="1">OFFSET(СВОДНАЯ!$A$3,'Кабельный журнал'!AD1353-1,7)</f>
        <v>0</v>
      </c>
      <c r="W1353" s="333"/>
      <c r="X1353" s="333"/>
      <c r="Y1353" s="333"/>
      <c r="Z1353" s="332">
        <f ca="1">OFFSET(СВОДНАЯ!$A$3,'Кабельный журнал'!AD1353-1,8)</f>
        <v>0</v>
      </c>
      <c r="AA1353" s="334"/>
      <c r="AD1353" s="32">
        <f t="shared" si="30"/>
        <v>1170</v>
      </c>
    </row>
    <row r="1354" spans="3:30" ht="15" customHeight="1" x14ac:dyDescent="0.25">
      <c r="C1354" s="89">
        <f ca="1">OFFSET(СВОДНАЯ!$A$3,'Кабельный журнал'!AD1354-1,0)</f>
        <v>0</v>
      </c>
      <c r="D1354" s="94">
        <f ca="1">OFFSET(СВОДНАЯ!$A$3,'Кабельный журнал'!AD1354-1,1)</f>
        <v>0</v>
      </c>
      <c r="E1354" s="112">
        <f ca="1">OFFSET(СВОДНАЯ!$A$3,'Кабельный журнал'!AD1354-1,2)</f>
        <v>0</v>
      </c>
      <c r="F1354" s="301">
        <f ca="1">OFFSET(СВОДНАЯ!$A$3,'Кабельный журнал'!AD1354-1,3)</f>
        <v>0</v>
      </c>
      <c r="G1354" s="301"/>
      <c r="H1354" s="301"/>
      <c r="I1354" s="301"/>
      <c r="J1354" s="301"/>
      <c r="K1354" s="300"/>
      <c r="L1354" s="313">
        <f ca="1">OFFSET(СВОДНАЯ!$A$3,'Кабельный журнал'!AD1354-1,4)</f>
        <v>0</v>
      </c>
      <c r="M1354" s="314"/>
      <c r="N1354" s="314"/>
      <c r="O1354" s="314"/>
      <c r="P1354" s="315"/>
      <c r="Q1354" s="301">
        <f ca="1">OFFSET(СВОДНАЯ!$A$3,'Кабельный журнал'!AD1354-1,5)</f>
        <v>0</v>
      </c>
      <c r="R1354" s="301"/>
      <c r="S1354" s="299">
        <f ca="1">OFFSET(СВОДНАЯ!$A$3,'Кабельный журнал'!AD1354-1,6)</f>
        <v>0</v>
      </c>
      <c r="T1354" s="301"/>
      <c r="U1354" s="300"/>
      <c r="V1354" s="301">
        <f ca="1">OFFSET(СВОДНАЯ!$A$3,'Кабельный журнал'!AD1354-1,7)</f>
        <v>0</v>
      </c>
      <c r="W1354" s="301"/>
      <c r="X1354" s="301"/>
      <c r="Y1354" s="301"/>
      <c r="Z1354" s="299">
        <f ca="1">OFFSET(СВОДНАЯ!$A$3,'Кабельный журнал'!AD1354-1,8)</f>
        <v>0</v>
      </c>
      <c r="AA1354" s="300"/>
      <c r="AD1354" s="32">
        <f t="shared" si="30"/>
        <v>1171</v>
      </c>
    </row>
    <row r="1355" spans="3:30" ht="15" customHeight="1" x14ac:dyDescent="0.25">
      <c r="C1355" s="89">
        <f ca="1">OFFSET(СВОДНАЯ!$A$3,'Кабельный журнал'!AD1355-1,0)</f>
        <v>0</v>
      </c>
      <c r="D1355" s="94">
        <f ca="1">OFFSET(СВОДНАЯ!$A$3,'Кабельный журнал'!AD1355-1,1)</f>
        <v>0</v>
      </c>
      <c r="E1355" s="112">
        <f ca="1">OFFSET(СВОДНАЯ!$A$3,'Кабельный журнал'!AD1355-1,2)</f>
        <v>0</v>
      </c>
      <c r="F1355" s="301">
        <f ca="1">OFFSET(СВОДНАЯ!$A$3,'Кабельный журнал'!AD1355-1,3)</f>
        <v>0</v>
      </c>
      <c r="G1355" s="301"/>
      <c r="H1355" s="301"/>
      <c r="I1355" s="301"/>
      <c r="J1355" s="301"/>
      <c r="K1355" s="300"/>
      <c r="L1355" s="313">
        <f ca="1">OFFSET(СВОДНАЯ!$A$3,'Кабельный журнал'!AD1355-1,4)</f>
        <v>0</v>
      </c>
      <c r="M1355" s="314"/>
      <c r="N1355" s="314"/>
      <c r="O1355" s="314"/>
      <c r="P1355" s="315"/>
      <c r="Q1355" s="301">
        <f ca="1">OFFSET(СВОДНАЯ!$A$3,'Кабельный журнал'!AD1355-1,5)</f>
        <v>0</v>
      </c>
      <c r="R1355" s="301"/>
      <c r="S1355" s="299">
        <f ca="1">OFFSET(СВОДНАЯ!$A$3,'Кабельный журнал'!AD1355-1,6)</f>
        <v>0</v>
      </c>
      <c r="T1355" s="301"/>
      <c r="U1355" s="300"/>
      <c r="V1355" s="301">
        <f ca="1">OFFSET(СВОДНАЯ!$A$3,'Кабельный журнал'!AD1355-1,7)</f>
        <v>0</v>
      </c>
      <c r="W1355" s="301"/>
      <c r="X1355" s="301"/>
      <c r="Y1355" s="301"/>
      <c r="Z1355" s="299">
        <f ca="1">OFFSET(СВОДНАЯ!$A$3,'Кабельный журнал'!AD1355-1,8)</f>
        <v>0</v>
      </c>
      <c r="AA1355" s="300"/>
      <c r="AD1355" s="32">
        <f t="shared" si="30"/>
        <v>1172</v>
      </c>
    </row>
    <row r="1356" spans="3:30" ht="15" customHeight="1" x14ac:dyDescent="0.25">
      <c r="C1356" s="89">
        <f ca="1">OFFSET(СВОДНАЯ!$A$3,'Кабельный журнал'!AD1356-1,0)</f>
        <v>0</v>
      </c>
      <c r="D1356" s="94">
        <f ca="1">OFFSET(СВОДНАЯ!$A$3,'Кабельный журнал'!AD1356-1,1)</f>
        <v>0</v>
      </c>
      <c r="E1356" s="112">
        <f ca="1">OFFSET(СВОДНАЯ!$A$3,'Кабельный журнал'!AD1356-1,2)</f>
        <v>0</v>
      </c>
      <c r="F1356" s="301">
        <f ca="1">OFFSET(СВОДНАЯ!$A$3,'Кабельный журнал'!AD1356-1,3)</f>
        <v>0</v>
      </c>
      <c r="G1356" s="301"/>
      <c r="H1356" s="301"/>
      <c r="I1356" s="301"/>
      <c r="J1356" s="301"/>
      <c r="K1356" s="300"/>
      <c r="L1356" s="313">
        <f ca="1">OFFSET(СВОДНАЯ!$A$3,'Кабельный журнал'!AD1356-1,4)</f>
        <v>0</v>
      </c>
      <c r="M1356" s="314"/>
      <c r="N1356" s="314"/>
      <c r="O1356" s="314"/>
      <c r="P1356" s="315"/>
      <c r="Q1356" s="301">
        <f ca="1">OFFSET(СВОДНАЯ!$A$3,'Кабельный журнал'!AD1356-1,5)</f>
        <v>0</v>
      </c>
      <c r="R1356" s="301"/>
      <c r="S1356" s="299">
        <f ca="1">OFFSET(СВОДНАЯ!$A$3,'Кабельный журнал'!AD1356-1,6)</f>
        <v>0</v>
      </c>
      <c r="T1356" s="301"/>
      <c r="U1356" s="300"/>
      <c r="V1356" s="301">
        <f ca="1">OFFSET(СВОДНАЯ!$A$3,'Кабельный журнал'!AD1356-1,7)</f>
        <v>0</v>
      </c>
      <c r="W1356" s="301"/>
      <c r="X1356" s="301"/>
      <c r="Y1356" s="301"/>
      <c r="Z1356" s="299">
        <f ca="1">OFFSET(СВОДНАЯ!$A$3,'Кабельный журнал'!AD1356-1,8)</f>
        <v>0</v>
      </c>
      <c r="AA1356" s="300"/>
      <c r="AD1356" s="32">
        <f t="shared" si="30"/>
        <v>1173</v>
      </c>
    </row>
    <row r="1357" spans="3:30" ht="15" customHeight="1" x14ac:dyDescent="0.25">
      <c r="C1357" s="89">
        <f ca="1">OFFSET(СВОДНАЯ!$A$3,'Кабельный журнал'!AD1357-1,0)</f>
        <v>0</v>
      </c>
      <c r="D1357" s="94">
        <f ca="1">OFFSET(СВОДНАЯ!$A$3,'Кабельный журнал'!AD1357-1,1)</f>
        <v>0</v>
      </c>
      <c r="E1357" s="112">
        <f ca="1">OFFSET(СВОДНАЯ!$A$3,'Кабельный журнал'!AD1357-1,2)</f>
        <v>0</v>
      </c>
      <c r="F1357" s="301">
        <f ca="1">OFFSET(СВОДНАЯ!$A$3,'Кабельный журнал'!AD1357-1,3)</f>
        <v>0</v>
      </c>
      <c r="G1357" s="301"/>
      <c r="H1357" s="301"/>
      <c r="I1357" s="301"/>
      <c r="J1357" s="301"/>
      <c r="K1357" s="300"/>
      <c r="L1357" s="313">
        <f ca="1">OFFSET(СВОДНАЯ!$A$3,'Кабельный журнал'!AD1357-1,4)</f>
        <v>0</v>
      </c>
      <c r="M1357" s="314"/>
      <c r="N1357" s="314"/>
      <c r="O1357" s="314"/>
      <c r="P1357" s="315"/>
      <c r="Q1357" s="301">
        <f ca="1">OFFSET(СВОДНАЯ!$A$3,'Кабельный журнал'!AD1357-1,5)</f>
        <v>0</v>
      </c>
      <c r="R1357" s="301"/>
      <c r="S1357" s="299">
        <f ca="1">OFFSET(СВОДНАЯ!$A$3,'Кабельный журнал'!AD1357-1,6)</f>
        <v>0</v>
      </c>
      <c r="T1357" s="301"/>
      <c r="U1357" s="300"/>
      <c r="V1357" s="301">
        <f ca="1">OFFSET(СВОДНАЯ!$A$3,'Кабельный журнал'!AD1357-1,7)</f>
        <v>0</v>
      </c>
      <c r="W1357" s="301"/>
      <c r="X1357" s="301"/>
      <c r="Y1357" s="301"/>
      <c r="Z1357" s="299">
        <f ca="1">OFFSET(СВОДНАЯ!$A$3,'Кабельный журнал'!AD1357-1,8)</f>
        <v>0</v>
      </c>
      <c r="AA1357" s="300"/>
      <c r="AD1357" s="32">
        <f t="shared" si="30"/>
        <v>1174</v>
      </c>
    </row>
    <row r="1358" spans="3:30" ht="15" customHeight="1" x14ac:dyDescent="0.25">
      <c r="C1358" s="89">
        <f ca="1">OFFSET(СВОДНАЯ!$A$3,'Кабельный журнал'!AD1358-1,0)</f>
        <v>0</v>
      </c>
      <c r="D1358" s="94">
        <f ca="1">OFFSET(СВОДНАЯ!$A$3,'Кабельный журнал'!AD1358-1,1)</f>
        <v>0</v>
      </c>
      <c r="E1358" s="112">
        <f ca="1">OFFSET(СВОДНАЯ!$A$3,'Кабельный журнал'!AD1358-1,2)</f>
        <v>0</v>
      </c>
      <c r="F1358" s="301">
        <f ca="1">OFFSET(СВОДНАЯ!$A$3,'Кабельный журнал'!AD1358-1,3)</f>
        <v>0</v>
      </c>
      <c r="G1358" s="301"/>
      <c r="H1358" s="301"/>
      <c r="I1358" s="301"/>
      <c r="J1358" s="301"/>
      <c r="K1358" s="300"/>
      <c r="L1358" s="313">
        <f ca="1">OFFSET(СВОДНАЯ!$A$3,'Кабельный журнал'!AD1358-1,4)</f>
        <v>0</v>
      </c>
      <c r="M1358" s="314"/>
      <c r="N1358" s="314"/>
      <c r="O1358" s="314"/>
      <c r="P1358" s="315"/>
      <c r="Q1358" s="301">
        <f ca="1">OFFSET(СВОДНАЯ!$A$3,'Кабельный журнал'!AD1358-1,5)</f>
        <v>0</v>
      </c>
      <c r="R1358" s="301"/>
      <c r="S1358" s="299">
        <f ca="1">OFFSET(СВОДНАЯ!$A$3,'Кабельный журнал'!AD1358-1,6)</f>
        <v>0</v>
      </c>
      <c r="T1358" s="301"/>
      <c r="U1358" s="300"/>
      <c r="V1358" s="301">
        <f ca="1">OFFSET(СВОДНАЯ!$A$3,'Кабельный журнал'!AD1358-1,7)</f>
        <v>0</v>
      </c>
      <c r="W1358" s="301"/>
      <c r="X1358" s="301"/>
      <c r="Y1358" s="301"/>
      <c r="Z1358" s="299">
        <f ca="1">OFFSET(СВОДНАЯ!$A$3,'Кабельный журнал'!AD1358-1,8)</f>
        <v>0</v>
      </c>
      <c r="AA1358" s="300"/>
      <c r="AD1358" s="32">
        <f t="shared" si="30"/>
        <v>1175</v>
      </c>
    </row>
    <row r="1359" spans="3:30" ht="15" customHeight="1" x14ac:dyDescent="0.25">
      <c r="C1359" s="89">
        <f ca="1">OFFSET(СВОДНАЯ!$A$3,'Кабельный журнал'!AD1359-1,0)</f>
        <v>0</v>
      </c>
      <c r="D1359" s="94">
        <f ca="1">OFFSET(СВОДНАЯ!$A$3,'Кабельный журнал'!AD1359-1,1)</f>
        <v>0</v>
      </c>
      <c r="E1359" s="112">
        <f ca="1">OFFSET(СВОДНАЯ!$A$3,'Кабельный журнал'!AD1359-1,2)</f>
        <v>0</v>
      </c>
      <c r="F1359" s="301">
        <f ca="1">OFFSET(СВОДНАЯ!$A$3,'Кабельный журнал'!AD1359-1,3)</f>
        <v>0</v>
      </c>
      <c r="G1359" s="301"/>
      <c r="H1359" s="301"/>
      <c r="I1359" s="301"/>
      <c r="J1359" s="301"/>
      <c r="K1359" s="300"/>
      <c r="L1359" s="313">
        <f ca="1">OFFSET(СВОДНАЯ!$A$3,'Кабельный журнал'!AD1359-1,4)</f>
        <v>0</v>
      </c>
      <c r="M1359" s="314"/>
      <c r="N1359" s="314"/>
      <c r="O1359" s="314"/>
      <c r="P1359" s="315"/>
      <c r="Q1359" s="301">
        <f ca="1">OFFSET(СВОДНАЯ!$A$3,'Кабельный журнал'!AD1359-1,5)</f>
        <v>0</v>
      </c>
      <c r="R1359" s="301"/>
      <c r="S1359" s="299">
        <f ca="1">OFFSET(СВОДНАЯ!$A$3,'Кабельный журнал'!AD1359-1,6)</f>
        <v>0</v>
      </c>
      <c r="T1359" s="301"/>
      <c r="U1359" s="300"/>
      <c r="V1359" s="301">
        <f ca="1">OFFSET(СВОДНАЯ!$A$3,'Кабельный журнал'!AD1359-1,7)</f>
        <v>0</v>
      </c>
      <c r="W1359" s="301"/>
      <c r="X1359" s="301"/>
      <c r="Y1359" s="301"/>
      <c r="Z1359" s="299">
        <f ca="1">OFFSET(СВОДНАЯ!$A$3,'Кабельный журнал'!AD1359-1,8)</f>
        <v>0</v>
      </c>
      <c r="AA1359" s="300"/>
      <c r="AD1359" s="32">
        <f t="shared" si="30"/>
        <v>1176</v>
      </c>
    </row>
    <row r="1360" spans="3:30" ht="15" customHeight="1" x14ac:dyDescent="0.25">
      <c r="C1360" s="89">
        <f ca="1">OFFSET(СВОДНАЯ!$A$3,'Кабельный журнал'!AD1360-1,0)</f>
        <v>0</v>
      </c>
      <c r="D1360" s="94">
        <f ca="1">OFFSET(СВОДНАЯ!$A$3,'Кабельный журнал'!AD1360-1,1)</f>
        <v>0</v>
      </c>
      <c r="E1360" s="112">
        <f ca="1">OFFSET(СВОДНАЯ!$A$3,'Кабельный журнал'!AD1360-1,2)</f>
        <v>0</v>
      </c>
      <c r="F1360" s="301">
        <f ca="1">OFFSET(СВОДНАЯ!$A$3,'Кабельный журнал'!AD1360-1,3)</f>
        <v>0</v>
      </c>
      <c r="G1360" s="301"/>
      <c r="H1360" s="301"/>
      <c r="I1360" s="301"/>
      <c r="J1360" s="301"/>
      <c r="K1360" s="300"/>
      <c r="L1360" s="313">
        <f ca="1">OFFSET(СВОДНАЯ!$A$3,'Кабельный журнал'!AD1360-1,4)</f>
        <v>0</v>
      </c>
      <c r="M1360" s="314"/>
      <c r="N1360" s="314"/>
      <c r="O1360" s="314"/>
      <c r="P1360" s="315"/>
      <c r="Q1360" s="301">
        <f ca="1">OFFSET(СВОДНАЯ!$A$3,'Кабельный журнал'!AD1360-1,5)</f>
        <v>0</v>
      </c>
      <c r="R1360" s="301"/>
      <c r="S1360" s="299">
        <f ca="1">OFFSET(СВОДНАЯ!$A$3,'Кабельный журнал'!AD1360-1,6)</f>
        <v>0</v>
      </c>
      <c r="T1360" s="301"/>
      <c r="U1360" s="300"/>
      <c r="V1360" s="301">
        <f ca="1">OFFSET(СВОДНАЯ!$A$3,'Кабельный журнал'!AD1360-1,7)</f>
        <v>0</v>
      </c>
      <c r="W1360" s="301"/>
      <c r="X1360" s="301"/>
      <c r="Y1360" s="301"/>
      <c r="Z1360" s="299">
        <f ca="1">OFFSET(СВОДНАЯ!$A$3,'Кабельный журнал'!AD1360-1,8)</f>
        <v>0</v>
      </c>
      <c r="AA1360" s="300"/>
      <c r="AD1360" s="32">
        <f t="shared" si="30"/>
        <v>1177</v>
      </c>
    </row>
    <row r="1361" spans="1:30" ht="15" customHeight="1" x14ac:dyDescent="0.25">
      <c r="C1361" s="89">
        <f ca="1">OFFSET(СВОДНАЯ!$A$3,'Кабельный журнал'!AD1361-1,0)</f>
        <v>0</v>
      </c>
      <c r="D1361" s="94">
        <f ca="1">OFFSET(СВОДНАЯ!$A$3,'Кабельный журнал'!AD1361-1,1)</f>
        <v>0</v>
      </c>
      <c r="E1361" s="112">
        <f ca="1">OFFSET(СВОДНАЯ!$A$3,'Кабельный журнал'!AD1361-1,2)</f>
        <v>0</v>
      </c>
      <c r="F1361" s="301">
        <f ca="1">OFFSET(СВОДНАЯ!$A$3,'Кабельный журнал'!AD1361-1,3)</f>
        <v>0</v>
      </c>
      <c r="G1361" s="301"/>
      <c r="H1361" s="301"/>
      <c r="I1361" s="301"/>
      <c r="J1361" s="301"/>
      <c r="K1361" s="300"/>
      <c r="L1361" s="313">
        <f ca="1">OFFSET(СВОДНАЯ!$A$3,'Кабельный журнал'!AD1361-1,4)</f>
        <v>0</v>
      </c>
      <c r="M1361" s="314"/>
      <c r="N1361" s="314"/>
      <c r="O1361" s="314"/>
      <c r="P1361" s="315"/>
      <c r="Q1361" s="301">
        <f ca="1">OFFSET(СВОДНАЯ!$A$3,'Кабельный журнал'!AD1361-1,5)</f>
        <v>0</v>
      </c>
      <c r="R1361" s="301"/>
      <c r="S1361" s="299">
        <f ca="1">OFFSET(СВОДНАЯ!$A$3,'Кабельный журнал'!AD1361-1,6)</f>
        <v>0</v>
      </c>
      <c r="T1361" s="301"/>
      <c r="U1361" s="300"/>
      <c r="V1361" s="301">
        <f ca="1">OFFSET(СВОДНАЯ!$A$3,'Кабельный журнал'!AD1361-1,7)</f>
        <v>0</v>
      </c>
      <c r="W1361" s="301"/>
      <c r="X1361" s="301"/>
      <c r="Y1361" s="301"/>
      <c r="Z1361" s="299">
        <f ca="1">OFFSET(СВОДНАЯ!$A$3,'Кабельный журнал'!AD1361-1,8)</f>
        <v>0</v>
      </c>
      <c r="AA1361" s="300"/>
      <c r="AD1361" s="32">
        <f t="shared" si="30"/>
        <v>1178</v>
      </c>
    </row>
    <row r="1362" spans="1:30" ht="15" customHeight="1" x14ac:dyDescent="0.25">
      <c r="C1362" s="89">
        <f ca="1">OFFSET(СВОДНАЯ!$A$3,'Кабельный журнал'!AD1362-1,0)</f>
        <v>0</v>
      </c>
      <c r="D1362" s="94">
        <f ca="1">OFFSET(СВОДНАЯ!$A$3,'Кабельный журнал'!AD1362-1,1)</f>
        <v>0</v>
      </c>
      <c r="E1362" s="112">
        <f ca="1">OFFSET(СВОДНАЯ!$A$3,'Кабельный журнал'!AD1362-1,2)</f>
        <v>0</v>
      </c>
      <c r="F1362" s="301">
        <f ca="1">OFFSET(СВОДНАЯ!$A$3,'Кабельный журнал'!AD1362-1,3)</f>
        <v>0</v>
      </c>
      <c r="G1362" s="301"/>
      <c r="H1362" s="301"/>
      <c r="I1362" s="301"/>
      <c r="J1362" s="301"/>
      <c r="K1362" s="300"/>
      <c r="L1362" s="313">
        <f ca="1">OFFSET(СВОДНАЯ!$A$3,'Кабельный журнал'!AD1362-1,4)</f>
        <v>0</v>
      </c>
      <c r="M1362" s="314"/>
      <c r="N1362" s="314"/>
      <c r="O1362" s="314"/>
      <c r="P1362" s="315"/>
      <c r="Q1362" s="301">
        <f ca="1">OFFSET(СВОДНАЯ!$A$3,'Кабельный журнал'!AD1362-1,5)</f>
        <v>0</v>
      </c>
      <c r="R1362" s="301"/>
      <c r="S1362" s="299">
        <f ca="1">OFFSET(СВОДНАЯ!$A$3,'Кабельный журнал'!AD1362-1,6)</f>
        <v>0</v>
      </c>
      <c r="T1362" s="301"/>
      <c r="U1362" s="300"/>
      <c r="V1362" s="301">
        <f ca="1">OFFSET(СВОДНАЯ!$A$3,'Кабельный журнал'!AD1362-1,7)</f>
        <v>0</v>
      </c>
      <c r="W1362" s="301"/>
      <c r="X1362" s="301"/>
      <c r="Y1362" s="301"/>
      <c r="Z1362" s="299">
        <f ca="1">OFFSET(СВОДНАЯ!$A$3,'Кабельный журнал'!AD1362-1,8)</f>
        <v>0</v>
      </c>
      <c r="AA1362" s="300"/>
      <c r="AD1362" s="32">
        <f t="shared" si="30"/>
        <v>1179</v>
      </c>
    </row>
    <row r="1363" spans="1:30" ht="15" customHeight="1" x14ac:dyDescent="0.25">
      <c r="C1363" s="89">
        <f ca="1">OFFSET(СВОДНАЯ!$A$3,'Кабельный журнал'!AD1363-1,0)</f>
        <v>0</v>
      </c>
      <c r="D1363" s="94">
        <f ca="1">OFFSET(СВОДНАЯ!$A$3,'Кабельный журнал'!AD1363-1,1)</f>
        <v>0</v>
      </c>
      <c r="E1363" s="112">
        <f ca="1">OFFSET(СВОДНАЯ!$A$3,'Кабельный журнал'!AD1363-1,2)</f>
        <v>0</v>
      </c>
      <c r="F1363" s="301">
        <f ca="1">OFFSET(СВОДНАЯ!$A$3,'Кабельный журнал'!AD1363-1,3)</f>
        <v>0</v>
      </c>
      <c r="G1363" s="301"/>
      <c r="H1363" s="301"/>
      <c r="I1363" s="301"/>
      <c r="J1363" s="301"/>
      <c r="K1363" s="300"/>
      <c r="L1363" s="313">
        <f ca="1">OFFSET(СВОДНАЯ!$A$3,'Кабельный журнал'!AD1363-1,4)</f>
        <v>0</v>
      </c>
      <c r="M1363" s="314"/>
      <c r="N1363" s="314"/>
      <c r="O1363" s="314"/>
      <c r="P1363" s="315"/>
      <c r="Q1363" s="301">
        <f ca="1">OFFSET(СВОДНАЯ!$A$3,'Кабельный журнал'!AD1363-1,5)</f>
        <v>0</v>
      </c>
      <c r="R1363" s="301"/>
      <c r="S1363" s="299">
        <f ca="1">OFFSET(СВОДНАЯ!$A$3,'Кабельный журнал'!AD1363-1,6)</f>
        <v>0</v>
      </c>
      <c r="T1363" s="301"/>
      <c r="U1363" s="300"/>
      <c r="V1363" s="301">
        <f ca="1">OFFSET(СВОДНАЯ!$A$3,'Кабельный журнал'!AD1363-1,7)</f>
        <v>0</v>
      </c>
      <c r="W1363" s="301"/>
      <c r="X1363" s="301"/>
      <c r="Y1363" s="301"/>
      <c r="Z1363" s="299">
        <f ca="1">OFFSET(СВОДНАЯ!$A$3,'Кабельный журнал'!AD1363-1,8)</f>
        <v>0</v>
      </c>
      <c r="AA1363" s="300"/>
      <c r="AD1363" s="32">
        <f t="shared" si="30"/>
        <v>1180</v>
      </c>
    </row>
    <row r="1364" spans="1:30" ht="15" customHeight="1" x14ac:dyDescent="0.25">
      <c r="C1364" s="89">
        <f ca="1">OFFSET(СВОДНАЯ!$A$3,'Кабельный журнал'!AD1364-1,0)</f>
        <v>0</v>
      </c>
      <c r="D1364" s="94">
        <f ca="1">OFFSET(СВОДНАЯ!$A$3,'Кабельный журнал'!AD1364-1,1)</f>
        <v>0</v>
      </c>
      <c r="E1364" s="112">
        <f ca="1">OFFSET(СВОДНАЯ!$A$3,'Кабельный журнал'!AD1364-1,2)</f>
        <v>0</v>
      </c>
      <c r="F1364" s="301">
        <f ca="1">OFFSET(СВОДНАЯ!$A$3,'Кабельный журнал'!AD1364-1,3)</f>
        <v>0</v>
      </c>
      <c r="G1364" s="301"/>
      <c r="H1364" s="301"/>
      <c r="I1364" s="301"/>
      <c r="J1364" s="301"/>
      <c r="K1364" s="300"/>
      <c r="L1364" s="313">
        <f ca="1">OFFSET(СВОДНАЯ!$A$3,'Кабельный журнал'!AD1364-1,4)</f>
        <v>0</v>
      </c>
      <c r="M1364" s="314"/>
      <c r="N1364" s="314"/>
      <c r="O1364" s="314"/>
      <c r="P1364" s="315"/>
      <c r="Q1364" s="301">
        <f ca="1">OFFSET(СВОДНАЯ!$A$3,'Кабельный журнал'!AD1364-1,5)</f>
        <v>0</v>
      </c>
      <c r="R1364" s="301"/>
      <c r="S1364" s="299">
        <f ca="1">OFFSET(СВОДНАЯ!$A$3,'Кабельный журнал'!AD1364-1,6)</f>
        <v>0</v>
      </c>
      <c r="T1364" s="301"/>
      <c r="U1364" s="300"/>
      <c r="V1364" s="301">
        <f ca="1">OFFSET(СВОДНАЯ!$A$3,'Кабельный журнал'!AD1364-1,7)</f>
        <v>0</v>
      </c>
      <c r="W1364" s="301"/>
      <c r="X1364" s="301"/>
      <c r="Y1364" s="301"/>
      <c r="Z1364" s="299">
        <f ca="1">OFFSET(СВОДНАЯ!$A$3,'Кабельный журнал'!AD1364-1,8)</f>
        <v>0</v>
      </c>
      <c r="AA1364" s="300"/>
      <c r="AD1364" s="32">
        <f t="shared" si="30"/>
        <v>1181</v>
      </c>
    </row>
    <row r="1365" spans="1:30" ht="15" customHeight="1" x14ac:dyDescent="0.25">
      <c r="C1365" s="89">
        <f ca="1">OFFSET(СВОДНАЯ!$A$3,'Кабельный журнал'!AD1365-1,0)</f>
        <v>0</v>
      </c>
      <c r="D1365" s="94">
        <f ca="1">OFFSET(СВОДНАЯ!$A$3,'Кабельный журнал'!AD1365-1,1)</f>
        <v>0</v>
      </c>
      <c r="E1365" s="112">
        <f ca="1">OFFSET(СВОДНАЯ!$A$3,'Кабельный журнал'!AD1365-1,2)</f>
        <v>0</v>
      </c>
      <c r="F1365" s="301">
        <f ca="1">OFFSET(СВОДНАЯ!$A$3,'Кабельный журнал'!AD1365-1,3)</f>
        <v>0</v>
      </c>
      <c r="G1365" s="301"/>
      <c r="H1365" s="301"/>
      <c r="I1365" s="301"/>
      <c r="J1365" s="301"/>
      <c r="K1365" s="300"/>
      <c r="L1365" s="313">
        <f ca="1">OFFSET(СВОДНАЯ!$A$3,'Кабельный журнал'!AD1365-1,4)</f>
        <v>0</v>
      </c>
      <c r="M1365" s="314"/>
      <c r="N1365" s="314"/>
      <c r="O1365" s="314"/>
      <c r="P1365" s="315"/>
      <c r="Q1365" s="301">
        <f ca="1">OFFSET(СВОДНАЯ!$A$3,'Кабельный журнал'!AD1365-1,5)</f>
        <v>0</v>
      </c>
      <c r="R1365" s="301"/>
      <c r="S1365" s="299">
        <f ca="1">OFFSET(СВОДНАЯ!$A$3,'Кабельный журнал'!AD1365-1,6)</f>
        <v>0</v>
      </c>
      <c r="T1365" s="301"/>
      <c r="U1365" s="300"/>
      <c r="V1365" s="301">
        <f ca="1">OFFSET(СВОДНАЯ!$A$3,'Кабельный журнал'!AD1365-1,7)</f>
        <v>0</v>
      </c>
      <c r="W1365" s="301"/>
      <c r="X1365" s="301"/>
      <c r="Y1365" s="301"/>
      <c r="Z1365" s="299">
        <f ca="1">OFFSET(СВОДНАЯ!$A$3,'Кабельный журнал'!AD1365-1,8)</f>
        <v>0</v>
      </c>
      <c r="AA1365" s="300"/>
      <c r="AD1365" s="32">
        <f t="shared" si="30"/>
        <v>1182</v>
      </c>
    </row>
    <row r="1366" spans="1:30" ht="15" customHeight="1" x14ac:dyDescent="0.25">
      <c r="C1366" s="89">
        <f ca="1">OFFSET(СВОДНАЯ!$A$3,'Кабельный журнал'!AD1366-1,0)</f>
        <v>0</v>
      </c>
      <c r="D1366" s="94">
        <f ca="1">OFFSET(СВОДНАЯ!$A$3,'Кабельный журнал'!AD1366-1,1)</f>
        <v>0</v>
      </c>
      <c r="E1366" s="112">
        <f ca="1">OFFSET(СВОДНАЯ!$A$3,'Кабельный журнал'!AD1366-1,2)</f>
        <v>0</v>
      </c>
      <c r="F1366" s="301">
        <f ca="1">OFFSET(СВОДНАЯ!$A$3,'Кабельный журнал'!AD1366-1,3)</f>
        <v>0</v>
      </c>
      <c r="G1366" s="301"/>
      <c r="H1366" s="301"/>
      <c r="I1366" s="301"/>
      <c r="J1366" s="301"/>
      <c r="K1366" s="300"/>
      <c r="L1366" s="313">
        <f ca="1">OFFSET(СВОДНАЯ!$A$3,'Кабельный журнал'!AD1366-1,4)</f>
        <v>0</v>
      </c>
      <c r="M1366" s="314"/>
      <c r="N1366" s="314"/>
      <c r="O1366" s="314"/>
      <c r="P1366" s="315"/>
      <c r="Q1366" s="301">
        <f ca="1">OFFSET(СВОДНАЯ!$A$3,'Кабельный журнал'!AD1366-1,5)</f>
        <v>0</v>
      </c>
      <c r="R1366" s="301"/>
      <c r="S1366" s="299">
        <f ca="1">OFFSET(СВОДНАЯ!$A$3,'Кабельный журнал'!AD1366-1,6)</f>
        <v>0</v>
      </c>
      <c r="T1366" s="301"/>
      <c r="U1366" s="300"/>
      <c r="V1366" s="301">
        <f ca="1">OFFSET(СВОДНАЯ!$A$3,'Кабельный журнал'!AD1366-1,7)</f>
        <v>0</v>
      </c>
      <c r="W1366" s="301"/>
      <c r="X1366" s="301"/>
      <c r="Y1366" s="301"/>
      <c r="Z1366" s="299">
        <f ca="1">OFFSET(СВОДНАЯ!$A$3,'Кабельный журнал'!AD1366-1,8)</f>
        <v>0</v>
      </c>
      <c r="AA1366" s="300"/>
      <c r="AD1366" s="32">
        <f t="shared" si="30"/>
        <v>1183</v>
      </c>
    </row>
    <row r="1367" spans="1:30" ht="15" customHeight="1" x14ac:dyDescent="0.25">
      <c r="C1367" s="89">
        <f ca="1">OFFSET(СВОДНАЯ!$A$3,'Кабельный журнал'!AD1367-1,0)</f>
        <v>0</v>
      </c>
      <c r="D1367" s="94">
        <f ca="1">OFFSET(СВОДНАЯ!$A$3,'Кабельный журнал'!AD1367-1,1)</f>
        <v>0</v>
      </c>
      <c r="E1367" s="112">
        <f ca="1">OFFSET(СВОДНАЯ!$A$3,'Кабельный журнал'!AD1367-1,2)</f>
        <v>0</v>
      </c>
      <c r="F1367" s="301">
        <f ca="1">OFFSET(СВОДНАЯ!$A$3,'Кабельный журнал'!AD1367-1,3)</f>
        <v>0</v>
      </c>
      <c r="G1367" s="301"/>
      <c r="H1367" s="301"/>
      <c r="I1367" s="301"/>
      <c r="J1367" s="301"/>
      <c r="K1367" s="300"/>
      <c r="L1367" s="313">
        <f ca="1">OFFSET(СВОДНАЯ!$A$3,'Кабельный журнал'!AD1367-1,4)</f>
        <v>0</v>
      </c>
      <c r="M1367" s="314"/>
      <c r="N1367" s="314"/>
      <c r="O1367" s="314"/>
      <c r="P1367" s="315"/>
      <c r="Q1367" s="301">
        <f ca="1">OFFSET(СВОДНАЯ!$A$3,'Кабельный журнал'!AD1367-1,5)</f>
        <v>0</v>
      </c>
      <c r="R1367" s="301"/>
      <c r="S1367" s="299">
        <f ca="1">OFFSET(СВОДНАЯ!$A$3,'Кабельный журнал'!AD1367-1,6)</f>
        <v>0</v>
      </c>
      <c r="T1367" s="301"/>
      <c r="U1367" s="300"/>
      <c r="V1367" s="301">
        <f ca="1">OFFSET(СВОДНАЯ!$A$3,'Кабельный журнал'!AD1367-1,7)</f>
        <v>0</v>
      </c>
      <c r="W1367" s="301"/>
      <c r="X1367" s="301"/>
      <c r="Y1367" s="301"/>
      <c r="Z1367" s="299">
        <f ca="1">OFFSET(СВОДНАЯ!$A$3,'Кабельный журнал'!AD1367-1,8)</f>
        <v>0</v>
      </c>
      <c r="AA1367" s="300"/>
      <c r="AD1367" s="32">
        <f t="shared" si="30"/>
        <v>1184</v>
      </c>
    </row>
    <row r="1368" spans="1:30" ht="15" customHeight="1" thickBot="1" x14ac:dyDescent="0.3">
      <c r="C1368" s="89">
        <f ca="1">OFFSET(СВОДНАЯ!$A$3,'Кабельный журнал'!AD1368-1,0)</f>
        <v>0</v>
      </c>
      <c r="D1368" s="94">
        <f ca="1">OFFSET(СВОДНАЯ!$A$3,'Кабельный журнал'!AD1368-1,1)</f>
        <v>0</v>
      </c>
      <c r="E1368" s="112">
        <f ca="1">OFFSET(СВОДНАЯ!$A$3,'Кабельный журнал'!AD1368-1,2)</f>
        <v>0</v>
      </c>
      <c r="F1368" s="301">
        <f ca="1">OFFSET(СВОДНАЯ!$A$3,'Кабельный журнал'!AD1368-1,3)</f>
        <v>0</v>
      </c>
      <c r="G1368" s="301"/>
      <c r="H1368" s="301"/>
      <c r="I1368" s="301"/>
      <c r="J1368" s="301"/>
      <c r="K1368" s="300"/>
      <c r="L1368" s="313">
        <f ca="1">OFFSET(СВОДНАЯ!$A$3,'Кабельный журнал'!AD1368-1,4)</f>
        <v>0</v>
      </c>
      <c r="M1368" s="314"/>
      <c r="N1368" s="314"/>
      <c r="O1368" s="314"/>
      <c r="P1368" s="315"/>
      <c r="Q1368" s="301">
        <f ca="1">OFFSET(СВОДНАЯ!$A$3,'Кабельный журнал'!AD1368-1,5)</f>
        <v>0</v>
      </c>
      <c r="R1368" s="301"/>
      <c r="S1368" s="299">
        <f ca="1">OFFSET(СВОДНАЯ!$A$3,'Кабельный журнал'!AD1368-1,6)</f>
        <v>0</v>
      </c>
      <c r="T1368" s="301"/>
      <c r="U1368" s="300"/>
      <c r="V1368" s="301">
        <f ca="1">OFFSET(СВОДНАЯ!$A$3,'Кабельный журнал'!AD1368-1,7)</f>
        <v>0</v>
      </c>
      <c r="W1368" s="301"/>
      <c r="X1368" s="301"/>
      <c r="Y1368" s="301"/>
      <c r="Z1368" s="299">
        <f ca="1">OFFSET(СВОДНАЯ!$A$3,'Кабельный журнал'!AD1368-1,8)</f>
        <v>0</v>
      </c>
      <c r="AA1368" s="300"/>
      <c r="AD1368" s="32">
        <f t="shared" si="30"/>
        <v>1185</v>
      </c>
    </row>
    <row r="1369" spans="1:30" ht="15" customHeight="1" x14ac:dyDescent="0.25">
      <c r="A1369" s="316" t="s">
        <v>13</v>
      </c>
      <c r="B1369" s="319"/>
      <c r="C1369" s="89">
        <f ca="1">OFFSET(СВОДНАЯ!$A$3,'Кабельный журнал'!AD1369-1,0)</f>
        <v>0</v>
      </c>
      <c r="D1369" s="94">
        <f ca="1">OFFSET(СВОДНАЯ!$A$3,'Кабельный журнал'!AD1369-1,1)</f>
        <v>0</v>
      </c>
      <c r="E1369" s="112">
        <f ca="1">OFFSET(СВОДНАЯ!$A$3,'Кабельный журнал'!AD1369-1,2)</f>
        <v>0</v>
      </c>
      <c r="F1369" s="301">
        <f ca="1">OFFSET(СВОДНАЯ!$A$3,'Кабельный журнал'!AD1369-1,3)</f>
        <v>0</v>
      </c>
      <c r="G1369" s="301"/>
      <c r="H1369" s="301"/>
      <c r="I1369" s="301"/>
      <c r="J1369" s="301"/>
      <c r="K1369" s="300"/>
      <c r="L1369" s="313">
        <f ca="1">OFFSET(СВОДНАЯ!$A$3,'Кабельный журнал'!AD1369-1,4)</f>
        <v>0</v>
      </c>
      <c r="M1369" s="314"/>
      <c r="N1369" s="314"/>
      <c r="O1369" s="314"/>
      <c r="P1369" s="315"/>
      <c r="Q1369" s="301">
        <f ca="1">OFFSET(СВОДНАЯ!$A$3,'Кабельный журнал'!AD1369-1,5)</f>
        <v>0</v>
      </c>
      <c r="R1369" s="301"/>
      <c r="S1369" s="299">
        <f ca="1">OFFSET(СВОДНАЯ!$A$3,'Кабельный журнал'!AD1369-1,6)</f>
        <v>0</v>
      </c>
      <c r="T1369" s="301"/>
      <c r="U1369" s="300"/>
      <c r="V1369" s="301">
        <f ca="1">OFFSET(СВОДНАЯ!$A$3,'Кабельный журнал'!AD1369-1,7)</f>
        <v>0</v>
      </c>
      <c r="W1369" s="301"/>
      <c r="X1369" s="301"/>
      <c r="Y1369" s="301"/>
      <c r="Z1369" s="299">
        <f ca="1">OFFSET(СВОДНАЯ!$A$3,'Кабельный журнал'!AD1369-1,8)</f>
        <v>0</v>
      </c>
      <c r="AA1369" s="300"/>
      <c r="AD1369" s="32">
        <f t="shared" si="30"/>
        <v>1186</v>
      </c>
    </row>
    <row r="1370" spans="1:30" ht="15" customHeight="1" x14ac:dyDescent="0.25">
      <c r="A1370" s="317"/>
      <c r="B1370" s="320"/>
      <c r="C1370" s="89">
        <f ca="1">OFFSET(СВОДНАЯ!$A$3,'Кабельный журнал'!AD1370-1,0)</f>
        <v>0</v>
      </c>
      <c r="D1370" s="94">
        <f ca="1">OFFSET(СВОДНАЯ!$A$3,'Кабельный журнал'!AD1370-1,1)</f>
        <v>0</v>
      </c>
      <c r="E1370" s="112">
        <f ca="1">OFFSET(СВОДНАЯ!$A$3,'Кабельный журнал'!AD1370-1,2)</f>
        <v>0</v>
      </c>
      <c r="F1370" s="301">
        <f ca="1">OFFSET(СВОДНАЯ!$A$3,'Кабельный журнал'!AD1370-1,3)</f>
        <v>0</v>
      </c>
      <c r="G1370" s="301"/>
      <c r="H1370" s="301"/>
      <c r="I1370" s="301"/>
      <c r="J1370" s="301"/>
      <c r="K1370" s="300"/>
      <c r="L1370" s="313">
        <f ca="1">OFFSET(СВОДНАЯ!$A$3,'Кабельный журнал'!AD1370-1,4)</f>
        <v>0</v>
      </c>
      <c r="M1370" s="314"/>
      <c r="N1370" s="314"/>
      <c r="O1370" s="314"/>
      <c r="P1370" s="315"/>
      <c r="Q1370" s="301">
        <f ca="1">OFFSET(СВОДНАЯ!$A$3,'Кабельный журнал'!AD1370-1,5)</f>
        <v>0</v>
      </c>
      <c r="R1370" s="301"/>
      <c r="S1370" s="299">
        <f ca="1">OFFSET(СВОДНАЯ!$A$3,'Кабельный журнал'!AD1370-1,6)</f>
        <v>0</v>
      </c>
      <c r="T1370" s="301"/>
      <c r="U1370" s="300"/>
      <c r="V1370" s="301">
        <f ca="1">OFFSET(СВОДНАЯ!$A$3,'Кабельный журнал'!AD1370-1,7)</f>
        <v>0</v>
      </c>
      <c r="W1370" s="301"/>
      <c r="X1370" s="301"/>
      <c r="Y1370" s="301"/>
      <c r="Z1370" s="299">
        <f ca="1">OFFSET(СВОДНАЯ!$A$3,'Кабельный журнал'!AD1370-1,8)</f>
        <v>0</v>
      </c>
      <c r="AA1370" s="300"/>
      <c r="AD1370" s="32">
        <f t="shared" si="30"/>
        <v>1187</v>
      </c>
    </row>
    <row r="1371" spans="1:30" ht="15" customHeight="1" x14ac:dyDescent="0.25">
      <c r="A1371" s="317"/>
      <c r="B1371" s="320"/>
      <c r="C1371" s="89">
        <f ca="1">OFFSET(СВОДНАЯ!$A$3,'Кабельный журнал'!AD1371-1,0)</f>
        <v>0</v>
      </c>
      <c r="D1371" s="94">
        <f ca="1">OFFSET(СВОДНАЯ!$A$3,'Кабельный журнал'!AD1371-1,1)</f>
        <v>0</v>
      </c>
      <c r="E1371" s="112">
        <f ca="1">OFFSET(СВОДНАЯ!$A$3,'Кабельный журнал'!AD1371-1,2)</f>
        <v>0</v>
      </c>
      <c r="F1371" s="301">
        <f ca="1">OFFSET(СВОДНАЯ!$A$3,'Кабельный журнал'!AD1371-1,3)</f>
        <v>0</v>
      </c>
      <c r="G1371" s="301"/>
      <c r="H1371" s="301"/>
      <c r="I1371" s="301"/>
      <c r="J1371" s="301"/>
      <c r="K1371" s="300"/>
      <c r="L1371" s="313">
        <f ca="1">OFFSET(СВОДНАЯ!$A$3,'Кабельный журнал'!AD1371-1,4)</f>
        <v>0</v>
      </c>
      <c r="M1371" s="314"/>
      <c r="N1371" s="314"/>
      <c r="O1371" s="314"/>
      <c r="P1371" s="315"/>
      <c r="Q1371" s="301">
        <f ca="1">OFFSET(СВОДНАЯ!$A$3,'Кабельный журнал'!AD1371-1,5)</f>
        <v>0</v>
      </c>
      <c r="R1371" s="301"/>
      <c r="S1371" s="299">
        <f ca="1">OFFSET(СВОДНАЯ!$A$3,'Кабельный журнал'!AD1371-1,6)</f>
        <v>0</v>
      </c>
      <c r="T1371" s="301"/>
      <c r="U1371" s="300"/>
      <c r="V1371" s="301">
        <f ca="1">OFFSET(СВОДНАЯ!$A$3,'Кабельный журнал'!AD1371-1,7)</f>
        <v>0</v>
      </c>
      <c r="W1371" s="301"/>
      <c r="X1371" s="301"/>
      <c r="Y1371" s="301"/>
      <c r="Z1371" s="299">
        <f ca="1">OFFSET(СВОДНАЯ!$A$3,'Кабельный журнал'!AD1371-1,8)</f>
        <v>0</v>
      </c>
      <c r="AA1371" s="300"/>
      <c r="AD1371" s="32">
        <f t="shared" si="30"/>
        <v>1188</v>
      </c>
    </row>
    <row r="1372" spans="1:30" ht="15" customHeight="1" x14ac:dyDescent="0.25">
      <c r="A1372" s="317"/>
      <c r="B1372" s="320"/>
      <c r="C1372" s="89">
        <f ca="1">OFFSET(СВОДНАЯ!$A$3,'Кабельный журнал'!AD1372-1,0)</f>
        <v>0</v>
      </c>
      <c r="D1372" s="94">
        <f ca="1">OFFSET(СВОДНАЯ!$A$3,'Кабельный журнал'!AD1372-1,1)</f>
        <v>0</v>
      </c>
      <c r="E1372" s="112">
        <f ca="1">OFFSET(СВОДНАЯ!$A$3,'Кабельный журнал'!AD1372-1,2)</f>
        <v>0</v>
      </c>
      <c r="F1372" s="301">
        <f ca="1">OFFSET(СВОДНАЯ!$A$3,'Кабельный журнал'!AD1372-1,3)</f>
        <v>0</v>
      </c>
      <c r="G1372" s="301"/>
      <c r="H1372" s="301"/>
      <c r="I1372" s="301"/>
      <c r="J1372" s="301"/>
      <c r="K1372" s="300"/>
      <c r="L1372" s="313">
        <f ca="1">OFFSET(СВОДНАЯ!$A$3,'Кабельный журнал'!AD1372-1,4)</f>
        <v>0</v>
      </c>
      <c r="M1372" s="314"/>
      <c r="N1372" s="314"/>
      <c r="O1372" s="314"/>
      <c r="P1372" s="315"/>
      <c r="Q1372" s="301">
        <f ca="1">OFFSET(СВОДНАЯ!$A$3,'Кабельный журнал'!AD1372-1,5)</f>
        <v>0</v>
      </c>
      <c r="R1372" s="301"/>
      <c r="S1372" s="299">
        <f ca="1">OFFSET(СВОДНАЯ!$A$3,'Кабельный журнал'!AD1372-1,6)</f>
        <v>0</v>
      </c>
      <c r="T1372" s="301"/>
      <c r="U1372" s="300"/>
      <c r="V1372" s="301">
        <f ca="1">OFFSET(СВОДНАЯ!$A$3,'Кабельный журнал'!AD1372-1,7)</f>
        <v>0</v>
      </c>
      <c r="W1372" s="301"/>
      <c r="X1372" s="301"/>
      <c r="Y1372" s="301"/>
      <c r="Z1372" s="299">
        <f ca="1">OFFSET(СВОДНАЯ!$A$3,'Кабельный журнал'!AD1372-1,8)</f>
        <v>0</v>
      </c>
      <c r="AA1372" s="300"/>
      <c r="AD1372" s="32">
        <f t="shared" si="30"/>
        <v>1189</v>
      </c>
    </row>
    <row r="1373" spans="1:30" ht="15" customHeight="1" thickBot="1" x14ac:dyDescent="0.3">
      <c r="A1373" s="318"/>
      <c r="B1373" s="321"/>
      <c r="C1373" s="89">
        <f ca="1">OFFSET(СВОДНАЯ!$A$3,'Кабельный журнал'!AD1373-1,0)</f>
        <v>0</v>
      </c>
      <c r="D1373" s="94">
        <f ca="1">OFFSET(СВОДНАЯ!$A$3,'Кабельный журнал'!AD1373-1,1)</f>
        <v>0</v>
      </c>
      <c r="E1373" s="112">
        <f ca="1">OFFSET(СВОДНАЯ!$A$3,'Кабельный журнал'!AD1373-1,2)</f>
        <v>0</v>
      </c>
      <c r="F1373" s="301">
        <f ca="1">OFFSET(СВОДНАЯ!$A$3,'Кабельный журнал'!AD1373-1,3)</f>
        <v>0</v>
      </c>
      <c r="G1373" s="301"/>
      <c r="H1373" s="301"/>
      <c r="I1373" s="301"/>
      <c r="J1373" s="301"/>
      <c r="K1373" s="300"/>
      <c r="L1373" s="313">
        <f ca="1">OFFSET(СВОДНАЯ!$A$3,'Кабельный журнал'!AD1373-1,4)</f>
        <v>0</v>
      </c>
      <c r="M1373" s="314"/>
      <c r="N1373" s="314"/>
      <c r="O1373" s="314"/>
      <c r="P1373" s="315"/>
      <c r="Q1373" s="301">
        <f ca="1">OFFSET(СВОДНАЯ!$A$3,'Кабельный журнал'!AD1373-1,5)</f>
        <v>0</v>
      </c>
      <c r="R1373" s="301"/>
      <c r="S1373" s="299">
        <f ca="1">OFFSET(СВОДНАЯ!$A$3,'Кабельный журнал'!AD1373-1,6)</f>
        <v>0</v>
      </c>
      <c r="T1373" s="301"/>
      <c r="U1373" s="300"/>
      <c r="V1373" s="301">
        <f ca="1">OFFSET(СВОДНАЯ!$A$3,'Кабельный журнал'!AD1373-1,7)</f>
        <v>0</v>
      </c>
      <c r="W1373" s="301"/>
      <c r="X1373" s="301"/>
      <c r="Y1373" s="301"/>
      <c r="Z1373" s="299">
        <f ca="1">OFFSET(СВОДНАЯ!$A$3,'Кабельный журнал'!AD1373-1,8)</f>
        <v>0</v>
      </c>
      <c r="AA1373" s="300"/>
      <c r="AD1373" s="32">
        <f t="shared" si="30"/>
        <v>1190</v>
      </c>
    </row>
    <row r="1374" spans="1:30" ht="15" customHeight="1" x14ac:dyDescent="0.25">
      <c r="A1374" s="316" t="s">
        <v>14</v>
      </c>
      <c r="B1374" s="329"/>
      <c r="C1374" s="89">
        <f ca="1">OFFSET(СВОДНАЯ!$A$3,'Кабельный журнал'!AD1374-1,0)</f>
        <v>0</v>
      </c>
      <c r="D1374" s="94">
        <f ca="1">OFFSET(СВОДНАЯ!$A$3,'Кабельный журнал'!AD1374-1,1)</f>
        <v>0</v>
      </c>
      <c r="E1374" s="112">
        <f ca="1">OFFSET(СВОДНАЯ!$A$3,'Кабельный журнал'!AD1374-1,2)</f>
        <v>0</v>
      </c>
      <c r="F1374" s="301">
        <f ca="1">OFFSET(СВОДНАЯ!$A$3,'Кабельный журнал'!AD1374-1,3)</f>
        <v>0</v>
      </c>
      <c r="G1374" s="301"/>
      <c r="H1374" s="301"/>
      <c r="I1374" s="301"/>
      <c r="J1374" s="301"/>
      <c r="K1374" s="300"/>
      <c r="L1374" s="313">
        <f ca="1">OFFSET(СВОДНАЯ!$A$3,'Кабельный журнал'!AD1374-1,4)</f>
        <v>0</v>
      </c>
      <c r="M1374" s="314"/>
      <c r="N1374" s="314"/>
      <c r="O1374" s="314"/>
      <c r="P1374" s="315"/>
      <c r="Q1374" s="301">
        <f ca="1">OFFSET(СВОДНАЯ!$A$3,'Кабельный журнал'!AD1374-1,5)</f>
        <v>0</v>
      </c>
      <c r="R1374" s="301"/>
      <c r="S1374" s="299">
        <f ca="1">OFFSET(СВОДНАЯ!$A$3,'Кабельный журнал'!AD1374-1,6)</f>
        <v>0</v>
      </c>
      <c r="T1374" s="301"/>
      <c r="U1374" s="300"/>
      <c r="V1374" s="301">
        <f ca="1">OFFSET(СВОДНАЯ!$A$3,'Кабельный журнал'!AD1374-1,7)</f>
        <v>0</v>
      </c>
      <c r="W1374" s="301"/>
      <c r="X1374" s="301"/>
      <c r="Y1374" s="301"/>
      <c r="Z1374" s="299">
        <f ca="1">OFFSET(СВОДНАЯ!$A$3,'Кабельный журнал'!AD1374-1,8)</f>
        <v>0</v>
      </c>
      <c r="AA1374" s="300"/>
      <c r="AD1374" s="32">
        <f t="shared" si="30"/>
        <v>1191</v>
      </c>
    </row>
    <row r="1375" spans="1:30" ht="15" customHeight="1" x14ac:dyDescent="0.25">
      <c r="A1375" s="317"/>
      <c r="B1375" s="330"/>
      <c r="C1375" s="89">
        <f ca="1">OFFSET(СВОДНАЯ!$A$3,'Кабельный журнал'!AD1375-1,0)</f>
        <v>0</v>
      </c>
      <c r="D1375" s="94">
        <f ca="1">OFFSET(СВОДНАЯ!$A$3,'Кабельный журнал'!AD1375-1,1)</f>
        <v>0</v>
      </c>
      <c r="E1375" s="112">
        <f ca="1">OFFSET(СВОДНАЯ!$A$3,'Кабельный журнал'!AD1375-1,2)</f>
        <v>0</v>
      </c>
      <c r="F1375" s="301">
        <f ca="1">OFFSET(СВОДНАЯ!$A$3,'Кабельный журнал'!AD1375-1,3)</f>
        <v>0</v>
      </c>
      <c r="G1375" s="301"/>
      <c r="H1375" s="301"/>
      <c r="I1375" s="301"/>
      <c r="J1375" s="301"/>
      <c r="K1375" s="300"/>
      <c r="L1375" s="313">
        <f ca="1">OFFSET(СВОДНАЯ!$A$3,'Кабельный журнал'!AD1375-1,4)</f>
        <v>0</v>
      </c>
      <c r="M1375" s="314"/>
      <c r="N1375" s="314"/>
      <c r="O1375" s="314"/>
      <c r="P1375" s="315"/>
      <c r="Q1375" s="301">
        <f ca="1">OFFSET(СВОДНАЯ!$A$3,'Кабельный журнал'!AD1375-1,5)</f>
        <v>0</v>
      </c>
      <c r="R1375" s="301"/>
      <c r="S1375" s="299">
        <f ca="1">OFFSET(СВОДНАЯ!$A$3,'Кабельный журнал'!AD1375-1,6)</f>
        <v>0</v>
      </c>
      <c r="T1375" s="301"/>
      <c r="U1375" s="300"/>
      <c r="V1375" s="301">
        <f ca="1">OFFSET(СВОДНАЯ!$A$3,'Кабельный журнал'!AD1375-1,7)</f>
        <v>0</v>
      </c>
      <c r="W1375" s="301"/>
      <c r="X1375" s="301"/>
      <c r="Y1375" s="301"/>
      <c r="Z1375" s="299">
        <f ca="1">OFFSET(СВОДНАЯ!$A$3,'Кабельный журнал'!AD1375-1,8)</f>
        <v>0</v>
      </c>
      <c r="AA1375" s="300"/>
      <c r="AD1375" s="32">
        <f t="shared" si="30"/>
        <v>1192</v>
      </c>
    </row>
    <row r="1376" spans="1:30" ht="15" customHeight="1" x14ac:dyDescent="0.25">
      <c r="A1376" s="317"/>
      <c r="B1376" s="330"/>
      <c r="C1376" s="89">
        <f ca="1">OFFSET(СВОДНАЯ!$A$3,'Кабельный журнал'!AD1376-1,0)</f>
        <v>0</v>
      </c>
      <c r="D1376" s="94">
        <f ca="1">OFFSET(СВОДНАЯ!$A$3,'Кабельный журнал'!AD1376-1,1)</f>
        <v>0</v>
      </c>
      <c r="E1376" s="112">
        <f ca="1">OFFSET(СВОДНАЯ!$A$3,'Кабельный журнал'!AD1376-1,2)</f>
        <v>0</v>
      </c>
      <c r="F1376" s="301">
        <f ca="1">OFFSET(СВОДНАЯ!$A$3,'Кабельный журнал'!AD1376-1,3)</f>
        <v>0</v>
      </c>
      <c r="G1376" s="301"/>
      <c r="H1376" s="301"/>
      <c r="I1376" s="301"/>
      <c r="J1376" s="301"/>
      <c r="K1376" s="300"/>
      <c r="L1376" s="313">
        <f ca="1">OFFSET(СВОДНАЯ!$A$3,'Кабельный журнал'!AD1376-1,4)</f>
        <v>0</v>
      </c>
      <c r="M1376" s="314"/>
      <c r="N1376" s="314"/>
      <c r="O1376" s="314"/>
      <c r="P1376" s="315"/>
      <c r="Q1376" s="301">
        <f ca="1">OFFSET(СВОДНАЯ!$A$3,'Кабельный журнал'!AD1376-1,5)</f>
        <v>0</v>
      </c>
      <c r="R1376" s="301"/>
      <c r="S1376" s="299">
        <f ca="1">OFFSET(СВОДНАЯ!$A$3,'Кабельный журнал'!AD1376-1,6)</f>
        <v>0</v>
      </c>
      <c r="T1376" s="301"/>
      <c r="U1376" s="300"/>
      <c r="V1376" s="301">
        <f ca="1">OFFSET(СВОДНАЯ!$A$3,'Кабельный журнал'!AD1376-1,7)</f>
        <v>0</v>
      </c>
      <c r="W1376" s="301"/>
      <c r="X1376" s="301"/>
      <c r="Y1376" s="301"/>
      <c r="Z1376" s="299">
        <f ca="1">OFFSET(СВОДНАЯ!$A$3,'Кабельный журнал'!AD1376-1,8)</f>
        <v>0</v>
      </c>
      <c r="AA1376" s="300"/>
      <c r="AD1376" s="32">
        <f t="shared" si="30"/>
        <v>1193</v>
      </c>
    </row>
    <row r="1377" spans="1:30" ht="15" customHeight="1" x14ac:dyDescent="0.25">
      <c r="A1377" s="317"/>
      <c r="B1377" s="330"/>
      <c r="C1377" s="89">
        <f ca="1">OFFSET(СВОДНАЯ!$A$3,'Кабельный журнал'!AD1377-1,0)</f>
        <v>0</v>
      </c>
      <c r="D1377" s="94">
        <f ca="1">OFFSET(СВОДНАЯ!$A$3,'Кабельный журнал'!AD1377-1,1)</f>
        <v>0</v>
      </c>
      <c r="E1377" s="112">
        <f ca="1">OFFSET(СВОДНАЯ!$A$3,'Кабельный журнал'!AD1377-1,2)</f>
        <v>0</v>
      </c>
      <c r="F1377" s="301">
        <f ca="1">OFFSET(СВОДНАЯ!$A$3,'Кабельный журнал'!AD1377-1,3)</f>
        <v>0</v>
      </c>
      <c r="G1377" s="301"/>
      <c r="H1377" s="301"/>
      <c r="I1377" s="301"/>
      <c r="J1377" s="301"/>
      <c r="K1377" s="300"/>
      <c r="L1377" s="313">
        <f ca="1">OFFSET(СВОДНАЯ!$A$3,'Кабельный журнал'!AD1377-1,4)</f>
        <v>0</v>
      </c>
      <c r="M1377" s="314"/>
      <c r="N1377" s="314"/>
      <c r="O1377" s="314"/>
      <c r="P1377" s="315"/>
      <c r="Q1377" s="301">
        <f ca="1">OFFSET(СВОДНАЯ!$A$3,'Кабельный журнал'!AD1377-1,5)</f>
        <v>0</v>
      </c>
      <c r="R1377" s="301"/>
      <c r="S1377" s="299">
        <f ca="1">OFFSET(СВОДНАЯ!$A$3,'Кабельный журнал'!AD1377-1,6)</f>
        <v>0</v>
      </c>
      <c r="T1377" s="301"/>
      <c r="U1377" s="300"/>
      <c r="V1377" s="301">
        <f ca="1">OFFSET(СВОДНАЯ!$A$3,'Кабельный журнал'!AD1377-1,7)</f>
        <v>0</v>
      </c>
      <c r="W1377" s="301"/>
      <c r="X1377" s="301"/>
      <c r="Y1377" s="301"/>
      <c r="Z1377" s="299">
        <f ca="1">OFFSET(СВОДНАЯ!$A$3,'Кабельный журнал'!AD1377-1,8)</f>
        <v>0</v>
      </c>
      <c r="AA1377" s="300"/>
      <c r="AD1377" s="32">
        <f t="shared" si="30"/>
        <v>1194</v>
      </c>
    </row>
    <row r="1378" spans="1:30" ht="15" customHeight="1" x14ac:dyDescent="0.25">
      <c r="A1378" s="317"/>
      <c r="B1378" s="330"/>
      <c r="C1378" s="89">
        <f ca="1">OFFSET(СВОДНАЯ!$A$3,'Кабельный журнал'!AD1378-1,0)</f>
        <v>0</v>
      </c>
      <c r="D1378" s="94">
        <f ca="1">OFFSET(СВОДНАЯ!$A$3,'Кабельный журнал'!AD1378-1,1)</f>
        <v>0</v>
      </c>
      <c r="E1378" s="112">
        <f ca="1">OFFSET(СВОДНАЯ!$A$3,'Кабельный журнал'!AD1378-1,2)</f>
        <v>0</v>
      </c>
      <c r="F1378" s="301">
        <f ca="1">OFFSET(СВОДНАЯ!$A$3,'Кабельный журнал'!AD1378-1,3)</f>
        <v>0</v>
      </c>
      <c r="G1378" s="301"/>
      <c r="H1378" s="301"/>
      <c r="I1378" s="301"/>
      <c r="J1378" s="301"/>
      <c r="K1378" s="300"/>
      <c r="L1378" s="313">
        <f ca="1">OFFSET(СВОДНАЯ!$A$3,'Кабельный журнал'!AD1378-1,4)</f>
        <v>0</v>
      </c>
      <c r="M1378" s="314"/>
      <c r="N1378" s="314"/>
      <c r="O1378" s="314"/>
      <c r="P1378" s="315"/>
      <c r="Q1378" s="301">
        <f ca="1">OFFSET(СВОДНАЯ!$A$3,'Кабельный журнал'!AD1378-1,5)</f>
        <v>0</v>
      </c>
      <c r="R1378" s="301"/>
      <c r="S1378" s="299">
        <f ca="1">OFFSET(СВОДНАЯ!$A$3,'Кабельный журнал'!AD1378-1,6)</f>
        <v>0</v>
      </c>
      <c r="T1378" s="301"/>
      <c r="U1378" s="300"/>
      <c r="V1378" s="301">
        <f ca="1">OFFSET(СВОДНАЯ!$A$3,'Кабельный журнал'!AD1378-1,7)</f>
        <v>0</v>
      </c>
      <c r="W1378" s="301"/>
      <c r="X1378" s="301"/>
      <c r="Y1378" s="301"/>
      <c r="Z1378" s="299">
        <f ca="1">OFFSET(СВОДНАЯ!$A$3,'Кабельный журнал'!AD1378-1,8)</f>
        <v>0</v>
      </c>
      <c r="AA1378" s="300"/>
      <c r="AD1378" s="32">
        <f t="shared" si="30"/>
        <v>1195</v>
      </c>
    </row>
    <row r="1379" spans="1:30" ht="15" customHeight="1" thickBot="1" x14ac:dyDescent="0.3">
      <c r="A1379" s="318"/>
      <c r="B1379" s="331"/>
      <c r="C1379" s="89">
        <f ca="1">OFFSET(СВОДНАЯ!$A$3,'Кабельный журнал'!AD1379-1,0)</f>
        <v>0</v>
      </c>
      <c r="D1379" s="94">
        <f ca="1">OFFSET(СВОДНАЯ!$A$3,'Кабельный журнал'!AD1379-1,1)</f>
        <v>0</v>
      </c>
      <c r="E1379" s="112">
        <f ca="1">OFFSET(СВОДНАЯ!$A$3,'Кабельный журнал'!AD1379-1,2)</f>
        <v>0</v>
      </c>
      <c r="F1379" s="301">
        <f ca="1">OFFSET(СВОДНАЯ!$A$3,'Кабельный журнал'!AD1379-1,3)</f>
        <v>0</v>
      </c>
      <c r="G1379" s="301"/>
      <c r="H1379" s="301"/>
      <c r="I1379" s="301"/>
      <c r="J1379" s="301"/>
      <c r="K1379" s="300"/>
      <c r="L1379" s="313">
        <f ca="1">OFFSET(СВОДНАЯ!$A$3,'Кабельный журнал'!AD1379-1,4)</f>
        <v>0</v>
      </c>
      <c r="M1379" s="314"/>
      <c r="N1379" s="314"/>
      <c r="O1379" s="314"/>
      <c r="P1379" s="315"/>
      <c r="Q1379" s="301">
        <f ca="1">OFFSET(СВОДНАЯ!$A$3,'Кабельный журнал'!AD1379-1,5)</f>
        <v>0</v>
      </c>
      <c r="R1379" s="301"/>
      <c r="S1379" s="299">
        <f ca="1">OFFSET(СВОДНАЯ!$A$3,'Кабельный журнал'!AD1379-1,6)</f>
        <v>0</v>
      </c>
      <c r="T1379" s="301"/>
      <c r="U1379" s="300"/>
      <c r="V1379" s="301">
        <f ca="1">OFFSET(СВОДНАЯ!$A$3,'Кабельный журнал'!AD1379-1,7)</f>
        <v>0</v>
      </c>
      <c r="W1379" s="301"/>
      <c r="X1379" s="301"/>
      <c r="Y1379" s="301"/>
      <c r="Z1379" s="299">
        <f ca="1">OFFSET(СВОДНАЯ!$A$3,'Кабельный журнал'!AD1379-1,8)</f>
        <v>0</v>
      </c>
      <c r="AA1379" s="300"/>
      <c r="AD1379" s="32">
        <f t="shared" si="30"/>
        <v>1196</v>
      </c>
    </row>
    <row r="1380" spans="1:30" ht="15" customHeight="1" x14ac:dyDescent="0.25">
      <c r="A1380" s="316" t="s">
        <v>15</v>
      </c>
      <c r="B1380" s="319"/>
      <c r="C1380" s="89">
        <f ca="1">OFFSET(СВОДНАЯ!$A$3,'Кабельный журнал'!AD1380-1,0)</f>
        <v>0</v>
      </c>
      <c r="D1380" s="94">
        <f ca="1">OFFSET(СВОДНАЯ!$A$3,'Кабельный журнал'!AD1380-1,1)</f>
        <v>0</v>
      </c>
      <c r="E1380" s="112">
        <f ca="1">OFFSET(СВОДНАЯ!$A$3,'Кабельный журнал'!AD1380-1,2)</f>
        <v>0</v>
      </c>
      <c r="F1380" s="301">
        <f ca="1">OFFSET(СВОДНАЯ!$A$3,'Кабельный журнал'!AD1380-1,3)</f>
        <v>0</v>
      </c>
      <c r="G1380" s="301"/>
      <c r="H1380" s="301"/>
      <c r="I1380" s="301"/>
      <c r="J1380" s="301"/>
      <c r="K1380" s="300"/>
      <c r="L1380" s="313">
        <f ca="1">OFFSET(СВОДНАЯ!$A$3,'Кабельный журнал'!AD1380-1,4)</f>
        <v>0</v>
      </c>
      <c r="M1380" s="314"/>
      <c r="N1380" s="314"/>
      <c r="O1380" s="314"/>
      <c r="P1380" s="315"/>
      <c r="Q1380" s="301">
        <f ca="1">OFFSET(СВОДНАЯ!$A$3,'Кабельный журнал'!AD1380-1,5)</f>
        <v>0</v>
      </c>
      <c r="R1380" s="301"/>
      <c r="S1380" s="299">
        <f ca="1">OFFSET(СВОДНАЯ!$A$3,'Кабельный журнал'!AD1380-1,6)</f>
        <v>0</v>
      </c>
      <c r="T1380" s="301"/>
      <c r="U1380" s="300"/>
      <c r="V1380" s="301">
        <f ca="1">OFFSET(СВОДНАЯ!$A$3,'Кабельный журнал'!AD1380-1,7)</f>
        <v>0</v>
      </c>
      <c r="W1380" s="301"/>
      <c r="X1380" s="301"/>
      <c r="Y1380" s="301"/>
      <c r="Z1380" s="299">
        <f ca="1">OFFSET(СВОДНАЯ!$A$3,'Кабельный журнал'!AD1380-1,8)</f>
        <v>0</v>
      </c>
      <c r="AA1380" s="300"/>
      <c r="AD1380" s="32">
        <f t="shared" si="30"/>
        <v>1197</v>
      </c>
    </row>
    <row r="1381" spans="1:30" ht="15" customHeight="1" x14ac:dyDescent="0.25">
      <c r="A1381" s="317"/>
      <c r="B1381" s="320"/>
      <c r="C1381" s="89">
        <f ca="1">OFFSET(СВОДНАЯ!$A$3,'Кабельный журнал'!AD1381-1,0)</f>
        <v>0</v>
      </c>
      <c r="D1381" s="94">
        <f ca="1">OFFSET(СВОДНАЯ!$A$3,'Кабельный журнал'!AD1381-1,1)</f>
        <v>0</v>
      </c>
      <c r="E1381" s="112">
        <f ca="1">OFFSET(СВОДНАЯ!$A$3,'Кабельный журнал'!AD1381-1,2)</f>
        <v>0</v>
      </c>
      <c r="F1381" s="301">
        <f ca="1">OFFSET(СВОДНАЯ!$A$3,'Кабельный журнал'!AD1381-1,3)</f>
        <v>0</v>
      </c>
      <c r="G1381" s="301"/>
      <c r="H1381" s="301"/>
      <c r="I1381" s="301"/>
      <c r="J1381" s="301"/>
      <c r="K1381" s="300"/>
      <c r="L1381" s="313">
        <f ca="1">OFFSET(СВОДНАЯ!$A$3,'Кабельный журнал'!AD1381-1,4)</f>
        <v>0</v>
      </c>
      <c r="M1381" s="314"/>
      <c r="N1381" s="314"/>
      <c r="O1381" s="314"/>
      <c r="P1381" s="315"/>
      <c r="Q1381" s="301">
        <f ca="1">OFFSET(СВОДНАЯ!$A$3,'Кабельный журнал'!AD1381-1,5)</f>
        <v>0</v>
      </c>
      <c r="R1381" s="301"/>
      <c r="S1381" s="299">
        <f ca="1">OFFSET(СВОДНАЯ!$A$3,'Кабельный журнал'!AD1381-1,6)</f>
        <v>0</v>
      </c>
      <c r="T1381" s="301"/>
      <c r="U1381" s="300"/>
      <c r="V1381" s="301">
        <f ca="1">OFFSET(СВОДНАЯ!$A$3,'Кабельный журнал'!AD1381-1,7)</f>
        <v>0</v>
      </c>
      <c r="W1381" s="301"/>
      <c r="X1381" s="301"/>
      <c r="Y1381" s="301"/>
      <c r="Z1381" s="299">
        <f ca="1">OFFSET(СВОДНАЯ!$A$3,'Кабельный журнал'!AD1381-1,8)</f>
        <v>0</v>
      </c>
      <c r="AA1381" s="300"/>
      <c r="AD1381" s="32">
        <f t="shared" si="30"/>
        <v>1198</v>
      </c>
    </row>
    <row r="1382" spans="1:30" ht="15" customHeight="1" x14ac:dyDescent="0.25">
      <c r="A1382" s="317"/>
      <c r="B1382" s="320"/>
      <c r="C1382" s="89">
        <f ca="1">OFFSET(СВОДНАЯ!$A$3,'Кабельный журнал'!AD1382-1,0)</f>
        <v>0</v>
      </c>
      <c r="D1382" s="94">
        <f ca="1">OFFSET(СВОДНАЯ!$A$3,'Кабельный журнал'!AD1382-1,1)</f>
        <v>0</v>
      </c>
      <c r="E1382" s="112">
        <f ca="1">OFFSET(СВОДНАЯ!$A$3,'Кабельный журнал'!AD1382-1,2)</f>
        <v>0</v>
      </c>
      <c r="F1382" s="301">
        <f ca="1">OFFSET(СВОДНАЯ!$A$3,'Кабельный журнал'!AD1382-1,3)</f>
        <v>0</v>
      </c>
      <c r="G1382" s="301"/>
      <c r="H1382" s="301"/>
      <c r="I1382" s="301"/>
      <c r="J1382" s="301"/>
      <c r="K1382" s="300"/>
      <c r="L1382" s="313">
        <f ca="1">OFFSET(СВОДНАЯ!$A$3,'Кабельный журнал'!AD1382-1,4)</f>
        <v>0</v>
      </c>
      <c r="M1382" s="314"/>
      <c r="N1382" s="314"/>
      <c r="O1382" s="314"/>
      <c r="P1382" s="315"/>
      <c r="Q1382" s="301">
        <f ca="1">OFFSET(СВОДНАЯ!$A$3,'Кабельный журнал'!AD1382-1,5)</f>
        <v>0</v>
      </c>
      <c r="R1382" s="301"/>
      <c r="S1382" s="299">
        <f ca="1">OFFSET(СВОДНАЯ!$A$3,'Кабельный журнал'!AD1382-1,6)</f>
        <v>0</v>
      </c>
      <c r="T1382" s="301"/>
      <c r="U1382" s="300"/>
      <c r="V1382" s="301">
        <f ca="1">OFFSET(СВОДНАЯ!$A$3,'Кабельный журнал'!AD1382-1,7)</f>
        <v>0</v>
      </c>
      <c r="W1382" s="301"/>
      <c r="X1382" s="301"/>
      <c r="Y1382" s="301"/>
      <c r="Z1382" s="299">
        <f ca="1">OFFSET(СВОДНАЯ!$A$3,'Кабельный журнал'!AD1382-1,8)</f>
        <v>0</v>
      </c>
      <c r="AA1382" s="300"/>
      <c r="AD1382" s="32">
        <f t="shared" si="30"/>
        <v>1199</v>
      </c>
    </row>
    <row r="1383" spans="1:30" ht="15" customHeight="1" x14ac:dyDescent="0.25">
      <c r="A1383" s="317"/>
      <c r="B1383" s="320"/>
      <c r="C1383" s="89">
        <f ca="1">OFFSET(СВОДНАЯ!$A$3,'Кабельный журнал'!AD1383-1,0)</f>
        <v>0</v>
      </c>
      <c r="D1383" s="94">
        <f ca="1">OFFSET(СВОДНАЯ!$A$3,'Кабельный журнал'!AD1383-1,1)</f>
        <v>0</v>
      </c>
      <c r="E1383" s="112">
        <f ca="1">OFFSET(СВОДНАЯ!$A$3,'Кабельный журнал'!AD1383-1,2)</f>
        <v>0</v>
      </c>
      <c r="F1383" s="301">
        <f ca="1">OFFSET(СВОДНАЯ!$A$3,'Кабельный журнал'!AD1383-1,3)</f>
        <v>0</v>
      </c>
      <c r="G1383" s="301"/>
      <c r="H1383" s="301"/>
      <c r="I1383" s="301"/>
      <c r="J1383" s="301"/>
      <c r="K1383" s="300"/>
      <c r="L1383" s="313">
        <f ca="1">OFFSET(СВОДНАЯ!$A$3,'Кабельный журнал'!AD1383-1,4)</f>
        <v>0</v>
      </c>
      <c r="M1383" s="314"/>
      <c r="N1383" s="314"/>
      <c r="O1383" s="314"/>
      <c r="P1383" s="315"/>
      <c r="Q1383" s="301">
        <f ca="1">OFFSET(СВОДНАЯ!$A$3,'Кабельный журнал'!AD1383-1,5)</f>
        <v>0</v>
      </c>
      <c r="R1383" s="301"/>
      <c r="S1383" s="299">
        <f ca="1">OFFSET(СВОДНАЯ!$A$3,'Кабельный журнал'!AD1383-1,6)</f>
        <v>0</v>
      </c>
      <c r="T1383" s="301"/>
      <c r="U1383" s="300"/>
      <c r="V1383" s="301">
        <f ca="1">OFFSET(СВОДНАЯ!$A$3,'Кабельный журнал'!AD1383-1,7)</f>
        <v>0</v>
      </c>
      <c r="W1383" s="301"/>
      <c r="X1383" s="301"/>
      <c r="Y1383" s="301"/>
      <c r="Z1383" s="299">
        <f ca="1">OFFSET(СВОДНАЯ!$A$3,'Кабельный журнал'!AD1383-1,8)</f>
        <v>0</v>
      </c>
      <c r="AA1383" s="300"/>
      <c r="AD1383" s="32">
        <f t="shared" si="30"/>
        <v>1200</v>
      </c>
    </row>
    <row r="1384" spans="1:30" ht="15" customHeight="1" thickBot="1" x14ac:dyDescent="0.3">
      <c r="A1384" s="317"/>
      <c r="B1384" s="320"/>
      <c r="C1384" s="47">
        <f ca="1">OFFSET(СВОДНАЯ!$A$3,'Кабельный журнал'!AD1384-1,0)</f>
        <v>0</v>
      </c>
      <c r="D1384" s="95">
        <f ca="1">OFFSET(СВОДНАЯ!$A$3,'Кабельный журнал'!AD1384-1,1)</f>
        <v>0</v>
      </c>
      <c r="E1384" s="113">
        <f ca="1">OFFSET(СВОДНАЯ!$A$3,'Кабельный журнал'!AD1384-1,2)</f>
        <v>0</v>
      </c>
      <c r="F1384" s="303">
        <f ca="1">OFFSET(СВОДНАЯ!$A$3,'Кабельный журнал'!AD1384-1,3)</f>
        <v>0</v>
      </c>
      <c r="G1384" s="303"/>
      <c r="H1384" s="303"/>
      <c r="I1384" s="303"/>
      <c r="J1384" s="303"/>
      <c r="K1384" s="304"/>
      <c r="L1384" s="313">
        <f ca="1">OFFSET(СВОДНАЯ!$A$3,'Кабельный журнал'!AD1384-1,4)</f>
        <v>0</v>
      </c>
      <c r="M1384" s="314"/>
      <c r="N1384" s="314"/>
      <c r="O1384" s="314"/>
      <c r="P1384" s="315"/>
      <c r="Q1384" s="301">
        <f ca="1">OFFSET(СВОДНАЯ!$A$3,'Кабельный журнал'!AD1384-1,5)</f>
        <v>0</v>
      </c>
      <c r="R1384" s="301"/>
      <c r="S1384" s="299">
        <f ca="1">OFFSET(СВОДНАЯ!$A$3,'Кабельный журнал'!AD1384-1,6)</f>
        <v>0</v>
      </c>
      <c r="T1384" s="301"/>
      <c r="U1384" s="300"/>
      <c r="V1384" s="301">
        <f ca="1">OFFSET(СВОДНАЯ!$A$3,'Кабельный журнал'!AD1384-1,7)</f>
        <v>0</v>
      </c>
      <c r="W1384" s="301"/>
      <c r="X1384" s="301"/>
      <c r="Y1384" s="301"/>
      <c r="Z1384" s="299">
        <f ca="1">OFFSET(СВОДНАЯ!$A$3,'Кабельный журнал'!AD1384-1,8)</f>
        <v>0</v>
      </c>
      <c r="AA1384" s="300"/>
      <c r="AD1384" s="32">
        <f t="shared" si="30"/>
        <v>1201</v>
      </c>
    </row>
    <row r="1385" spans="1:30" ht="15" customHeight="1" thickBot="1" x14ac:dyDescent="0.3">
      <c r="A1385" s="317"/>
      <c r="B1385" s="320"/>
      <c r="C1385" s="73"/>
      <c r="D1385" s="37"/>
      <c r="E1385" s="37"/>
      <c r="F1385" s="64"/>
      <c r="G1385" s="64"/>
      <c r="H1385" s="64"/>
      <c r="I1385" s="64"/>
      <c r="J1385" s="64"/>
      <c r="K1385" s="64"/>
      <c r="L1385" s="58"/>
      <c r="M1385" s="59"/>
      <c r="N1385" s="59"/>
      <c r="O1385" s="60"/>
      <c r="P1385" s="60"/>
      <c r="Q1385" s="59"/>
      <c r="R1385" s="384" t="str">
        <f>R1328</f>
        <v>ОДО-104-01.СКУД.3-4.КЖ1</v>
      </c>
      <c r="S1385" s="385"/>
      <c r="T1385" s="385"/>
      <c r="U1385" s="385"/>
      <c r="V1385" s="385"/>
      <c r="W1385" s="385"/>
      <c r="X1385" s="385"/>
      <c r="Y1385" s="386"/>
      <c r="Z1385" s="387" t="s">
        <v>2</v>
      </c>
      <c r="AA1385" s="388"/>
    </row>
    <row r="1386" spans="1:30" ht="15" customHeight="1" thickBot="1" x14ac:dyDescent="0.3">
      <c r="A1386" s="317"/>
      <c r="B1386" s="320"/>
      <c r="C1386" s="73"/>
      <c r="D1386" s="37"/>
      <c r="E1386" s="37"/>
      <c r="F1386" s="64"/>
      <c r="G1386" s="64"/>
      <c r="H1386" s="64"/>
      <c r="I1386" s="64"/>
      <c r="J1386" s="64"/>
      <c r="K1386" s="64"/>
      <c r="L1386" s="53"/>
      <c r="M1386" s="54"/>
      <c r="N1386" s="54"/>
      <c r="O1386" s="55"/>
      <c r="P1386" s="55"/>
      <c r="Q1386" s="54"/>
      <c r="R1386" s="305"/>
      <c r="S1386" s="306"/>
      <c r="T1386" s="306"/>
      <c r="U1386" s="306"/>
      <c r="V1386" s="306"/>
      <c r="W1386" s="306"/>
      <c r="X1386" s="306"/>
      <c r="Y1386" s="307"/>
      <c r="Z1386" s="325" t="s">
        <v>38</v>
      </c>
      <c r="AA1386" s="327">
        <f>AA1329+1</f>
        <v>17</v>
      </c>
    </row>
    <row r="1387" spans="1:30" ht="15" customHeight="1" thickBot="1" x14ac:dyDescent="0.3">
      <c r="A1387" s="318"/>
      <c r="B1387" s="321"/>
      <c r="C1387" s="74"/>
      <c r="D1387" s="39"/>
      <c r="E1387" s="39"/>
      <c r="F1387" s="122"/>
      <c r="G1387" s="122"/>
      <c r="H1387" s="122"/>
      <c r="I1387" s="122"/>
      <c r="J1387" s="122"/>
      <c r="K1387" s="122"/>
      <c r="L1387" s="57" t="s">
        <v>0</v>
      </c>
      <c r="M1387" s="57" t="s">
        <v>10</v>
      </c>
      <c r="N1387" s="57" t="s">
        <v>2</v>
      </c>
      <c r="O1387" s="57" t="s">
        <v>11</v>
      </c>
      <c r="P1387" s="57" t="s">
        <v>4</v>
      </c>
      <c r="Q1387" s="57" t="s">
        <v>5</v>
      </c>
      <c r="R1387" s="308"/>
      <c r="S1387" s="309"/>
      <c r="T1387" s="309"/>
      <c r="U1387" s="309"/>
      <c r="V1387" s="309"/>
      <c r="W1387" s="309"/>
      <c r="X1387" s="309"/>
      <c r="Y1387" s="310"/>
      <c r="Z1387" s="326"/>
      <c r="AA1387" s="328"/>
    </row>
  </sheetData>
  <mergeCells count="7853">
    <mergeCell ref="F245:K245"/>
    <mergeCell ref="F248:K248"/>
    <mergeCell ref="F251:K251"/>
    <mergeCell ref="Z237:AA237"/>
    <mergeCell ref="D606:E606"/>
    <mergeCell ref="D614:E614"/>
    <mergeCell ref="D615:E615"/>
    <mergeCell ref="D616:E616"/>
    <mergeCell ref="D617:E617"/>
    <mergeCell ref="D618:E618"/>
    <mergeCell ref="D619:E619"/>
    <mergeCell ref="D620:E620"/>
    <mergeCell ref="Z388:AA389"/>
    <mergeCell ref="Z387:AA387"/>
    <mergeCell ref="F386:K386"/>
    <mergeCell ref="L386:P386"/>
    <mergeCell ref="Q386:R386"/>
    <mergeCell ref="S386:U386"/>
    <mergeCell ref="V386:Y386"/>
    <mergeCell ref="R387:Y389"/>
    <mergeCell ref="D603:E603"/>
    <mergeCell ref="D604:E604"/>
    <mergeCell ref="D605:E605"/>
    <mergeCell ref="Z221:AA221"/>
    <mergeCell ref="F218:K218"/>
    <mergeCell ref="L218:P218"/>
    <mergeCell ref="Q218:R218"/>
    <mergeCell ref="S218:U218"/>
    <mergeCell ref="V218:Y218"/>
    <mergeCell ref="F219:K219"/>
    <mergeCell ref="L219:P219"/>
    <mergeCell ref="Q219:R219"/>
    <mergeCell ref="S219:U219"/>
    <mergeCell ref="F1368:K1368"/>
    <mergeCell ref="L1368:P1368"/>
    <mergeCell ref="Q1368:R1368"/>
    <mergeCell ref="S1368:U1368"/>
    <mergeCell ref="V1368:Y1368"/>
    <mergeCell ref="Z1368:AA1368"/>
    <mergeCell ref="F1365:K1365"/>
    <mergeCell ref="L1365:P1365"/>
    <mergeCell ref="R221:Y223"/>
    <mergeCell ref="Q1365:R1365"/>
    <mergeCell ref="S1365:U1365"/>
    <mergeCell ref="V1365:Y1365"/>
    <mergeCell ref="Z1365:AA1365"/>
    <mergeCell ref="F1366:K1366"/>
    <mergeCell ref="L1366:P1366"/>
    <mergeCell ref="Q1366:R1366"/>
    <mergeCell ref="S220:U220"/>
    <mergeCell ref="V220:Y220"/>
    <mergeCell ref="Z220:AA220"/>
    <mergeCell ref="F229:K229"/>
    <mergeCell ref="L229:P229"/>
    <mergeCell ref="Q229:R229"/>
    <mergeCell ref="D644:E644"/>
    <mergeCell ref="D645:E645"/>
    <mergeCell ref="D646:E64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R1385:Y1387"/>
    <mergeCell ref="Z1385:AA1385"/>
    <mergeCell ref="Z1386:Z1387"/>
    <mergeCell ref="AA1386:AA1387"/>
    <mergeCell ref="F1378:K1378"/>
    <mergeCell ref="L1378:P1378"/>
    <mergeCell ref="Q1378:R1378"/>
    <mergeCell ref="S1378:U1378"/>
    <mergeCell ref="V1378:Y1378"/>
    <mergeCell ref="Z1378:AA1378"/>
    <mergeCell ref="F1379:K1379"/>
    <mergeCell ref="L1379:P1379"/>
    <mergeCell ref="Q1379:R1379"/>
    <mergeCell ref="S1379:U1379"/>
    <mergeCell ref="V1379:Y1379"/>
    <mergeCell ref="Z1379:AA1379"/>
    <mergeCell ref="F1373:K1373"/>
    <mergeCell ref="L1373:P1373"/>
    <mergeCell ref="Q1373:R1373"/>
    <mergeCell ref="S1373:U1373"/>
    <mergeCell ref="V1373:Y1373"/>
    <mergeCell ref="Z1373:AA1373"/>
    <mergeCell ref="A1380:A1387"/>
    <mergeCell ref="B1380:B1387"/>
    <mergeCell ref="F1380:K1380"/>
    <mergeCell ref="L1380:P1380"/>
    <mergeCell ref="Q1380:R1380"/>
    <mergeCell ref="S1380:U1380"/>
    <mergeCell ref="V1380:Y1380"/>
    <mergeCell ref="Z1380:AA1380"/>
    <mergeCell ref="F1381:K1381"/>
    <mergeCell ref="L1381:P1381"/>
    <mergeCell ref="Q1381:R1381"/>
    <mergeCell ref="S1381:U1381"/>
    <mergeCell ref="V1381:Y1381"/>
    <mergeCell ref="Z1381:AA1381"/>
    <mergeCell ref="F1382:K1382"/>
    <mergeCell ref="L1382:P1382"/>
    <mergeCell ref="Q1382:R1382"/>
    <mergeCell ref="S1382:U1382"/>
    <mergeCell ref="V1382:Y1382"/>
    <mergeCell ref="Z1382:AA1382"/>
    <mergeCell ref="F1383:K1383"/>
    <mergeCell ref="L1383:P1383"/>
    <mergeCell ref="Q1383:R1383"/>
    <mergeCell ref="S1383:U1383"/>
    <mergeCell ref="V1383:Y1383"/>
    <mergeCell ref="Z1383:AA1383"/>
    <mergeCell ref="F1384:K1384"/>
    <mergeCell ref="L1384:P1384"/>
    <mergeCell ref="Q1384:R1384"/>
    <mergeCell ref="S1384:U1384"/>
    <mergeCell ref="V1384:Y1384"/>
    <mergeCell ref="Z1384:AA1384"/>
    <mergeCell ref="A1374:A1379"/>
    <mergeCell ref="B1374:B1379"/>
    <mergeCell ref="F1374:K1374"/>
    <mergeCell ref="L1374:P1374"/>
    <mergeCell ref="Q1374:R1374"/>
    <mergeCell ref="S1374:U1374"/>
    <mergeCell ref="V1374:Y1374"/>
    <mergeCell ref="Z1374:AA1374"/>
    <mergeCell ref="F1375:K1375"/>
    <mergeCell ref="L1375:P1375"/>
    <mergeCell ref="Q1375:R1375"/>
    <mergeCell ref="S1375:U1375"/>
    <mergeCell ref="V1375:Y1375"/>
    <mergeCell ref="Z1375:AA1375"/>
    <mergeCell ref="F1376:K1376"/>
    <mergeCell ref="L1376:P1376"/>
    <mergeCell ref="Q1376:R1376"/>
    <mergeCell ref="S1376:U1376"/>
    <mergeCell ref="V1376:Y1376"/>
    <mergeCell ref="Z1376:AA1376"/>
    <mergeCell ref="F1377:K1377"/>
    <mergeCell ref="L1377:P1377"/>
    <mergeCell ref="Q1377:R1377"/>
    <mergeCell ref="S1377:U1377"/>
    <mergeCell ref="V1377:Y1377"/>
    <mergeCell ref="Z1377:AA1377"/>
    <mergeCell ref="A1369:A1373"/>
    <mergeCell ref="B1369:B1373"/>
    <mergeCell ref="F1369:K1369"/>
    <mergeCell ref="L1369:P1369"/>
    <mergeCell ref="Q1369:R1369"/>
    <mergeCell ref="S1369:U1369"/>
    <mergeCell ref="V1369:Y1369"/>
    <mergeCell ref="Z1369:AA1369"/>
    <mergeCell ref="F1370:K1370"/>
    <mergeCell ref="L1370:P1370"/>
    <mergeCell ref="Q1370:R1370"/>
    <mergeCell ref="S1370:U1370"/>
    <mergeCell ref="V1370:Y1370"/>
    <mergeCell ref="Z1370:AA1370"/>
    <mergeCell ref="F1371:K1371"/>
    <mergeCell ref="L1371:P1371"/>
    <mergeCell ref="Q1371:R1371"/>
    <mergeCell ref="S1371:U1371"/>
    <mergeCell ref="V1371:Y1371"/>
    <mergeCell ref="Z1371:AA1371"/>
    <mergeCell ref="F1372:K1372"/>
    <mergeCell ref="L1372:P1372"/>
    <mergeCell ref="Q1372:R1372"/>
    <mergeCell ref="S1372:U1372"/>
    <mergeCell ref="V1372:Y1372"/>
    <mergeCell ref="Z1372:AA1372"/>
    <mergeCell ref="S1366:U1366"/>
    <mergeCell ref="V1366:Y1366"/>
    <mergeCell ref="Z1366:AA1366"/>
    <mergeCell ref="F1367:K1367"/>
    <mergeCell ref="L1367:P1367"/>
    <mergeCell ref="Q1367:R1367"/>
    <mergeCell ref="S1367:U1367"/>
    <mergeCell ref="V1367:Y1367"/>
    <mergeCell ref="Z1367:AA1367"/>
    <mergeCell ref="F1362:K1362"/>
    <mergeCell ref="L1362:P1362"/>
    <mergeCell ref="Q1362:R1362"/>
    <mergeCell ref="S1362:U1362"/>
    <mergeCell ref="V1362:Y1362"/>
    <mergeCell ref="Z1362:AA1362"/>
    <mergeCell ref="F1363:K1363"/>
    <mergeCell ref="L1363:P1363"/>
    <mergeCell ref="Q1363:R1363"/>
    <mergeCell ref="S1363:U1363"/>
    <mergeCell ref="V1363:Y1363"/>
    <mergeCell ref="Z1363:AA1363"/>
    <mergeCell ref="F1364:K1364"/>
    <mergeCell ref="L1364:P1364"/>
    <mergeCell ref="Q1364:R1364"/>
    <mergeCell ref="S1364:U1364"/>
    <mergeCell ref="V1364:Y1364"/>
    <mergeCell ref="Z1364:AA1364"/>
    <mergeCell ref="F1359:K1359"/>
    <mergeCell ref="L1359:P1359"/>
    <mergeCell ref="Q1359:R1359"/>
    <mergeCell ref="S1359:U1359"/>
    <mergeCell ref="V1359:Y1359"/>
    <mergeCell ref="Z1359:AA1359"/>
    <mergeCell ref="F1360:K1360"/>
    <mergeCell ref="L1360:P1360"/>
    <mergeCell ref="Q1360:R1360"/>
    <mergeCell ref="S1360:U1360"/>
    <mergeCell ref="V1360:Y1360"/>
    <mergeCell ref="Z1360:AA1360"/>
    <mergeCell ref="F1361:K1361"/>
    <mergeCell ref="L1361:P1361"/>
    <mergeCell ref="Q1361:R1361"/>
    <mergeCell ref="S1361:U1361"/>
    <mergeCell ref="V1361:Y1361"/>
    <mergeCell ref="Z1361:AA1361"/>
    <mergeCell ref="F1356:K1356"/>
    <mergeCell ref="L1356:P1356"/>
    <mergeCell ref="Q1356:R1356"/>
    <mergeCell ref="S1356:U1356"/>
    <mergeCell ref="V1356:Y1356"/>
    <mergeCell ref="Z1356:AA1356"/>
    <mergeCell ref="F1357:K1357"/>
    <mergeCell ref="L1357:P1357"/>
    <mergeCell ref="Q1357:R1357"/>
    <mergeCell ref="S1357:U1357"/>
    <mergeCell ref="V1357:Y1357"/>
    <mergeCell ref="Z1357:AA1357"/>
    <mergeCell ref="F1358:K1358"/>
    <mergeCell ref="L1358:P1358"/>
    <mergeCell ref="Q1358:R1358"/>
    <mergeCell ref="S1358:U1358"/>
    <mergeCell ref="V1358:Y1358"/>
    <mergeCell ref="Z1358:AA1358"/>
    <mergeCell ref="F1353:K1353"/>
    <mergeCell ref="L1353:P1353"/>
    <mergeCell ref="Q1353:R1353"/>
    <mergeCell ref="S1353:U1353"/>
    <mergeCell ref="V1353:Y1353"/>
    <mergeCell ref="Z1353:AA1353"/>
    <mergeCell ref="F1354:K1354"/>
    <mergeCell ref="L1354:P1354"/>
    <mergeCell ref="Q1354:R1354"/>
    <mergeCell ref="S1354:U1354"/>
    <mergeCell ref="V1354:Y1354"/>
    <mergeCell ref="Z1354:AA1354"/>
    <mergeCell ref="F1355:K1355"/>
    <mergeCell ref="L1355:P1355"/>
    <mergeCell ref="Q1355:R1355"/>
    <mergeCell ref="S1355:U1355"/>
    <mergeCell ref="V1355:Y1355"/>
    <mergeCell ref="Z1355:AA1355"/>
    <mergeCell ref="F1350:K1350"/>
    <mergeCell ref="L1350:P1350"/>
    <mergeCell ref="Q1350:R1350"/>
    <mergeCell ref="S1350:U1350"/>
    <mergeCell ref="V1350:Y1350"/>
    <mergeCell ref="Z1350:AA1350"/>
    <mergeCell ref="F1351:K1351"/>
    <mergeCell ref="L1351:P1351"/>
    <mergeCell ref="Q1351:R1351"/>
    <mergeCell ref="S1351:U1351"/>
    <mergeCell ref="V1351:Y1351"/>
    <mergeCell ref="Z1351:AA1351"/>
    <mergeCell ref="F1352:K1352"/>
    <mergeCell ref="L1352:P1352"/>
    <mergeCell ref="Q1352:R1352"/>
    <mergeCell ref="S1352:U1352"/>
    <mergeCell ref="V1352:Y1352"/>
    <mergeCell ref="Z1352:AA1352"/>
    <mergeCell ref="F1347:K1347"/>
    <mergeCell ref="L1347:P1347"/>
    <mergeCell ref="Q1347:R1347"/>
    <mergeCell ref="S1347:U1347"/>
    <mergeCell ref="V1347:Y1347"/>
    <mergeCell ref="Z1347:AA1347"/>
    <mergeCell ref="F1348:K1348"/>
    <mergeCell ref="L1348:P1348"/>
    <mergeCell ref="Q1348:R1348"/>
    <mergeCell ref="S1348:U1348"/>
    <mergeCell ref="V1348:Y1348"/>
    <mergeCell ref="Z1348:AA1348"/>
    <mergeCell ref="F1349:K1349"/>
    <mergeCell ref="L1349:P1349"/>
    <mergeCell ref="Q1349:R1349"/>
    <mergeCell ref="S1349:U1349"/>
    <mergeCell ref="V1349:Y1349"/>
    <mergeCell ref="Z1349:AA1349"/>
    <mergeCell ref="F1344:K1344"/>
    <mergeCell ref="L1344:P1344"/>
    <mergeCell ref="Q1344:R1344"/>
    <mergeCell ref="S1344:U1344"/>
    <mergeCell ref="V1344:Y1344"/>
    <mergeCell ref="Z1344:AA1344"/>
    <mergeCell ref="F1345:K1345"/>
    <mergeCell ref="L1345:P1345"/>
    <mergeCell ref="Q1345:R1345"/>
    <mergeCell ref="S1345:U1345"/>
    <mergeCell ref="V1345:Y1345"/>
    <mergeCell ref="Z1345:AA1345"/>
    <mergeCell ref="F1346:K1346"/>
    <mergeCell ref="L1346:P1346"/>
    <mergeCell ref="Q1346:R1346"/>
    <mergeCell ref="S1346:U1346"/>
    <mergeCell ref="V1346:Y1346"/>
    <mergeCell ref="Z1346:AA1346"/>
    <mergeCell ref="F1341:K1341"/>
    <mergeCell ref="L1341:P1341"/>
    <mergeCell ref="Q1341:R1341"/>
    <mergeCell ref="S1341:U1341"/>
    <mergeCell ref="V1341:Y1341"/>
    <mergeCell ref="Z1341:AA1341"/>
    <mergeCell ref="F1342:K1342"/>
    <mergeCell ref="L1342:P1342"/>
    <mergeCell ref="Q1342:R1342"/>
    <mergeCell ref="S1342:U1342"/>
    <mergeCell ref="V1342:Y1342"/>
    <mergeCell ref="Z1342:AA1342"/>
    <mergeCell ref="F1343:K1343"/>
    <mergeCell ref="L1343:P1343"/>
    <mergeCell ref="Q1343:R1343"/>
    <mergeCell ref="S1343:U1343"/>
    <mergeCell ref="V1343:Y1343"/>
    <mergeCell ref="Z1343:AA1343"/>
    <mergeCell ref="F1338:K1338"/>
    <mergeCell ref="L1338:P1338"/>
    <mergeCell ref="Q1338:R1338"/>
    <mergeCell ref="S1338:U1338"/>
    <mergeCell ref="V1338:Y1338"/>
    <mergeCell ref="Z1338:AA1338"/>
    <mergeCell ref="F1339:K1339"/>
    <mergeCell ref="L1339:P1339"/>
    <mergeCell ref="Q1339:R1339"/>
    <mergeCell ref="S1339:U1339"/>
    <mergeCell ref="V1339:Y1339"/>
    <mergeCell ref="Z1339:AA1339"/>
    <mergeCell ref="F1340:K1340"/>
    <mergeCell ref="L1340:P1340"/>
    <mergeCell ref="Q1340:R1340"/>
    <mergeCell ref="S1340:U1340"/>
    <mergeCell ref="V1340:Y1340"/>
    <mergeCell ref="Z1340:AA1340"/>
    <mergeCell ref="F1335:K1335"/>
    <mergeCell ref="L1335:P1335"/>
    <mergeCell ref="Q1335:R1335"/>
    <mergeCell ref="S1335:U1335"/>
    <mergeCell ref="V1335:Y1335"/>
    <mergeCell ref="Z1335:AA1335"/>
    <mergeCell ref="F1336:K1336"/>
    <mergeCell ref="L1336:P1336"/>
    <mergeCell ref="Q1336:R1336"/>
    <mergeCell ref="S1336:U1336"/>
    <mergeCell ref="V1336:Y1336"/>
    <mergeCell ref="Z1336:AA1336"/>
    <mergeCell ref="F1337:K1337"/>
    <mergeCell ref="L1337:P1337"/>
    <mergeCell ref="Q1337:R1337"/>
    <mergeCell ref="S1337:U1337"/>
    <mergeCell ref="V1337:Y1337"/>
    <mergeCell ref="Z1337:AA1337"/>
    <mergeCell ref="F1326:K1326"/>
    <mergeCell ref="L1326:P1326"/>
    <mergeCell ref="Q1326:R1326"/>
    <mergeCell ref="S1326:U1326"/>
    <mergeCell ref="V1326:Y1326"/>
    <mergeCell ref="Z1326:AA1326"/>
    <mergeCell ref="F1327:K1327"/>
    <mergeCell ref="L1327:P1327"/>
    <mergeCell ref="Q1327:R1327"/>
    <mergeCell ref="S1327:U1327"/>
    <mergeCell ref="V1327:Y1327"/>
    <mergeCell ref="Z1327:AA1327"/>
    <mergeCell ref="R1328:Y1330"/>
    <mergeCell ref="Z1328:AA1328"/>
    <mergeCell ref="Z1329:Z1330"/>
    <mergeCell ref="AA1329:AA1330"/>
    <mergeCell ref="C1331:C1334"/>
    <mergeCell ref="D1331:E1332"/>
    <mergeCell ref="F1331:AA1331"/>
    <mergeCell ref="F1332:R1332"/>
    <mergeCell ref="S1332:AA1332"/>
    <mergeCell ref="D1333:D1334"/>
    <mergeCell ref="E1333:E1334"/>
    <mergeCell ref="F1333:K1334"/>
    <mergeCell ref="L1333:P1334"/>
    <mergeCell ref="Q1333:R1334"/>
    <mergeCell ref="S1333:U1334"/>
    <mergeCell ref="V1333:Y1334"/>
    <mergeCell ref="Z1333:AA1334"/>
    <mergeCell ref="F1321:K1321"/>
    <mergeCell ref="L1321:P1321"/>
    <mergeCell ref="Q1321:R1321"/>
    <mergeCell ref="S1321:U1321"/>
    <mergeCell ref="V1321:Y1321"/>
    <mergeCell ref="Z1321:AA1321"/>
    <mergeCell ref="F1322:K1322"/>
    <mergeCell ref="L1322:P1322"/>
    <mergeCell ref="Q1322:R1322"/>
    <mergeCell ref="S1322:U1322"/>
    <mergeCell ref="V1322:Y1322"/>
    <mergeCell ref="Z1322:AA1322"/>
    <mergeCell ref="A1323:A1330"/>
    <mergeCell ref="B1323:B1330"/>
    <mergeCell ref="F1323:K1323"/>
    <mergeCell ref="L1323:P1323"/>
    <mergeCell ref="Q1323:R1323"/>
    <mergeCell ref="S1323:U1323"/>
    <mergeCell ref="V1323:Y1323"/>
    <mergeCell ref="Z1323:AA1323"/>
    <mergeCell ref="F1324:K1324"/>
    <mergeCell ref="L1324:P1324"/>
    <mergeCell ref="Q1324:R1324"/>
    <mergeCell ref="S1324:U1324"/>
    <mergeCell ref="V1324:Y1324"/>
    <mergeCell ref="Z1324:AA1324"/>
    <mergeCell ref="F1325:K1325"/>
    <mergeCell ref="L1325:P1325"/>
    <mergeCell ref="Q1325:R1325"/>
    <mergeCell ref="S1325:U1325"/>
    <mergeCell ref="V1325:Y1325"/>
    <mergeCell ref="Z1325:AA1325"/>
    <mergeCell ref="F1316:K1316"/>
    <mergeCell ref="L1316:P1316"/>
    <mergeCell ref="Q1316:R1316"/>
    <mergeCell ref="S1316:U1316"/>
    <mergeCell ref="V1316:Y1316"/>
    <mergeCell ref="Z1316:AA1316"/>
    <mergeCell ref="A1317:A1322"/>
    <mergeCell ref="B1317:B1322"/>
    <mergeCell ref="F1317:K1317"/>
    <mergeCell ref="L1317:P1317"/>
    <mergeCell ref="Q1317:R1317"/>
    <mergeCell ref="S1317:U1317"/>
    <mergeCell ref="V1317:Y1317"/>
    <mergeCell ref="Z1317:AA1317"/>
    <mergeCell ref="F1318:K1318"/>
    <mergeCell ref="L1318:P1318"/>
    <mergeCell ref="Q1318:R1318"/>
    <mergeCell ref="S1318:U1318"/>
    <mergeCell ref="V1318:Y1318"/>
    <mergeCell ref="Z1318:AA1318"/>
    <mergeCell ref="F1319:K1319"/>
    <mergeCell ref="L1319:P1319"/>
    <mergeCell ref="Q1319:R1319"/>
    <mergeCell ref="S1319:U1319"/>
    <mergeCell ref="V1319:Y1319"/>
    <mergeCell ref="Z1319:AA1319"/>
    <mergeCell ref="F1320:K1320"/>
    <mergeCell ref="L1320:P1320"/>
    <mergeCell ref="Q1320:R1320"/>
    <mergeCell ref="S1320:U1320"/>
    <mergeCell ref="V1320:Y1320"/>
    <mergeCell ref="Z1320:AA1320"/>
    <mergeCell ref="F1311:K1311"/>
    <mergeCell ref="L1311:P1311"/>
    <mergeCell ref="Q1311:R1311"/>
    <mergeCell ref="S1311:U1311"/>
    <mergeCell ref="V1311:Y1311"/>
    <mergeCell ref="Z1311:AA1311"/>
    <mergeCell ref="A1312:A1316"/>
    <mergeCell ref="B1312:B1316"/>
    <mergeCell ref="F1312:K1312"/>
    <mergeCell ref="L1312:P1312"/>
    <mergeCell ref="Q1312:R1312"/>
    <mergeCell ref="S1312:U1312"/>
    <mergeCell ref="V1312:Y1312"/>
    <mergeCell ref="Z1312:AA1312"/>
    <mergeCell ref="F1313:K1313"/>
    <mergeCell ref="L1313:P1313"/>
    <mergeCell ref="Q1313:R1313"/>
    <mergeCell ref="S1313:U1313"/>
    <mergeCell ref="V1313:Y1313"/>
    <mergeCell ref="Z1313:AA1313"/>
    <mergeCell ref="F1314:K1314"/>
    <mergeCell ref="L1314:P1314"/>
    <mergeCell ref="Q1314:R1314"/>
    <mergeCell ref="S1314:U1314"/>
    <mergeCell ref="V1314:Y1314"/>
    <mergeCell ref="Z1314:AA1314"/>
    <mergeCell ref="F1315:K1315"/>
    <mergeCell ref="L1315:P1315"/>
    <mergeCell ref="Q1315:R1315"/>
    <mergeCell ref="S1315:U1315"/>
    <mergeCell ref="V1315:Y1315"/>
    <mergeCell ref="Z1315:AA1315"/>
    <mergeCell ref="F1308:K1308"/>
    <mergeCell ref="L1308:P1308"/>
    <mergeCell ref="Q1308:R1308"/>
    <mergeCell ref="S1308:U1308"/>
    <mergeCell ref="V1308:Y1308"/>
    <mergeCell ref="Z1308:AA1308"/>
    <mergeCell ref="F1309:K1309"/>
    <mergeCell ref="L1309:P1309"/>
    <mergeCell ref="Q1309:R1309"/>
    <mergeCell ref="S1309:U1309"/>
    <mergeCell ref="V1309:Y1309"/>
    <mergeCell ref="Z1309:AA1309"/>
    <mergeCell ref="F1310:K1310"/>
    <mergeCell ref="L1310:P1310"/>
    <mergeCell ref="Q1310:R1310"/>
    <mergeCell ref="S1310:U1310"/>
    <mergeCell ref="V1310:Y1310"/>
    <mergeCell ref="Z1310:AA1310"/>
    <mergeCell ref="F1305:K1305"/>
    <mergeCell ref="L1305:P1305"/>
    <mergeCell ref="Q1305:R1305"/>
    <mergeCell ref="S1305:U1305"/>
    <mergeCell ref="V1305:Y1305"/>
    <mergeCell ref="Z1305:AA1305"/>
    <mergeCell ref="F1306:K1306"/>
    <mergeCell ref="L1306:P1306"/>
    <mergeCell ref="Q1306:R1306"/>
    <mergeCell ref="S1306:U1306"/>
    <mergeCell ref="V1306:Y1306"/>
    <mergeCell ref="Z1306:AA1306"/>
    <mergeCell ref="F1307:K1307"/>
    <mergeCell ref="L1307:P1307"/>
    <mergeCell ref="Q1307:R1307"/>
    <mergeCell ref="S1307:U1307"/>
    <mergeCell ref="V1307:Y1307"/>
    <mergeCell ref="Z1307:AA1307"/>
    <mergeCell ref="F1302:K1302"/>
    <mergeCell ref="L1302:P1302"/>
    <mergeCell ref="Q1302:R1302"/>
    <mergeCell ref="S1302:U1302"/>
    <mergeCell ref="V1302:Y1302"/>
    <mergeCell ref="Z1302:AA1302"/>
    <mergeCell ref="F1303:K1303"/>
    <mergeCell ref="L1303:P1303"/>
    <mergeCell ref="Q1303:R1303"/>
    <mergeCell ref="S1303:U1303"/>
    <mergeCell ref="V1303:Y1303"/>
    <mergeCell ref="Z1303:AA1303"/>
    <mergeCell ref="F1304:K1304"/>
    <mergeCell ref="L1304:P1304"/>
    <mergeCell ref="Q1304:R1304"/>
    <mergeCell ref="S1304:U1304"/>
    <mergeCell ref="V1304:Y1304"/>
    <mergeCell ref="Z1304:AA1304"/>
    <mergeCell ref="F1299:K1299"/>
    <mergeCell ref="L1299:P1299"/>
    <mergeCell ref="Q1299:R1299"/>
    <mergeCell ref="S1299:U1299"/>
    <mergeCell ref="V1299:Y1299"/>
    <mergeCell ref="Z1299:AA1299"/>
    <mergeCell ref="F1300:K1300"/>
    <mergeCell ref="L1300:P1300"/>
    <mergeCell ref="Q1300:R1300"/>
    <mergeCell ref="S1300:U1300"/>
    <mergeCell ref="V1300:Y1300"/>
    <mergeCell ref="Z1300:AA1300"/>
    <mergeCell ref="F1301:K1301"/>
    <mergeCell ref="L1301:P1301"/>
    <mergeCell ref="Q1301:R1301"/>
    <mergeCell ref="S1301:U1301"/>
    <mergeCell ref="V1301:Y1301"/>
    <mergeCell ref="Z1301:AA1301"/>
    <mergeCell ref="F1296:K1296"/>
    <mergeCell ref="L1296:P1296"/>
    <mergeCell ref="Q1296:R1296"/>
    <mergeCell ref="S1296:U1296"/>
    <mergeCell ref="V1296:Y1296"/>
    <mergeCell ref="Z1296:AA1296"/>
    <mergeCell ref="F1297:K1297"/>
    <mergeCell ref="L1297:P1297"/>
    <mergeCell ref="Q1297:R1297"/>
    <mergeCell ref="S1297:U1297"/>
    <mergeCell ref="V1297:Y1297"/>
    <mergeCell ref="Z1297:AA1297"/>
    <mergeCell ref="F1298:K1298"/>
    <mergeCell ref="L1298:P1298"/>
    <mergeCell ref="Q1298:R1298"/>
    <mergeCell ref="S1298:U1298"/>
    <mergeCell ref="V1298:Y1298"/>
    <mergeCell ref="Z1298:AA1298"/>
    <mergeCell ref="F1293:K1293"/>
    <mergeCell ref="L1293:P1293"/>
    <mergeCell ref="Q1293:R1293"/>
    <mergeCell ref="S1293:U1293"/>
    <mergeCell ref="V1293:Y1293"/>
    <mergeCell ref="Z1293:AA1293"/>
    <mergeCell ref="F1294:K1294"/>
    <mergeCell ref="L1294:P1294"/>
    <mergeCell ref="Q1294:R1294"/>
    <mergeCell ref="S1294:U1294"/>
    <mergeCell ref="V1294:Y1294"/>
    <mergeCell ref="Z1294:AA1294"/>
    <mergeCell ref="F1295:K1295"/>
    <mergeCell ref="L1295:P1295"/>
    <mergeCell ref="Q1295:R1295"/>
    <mergeCell ref="S1295:U1295"/>
    <mergeCell ref="V1295:Y1295"/>
    <mergeCell ref="Z1295:AA1295"/>
    <mergeCell ref="F1290:K1290"/>
    <mergeCell ref="L1290:P1290"/>
    <mergeCell ref="Q1290:R1290"/>
    <mergeCell ref="S1290:U1290"/>
    <mergeCell ref="V1290:Y1290"/>
    <mergeCell ref="Z1290:AA1290"/>
    <mergeCell ref="F1291:K1291"/>
    <mergeCell ref="L1291:P1291"/>
    <mergeCell ref="Q1291:R1291"/>
    <mergeCell ref="S1291:U1291"/>
    <mergeCell ref="V1291:Y1291"/>
    <mergeCell ref="Z1291:AA1291"/>
    <mergeCell ref="F1292:K1292"/>
    <mergeCell ref="L1292:P1292"/>
    <mergeCell ref="Q1292:R1292"/>
    <mergeCell ref="S1292:U1292"/>
    <mergeCell ref="V1292:Y1292"/>
    <mergeCell ref="Z1292:AA1292"/>
    <mergeCell ref="F1287:K1287"/>
    <mergeCell ref="L1287:P1287"/>
    <mergeCell ref="Q1287:R1287"/>
    <mergeCell ref="S1287:U1287"/>
    <mergeCell ref="V1287:Y1287"/>
    <mergeCell ref="Z1287:AA1287"/>
    <mergeCell ref="F1288:K1288"/>
    <mergeCell ref="L1288:P1288"/>
    <mergeCell ref="Q1288:R1288"/>
    <mergeCell ref="S1288:U1288"/>
    <mergeCell ref="V1288:Y1288"/>
    <mergeCell ref="Z1288:AA1288"/>
    <mergeCell ref="F1289:K1289"/>
    <mergeCell ref="L1289:P1289"/>
    <mergeCell ref="Q1289:R1289"/>
    <mergeCell ref="S1289:U1289"/>
    <mergeCell ref="V1289:Y1289"/>
    <mergeCell ref="Z1289:AA1289"/>
    <mergeCell ref="F1284:K1284"/>
    <mergeCell ref="L1284:P1284"/>
    <mergeCell ref="Q1284:R1284"/>
    <mergeCell ref="S1284:U1284"/>
    <mergeCell ref="V1284:Y1284"/>
    <mergeCell ref="Z1284:AA1284"/>
    <mergeCell ref="F1285:K1285"/>
    <mergeCell ref="L1285:P1285"/>
    <mergeCell ref="Q1285:R1285"/>
    <mergeCell ref="S1285:U1285"/>
    <mergeCell ref="V1285:Y1285"/>
    <mergeCell ref="Z1285:AA1285"/>
    <mergeCell ref="F1286:K1286"/>
    <mergeCell ref="L1286:P1286"/>
    <mergeCell ref="Q1286:R1286"/>
    <mergeCell ref="S1286:U1286"/>
    <mergeCell ref="V1286:Y1286"/>
    <mergeCell ref="Z1286:AA1286"/>
    <mergeCell ref="F1281:K1281"/>
    <mergeCell ref="L1281:P1281"/>
    <mergeCell ref="Q1281:R1281"/>
    <mergeCell ref="S1281:U1281"/>
    <mergeCell ref="V1281:Y1281"/>
    <mergeCell ref="Z1281:AA1281"/>
    <mergeCell ref="F1282:K1282"/>
    <mergeCell ref="L1282:P1282"/>
    <mergeCell ref="Q1282:R1282"/>
    <mergeCell ref="S1282:U1282"/>
    <mergeCell ref="V1282:Y1282"/>
    <mergeCell ref="Z1282:AA1282"/>
    <mergeCell ref="F1283:K1283"/>
    <mergeCell ref="L1283:P1283"/>
    <mergeCell ref="Q1283:R1283"/>
    <mergeCell ref="S1283:U1283"/>
    <mergeCell ref="V1283:Y1283"/>
    <mergeCell ref="Z1283:AA1283"/>
    <mergeCell ref="F1278:K1278"/>
    <mergeCell ref="L1278:P1278"/>
    <mergeCell ref="Q1278:R1278"/>
    <mergeCell ref="S1278:U1278"/>
    <mergeCell ref="V1278:Y1278"/>
    <mergeCell ref="Z1278:AA1278"/>
    <mergeCell ref="F1279:K1279"/>
    <mergeCell ref="L1279:P1279"/>
    <mergeCell ref="Q1279:R1279"/>
    <mergeCell ref="S1279:U1279"/>
    <mergeCell ref="V1279:Y1279"/>
    <mergeCell ref="Z1279:AA1279"/>
    <mergeCell ref="F1280:K1280"/>
    <mergeCell ref="L1280:P1280"/>
    <mergeCell ref="Q1280:R1280"/>
    <mergeCell ref="S1280:U1280"/>
    <mergeCell ref="V1280:Y1280"/>
    <mergeCell ref="Z1280:AA1280"/>
    <mergeCell ref="Q1268:R1268"/>
    <mergeCell ref="S1268:U1268"/>
    <mergeCell ref="V1268:Y1268"/>
    <mergeCell ref="Z1268:AA1268"/>
    <mergeCell ref="F1269:K1269"/>
    <mergeCell ref="L1269:P1269"/>
    <mergeCell ref="Q1269:R1269"/>
    <mergeCell ref="S1269:U1269"/>
    <mergeCell ref="V1269:Y1269"/>
    <mergeCell ref="Z1269:AA1269"/>
    <mergeCell ref="F1270:K1270"/>
    <mergeCell ref="C1274:C1277"/>
    <mergeCell ref="D1274:E1275"/>
    <mergeCell ref="F1274:AA1274"/>
    <mergeCell ref="F1275:R1275"/>
    <mergeCell ref="S1275:AA1275"/>
    <mergeCell ref="D1276:D1277"/>
    <mergeCell ref="E1276:E1277"/>
    <mergeCell ref="F1276:K1277"/>
    <mergeCell ref="L1276:P1277"/>
    <mergeCell ref="Q1276:R1277"/>
    <mergeCell ref="S1276:U1277"/>
    <mergeCell ref="V1276:Y1277"/>
    <mergeCell ref="Z1276:AA1277"/>
    <mergeCell ref="L1270:P1270"/>
    <mergeCell ref="Q1270:R1270"/>
    <mergeCell ref="S1270:U1270"/>
    <mergeCell ref="V1270:Y1270"/>
    <mergeCell ref="Z1270:AA1270"/>
    <mergeCell ref="F1264:K1264"/>
    <mergeCell ref="L1264:P1264"/>
    <mergeCell ref="Q1264:R1264"/>
    <mergeCell ref="S1264:U1264"/>
    <mergeCell ref="V1264:Y1264"/>
    <mergeCell ref="Z1264:AA1264"/>
    <mergeCell ref="F1265:K1265"/>
    <mergeCell ref="L1265:P1265"/>
    <mergeCell ref="Q1265:R1265"/>
    <mergeCell ref="S1265:U1265"/>
    <mergeCell ref="V1265:Y1265"/>
    <mergeCell ref="Z1265:AA1265"/>
    <mergeCell ref="A1266:A1273"/>
    <mergeCell ref="B1266:B1273"/>
    <mergeCell ref="F1266:K1266"/>
    <mergeCell ref="L1266:P1266"/>
    <mergeCell ref="Q1266:R1266"/>
    <mergeCell ref="S1266:U1266"/>
    <mergeCell ref="V1266:Y1266"/>
    <mergeCell ref="Z1266:AA1266"/>
    <mergeCell ref="F1267:K1267"/>
    <mergeCell ref="L1267:P1267"/>
    <mergeCell ref="Q1267:R1267"/>
    <mergeCell ref="S1267:U1267"/>
    <mergeCell ref="V1267:Y1267"/>
    <mergeCell ref="Z1267:AA1267"/>
    <mergeCell ref="F1268:K1268"/>
    <mergeCell ref="R1271:Y1273"/>
    <mergeCell ref="Z1271:AA1271"/>
    <mergeCell ref="Z1272:Z1273"/>
    <mergeCell ref="AA1272:AA1273"/>
    <mergeCell ref="L1268:P1268"/>
    <mergeCell ref="V1259:Y1259"/>
    <mergeCell ref="Z1259:AA1259"/>
    <mergeCell ref="A1260:A1265"/>
    <mergeCell ref="B1260:B1265"/>
    <mergeCell ref="F1260:K1260"/>
    <mergeCell ref="L1260:P1260"/>
    <mergeCell ref="Q1260:R1260"/>
    <mergeCell ref="S1260:U1260"/>
    <mergeCell ref="V1260:Y1260"/>
    <mergeCell ref="Z1260:AA1260"/>
    <mergeCell ref="F1261:K1261"/>
    <mergeCell ref="L1261:P1261"/>
    <mergeCell ref="Q1261:R1261"/>
    <mergeCell ref="S1261:U1261"/>
    <mergeCell ref="V1261:Y1261"/>
    <mergeCell ref="Z1261:AA1261"/>
    <mergeCell ref="F1262:K1262"/>
    <mergeCell ref="L1262:P1262"/>
    <mergeCell ref="Q1262:R1262"/>
    <mergeCell ref="S1262:U1262"/>
    <mergeCell ref="V1262:Y1262"/>
    <mergeCell ref="Z1262:AA1262"/>
    <mergeCell ref="F1263:K1263"/>
    <mergeCell ref="L1263:P1263"/>
    <mergeCell ref="Q1263:R1263"/>
    <mergeCell ref="S1263:U1263"/>
    <mergeCell ref="V1263:Y1263"/>
    <mergeCell ref="Z1263:AA1263"/>
    <mergeCell ref="A1255:A1259"/>
    <mergeCell ref="B1255:B1259"/>
    <mergeCell ref="F1255:K1255"/>
    <mergeCell ref="L1255:P1255"/>
    <mergeCell ref="F1256:K1256"/>
    <mergeCell ref="L1256:P1256"/>
    <mergeCell ref="Q1256:R1256"/>
    <mergeCell ref="S1256:U1256"/>
    <mergeCell ref="V1256:Y1256"/>
    <mergeCell ref="Z1256:AA1256"/>
    <mergeCell ref="F1257:K1257"/>
    <mergeCell ref="L1257:P1257"/>
    <mergeCell ref="Q1257:R1257"/>
    <mergeCell ref="S1257:U1257"/>
    <mergeCell ref="V1257:Y1257"/>
    <mergeCell ref="Z1257:AA1257"/>
    <mergeCell ref="F1258:K1258"/>
    <mergeCell ref="L1258:P1258"/>
    <mergeCell ref="Q1258:R1258"/>
    <mergeCell ref="S1258:U1258"/>
    <mergeCell ref="V1258:Y1258"/>
    <mergeCell ref="Z1258:AA1258"/>
    <mergeCell ref="F1251:K1251"/>
    <mergeCell ref="L1251:P1251"/>
    <mergeCell ref="Q1251:R1251"/>
    <mergeCell ref="S1251:U1251"/>
    <mergeCell ref="V1251:Y1251"/>
    <mergeCell ref="Z1251:AA1251"/>
    <mergeCell ref="F1259:K1259"/>
    <mergeCell ref="L1259:P1259"/>
    <mergeCell ref="Q1259:R1259"/>
    <mergeCell ref="S1259:U1259"/>
    <mergeCell ref="F1252:K1252"/>
    <mergeCell ref="L1252:P1252"/>
    <mergeCell ref="Q1252:R1252"/>
    <mergeCell ref="S1252:U1252"/>
    <mergeCell ref="V1252:Y1252"/>
    <mergeCell ref="Z1252:AA1252"/>
    <mergeCell ref="F1253:K1253"/>
    <mergeCell ref="L1253:P1253"/>
    <mergeCell ref="Q1253:R1253"/>
    <mergeCell ref="S1253:U1253"/>
    <mergeCell ref="V1253:Y1253"/>
    <mergeCell ref="Z1253:AA1253"/>
    <mergeCell ref="F1254:K1254"/>
    <mergeCell ref="L1254:P1254"/>
    <mergeCell ref="Q1254:R1254"/>
    <mergeCell ref="S1254:U1254"/>
    <mergeCell ref="V1254:Y1254"/>
    <mergeCell ref="Z1254:AA1254"/>
    <mergeCell ref="Q1255:R1255"/>
    <mergeCell ref="S1255:U1255"/>
    <mergeCell ref="V1255:Y1255"/>
    <mergeCell ref="Z1255:AA1255"/>
    <mergeCell ref="F1248:K1248"/>
    <mergeCell ref="L1248:P1248"/>
    <mergeCell ref="Q1248:R1248"/>
    <mergeCell ref="S1248:U1248"/>
    <mergeCell ref="V1248:Y1248"/>
    <mergeCell ref="Z1248:AA1248"/>
    <mergeCell ref="F1249:K1249"/>
    <mergeCell ref="L1249:P1249"/>
    <mergeCell ref="Q1249:R1249"/>
    <mergeCell ref="S1249:U1249"/>
    <mergeCell ref="V1249:Y1249"/>
    <mergeCell ref="Z1249:AA1249"/>
    <mergeCell ref="F1250:K1250"/>
    <mergeCell ref="L1250:P1250"/>
    <mergeCell ref="Q1250:R1250"/>
    <mergeCell ref="S1250:U1250"/>
    <mergeCell ref="V1250:Y1250"/>
    <mergeCell ref="Z1250:AA1250"/>
    <mergeCell ref="F1245:K1245"/>
    <mergeCell ref="L1245:P1245"/>
    <mergeCell ref="Q1245:R1245"/>
    <mergeCell ref="S1245:U1245"/>
    <mergeCell ref="V1245:Y1245"/>
    <mergeCell ref="Z1245:AA1245"/>
    <mergeCell ref="F1246:K1246"/>
    <mergeCell ref="L1246:P1246"/>
    <mergeCell ref="Q1246:R1246"/>
    <mergeCell ref="S1246:U1246"/>
    <mergeCell ref="V1246:Y1246"/>
    <mergeCell ref="Z1246:AA1246"/>
    <mergeCell ref="F1247:K1247"/>
    <mergeCell ref="L1247:P1247"/>
    <mergeCell ref="Q1247:R1247"/>
    <mergeCell ref="S1247:U1247"/>
    <mergeCell ref="V1247:Y1247"/>
    <mergeCell ref="Z1247:AA1247"/>
    <mergeCell ref="F1242:K1242"/>
    <mergeCell ref="L1242:P1242"/>
    <mergeCell ref="Q1242:R1242"/>
    <mergeCell ref="S1242:U1242"/>
    <mergeCell ref="V1242:Y1242"/>
    <mergeCell ref="Z1242:AA1242"/>
    <mergeCell ref="F1243:K1243"/>
    <mergeCell ref="L1243:P1243"/>
    <mergeCell ref="Q1243:R1243"/>
    <mergeCell ref="S1243:U1243"/>
    <mergeCell ref="V1243:Y1243"/>
    <mergeCell ref="Z1243:AA1243"/>
    <mergeCell ref="F1244:K1244"/>
    <mergeCell ref="L1244:P1244"/>
    <mergeCell ref="Q1244:R1244"/>
    <mergeCell ref="S1244:U1244"/>
    <mergeCell ref="V1244:Y1244"/>
    <mergeCell ref="Z1244:AA1244"/>
    <mergeCell ref="F1239:K1239"/>
    <mergeCell ref="L1239:P1239"/>
    <mergeCell ref="Q1239:R1239"/>
    <mergeCell ref="S1239:U1239"/>
    <mergeCell ref="V1239:Y1239"/>
    <mergeCell ref="Z1239:AA1239"/>
    <mergeCell ref="F1240:K1240"/>
    <mergeCell ref="L1240:P1240"/>
    <mergeCell ref="Q1240:R1240"/>
    <mergeCell ref="S1240:U1240"/>
    <mergeCell ref="V1240:Y1240"/>
    <mergeCell ref="Z1240:AA1240"/>
    <mergeCell ref="F1241:K1241"/>
    <mergeCell ref="L1241:P1241"/>
    <mergeCell ref="Q1241:R1241"/>
    <mergeCell ref="S1241:U1241"/>
    <mergeCell ref="V1241:Y1241"/>
    <mergeCell ref="Z1241:AA1241"/>
    <mergeCell ref="F1236:K1236"/>
    <mergeCell ref="L1236:P1236"/>
    <mergeCell ref="Q1236:R1236"/>
    <mergeCell ref="S1236:U1236"/>
    <mergeCell ref="V1236:Y1236"/>
    <mergeCell ref="Z1236:AA1236"/>
    <mergeCell ref="F1237:K1237"/>
    <mergeCell ref="L1237:P1237"/>
    <mergeCell ref="Q1237:R1237"/>
    <mergeCell ref="S1237:U1237"/>
    <mergeCell ref="V1237:Y1237"/>
    <mergeCell ref="Z1237:AA1237"/>
    <mergeCell ref="F1238:K1238"/>
    <mergeCell ref="L1238:P1238"/>
    <mergeCell ref="Q1238:R1238"/>
    <mergeCell ref="S1238:U1238"/>
    <mergeCell ref="V1238:Y1238"/>
    <mergeCell ref="Z1238:AA1238"/>
    <mergeCell ref="F1233:K1233"/>
    <mergeCell ref="L1233:P1233"/>
    <mergeCell ref="Q1233:R1233"/>
    <mergeCell ref="S1233:U1233"/>
    <mergeCell ref="V1233:Y1233"/>
    <mergeCell ref="Z1233:AA1233"/>
    <mergeCell ref="F1234:K1234"/>
    <mergeCell ref="L1234:P1234"/>
    <mergeCell ref="Q1234:R1234"/>
    <mergeCell ref="S1234:U1234"/>
    <mergeCell ref="V1234:Y1234"/>
    <mergeCell ref="Z1234:AA1234"/>
    <mergeCell ref="F1235:K1235"/>
    <mergeCell ref="L1235:P1235"/>
    <mergeCell ref="Q1235:R1235"/>
    <mergeCell ref="S1235:U1235"/>
    <mergeCell ref="V1235:Y1235"/>
    <mergeCell ref="Z1235:AA1235"/>
    <mergeCell ref="F1230:K1230"/>
    <mergeCell ref="L1230:P1230"/>
    <mergeCell ref="Q1230:R1230"/>
    <mergeCell ref="S1230:U1230"/>
    <mergeCell ref="V1230:Y1230"/>
    <mergeCell ref="Z1230:AA1230"/>
    <mergeCell ref="F1231:K1231"/>
    <mergeCell ref="L1231:P1231"/>
    <mergeCell ref="Q1231:R1231"/>
    <mergeCell ref="S1231:U1231"/>
    <mergeCell ref="V1231:Y1231"/>
    <mergeCell ref="Z1231:AA1231"/>
    <mergeCell ref="F1232:K1232"/>
    <mergeCell ref="L1232:P1232"/>
    <mergeCell ref="Q1232:R1232"/>
    <mergeCell ref="S1232:U1232"/>
    <mergeCell ref="V1232:Y1232"/>
    <mergeCell ref="Z1232:AA1232"/>
    <mergeCell ref="F1227:K1227"/>
    <mergeCell ref="L1227:P1227"/>
    <mergeCell ref="Q1227:R1227"/>
    <mergeCell ref="S1227:U1227"/>
    <mergeCell ref="V1227:Y1227"/>
    <mergeCell ref="Z1227:AA1227"/>
    <mergeCell ref="F1228:K1228"/>
    <mergeCell ref="L1228:P1228"/>
    <mergeCell ref="Q1228:R1228"/>
    <mergeCell ref="S1228:U1228"/>
    <mergeCell ref="V1228:Y1228"/>
    <mergeCell ref="Z1228:AA1228"/>
    <mergeCell ref="F1229:K1229"/>
    <mergeCell ref="L1229:P1229"/>
    <mergeCell ref="Q1229:R1229"/>
    <mergeCell ref="S1229:U1229"/>
    <mergeCell ref="V1229:Y1229"/>
    <mergeCell ref="Z1229:AA1229"/>
    <mergeCell ref="F1224:K1224"/>
    <mergeCell ref="L1224:P1224"/>
    <mergeCell ref="Q1224:R1224"/>
    <mergeCell ref="S1224:U1224"/>
    <mergeCell ref="V1224:Y1224"/>
    <mergeCell ref="Z1224:AA1224"/>
    <mergeCell ref="F1225:K1225"/>
    <mergeCell ref="L1225:P1225"/>
    <mergeCell ref="Q1225:R1225"/>
    <mergeCell ref="S1225:U1225"/>
    <mergeCell ref="V1225:Y1225"/>
    <mergeCell ref="Z1225:AA1225"/>
    <mergeCell ref="F1226:K1226"/>
    <mergeCell ref="L1226:P1226"/>
    <mergeCell ref="Q1226:R1226"/>
    <mergeCell ref="S1226:U1226"/>
    <mergeCell ref="V1226:Y1226"/>
    <mergeCell ref="Z1226:AA1226"/>
    <mergeCell ref="F1221:K1221"/>
    <mergeCell ref="L1221:P1221"/>
    <mergeCell ref="Q1221:R1221"/>
    <mergeCell ref="S1221:U1221"/>
    <mergeCell ref="V1221:Y1221"/>
    <mergeCell ref="Z1221:AA1221"/>
    <mergeCell ref="F1222:K1222"/>
    <mergeCell ref="L1222:P1222"/>
    <mergeCell ref="Q1222:R1222"/>
    <mergeCell ref="S1222:U1222"/>
    <mergeCell ref="V1222:Y1222"/>
    <mergeCell ref="Z1222:AA1222"/>
    <mergeCell ref="F1223:K1223"/>
    <mergeCell ref="L1223:P1223"/>
    <mergeCell ref="Q1223:R1223"/>
    <mergeCell ref="S1223:U1223"/>
    <mergeCell ref="V1223:Y1223"/>
    <mergeCell ref="Z1223:AA1223"/>
    <mergeCell ref="D621:E621"/>
    <mergeCell ref="D622:E622"/>
    <mergeCell ref="D623:E623"/>
    <mergeCell ref="D624:E624"/>
    <mergeCell ref="C1217:C1220"/>
    <mergeCell ref="D1217:E1218"/>
    <mergeCell ref="F1217:AA1217"/>
    <mergeCell ref="F1218:R1218"/>
    <mergeCell ref="S1218:AA1218"/>
    <mergeCell ref="D1219:D1220"/>
    <mergeCell ref="E1219:E1220"/>
    <mergeCell ref="F1219:K1220"/>
    <mergeCell ref="L1219:P1220"/>
    <mergeCell ref="Q1219:R1220"/>
    <mergeCell ref="S1219:U1220"/>
    <mergeCell ref="V1219:Y1220"/>
    <mergeCell ref="Z1219:AA1220"/>
    <mergeCell ref="D625:E625"/>
    <mergeCell ref="D626:E626"/>
    <mergeCell ref="Z905:AA905"/>
    <mergeCell ref="F1211:K1211"/>
    <mergeCell ref="F1212:K1212"/>
    <mergeCell ref="L1211:P1211"/>
    <mergeCell ref="L1212:P1212"/>
    <mergeCell ref="Q1211:R1211"/>
    <mergeCell ref="Q1212:R1212"/>
    <mergeCell ref="S1211:U1211"/>
    <mergeCell ref="S1212:U1212"/>
    <mergeCell ref="V1211:Y1211"/>
    <mergeCell ref="V1212:Y1212"/>
    <mergeCell ref="Z1211:AA1211"/>
    <mergeCell ref="Z861:AA861"/>
    <mergeCell ref="Z734:AA734"/>
    <mergeCell ref="Z714:AA714"/>
    <mergeCell ref="V1193:Y1193"/>
    <mergeCell ref="Z1193:AA1193"/>
    <mergeCell ref="F1190:K1190"/>
    <mergeCell ref="L1190:P1190"/>
    <mergeCell ref="Q1190:R1190"/>
    <mergeCell ref="S1190:U1190"/>
    <mergeCell ref="V1190:Y1190"/>
    <mergeCell ref="Z1190:AA1190"/>
    <mergeCell ref="Q1196:R1196"/>
    <mergeCell ref="S1196:U1196"/>
    <mergeCell ref="Z690:AA690"/>
    <mergeCell ref="Z749:AA749"/>
    <mergeCell ref="Z1153:AA1153"/>
    <mergeCell ref="Z993:Z994"/>
    <mergeCell ref="F1208:K1208"/>
    <mergeCell ref="L1208:P1208"/>
    <mergeCell ref="Q1208:R1208"/>
    <mergeCell ref="S1208:U1208"/>
    <mergeCell ref="V1208:Y1208"/>
    <mergeCell ref="Z1208:AA1208"/>
    <mergeCell ref="F1194:K1194"/>
    <mergeCell ref="L1194:P1194"/>
    <mergeCell ref="Q1194:R1194"/>
    <mergeCell ref="S1194:U1194"/>
    <mergeCell ref="V1194:Y1194"/>
    <mergeCell ref="Z1194:AA1194"/>
    <mergeCell ref="F1195:K1195"/>
    <mergeCell ref="L1195:P1195"/>
    <mergeCell ref="Q1195:R1195"/>
    <mergeCell ref="S1195:U1195"/>
    <mergeCell ref="V1207:Y1207"/>
    <mergeCell ref="Z1207:AA1207"/>
    <mergeCell ref="V1202:Y1202"/>
    <mergeCell ref="Z1202:AA1202"/>
    <mergeCell ref="V1196:Y1196"/>
    <mergeCell ref="Z1196:AA1196"/>
    <mergeCell ref="F1197:K1197"/>
    <mergeCell ref="L1197:P1197"/>
    <mergeCell ref="A1209:A1216"/>
    <mergeCell ref="B1209:B1216"/>
    <mergeCell ref="F1209:K1209"/>
    <mergeCell ref="L1209:P1209"/>
    <mergeCell ref="Q1209:R1209"/>
    <mergeCell ref="S1209:U1209"/>
    <mergeCell ref="V1209:Y1209"/>
    <mergeCell ref="Z1209:AA1209"/>
    <mergeCell ref="F1210:K1210"/>
    <mergeCell ref="L1210:P1210"/>
    <mergeCell ref="Q1210:R1210"/>
    <mergeCell ref="S1210:U1210"/>
    <mergeCell ref="V1210:Y1210"/>
    <mergeCell ref="Z1210:AA1210"/>
    <mergeCell ref="F1213:K1213"/>
    <mergeCell ref="L1213:P1213"/>
    <mergeCell ref="Q1213:R1213"/>
    <mergeCell ref="S1213:U1213"/>
    <mergeCell ref="V1213:Y1213"/>
    <mergeCell ref="Z1213:AA1213"/>
    <mergeCell ref="R1214:Y1216"/>
    <mergeCell ref="Z1214:AA1214"/>
    <mergeCell ref="Z1212:AA1212"/>
    <mergeCell ref="Z1215:Z1216"/>
    <mergeCell ref="AA1215:AA1216"/>
    <mergeCell ref="D1213:E1213"/>
    <mergeCell ref="A1203:A1208"/>
    <mergeCell ref="B1203:B1208"/>
    <mergeCell ref="F1203:K1203"/>
    <mergeCell ref="L1203:P1203"/>
    <mergeCell ref="Q1203:R1203"/>
    <mergeCell ref="S1203:U1203"/>
    <mergeCell ref="V1203:Y1203"/>
    <mergeCell ref="Z1203:AA1203"/>
    <mergeCell ref="F1204:K1204"/>
    <mergeCell ref="L1204:P1204"/>
    <mergeCell ref="Q1204:R1204"/>
    <mergeCell ref="S1204:U1204"/>
    <mergeCell ref="V1204:Y1204"/>
    <mergeCell ref="Z1204:AA1204"/>
    <mergeCell ref="F1205:K1205"/>
    <mergeCell ref="L1205:P1205"/>
    <mergeCell ref="Q1205:R1205"/>
    <mergeCell ref="S1205:U1205"/>
    <mergeCell ref="V1205:Y1205"/>
    <mergeCell ref="Z1205:AA1205"/>
    <mergeCell ref="F1206:K1206"/>
    <mergeCell ref="L1206:P1206"/>
    <mergeCell ref="Q1206:R1206"/>
    <mergeCell ref="S1206:U1206"/>
    <mergeCell ref="V1206:Y1206"/>
    <mergeCell ref="Z1206:AA1206"/>
    <mergeCell ref="F1207:K1207"/>
    <mergeCell ref="L1207:P1207"/>
    <mergeCell ref="Q1207:R1207"/>
    <mergeCell ref="S1207:U1207"/>
    <mergeCell ref="A1198:A1202"/>
    <mergeCell ref="B1198:B1202"/>
    <mergeCell ref="F1198:K1198"/>
    <mergeCell ref="L1198:P1198"/>
    <mergeCell ref="Q1198:R1198"/>
    <mergeCell ref="S1198:U1198"/>
    <mergeCell ref="V1198:Y1198"/>
    <mergeCell ref="Z1198:AA1198"/>
    <mergeCell ref="F1199:K1199"/>
    <mergeCell ref="L1199:P1199"/>
    <mergeCell ref="Q1199:R1199"/>
    <mergeCell ref="S1199:U1199"/>
    <mergeCell ref="V1199:Y1199"/>
    <mergeCell ref="Z1199:AA1199"/>
    <mergeCell ref="F1200:K1200"/>
    <mergeCell ref="L1200:P1200"/>
    <mergeCell ref="Q1200:R1200"/>
    <mergeCell ref="S1200:U1200"/>
    <mergeCell ref="V1200:Y1200"/>
    <mergeCell ref="Z1200:AA1200"/>
    <mergeCell ref="F1201:K1201"/>
    <mergeCell ref="L1201:P1201"/>
    <mergeCell ref="Q1201:R1201"/>
    <mergeCell ref="S1201:U1201"/>
    <mergeCell ref="V1201:Y1201"/>
    <mergeCell ref="Z1201:AA1201"/>
    <mergeCell ref="F1202:K1202"/>
    <mergeCell ref="L1202:P1202"/>
    <mergeCell ref="Q1202:R1202"/>
    <mergeCell ref="S1202:U1202"/>
    <mergeCell ref="Q1197:R1197"/>
    <mergeCell ref="S1197:U1197"/>
    <mergeCell ref="V1197:Y1197"/>
    <mergeCell ref="Z1197:AA1197"/>
    <mergeCell ref="F1191:K1191"/>
    <mergeCell ref="L1191:P1191"/>
    <mergeCell ref="Q1191:R1191"/>
    <mergeCell ref="S1191:U1191"/>
    <mergeCell ref="V1191:Y1191"/>
    <mergeCell ref="Z1191:AA1191"/>
    <mergeCell ref="F1192:K1192"/>
    <mergeCell ref="L1192:P1192"/>
    <mergeCell ref="Q1192:R1192"/>
    <mergeCell ref="S1192:U1192"/>
    <mergeCell ref="V1192:Y1192"/>
    <mergeCell ref="Z1192:AA1192"/>
    <mergeCell ref="F1193:K1193"/>
    <mergeCell ref="L1193:P1193"/>
    <mergeCell ref="Q1193:R1193"/>
    <mergeCell ref="S1193:U1193"/>
    <mergeCell ref="V1195:Y1195"/>
    <mergeCell ref="Z1195:AA1195"/>
    <mergeCell ref="F1196:K1196"/>
    <mergeCell ref="L1196:P1196"/>
    <mergeCell ref="F1187:K1187"/>
    <mergeCell ref="L1187:P1187"/>
    <mergeCell ref="Q1187:R1187"/>
    <mergeCell ref="S1187:U1187"/>
    <mergeCell ref="V1187:Y1187"/>
    <mergeCell ref="Z1187:AA1187"/>
    <mergeCell ref="F1188:K1188"/>
    <mergeCell ref="L1188:P1188"/>
    <mergeCell ref="Q1188:R1188"/>
    <mergeCell ref="S1188:U1188"/>
    <mergeCell ref="V1188:Y1188"/>
    <mergeCell ref="Z1188:AA1188"/>
    <mergeCell ref="F1189:K1189"/>
    <mergeCell ref="L1189:P1189"/>
    <mergeCell ref="Q1189:R1189"/>
    <mergeCell ref="S1189:U1189"/>
    <mergeCell ref="V1189:Y1189"/>
    <mergeCell ref="Z1189:AA1189"/>
    <mergeCell ref="F1184:K1184"/>
    <mergeCell ref="L1184:P1184"/>
    <mergeCell ref="Q1184:R1184"/>
    <mergeCell ref="S1184:U1184"/>
    <mergeCell ref="V1184:Y1184"/>
    <mergeCell ref="Z1184:AA1184"/>
    <mergeCell ref="F1185:K1185"/>
    <mergeCell ref="L1185:P1185"/>
    <mergeCell ref="Q1185:R1185"/>
    <mergeCell ref="S1185:U1185"/>
    <mergeCell ref="V1185:Y1185"/>
    <mergeCell ref="Z1185:AA1185"/>
    <mergeCell ref="F1186:K1186"/>
    <mergeCell ref="L1186:P1186"/>
    <mergeCell ref="Q1186:R1186"/>
    <mergeCell ref="S1186:U1186"/>
    <mergeCell ref="V1186:Y1186"/>
    <mergeCell ref="Z1186:AA1186"/>
    <mergeCell ref="F1181:K1181"/>
    <mergeCell ref="L1181:P1181"/>
    <mergeCell ref="Q1181:R1181"/>
    <mergeCell ref="S1181:U1181"/>
    <mergeCell ref="V1181:Y1181"/>
    <mergeCell ref="Z1181:AA1181"/>
    <mergeCell ref="F1182:K1182"/>
    <mergeCell ref="L1182:P1182"/>
    <mergeCell ref="Q1182:R1182"/>
    <mergeCell ref="S1182:U1182"/>
    <mergeCell ref="V1182:Y1182"/>
    <mergeCell ref="Z1182:AA1182"/>
    <mergeCell ref="F1183:K1183"/>
    <mergeCell ref="L1183:P1183"/>
    <mergeCell ref="Q1183:R1183"/>
    <mergeCell ref="S1183:U1183"/>
    <mergeCell ref="V1183:Y1183"/>
    <mergeCell ref="Z1183:AA1183"/>
    <mergeCell ref="F1178:K1178"/>
    <mergeCell ref="L1178:P1178"/>
    <mergeCell ref="Q1178:R1178"/>
    <mergeCell ref="S1178:U1178"/>
    <mergeCell ref="V1178:Y1178"/>
    <mergeCell ref="Z1178:AA1178"/>
    <mergeCell ref="F1179:K1179"/>
    <mergeCell ref="L1179:P1179"/>
    <mergeCell ref="Q1179:R1179"/>
    <mergeCell ref="S1179:U1179"/>
    <mergeCell ref="V1179:Y1179"/>
    <mergeCell ref="Z1179:AA1179"/>
    <mergeCell ref="F1180:K1180"/>
    <mergeCell ref="L1180:P1180"/>
    <mergeCell ref="Q1180:R1180"/>
    <mergeCell ref="S1180:U1180"/>
    <mergeCell ref="V1180:Y1180"/>
    <mergeCell ref="Z1180:AA1180"/>
    <mergeCell ref="F1175:K1175"/>
    <mergeCell ref="L1175:P1175"/>
    <mergeCell ref="Q1175:R1175"/>
    <mergeCell ref="S1175:U1175"/>
    <mergeCell ref="V1175:Y1175"/>
    <mergeCell ref="Z1175:AA1175"/>
    <mergeCell ref="F1176:K1176"/>
    <mergeCell ref="L1176:P1176"/>
    <mergeCell ref="Q1176:R1176"/>
    <mergeCell ref="S1176:U1176"/>
    <mergeCell ref="V1176:Y1176"/>
    <mergeCell ref="Z1176:AA1176"/>
    <mergeCell ref="F1177:K1177"/>
    <mergeCell ref="L1177:P1177"/>
    <mergeCell ref="Q1177:R1177"/>
    <mergeCell ref="S1177:U1177"/>
    <mergeCell ref="V1177:Y1177"/>
    <mergeCell ref="Z1177:AA1177"/>
    <mergeCell ref="F1172:K1172"/>
    <mergeCell ref="L1172:P1172"/>
    <mergeCell ref="Q1172:R1172"/>
    <mergeCell ref="S1172:U1172"/>
    <mergeCell ref="V1172:Y1172"/>
    <mergeCell ref="Z1172:AA1172"/>
    <mergeCell ref="F1173:K1173"/>
    <mergeCell ref="L1173:P1173"/>
    <mergeCell ref="Q1173:R1173"/>
    <mergeCell ref="S1173:U1173"/>
    <mergeCell ref="V1173:Y1173"/>
    <mergeCell ref="Z1173:AA1173"/>
    <mergeCell ref="F1174:K1174"/>
    <mergeCell ref="L1174:P1174"/>
    <mergeCell ref="Q1174:R1174"/>
    <mergeCell ref="S1174:U1174"/>
    <mergeCell ref="V1174:Y1174"/>
    <mergeCell ref="Z1174:AA1174"/>
    <mergeCell ref="F1169:K1169"/>
    <mergeCell ref="L1169:P1169"/>
    <mergeCell ref="Q1169:R1169"/>
    <mergeCell ref="S1169:U1169"/>
    <mergeCell ref="V1169:Y1169"/>
    <mergeCell ref="Z1169:AA1169"/>
    <mergeCell ref="F1170:K1170"/>
    <mergeCell ref="L1170:P1170"/>
    <mergeCell ref="Q1170:R1170"/>
    <mergeCell ref="S1170:U1170"/>
    <mergeCell ref="V1170:Y1170"/>
    <mergeCell ref="Z1170:AA1170"/>
    <mergeCell ref="F1171:K1171"/>
    <mergeCell ref="L1171:P1171"/>
    <mergeCell ref="Q1171:R1171"/>
    <mergeCell ref="S1171:U1171"/>
    <mergeCell ref="V1171:Y1171"/>
    <mergeCell ref="Z1171:AA1171"/>
    <mergeCell ref="F1166:K1166"/>
    <mergeCell ref="L1166:P1166"/>
    <mergeCell ref="Q1166:R1166"/>
    <mergeCell ref="S1166:U1166"/>
    <mergeCell ref="V1166:Y1166"/>
    <mergeCell ref="Z1166:AA1166"/>
    <mergeCell ref="F1167:K1167"/>
    <mergeCell ref="L1167:P1167"/>
    <mergeCell ref="Q1167:R1167"/>
    <mergeCell ref="S1167:U1167"/>
    <mergeCell ref="V1167:Y1167"/>
    <mergeCell ref="Z1167:AA1167"/>
    <mergeCell ref="F1168:K1168"/>
    <mergeCell ref="L1168:P1168"/>
    <mergeCell ref="Q1168:R1168"/>
    <mergeCell ref="S1168:U1168"/>
    <mergeCell ref="V1168:Y1168"/>
    <mergeCell ref="Z1168:AA1168"/>
    <mergeCell ref="Z1151:AA1151"/>
    <mergeCell ref="F1153:K1153"/>
    <mergeCell ref="L1153:P1153"/>
    <mergeCell ref="Q1153:R1153"/>
    <mergeCell ref="S1153:U1153"/>
    <mergeCell ref="V1153:Y1153"/>
    <mergeCell ref="A1154:A1159"/>
    <mergeCell ref="B1154:B1159"/>
    <mergeCell ref="F1164:K1164"/>
    <mergeCell ref="L1164:P1164"/>
    <mergeCell ref="Q1164:R1164"/>
    <mergeCell ref="S1164:U1164"/>
    <mergeCell ref="V1164:Y1164"/>
    <mergeCell ref="Z1164:AA1164"/>
    <mergeCell ref="F1165:K1165"/>
    <mergeCell ref="L1165:P1165"/>
    <mergeCell ref="Q1165:R1165"/>
    <mergeCell ref="S1165:U1165"/>
    <mergeCell ref="V1165:Y1165"/>
    <mergeCell ref="Z1165:AA1165"/>
    <mergeCell ref="V1155:Y1155"/>
    <mergeCell ref="Z1155:AA1155"/>
    <mergeCell ref="F1156:K1156"/>
    <mergeCell ref="L1156:P1156"/>
    <mergeCell ref="Q1156:R1156"/>
    <mergeCell ref="S1156:U1156"/>
    <mergeCell ref="V1156:Y1156"/>
    <mergeCell ref="Z1156:AA1156"/>
    <mergeCell ref="A1148:A1153"/>
    <mergeCell ref="B1148:B1153"/>
    <mergeCell ref="F1148:K1148"/>
    <mergeCell ref="L1148:P1148"/>
    <mergeCell ref="C1160:C1163"/>
    <mergeCell ref="D1160:E1161"/>
    <mergeCell ref="F1160:AA1160"/>
    <mergeCell ref="F1161:R1161"/>
    <mergeCell ref="S1161:AA1161"/>
    <mergeCell ref="D1162:D1163"/>
    <mergeCell ref="E1162:E1163"/>
    <mergeCell ref="F1162:K1163"/>
    <mergeCell ref="L1162:P1163"/>
    <mergeCell ref="Q1162:R1163"/>
    <mergeCell ref="S1162:U1163"/>
    <mergeCell ref="V1162:Y1163"/>
    <mergeCell ref="Z1162:AA1163"/>
    <mergeCell ref="Z1158:Z1159"/>
    <mergeCell ref="AA1158:AA1159"/>
    <mergeCell ref="F1151:K1151"/>
    <mergeCell ref="L1151:P1151"/>
    <mergeCell ref="Q1151:R1151"/>
    <mergeCell ref="S1151:U1151"/>
    <mergeCell ref="V1151:Y1151"/>
    <mergeCell ref="R1157:Y1159"/>
    <mergeCell ref="Z1157:AA1157"/>
    <mergeCell ref="F1154:K1154"/>
    <mergeCell ref="L1154:P1154"/>
    <mergeCell ref="Q1154:R1154"/>
    <mergeCell ref="S1154:U1154"/>
    <mergeCell ref="V1154:Y1154"/>
    <mergeCell ref="Z1154:AA1154"/>
    <mergeCell ref="F1155:K1155"/>
    <mergeCell ref="L1155:P1155"/>
    <mergeCell ref="Q1155:R1155"/>
    <mergeCell ref="S1155:U1155"/>
    <mergeCell ref="Q1146:R1146"/>
    <mergeCell ref="S1146:U1146"/>
    <mergeCell ref="V1146:Y1146"/>
    <mergeCell ref="Z1146:AA1146"/>
    <mergeCell ref="Q1148:R1148"/>
    <mergeCell ref="S1148:U1148"/>
    <mergeCell ref="V1148:Y1148"/>
    <mergeCell ref="Z1148:AA1148"/>
    <mergeCell ref="F1149:K1149"/>
    <mergeCell ref="L1149:P1149"/>
    <mergeCell ref="Q1149:R1149"/>
    <mergeCell ref="S1149:U1149"/>
    <mergeCell ref="V1149:Y1149"/>
    <mergeCell ref="Z1149:AA1149"/>
    <mergeCell ref="F1150:K1150"/>
    <mergeCell ref="L1150:P1150"/>
    <mergeCell ref="Q1150:R1150"/>
    <mergeCell ref="S1150:U1150"/>
    <mergeCell ref="V1150:Y1150"/>
    <mergeCell ref="Z1150:AA1150"/>
    <mergeCell ref="Q1142:R1142"/>
    <mergeCell ref="S1142:U1142"/>
    <mergeCell ref="V1142:Y1142"/>
    <mergeCell ref="Z1142:AA1142"/>
    <mergeCell ref="F1152:K1152"/>
    <mergeCell ref="L1152:P1152"/>
    <mergeCell ref="Q1152:R1152"/>
    <mergeCell ref="S1152:U1152"/>
    <mergeCell ref="V1152:Y1152"/>
    <mergeCell ref="Z1152:AA1152"/>
    <mergeCell ref="A1143:A1147"/>
    <mergeCell ref="B1143:B1147"/>
    <mergeCell ref="F1143:K1143"/>
    <mergeCell ref="L1143:P1143"/>
    <mergeCell ref="Q1143:R1143"/>
    <mergeCell ref="S1143:U1143"/>
    <mergeCell ref="V1143:Y1143"/>
    <mergeCell ref="Z1143:AA1143"/>
    <mergeCell ref="F1144:K1144"/>
    <mergeCell ref="L1144:P1144"/>
    <mergeCell ref="Q1144:R1144"/>
    <mergeCell ref="S1144:U1144"/>
    <mergeCell ref="V1144:Y1144"/>
    <mergeCell ref="Z1144:AA1144"/>
    <mergeCell ref="F1145:K1145"/>
    <mergeCell ref="L1145:P1145"/>
    <mergeCell ref="Q1145:R1145"/>
    <mergeCell ref="S1145:U1145"/>
    <mergeCell ref="V1145:Y1145"/>
    <mergeCell ref="Z1145:AA1145"/>
    <mergeCell ref="F1146:K1146"/>
    <mergeCell ref="L1146:P1146"/>
    <mergeCell ref="F1138:K1138"/>
    <mergeCell ref="L1138:P1138"/>
    <mergeCell ref="Q1138:R1138"/>
    <mergeCell ref="S1138:U1138"/>
    <mergeCell ref="V1138:Y1138"/>
    <mergeCell ref="Z1138:AA1138"/>
    <mergeCell ref="F1139:K1139"/>
    <mergeCell ref="L1139:P1139"/>
    <mergeCell ref="Q1139:R1139"/>
    <mergeCell ref="S1139:U1139"/>
    <mergeCell ref="V1139:Y1139"/>
    <mergeCell ref="Z1139:AA1139"/>
    <mergeCell ref="F1147:K1147"/>
    <mergeCell ref="L1147:P1147"/>
    <mergeCell ref="Q1147:R1147"/>
    <mergeCell ref="S1147:U1147"/>
    <mergeCell ref="V1147:Y1147"/>
    <mergeCell ref="Z1147:AA1147"/>
    <mergeCell ref="F1140:K1140"/>
    <mergeCell ref="L1140:P1140"/>
    <mergeCell ref="Q1140:R1140"/>
    <mergeCell ref="S1140:U1140"/>
    <mergeCell ref="V1140:Y1140"/>
    <mergeCell ref="Z1140:AA1140"/>
    <mergeCell ref="F1141:K1141"/>
    <mergeCell ref="L1141:P1141"/>
    <mergeCell ref="Q1141:R1141"/>
    <mergeCell ref="S1141:U1141"/>
    <mergeCell ref="V1141:Y1141"/>
    <mergeCell ref="Z1141:AA1141"/>
    <mergeCell ref="F1142:K1142"/>
    <mergeCell ref="L1142:P1142"/>
    <mergeCell ref="F1135:K1135"/>
    <mergeCell ref="L1135:P1135"/>
    <mergeCell ref="Q1135:R1135"/>
    <mergeCell ref="S1135:U1135"/>
    <mergeCell ref="V1135:Y1135"/>
    <mergeCell ref="Z1135:AA1135"/>
    <mergeCell ref="F1136:K1136"/>
    <mergeCell ref="L1136:P1136"/>
    <mergeCell ref="Q1136:R1136"/>
    <mergeCell ref="S1136:U1136"/>
    <mergeCell ref="V1136:Y1136"/>
    <mergeCell ref="Z1136:AA1136"/>
    <mergeCell ref="F1137:K1137"/>
    <mergeCell ref="L1137:P1137"/>
    <mergeCell ref="Q1137:R1137"/>
    <mergeCell ref="S1137:U1137"/>
    <mergeCell ref="V1137:Y1137"/>
    <mergeCell ref="Z1137:AA1137"/>
    <mergeCell ref="F1132:K1132"/>
    <mergeCell ref="L1132:P1132"/>
    <mergeCell ref="Q1132:R1132"/>
    <mergeCell ref="S1132:U1132"/>
    <mergeCell ref="V1132:Y1132"/>
    <mergeCell ref="Z1132:AA1132"/>
    <mergeCell ref="F1133:K1133"/>
    <mergeCell ref="L1133:P1133"/>
    <mergeCell ref="Q1133:R1133"/>
    <mergeCell ref="S1133:U1133"/>
    <mergeCell ref="V1133:Y1133"/>
    <mergeCell ref="Z1133:AA1133"/>
    <mergeCell ref="F1134:K1134"/>
    <mergeCell ref="L1134:P1134"/>
    <mergeCell ref="Q1134:R1134"/>
    <mergeCell ref="S1134:U1134"/>
    <mergeCell ref="V1134:Y1134"/>
    <mergeCell ref="Z1134:AA1134"/>
    <mergeCell ref="F1129:K1129"/>
    <mergeCell ref="L1129:P1129"/>
    <mergeCell ref="Q1129:R1129"/>
    <mergeCell ref="S1129:U1129"/>
    <mergeCell ref="V1129:Y1129"/>
    <mergeCell ref="Z1129:AA1129"/>
    <mergeCell ref="F1130:K1130"/>
    <mergeCell ref="L1130:P1130"/>
    <mergeCell ref="Q1130:R1130"/>
    <mergeCell ref="S1130:U1130"/>
    <mergeCell ref="V1130:Y1130"/>
    <mergeCell ref="Z1130:AA1130"/>
    <mergeCell ref="F1131:K1131"/>
    <mergeCell ref="L1131:P1131"/>
    <mergeCell ref="Q1131:R1131"/>
    <mergeCell ref="S1131:U1131"/>
    <mergeCell ref="V1131:Y1131"/>
    <mergeCell ref="Z1131:AA1131"/>
    <mergeCell ref="F1126:K1126"/>
    <mergeCell ref="L1126:P1126"/>
    <mergeCell ref="Q1126:R1126"/>
    <mergeCell ref="S1126:U1126"/>
    <mergeCell ref="V1126:Y1126"/>
    <mergeCell ref="Z1126:AA1126"/>
    <mergeCell ref="F1127:K1127"/>
    <mergeCell ref="L1127:P1127"/>
    <mergeCell ref="Q1127:R1127"/>
    <mergeCell ref="S1127:U1127"/>
    <mergeCell ref="V1127:Y1127"/>
    <mergeCell ref="Z1127:AA1127"/>
    <mergeCell ref="F1128:K1128"/>
    <mergeCell ref="L1128:P1128"/>
    <mergeCell ref="Q1128:R1128"/>
    <mergeCell ref="S1128:U1128"/>
    <mergeCell ref="V1128:Y1128"/>
    <mergeCell ref="Z1128:AA1128"/>
    <mergeCell ref="F1123:K1123"/>
    <mergeCell ref="L1123:P1123"/>
    <mergeCell ref="Q1123:R1123"/>
    <mergeCell ref="S1123:U1123"/>
    <mergeCell ref="V1123:Y1123"/>
    <mergeCell ref="Z1123:AA1123"/>
    <mergeCell ref="F1124:K1124"/>
    <mergeCell ref="L1124:P1124"/>
    <mergeCell ref="Q1124:R1124"/>
    <mergeCell ref="S1124:U1124"/>
    <mergeCell ref="V1124:Y1124"/>
    <mergeCell ref="Z1124:AA1124"/>
    <mergeCell ref="F1125:K1125"/>
    <mergeCell ref="L1125:P1125"/>
    <mergeCell ref="Q1125:R1125"/>
    <mergeCell ref="S1125:U1125"/>
    <mergeCell ref="V1125:Y1125"/>
    <mergeCell ref="Z1125:AA1125"/>
    <mergeCell ref="F1120:K1120"/>
    <mergeCell ref="L1120:P1120"/>
    <mergeCell ref="Q1120:R1120"/>
    <mergeCell ref="S1120:U1120"/>
    <mergeCell ref="V1120:Y1120"/>
    <mergeCell ref="Z1120:AA1120"/>
    <mergeCell ref="F1121:K1121"/>
    <mergeCell ref="L1121:P1121"/>
    <mergeCell ref="Q1121:R1121"/>
    <mergeCell ref="S1121:U1121"/>
    <mergeCell ref="V1121:Y1121"/>
    <mergeCell ref="Z1121:AA1121"/>
    <mergeCell ref="F1122:K1122"/>
    <mergeCell ref="L1122:P1122"/>
    <mergeCell ref="Q1122:R1122"/>
    <mergeCell ref="S1122:U1122"/>
    <mergeCell ref="V1122:Y1122"/>
    <mergeCell ref="Z1122:AA1122"/>
    <mergeCell ref="F1117:K1117"/>
    <mergeCell ref="L1117:P1117"/>
    <mergeCell ref="Q1117:R1117"/>
    <mergeCell ref="S1117:U1117"/>
    <mergeCell ref="V1117:Y1117"/>
    <mergeCell ref="Z1117:AA1117"/>
    <mergeCell ref="F1118:K1118"/>
    <mergeCell ref="L1118:P1118"/>
    <mergeCell ref="Q1118:R1118"/>
    <mergeCell ref="S1118:U1118"/>
    <mergeCell ref="V1118:Y1118"/>
    <mergeCell ref="Z1118:AA1118"/>
    <mergeCell ref="F1119:K1119"/>
    <mergeCell ref="L1119:P1119"/>
    <mergeCell ref="Q1119:R1119"/>
    <mergeCell ref="S1119:U1119"/>
    <mergeCell ref="V1119:Y1119"/>
    <mergeCell ref="Z1119:AA1119"/>
    <mergeCell ref="F1114:K1114"/>
    <mergeCell ref="L1114:P1114"/>
    <mergeCell ref="Q1114:R1114"/>
    <mergeCell ref="S1114:U1114"/>
    <mergeCell ref="V1114:Y1114"/>
    <mergeCell ref="Z1114:AA1114"/>
    <mergeCell ref="F1115:K1115"/>
    <mergeCell ref="L1115:P1115"/>
    <mergeCell ref="Q1115:R1115"/>
    <mergeCell ref="S1115:U1115"/>
    <mergeCell ref="V1115:Y1115"/>
    <mergeCell ref="Z1115:AA1115"/>
    <mergeCell ref="F1116:K1116"/>
    <mergeCell ref="L1116:P1116"/>
    <mergeCell ref="Q1116:R1116"/>
    <mergeCell ref="S1116:U1116"/>
    <mergeCell ref="V1116:Y1116"/>
    <mergeCell ref="Z1116:AA1116"/>
    <mergeCell ref="F1113:K1113"/>
    <mergeCell ref="L1113:P1113"/>
    <mergeCell ref="Q1113:R1113"/>
    <mergeCell ref="S1113:U1113"/>
    <mergeCell ref="V1113:Y1113"/>
    <mergeCell ref="Z1113:AA1113"/>
    <mergeCell ref="F1110:K1110"/>
    <mergeCell ref="L1110:P1110"/>
    <mergeCell ref="Q1110:R1110"/>
    <mergeCell ref="S1110:U1110"/>
    <mergeCell ref="V1110:Y1110"/>
    <mergeCell ref="Z1110:AA1110"/>
    <mergeCell ref="F1111:K1111"/>
    <mergeCell ref="L1111:P1111"/>
    <mergeCell ref="Q1111:R1111"/>
    <mergeCell ref="S1111:U1111"/>
    <mergeCell ref="V1111:Y1111"/>
    <mergeCell ref="Z1111:AA1111"/>
    <mergeCell ref="F1112:K1112"/>
    <mergeCell ref="L1112:P1112"/>
    <mergeCell ref="Q1112:R1112"/>
    <mergeCell ref="S1112:U1112"/>
    <mergeCell ref="V1112:Y1112"/>
    <mergeCell ref="S941:AA941"/>
    <mergeCell ref="D942:D943"/>
    <mergeCell ref="E942:E943"/>
    <mergeCell ref="F904:K904"/>
    <mergeCell ref="Z1112:AA1112"/>
    <mergeCell ref="C940:C943"/>
    <mergeCell ref="D940:E941"/>
    <mergeCell ref="Q890:R890"/>
    <mergeCell ref="Z889:AA889"/>
    <mergeCell ref="Z902:AA902"/>
    <mergeCell ref="F903:K903"/>
    <mergeCell ref="L903:P903"/>
    <mergeCell ref="Q903:R903"/>
    <mergeCell ref="S903:U903"/>
    <mergeCell ref="V903:Y903"/>
    <mergeCell ref="Z903:AA903"/>
    <mergeCell ref="L879:P879"/>
    <mergeCell ref="Q879:R879"/>
    <mergeCell ref="F929:K929"/>
    <mergeCell ref="F1109:K1109"/>
    <mergeCell ref="L1109:P1109"/>
    <mergeCell ref="Q1109:R1109"/>
    <mergeCell ref="S1109:U1109"/>
    <mergeCell ref="V1109:Y1109"/>
    <mergeCell ref="Z1109:AA1109"/>
    <mergeCell ref="Z909:AA909"/>
    <mergeCell ref="L906:P906"/>
    <mergeCell ref="F899:K899"/>
    <mergeCell ref="L899:P899"/>
    <mergeCell ref="Q906:R906"/>
    <mergeCell ref="Q899:R899"/>
    <mergeCell ref="S899:U899"/>
    <mergeCell ref="F799:K799"/>
    <mergeCell ref="L900:P900"/>
    <mergeCell ref="Q865:R865"/>
    <mergeCell ref="C1105:C1108"/>
    <mergeCell ref="D1105:E1106"/>
    <mergeCell ref="F1105:AA1105"/>
    <mergeCell ref="F1106:R1106"/>
    <mergeCell ref="S1106:AA1106"/>
    <mergeCell ref="D1107:D1108"/>
    <mergeCell ref="E1107:E1108"/>
    <mergeCell ref="F1107:K1108"/>
    <mergeCell ref="L1107:P1108"/>
    <mergeCell ref="Q1107:R1108"/>
    <mergeCell ref="S1107:U1108"/>
    <mergeCell ref="V1107:Y1108"/>
    <mergeCell ref="Z1107:AA1108"/>
    <mergeCell ref="V927:Y927"/>
    <mergeCell ref="Z926:AA926"/>
    <mergeCell ref="Q927:R927"/>
    <mergeCell ref="Z927:AA927"/>
    <mergeCell ref="V931:Y931"/>
    <mergeCell ref="Z931:AA931"/>
    <mergeCell ref="R937:Y939"/>
    <mergeCell ref="F928:K928"/>
    <mergeCell ref="L928:P928"/>
    <mergeCell ref="L930:P930"/>
    <mergeCell ref="Z930:AA930"/>
    <mergeCell ref="Q928:R928"/>
    <mergeCell ref="S928:U928"/>
    <mergeCell ref="AA993:AA994"/>
    <mergeCell ref="F940:AA940"/>
    <mergeCell ref="F941:R941"/>
    <mergeCell ref="Z891:AA891"/>
    <mergeCell ref="V892:Y892"/>
    <mergeCell ref="Z892:AA892"/>
    <mergeCell ref="R882:Y884"/>
    <mergeCell ref="Z898:AA898"/>
    <mergeCell ref="Z879:AA879"/>
    <mergeCell ref="F901:K901"/>
    <mergeCell ref="L901:P901"/>
    <mergeCell ref="Z828:Z829"/>
    <mergeCell ref="AA828:AA829"/>
    <mergeCell ref="Z883:Z884"/>
    <mergeCell ref="AA883:AA884"/>
    <mergeCell ref="F902:K902"/>
    <mergeCell ref="L902:P902"/>
    <mergeCell ref="Q902:R902"/>
    <mergeCell ref="S902:U902"/>
    <mergeCell ref="V901:Y901"/>
    <mergeCell ref="Q851:R851"/>
    <mergeCell ref="Z847:AA847"/>
    <mergeCell ref="V845:Y845"/>
    <mergeCell ref="Z845:AA845"/>
    <mergeCell ref="L861:P861"/>
    <mergeCell ref="V854:Y854"/>
    <mergeCell ref="Z880:AA880"/>
    <mergeCell ref="Z881:AA881"/>
    <mergeCell ref="Z882:AA882"/>
    <mergeCell ref="Z890:AA890"/>
    <mergeCell ref="F900:K900"/>
    <mergeCell ref="V899:Y899"/>
    <mergeCell ref="Z899:AA899"/>
    <mergeCell ref="Z900:AA900"/>
    <mergeCell ref="C111:C114"/>
    <mergeCell ref="F112:R112"/>
    <mergeCell ref="S6:U6"/>
    <mergeCell ref="S7:U7"/>
    <mergeCell ref="S8:U8"/>
    <mergeCell ref="S9:U9"/>
    <mergeCell ref="S10:U10"/>
    <mergeCell ref="S11:U11"/>
    <mergeCell ref="F56:AA56"/>
    <mergeCell ref="S70:U70"/>
    <mergeCell ref="Z69:AA69"/>
    <mergeCell ref="Q155:R155"/>
    <mergeCell ref="V804:Y804"/>
    <mergeCell ref="S804:U804"/>
    <mergeCell ref="F802:K802"/>
    <mergeCell ref="F798:K798"/>
    <mergeCell ref="Z168:AA169"/>
    <mergeCell ref="F170:K170"/>
    <mergeCell ref="L170:P170"/>
    <mergeCell ref="Q170:R170"/>
    <mergeCell ref="S170:U170"/>
    <mergeCell ref="V170:Y170"/>
    <mergeCell ref="Z170:AA170"/>
    <mergeCell ref="Z790:AA790"/>
    <mergeCell ref="F788:K788"/>
    <mergeCell ref="L788:P788"/>
    <mergeCell ref="Q788:R788"/>
    <mergeCell ref="S788:U788"/>
    <mergeCell ref="Q791:R791"/>
    <mergeCell ref="Z797:AA797"/>
    <mergeCell ref="Z798:AA798"/>
    <mergeCell ref="L799:P799"/>
    <mergeCell ref="Z929:AA929"/>
    <mergeCell ref="S904:U904"/>
    <mergeCell ref="V904:Y904"/>
    <mergeCell ref="Z904:AA904"/>
    <mergeCell ref="V902:Y902"/>
    <mergeCell ref="L913:P913"/>
    <mergeCell ref="V877:Y877"/>
    <mergeCell ref="L869:P869"/>
    <mergeCell ref="Z865:AA865"/>
    <mergeCell ref="L889:P889"/>
    <mergeCell ref="V876:Y876"/>
    <mergeCell ref="Z876:AA876"/>
    <mergeCell ref="Z874:AA874"/>
    <mergeCell ref="Q901:R901"/>
    <mergeCell ref="S901:U901"/>
    <mergeCell ref="V900:Y900"/>
    <mergeCell ref="Z901:AA901"/>
    <mergeCell ref="V893:Y893"/>
    <mergeCell ref="L896:P896"/>
    <mergeCell ref="Q896:R896"/>
    <mergeCell ref="L893:P893"/>
    <mergeCell ref="Q893:R893"/>
    <mergeCell ref="V867:Y867"/>
    <mergeCell ref="L891:P891"/>
    <mergeCell ref="Q891:R891"/>
    <mergeCell ref="S891:U891"/>
    <mergeCell ref="L904:P904"/>
    <mergeCell ref="Q904:R904"/>
    <mergeCell ref="Q929:R929"/>
    <mergeCell ref="Q900:R900"/>
    <mergeCell ref="S900:U900"/>
    <mergeCell ref="Q909:R909"/>
    <mergeCell ref="V795:Y795"/>
    <mergeCell ref="F101:K101"/>
    <mergeCell ref="Q159:R159"/>
    <mergeCell ref="S159:U159"/>
    <mergeCell ref="Z877:AA877"/>
    <mergeCell ref="F878:K878"/>
    <mergeCell ref="L878:P878"/>
    <mergeCell ref="Q878:R878"/>
    <mergeCell ref="S878:U878"/>
    <mergeCell ref="V878:Y878"/>
    <mergeCell ref="Z878:AA878"/>
    <mergeCell ref="F866:K866"/>
    <mergeCell ref="L866:P866"/>
    <mergeCell ref="S850:U850"/>
    <mergeCell ref="Q849:R849"/>
    <mergeCell ref="F852:K852"/>
    <mergeCell ref="L852:P852"/>
    <mergeCell ref="Z867:AA867"/>
    <mergeCell ref="F865:K865"/>
    <mergeCell ref="Z873:AA873"/>
    <mergeCell ref="F874:K874"/>
    <mergeCell ref="L874:P874"/>
    <mergeCell ref="Z853:AA853"/>
    <mergeCell ref="Z875:AA875"/>
    <mergeCell ref="Q866:R866"/>
    <mergeCell ref="S866:U866"/>
    <mergeCell ref="V866:Y866"/>
    <mergeCell ref="L871:P871"/>
    <mergeCell ref="Q871:R871"/>
    <mergeCell ref="S871:U871"/>
    <mergeCell ref="V871:Y871"/>
    <mergeCell ref="Q799:R799"/>
    <mergeCell ref="L925:P925"/>
    <mergeCell ref="S929:U929"/>
    <mergeCell ref="V929:Y929"/>
    <mergeCell ref="Z872:AA872"/>
    <mergeCell ref="F895:K895"/>
    <mergeCell ref="L895:P895"/>
    <mergeCell ref="L894:P894"/>
    <mergeCell ref="F898:K898"/>
    <mergeCell ref="S898:U898"/>
    <mergeCell ref="V898:Y898"/>
    <mergeCell ref="Q897:R897"/>
    <mergeCell ref="S897:U897"/>
    <mergeCell ref="Z894:AA894"/>
    <mergeCell ref="Z893:AA893"/>
    <mergeCell ref="Q894:R894"/>
    <mergeCell ref="Z897:AA897"/>
    <mergeCell ref="S896:U896"/>
    <mergeCell ref="V896:Y896"/>
    <mergeCell ref="Z896:AA896"/>
    <mergeCell ref="F896:K896"/>
    <mergeCell ref="Z895:AA895"/>
    <mergeCell ref="F897:K897"/>
    <mergeCell ref="F893:K893"/>
    <mergeCell ref="Q895:R895"/>
    <mergeCell ref="S895:U895"/>
    <mergeCell ref="V895:Y895"/>
    <mergeCell ref="F877:K877"/>
    <mergeCell ref="L877:P877"/>
    <mergeCell ref="F894:K894"/>
    <mergeCell ref="Q876:R876"/>
    <mergeCell ref="S880:U880"/>
    <mergeCell ref="F889:K889"/>
    <mergeCell ref="Z871:AA871"/>
    <mergeCell ref="F867:K867"/>
    <mergeCell ref="Z869:AA869"/>
    <mergeCell ref="F870:K870"/>
    <mergeCell ref="L870:P870"/>
    <mergeCell ref="Q870:R870"/>
    <mergeCell ref="S870:U870"/>
    <mergeCell ref="V870:Y870"/>
    <mergeCell ref="Z870:AA870"/>
    <mergeCell ref="F871:K871"/>
    <mergeCell ref="Q869:R869"/>
    <mergeCell ref="S869:U869"/>
    <mergeCell ref="F873:K873"/>
    <mergeCell ref="L873:P873"/>
    <mergeCell ref="Q873:R873"/>
    <mergeCell ref="S873:U873"/>
    <mergeCell ref="V873:Y873"/>
    <mergeCell ref="L867:P867"/>
    <mergeCell ref="Q867:R867"/>
    <mergeCell ref="S867:U867"/>
    <mergeCell ref="Q889:R889"/>
    <mergeCell ref="V880:Y880"/>
    <mergeCell ref="F881:K881"/>
    <mergeCell ref="L881:P881"/>
    <mergeCell ref="Q881:R881"/>
    <mergeCell ref="S881:U881"/>
    <mergeCell ref="S879:U879"/>
    <mergeCell ref="V879:Y879"/>
    <mergeCell ref="F880:K880"/>
    <mergeCell ref="L880:P880"/>
    <mergeCell ref="Q880:R880"/>
    <mergeCell ref="S875:U875"/>
    <mergeCell ref="V875:Y875"/>
    <mergeCell ref="F875:K875"/>
    <mergeCell ref="L875:P875"/>
    <mergeCell ref="F872:K872"/>
    <mergeCell ref="L872:P872"/>
    <mergeCell ref="Q872:R872"/>
    <mergeCell ref="S872:U872"/>
    <mergeCell ref="V872:Y872"/>
    <mergeCell ref="F876:K876"/>
    <mergeCell ref="S892:U892"/>
    <mergeCell ref="V891:Y891"/>
    <mergeCell ref="S893:U893"/>
    <mergeCell ref="S890:U890"/>
    <mergeCell ref="F892:K892"/>
    <mergeCell ref="L892:P892"/>
    <mergeCell ref="F891:K891"/>
    <mergeCell ref="V889:Y889"/>
    <mergeCell ref="S894:U894"/>
    <mergeCell ref="V894:Y894"/>
    <mergeCell ref="V890:Y890"/>
    <mergeCell ref="S876:U876"/>
    <mergeCell ref="F890:K890"/>
    <mergeCell ref="L890:P890"/>
    <mergeCell ref="Z854:AA854"/>
    <mergeCell ref="V849:Y849"/>
    <mergeCell ref="Z862:AA862"/>
    <mergeCell ref="V858:Y858"/>
    <mergeCell ref="Z858:AA858"/>
    <mergeCell ref="F859:K859"/>
    <mergeCell ref="L859:P859"/>
    <mergeCell ref="Q859:R859"/>
    <mergeCell ref="S859:U859"/>
    <mergeCell ref="V857:Y857"/>
    <mergeCell ref="Z857:AA857"/>
    <mergeCell ref="L858:P858"/>
    <mergeCell ref="Q858:R858"/>
    <mergeCell ref="Z860:AA860"/>
    <mergeCell ref="S858:U858"/>
    <mergeCell ref="Z849:AA849"/>
    <mergeCell ref="F854:K854"/>
    <mergeCell ref="L854:P854"/>
    <mergeCell ref="F855:K855"/>
    <mergeCell ref="L855:P855"/>
    <mergeCell ref="Q855:R855"/>
    <mergeCell ref="S849:U849"/>
    <mergeCell ref="F850:K850"/>
    <mergeCell ref="L850:P850"/>
    <mergeCell ref="Q850:R850"/>
    <mergeCell ref="L865:P865"/>
    <mergeCell ref="Z848:AA848"/>
    <mergeCell ref="V853:Y853"/>
    <mergeCell ref="Z855:AA855"/>
    <mergeCell ref="F856:K856"/>
    <mergeCell ref="L856:P856"/>
    <mergeCell ref="Q856:R856"/>
    <mergeCell ref="S856:U856"/>
    <mergeCell ref="V856:Y856"/>
    <mergeCell ref="Z856:AA856"/>
    <mergeCell ref="Q854:R854"/>
    <mergeCell ref="F853:K853"/>
    <mergeCell ref="L853:P853"/>
    <mergeCell ref="Q853:R853"/>
    <mergeCell ref="S853:U853"/>
    <mergeCell ref="F858:K858"/>
    <mergeCell ref="S864:U864"/>
    <mergeCell ref="Z859:AA859"/>
    <mergeCell ref="L857:P857"/>
    <mergeCell ref="Q857:R857"/>
    <mergeCell ref="S857:U857"/>
    <mergeCell ref="S865:U865"/>
    <mergeCell ref="S863:U863"/>
    <mergeCell ref="V863:Y863"/>
    <mergeCell ref="Z863:AA863"/>
    <mergeCell ref="S844:U844"/>
    <mergeCell ref="V844:Y844"/>
    <mergeCell ref="Z844:AA844"/>
    <mergeCell ref="Q848:R848"/>
    <mergeCell ref="S848:U848"/>
    <mergeCell ref="Q852:R852"/>
    <mergeCell ref="S852:U852"/>
    <mergeCell ref="V852:Y852"/>
    <mergeCell ref="Z852:AA852"/>
    <mergeCell ref="F851:K851"/>
    <mergeCell ref="L851:P851"/>
    <mergeCell ref="F845:K845"/>
    <mergeCell ref="L845:P845"/>
    <mergeCell ref="F846:K846"/>
    <mergeCell ref="V846:Y846"/>
    <mergeCell ref="Z846:AA846"/>
    <mergeCell ref="L849:P849"/>
    <mergeCell ref="S851:U851"/>
    <mergeCell ref="L843:P843"/>
    <mergeCell ref="Q843:R843"/>
    <mergeCell ref="S843:U843"/>
    <mergeCell ref="V843:Y843"/>
    <mergeCell ref="Z843:AA843"/>
    <mergeCell ref="L837:P837"/>
    <mergeCell ref="Q837:R837"/>
    <mergeCell ref="F842:K842"/>
    <mergeCell ref="L842:P842"/>
    <mergeCell ref="Q842:R842"/>
    <mergeCell ref="S842:U842"/>
    <mergeCell ref="V842:Y842"/>
    <mergeCell ref="Z842:AA842"/>
    <mergeCell ref="F843:K843"/>
    <mergeCell ref="F841:K841"/>
    <mergeCell ref="L841:P841"/>
    <mergeCell ref="Q841:R841"/>
    <mergeCell ref="S841:U841"/>
    <mergeCell ref="L813:P813"/>
    <mergeCell ref="Q813:R813"/>
    <mergeCell ref="S813:U813"/>
    <mergeCell ref="V813:Y813"/>
    <mergeCell ref="Z813:AA813"/>
    <mergeCell ref="S808:U808"/>
    <mergeCell ref="L810:P810"/>
    <mergeCell ref="V812:Y812"/>
    <mergeCell ref="Z812:AA812"/>
    <mergeCell ref="Z809:AA809"/>
    <mergeCell ref="F810:K810"/>
    <mergeCell ref="V799:Y799"/>
    <mergeCell ref="Z799:AA799"/>
    <mergeCell ref="Z795:AA795"/>
    <mergeCell ref="R827:Y829"/>
    <mergeCell ref="L805:P805"/>
    <mergeCell ref="Q805:R805"/>
    <mergeCell ref="F804:K804"/>
    <mergeCell ref="Q809:R809"/>
    <mergeCell ref="S809:U809"/>
    <mergeCell ref="V802:Y802"/>
    <mergeCell ref="S805:U805"/>
    <mergeCell ref="V805:Y805"/>
    <mergeCell ref="L802:P802"/>
    <mergeCell ref="Q802:R802"/>
    <mergeCell ref="Z804:AA804"/>
    <mergeCell ref="F805:K805"/>
    <mergeCell ref="V816:Y816"/>
    <mergeCell ref="Z816:AA816"/>
    <mergeCell ref="F817:K817"/>
    <mergeCell ref="L817:P817"/>
    <mergeCell ref="F816:K816"/>
    <mergeCell ref="S815:U815"/>
    <mergeCell ref="V815:Y815"/>
    <mergeCell ref="S814:U814"/>
    <mergeCell ref="V814:Y814"/>
    <mergeCell ref="L814:P814"/>
    <mergeCell ref="Z817:AA817"/>
    <mergeCell ref="L818:P818"/>
    <mergeCell ref="Q818:R818"/>
    <mergeCell ref="S818:U818"/>
    <mergeCell ref="V818:Y818"/>
    <mergeCell ref="Z818:AA818"/>
    <mergeCell ref="F819:K819"/>
    <mergeCell ref="Q819:R819"/>
    <mergeCell ref="F814:K814"/>
    <mergeCell ref="F818:K818"/>
    <mergeCell ref="L816:P816"/>
    <mergeCell ref="Q816:R816"/>
    <mergeCell ref="S816:U816"/>
    <mergeCell ref="Z814:AA814"/>
    <mergeCell ref="Z815:AA815"/>
    <mergeCell ref="Q815:R815"/>
    <mergeCell ref="S819:U819"/>
    <mergeCell ref="F785:K785"/>
    <mergeCell ref="L785:P785"/>
    <mergeCell ref="Q785:R785"/>
    <mergeCell ref="S785:U785"/>
    <mergeCell ref="V785:Y785"/>
    <mergeCell ref="Z785:AA785"/>
    <mergeCell ref="F786:K786"/>
    <mergeCell ref="L786:P786"/>
    <mergeCell ref="Q786:R786"/>
    <mergeCell ref="S786:U786"/>
    <mergeCell ref="V786:Y786"/>
    <mergeCell ref="Z786:AA786"/>
    <mergeCell ref="F793:K793"/>
    <mergeCell ref="L793:P793"/>
    <mergeCell ref="Q793:R793"/>
    <mergeCell ref="S793:U793"/>
    <mergeCell ref="V793:Y793"/>
    <mergeCell ref="Z787:AA787"/>
    <mergeCell ref="F789:K789"/>
    <mergeCell ref="L789:P789"/>
    <mergeCell ref="Q789:R789"/>
    <mergeCell ref="S789:U789"/>
    <mergeCell ref="V788:Y788"/>
    <mergeCell ref="Z788:AA788"/>
    <mergeCell ref="V789:Y789"/>
    <mergeCell ref="Z789:AA789"/>
    <mergeCell ref="F790:K790"/>
    <mergeCell ref="L790:P790"/>
    <mergeCell ref="Q790:R790"/>
    <mergeCell ref="S790:U790"/>
    <mergeCell ref="Z792:AA792"/>
    <mergeCell ref="V790:Y790"/>
    <mergeCell ref="S784:U784"/>
    <mergeCell ref="V784:Y784"/>
    <mergeCell ref="Z784:AA784"/>
    <mergeCell ref="F796:K796"/>
    <mergeCell ref="L796:P796"/>
    <mergeCell ref="S800:U800"/>
    <mergeCell ref="V800:Y800"/>
    <mergeCell ref="S810:U810"/>
    <mergeCell ref="V810:Y810"/>
    <mergeCell ref="Z810:AA810"/>
    <mergeCell ref="L798:P798"/>
    <mergeCell ref="Q798:R798"/>
    <mergeCell ref="V798:Y798"/>
    <mergeCell ref="S799:U799"/>
    <mergeCell ref="L808:P808"/>
    <mergeCell ref="Q808:R808"/>
    <mergeCell ref="V797:Y797"/>
    <mergeCell ref="V809:Y809"/>
    <mergeCell ref="S798:U798"/>
    <mergeCell ref="Z800:AA800"/>
    <mergeCell ref="F801:K801"/>
    <mergeCell ref="F800:K800"/>
    <mergeCell ref="L800:P800"/>
    <mergeCell ref="Q800:R800"/>
    <mergeCell ref="V796:Y796"/>
    <mergeCell ref="Z796:AA796"/>
    <mergeCell ref="V807:Y807"/>
    <mergeCell ref="Z807:AA807"/>
    <mergeCell ref="F808:K808"/>
    <mergeCell ref="L804:P804"/>
    <mergeCell ref="Q804:R804"/>
    <mergeCell ref="Q796:R796"/>
    <mergeCell ref="F787:K787"/>
    <mergeCell ref="L787:P787"/>
    <mergeCell ref="Q787:R787"/>
    <mergeCell ref="S787:U787"/>
    <mergeCell ref="V787:Y787"/>
    <mergeCell ref="F780:K780"/>
    <mergeCell ref="L780:P780"/>
    <mergeCell ref="Q780:R780"/>
    <mergeCell ref="S780:U780"/>
    <mergeCell ref="V780:Y780"/>
    <mergeCell ref="Z780:AA780"/>
    <mergeCell ref="F781:K781"/>
    <mergeCell ref="L781:P781"/>
    <mergeCell ref="Q781:R781"/>
    <mergeCell ref="S781:U781"/>
    <mergeCell ref="V781:Y781"/>
    <mergeCell ref="Z781:AA781"/>
    <mergeCell ref="F782:K782"/>
    <mergeCell ref="L782:P782"/>
    <mergeCell ref="Q782:R782"/>
    <mergeCell ref="S782:U782"/>
    <mergeCell ref="F783:K783"/>
    <mergeCell ref="L783:P783"/>
    <mergeCell ref="Q783:R783"/>
    <mergeCell ref="S783:U783"/>
    <mergeCell ref="V782:Y782"/>
    <mergeCell ref="Z782:AA782"/>
    <mergeCell ref="V783:Y783"/>
    <mergeCell ref="Z783:AA783"/>
    <mergeCell ref="F784:K784"/>
    <mergeCell ref="L784:P784"/>
    <mergeCell ref="Q784:R784"/>
    <mergeCell ref="Q771:R771"/>
    <mergeCell ref="S771:U771"/>
    <mergeCell ref="V771:Y771"/>
    <mergeCell ref="Z771:AA771"/>
    <mergeCell ref="Z772:AA772"/>
    <mergeCell ref="F779:K779"/>
    <mergeCell ref="L779:P779"/>
    <mergeCell ref="Q779:R779"/>
    <mergeCell ref="S779:U779"/>
    <mergeCell ref="V779:Y779"/>
    <mergeCell ref="Z779:AA779"/>
    <mergeCell ref="Q777:R778"/>
    <mergeCell ref="S777:U778"/>
    <mergeCell ref="V777:Y778"/>
    <mergeCell ref="Z777:AA778"/>
    <mergeCell ref="R772:Y774"/>
    <mergeCell ref="Z773:Z774"/>
    <mergeCell ref="AA773:AA774"/>
    <mergeCell ref="F775:AA775"/>
    <mergeCell ref="F776:R776"/>
    <mergeCell ref="S776:AA776"/>
    <mergeCell ref="F777:K778"/>
    <mergeCell ref="L777:P778"/>
    <mergeCell ref="Z766:AA766"/>
    <mergeCell ref="F763:K763"/>
    <mergeCell ref="L763:P763"/>
    <mergeCell ref="Q763:R763"/>
    <mergeCell ref="S763:U763"/>
    <mergeCell ref="V763:Y763"/>
    <mergeCell ref="F767:K767"/>
    <mergeCell ref="L767:P767"/>
    <mergeCell ref="F769:K769"/>
    <mergeCell ref="L769:P769"/>
    <mergeCell ref="Q769:R769"/>
    <mergeCell ref="S769:U769"/>
    <mergeCell ref="V769:Y769"/>
    <mergeCell ref="Z769:AA769"/>
    <mergeCell ref="V765:Y765"/>
    <mergeCell ref="Z765:AA765"/>
    <mergeCell ref="F766:K766"/>
    <mergeCell ref="L766:P766"/>
    <mergeCell ref="Q766:R766"/>
    <mergeCell ref="S766:U766"/>
    <mergeCell ref="V766:Y766"/>
    <mergeCell ref="V767:Y767"/>
    <mergeCell ref="Z767:AA767"/>
    <mergeCell ref="Z763:AA763"/>
    <mergeCell ref="F764:K764"/>
    <mergeCell ref="L764:P764"/>
    <mergeCell ref="Z764:AA764"/>
    <mergeCell ref="L765:P765"/>
    <mergeCell ref="F757:K757"/>
    <mergeCell ref="L757:P757"/>
    <mergeCell ref="Q757:R757"/>
    <mergeCell ref="S757:U757"/>
    <mergeCell ref="V757:Y757"/>
    <mergeCell ref="Z757:AA757"/>
    <mergeCell ref="F758:K758"/>
    <mergeCell ref="L758:P758"/>
    <mergeCell ref="Q758:R758"/>
    <mergeCell ref="S758:U758"/>
    <mergeCell ref="V758:Y758"/>
    <mergeCell ref="Z758:AA758"/>
    <mergeCell ref="F759:K759"/>
    <mergeCell ref="L759:P759"/>
    <mergeCell ref="Q759:R759"/>
    <mergeCell ref="S759:U759"/>
    <mergeCell ref="V759:Y759"/>
    <mergeCell ref="Z759:AA759"/>
    <mergeCell ref="F754:K754"/>
    <mergeCell ref="L754:P754"/>
    <mergeCell ref="Q754:R754"/>
    <mergeCell ref="S754:U754"/>
    <mergeCell ref="V754:Y754"/>
    <mergeCell ref="Z754:AA754"/>
    <mergeCell ref="F755:K755"/>
    <mergeCell ref="L755:P755"/>
    <mergeCell ref="Q755:R755"/>
    <mergeCell ref="S755:U755"/>
    <mergeCell ref="V755:Y755"/>
    <mergeCell ref="Z755:AA755"/>
    <mergeCell ref="F756:K756"/>
    <mergeCell ref="L756:P756"/>
    <mergeCell ref="Q756:R756"/>
    <mergeCell ref="S756:U756"/>
    <mergeCell ref="V756:Y756"/>
    <mergeCell ref="Z756:AA756"/>
    <mergeCell ref="F751:K751"/>
    <mergeCell ref="L751:P751"/>
    <mergeCell ref="Q751:R751"/>
    <mergeCell ref="S751:U751"/>
    <mergeCell ref="V751:Y751"/>
    <mergeCell ref="Z751:AA751"/>
    <mergeCell ref="F752:K752"/>
    <mergeCell ref="L752:P752"/>
    <mergeCell ref="Q752:R752"/>
    <mergeCell ref="S752:U752"/>
    <mergeCell ref="V752:Y752"/>
    <mergeCell ref="Z752:AA752"/>
    <mergeCell ref="F753:K753"/>
    <mergeCell ref="L753:P753"/>
    <mergeCell ref="Q753:R753"/>
    <mergeCell ref="S753:U753"/>
    <mergeCell ref="V753:Y753"/>
    <mergeCell ref="Z753:AA753"/>
    <mergeCell ref="V750:Y750"/>
    <mergeCell ref="Z750:AA750"/>
    <mergeCell ref="V748:Y748"/>
    <mergeCell ref="Z748:AA748"/>
    <mergeCell ref="F735:K735"/>
    <mergeCell ref="L735:P735"/>
    <mergeCell ref="Q735:R735"/>
    <mergeCell ref="S735:U735"/>
    <mergeCell ref="V735:Y735"/>
    <mergeCell ref="F737:K737"/>
    <mergeCell ref="L737:P737"/>
    <mergeCell ref="Z746:AA746"/>
    <mergeCell ref="F747:K747"/>
    <mergeCell ref="L747:P747"/>
    <mergeCell ref="Q747:R747"/>
    <mergeCell ref="S747:U747"/>
    <mergeCell ref="V747:Y747"/>
    <mergeCell ref="Z747:AA747"/>
    <mergeCell ref="F748:K748"/>
    <mergeCell ref="L748:P748"/>
    <mergeCell ref="Q748:R748"/>
    <mergeCell ref="S748:U748"/>
    <mergeCell ref="S737:U737"/>
    <mergeCell ref="V737:Y737"/>
    <mergeCell ref="Z737:AA737"/>
    <mergeCell ref="F738:K738"/>
    <mergeCell ref="L738:P738"/>
    <mergeCell ref="Q738:R738"/>
    <mergeCell ref="V738:Y738"/>
    <mergeCell ref="V744:Y744"/>
    <mergeCell ref="F745:K745"/>
    <mergeCell ref="L745:P745"/>
    <mergeCell ref="F739:K739"/>
    <mergeCell ref="L739:P739"/>
    <mergeCell ref="Q739:R739"/>
    <mergeCell ref="S739:U739"/>
    <mergeCell ref="F741:K741"/>
    <mergeCell ref="L741:P741"/>
    <mergeCell ref="Q741:R741"/>
    <mergeCell ref="S741:U741"/>
    <mergeCell ref="V741:Y741"/>
    <mergeCell ref="Z741:AA741"/>
    <mergeCell ref="F742:K742"/>
    <mergeCell ref="L742:P742"/>
    <mergeCell ref="Q742:R742"/>
    <mergeCell ref="S742:U742"/>
    <mergeCell ref="V742:Y742"/>
    <mergeCell ref="Z742:AA742"/>
    <mergeCell ref="V734:Y734"/>
    <mergeCell ref="F734:K734"/>
    <mergeCell ref="L734:P734"/>
    <mergeCell ref="Q734:R734"/>
    <mergeCell ref="S734:U734"/>
    <mergeCell ref="Z735:AA735"/>
    <mergeCell ref="F736:K736"/>
    <mergeCell ref="L736:P736"/>
    <mergeCell ref="Q736:R736"/>
    <mergeCell ref="S736:U736"/>
    <mergeCell ref="V736:Y736"/>
    <mergeCell ref="Z736:AA736"/>
    <mergeCell ref="V739:Y739"/>
    <mergeCell ref="Z739:AA739"/>
    <mergeCell ref="F740:K740"/>
    <mergeCell ref="Z740:AA740"/>
    <mergeCell ref="F732:K732"/>
    <mergeCell ref="L732:P732"/>
    <mergeCell ref="Q732:R732"/>
    <mergeCell ref="S732:U732"/>
    <mergeCell ref="V731:Y731"/>
    <mergeCell ref="Z731:AA731"/>
    <mergeCell ref="V732:Y732"/>
    <mergeCell ref="Z732:AA732"/>
    <mergeCell ref="F733:K733"/>
    <mergeCell ref="L733:P733"/>
    <mergeCell ref="Q733:R733"/>
    <mergeCell ref="S733:U733"/>
    <mergeCell ref="V733:Y733"/>
    <mergeCell ref="Z733:AA733"/>
    <mergeCell ref="F730:K730"/>
    <mergeCell ref="L730:P730"/>
    <mergeCell ref="Q730:R730"/>
    <mergeCell ref="S730:U730"/>
    <mergeCell ref="F728:K728"/>
    <mergeCell ref="L728:P728"/>
    <mergeCell ref="Q728:R728"/>
    <mergeCell ref="S728:U728"/>
    <mergeCell ref="V728:Y728"/>
    <mergeCell ref="Z728:AA728"/>
    <mergeCell ref="F729:K729"/>
    <mergeCell ref="L729:P729"/>
    <mergeCell ref="Q729:R729"/>
    <mergeCell ref="S729:U729"/>
    <mergeCell ref="V729:Y729"/>
    <mergeCell ref="Z729:AA729"/>
    <mergeCell ref="V730:Y730"/>
    <mergeCell ref="Z730:AA730"/>
    <mergeCell ref="F731:K731"/>
    <mergeCell ref="L731:P731"/>
    <mergeCell ref="Q731:R731"/>
    <mergeCell ref="S731:U731"/>
    <mergeCell ref="L725:P725"/>
    <mergeCell ref="Q725:R725"/>
    <mergeCell ref="S725:U725"/>
    <mergeCell ref="F726:K726"/>
    <mergeCell ref="L726:P726"/>
    <mergeCell ref="Q726:R726"/>
    <mergeCell ref="S726:U726"/>
    <mergeCell ref="V725:Y725"/>
    <mergeCell ref="Z725:AA725"/>
    <mergeCell ref="V726:Y726"/>
    <mergeCell ref="Z726:AA726"/>
    <mergeCell ref="F727:K727"/>
    <mergeCell ref="L727:P727"/>
    <mergeCell ref="Q727:R727"/>
    <mergeCell ref="S727:U727"/>
    <mergeCell ref="V727:Y727"/>
    <mergeCell ref="Z727:AA727"/>
    <mergeCell ref="F725:K725"/>
    <mergeCell ref="V715:Y715"/>
    <mergeCell ref="Z715:AA715"/>
    <mergeCell ref="F716:K716"/>
    <mergeCell ref="L716:P716"/>
    <mergeCell ref="Q716:R716"/>
    <mergeCell ref="S716:U716"/>
    <mergeCell ref="V716:Y716"/>
    <mergeCell ref="Z716:AA716"/>
    <mergeCell ref="Z717:AA717"/>
    <mergeCell ref="F724:K724"/>
    <mergeCell ref="L724:P724"/>
    <mergeCell ref="Q724:R724"/>
    <mergeCell ref="S724:U724"/>
    <mergeCell ref="V724:Y724"/>
    <mergeCell ref="Z724:AA724"/>
    <mergeCell ref="Z718:Z719"/>
    <mergeCell ref="AA718:AA719"/>
    <mergeCell ref="S702:U702"/>
    <mergeCell ref="V702:Y702"/>
    <mergeCell ref="Q713:R713"/>
    <mergeCell ref="S713:U713"/>
    <mergeCell ref="V713:Y713"/>
    <mergeCell ref="Z713:AA713"/>
    <mergeCell ref="F707:K707"/>
    <mergeCell ref="L707:P707"/>
    <mergeCell ref="Q707:R707"/>
    <mergeCell ref="S707:U707"/>
    <mergeCell ref="V707:Y707"/>
    <mergeCell ref="F708:K708"/>
    <mergeCell ref="L708:P708"/>
    <mergeCell ref="Q708:R708"/>
    <mergeCell ref="F709:K709"/>
    <mergeCell ref="L709:P709"/>
    <mergeCell ref="Q709:R709"/>
    <mergeCell ref="S709:U709"/>
    <mergeCell ref="Q710:R710"/>
    <mergeCell ref="V709:Y709"/>
    <mergeCell ref="Z709:AA709"/>
    <mergeCell ref="Z710:AA710"/>
    <mergeCell ref="F710:K710"/>
    <mergeCell ref="S710:U710"/>
    <mergeCell ref="V710:Y710"/>
    <mergeCell ref="L710:P710"/>
    <mergeCell ref="V711:Y711"/>
    <mergeCell ref="Z711:AA711"/>
    <mergeCell ref="S712:U712"/>
    <mergeCell ref="V712:Y712"/>
    <mergeCell ref="Z695:AA695"/>
    <mergeCell ref="F696:K696"/>
    <mergeCell ref="L696:P696"/>
    <mergeCell ref="Q696:R696"/>
    <mergeCell ref="S696:U696"/>
    <mergeCell ref="V696:Y696"/>
    <mergeCell ref="Z696:AA696"/>
    <mergeCell ref="S698:U698"/>
    <mergeCell ref="V698:Y698"/>
    <mergeCell ref="Z698:AA698"/>
    <mergeCell ref="F697:K697"/>
    <mergeCell ref="L697:P697"/>
    <mergeCell ref="Q698:R698"/>
    <mergeCell ref="Z705:AA705"/>
    <mergeCell ref="F706:K706"/>
    <mergeCell ref="L706:P706"/>
    <mergeCell ref="Q706:R706"/>
    <mergeCell ref="S706:U706"/>
    <mergeCell ref="V706:Y706"/>
    <mergeCell ref="Z706:AA706"/>
    <mergeCell ref="V704:Y704"/>
    <mergeCell ref="V699:Y699"/>
    <mergeCell ref="Z699:AA699"/>
    <mergeCell ref="F700:K700"/>
    <mergeCell ref="L700:P700"/>
    <mergeCell ref="Q700:R700"/>
    <mergeCell ref="L699:P699"/>
    <mergeCell ref="Q699:R699"/>
    <mergeCell ref="S699:U699"/>
    <mergeCell ref="S705:U705"/>
    <mergeCell ref="V705:Y705"/>
    <mergeCell ref="L701:P701"/>
    <mergeCell ref="L690:P690"/>
    <mergeCell ref="Q690:R690"/>
    <mergeCell ref="F678:K678"/>
    <mergeCell ref="L678:P678"/>
    <mergeCell ref="Q678:R678"/>
    <mergeCell ref="S678:U678"/>
    <mergeCell ref="F686:K686"/>
    <mergeCell ref="L686:P686"/>
    <mergeCell ref="Q686:R686"/>
    <mergeCell ref="S686:U686"/>
    <mergeCell ref="V686:Y686"/>
    <mergeCell ref="S679:U679"/>
    <mergeCell ref="Q689:R689"/>
    <mergeCell ref="S689:U689"/>
    <mergeCell ref="V689:Y689"/>
    <mergeCell ref="Z689:AA689"/>
    <mergeCell ref="F690:K690"/>
    <mergeCell ref="V679:Y679"/>
    <mergeCell ref="V682:Y682"/>
    <mergeCell ref="Z682:AA682"/>
    <mergeCell ref="V684:Y684"/>
    <mergeCell ref="Z684:AA684"/>
    <mergeCell ref="V683:Y683"/>
    <mergeCell ref="Z683:AA683"/>
    <mergeCell ref="F684:K684"/>
    <mergeCell ref="V690:Y690"/>
    <mergeCell ref="V678:Y678"/>
    <mergeCell ref="Z678:AA678"/>
    <mergeCell ref="F683:K683"/>
    <mergeCell ref="L683:P683"/>
    <mergeCell ref="S684:U684"/>
    <mergeCell ref="F661:K661"/>
    <mergeCell ref="V219:Y219"/>
    <mergeCell ref="Z219:AA219"/>
    <mergeCell ref="F220:K220"/>
    <mergeCell ref="Z685:AA685"/>
    <mergeCell ref="Q682:R682"/>
    <mergeCell ref="S682:U682"/>
    <mergeCell ref="Z679:AA679"/>
    <mergeCell ref="F685:K685"/>
    <mergeCell ref="L685:P685"/>
    <mergeCell ref="Q685:R685"/>
    <mergeCell ref="Q680:R680"/>
    <mergeCell ref="S680:U680"/>
    <mergeCell ref="V680:Y680"/>
    <mergeCell ref="L684:P684"/>
    <mergeCell ref="V677:Y677"/>
    <mergeCell ref="L680:P680"/>
    <mergeCell ref="Z677:AA677"/>
    <mergeCell ref="F650:K650"/>
    <mergeCell ref="L650:P650"/>
    <mergeCell ref="Q650:R650"/>
    <mergeCell ref="S650:U650"/>
    <mergeCell ref="V650:Y650"/>
    <mergeCell ref="Z650:AA650"/>
    <mergeCell ref="V651:Y651"/>
    <mergeCell ref="Z651:AA651"/>
    <mergeCell ref="L653:P653"/>
    <mergeCell ref="Q653:R653"/>
    <mergeCell ref="S653:U653"/>
    <mergeCell ref="V653:Y653"/>
    <mergeCell ref="Z653:AA653"/>
    <mergeCell ref="F652:K652"/>
    <mergeCell ref="Q185:R185"/>
    <mergeCell ref="S185:U185"/>
    <mergeCell ref="L186:P186"/>
    <mergeCell ref="L189:P189"/>
    <mergeCell ref="L177:P177"/>
    <mergeCell ref="S671:U671"/>
    <mergeCell ref="V671:Y671"/>
    <mergeCell ref="Z671:AA671"/>
    <mergeCell ref="L238:P238"/>
    <mergeCell ref="Q238:R238"/>
    <mergeCell ref="S244:U244"/>
    <mergeCell ref="V244:Y244"/>
    <mergeCell ref="Z244:AA244"/>
    <mergeCell ref="Z243:AA243"/>
    <mergeCell ref="V562:Y562"/>
    <mergeCell ref="Z562:AA562"/>
    <mergeCell ref="V598:Y598"/>
    <mergeCell ref="Z598:AA598"/>
    <mergeCell ref="V561:Y561"/>
    <mergeCell ref="Z561:AA561"/>
    <mergeCell ref="L616:P616"/>
    <mergeCell ref="L636:P636"/>
    <mergeCell ref="Q636:R636"/>
    <mergeCell ref="Q618:R618"/>
    <mergeCell ref="L652:P652"/>
    <mergeCell ref="S652:U652"/>
    <mergeCell ref="Q669:R669"/>
    <mergeCell ref="S669:U669"/>
    <mergeCell ref="Z222:AA223"/>
    <mergeCell ref="Z277:AA278"/>
    <mergeCell ref="Z332:AA333"/>
    <mergeCell ref="Z443:AA444"/>
    <mergeCell ref="A94:A98"/>
    <mergeCell ref="A99:A104"/>
    <mergeCell ref="Q149:R149"/>
    <mergeCell ref="F118:K118"/>
    <mergeCell ref="L118:P118"/>
    <mergeCell ref="S149:U149"/>
    <mergeCell ref="V158:Y158"/>
    <mergeCell ref="Z158:AA158"/>
    <mergeCell ref="V159:Y159"/>
    <mergeCell ref="Z159:AA159"/>
    <mergeCell ref="F160:K160"/>
    <mergeCell ref="L160:P160"/>
    <mergeCell ref="Q160:R160"/>
    <mergeCell ref="S160:U160"/>
    <mergeCell ref="V160:Y160"/>
    <mergeCell ref="Z160:AA160"/>
    <mergeCell ref="V153:Y153"/>
    <mergeCell ref="Z153:AA153"/>
    <mergeCell ref="F104:K104"/>
    <mergeCell ref="F105:K105"/>
    <mergeCell ref="F106:K106"/>
    <mergeCell ref="F107:K107"/>
    <mergeCell ref="L96:P96"/>
    <mergeCell ref="L154:P154"/>
    <mergeCell ref="Q154:R154"/>
    <mergeCell ref="S154:U154"/>
    <mergeCell ref="V154:Y154"/>
    <mergeCell ref="S151:U151"/>
    <mergeCell ref="V151:Y151"/>
    <mergeCell ref="A149:A153"/>
    <mergeCell ref="B149:B153"/>
    <mergeCell ref="F98:K98"/>
    <mergeCell ref="V661:Y661"/>
    <mergeCell ref="Z661:AA661"/>
    <mergeCell ref="F149:K149"/>
    <mergeCell ref="L149:P149"/>
    <mergeCell ref="S150:U150"/>
    <mergeCell ref="V150:Y150"/>
    <mergeCell ref="Z150:AA150"/>
    <mergeCell ref="F151:K151"/>
    <mergeCell ref="L151:P151"/>
    <mergeCell ref="Z236:AA236"/>
    <mergeCell ref="Z242:AA242"/>
    <mergeCell ref="Z233:AA233"/>
    <mergeCell ref="Q182:R182"/>
    <mergeCell ref="L618:P618"/>
    <mergeCell ref="Q151:R151"/>
    <mergeCell ref="Z161:AA161"/>
    <mergeCell ref="L231:P231"/>
    <mergeCell ref="Q231:R231"/>
    <mergeCell ref="S231:U231"/>
    <mergeCell ref="Z241:AA241"/>
    <mergeCell ref="Z565:AA565"/>
    <mergeCell ref="Z497:AA497"/>
    <mergeCell ref="Z476:AA476"/>
    <mergeCell ref="Z155:AA155"/>
    <mergeCell ref="Q211:R211"/>
    <mergeCell ref="Q660:R660"/>
    <mergeCell ref="L220:P220"/>
    <mergeCell ref="Q220:R220"/>
    <mergeCell ref="S211:U211"/>
    <mergeCell ref="V211:Y211"/>
    <mergeCell ref="Z211:AA211"/>
    <mergeCell ref="L171:P171"/>
    <mergeCell ref="F99:K99"/>
    <mergeCell ref="V93:Y93"/>
    <mergeCell ref="V94:Y94"/>
    <mergeCell ref="V95:Y95"/>
    <mergeCell ref="V96:Y96"/>
    <mergeCell ref="F111:AA111"/>
    <mergeCell ref="Z108:AA108"/>
    <mergeCell ref="R108:Y110"/>
    <mergeCell ref="V102:Y102"/>
    <mergeCell ref="V103:Y103"/>
    <mergeCell ref="Z123:AA123"/>
    <mergeCell ref="F122:K122"/>
    <mergeCell ref="L155:P155"/>
    <mergeCell ref="Z107:AA107"/>
    <mergeCell ref="Z102:AA102"/>
    <mergeCell ref="Z103:AA103"/>
    <mergeCell ref="F102:K102"/>
    <mergeCell ref="F103:K103"/>
    <mergeCell ref="F97:K97"/>
    <mergeCell ref="Z116:AA116"/>
    <mergeCell ref="Z113:AA114"/>
    <mergeCell ref="S118:U118"/>
    <mergeCell ref="V118:Y118"/>
    <mergeCell ref="Z118:AA118"/>
    <mergeCell ref="F119:K119"/>
    <mergeCell ref="L119:P119"/>
    <mergeCell ref="Q119:R119"/>
    <mergeCell ref="Z115:AA115"/>
    <mergeCell ref="Z106:AA106"/>
    <mergeCell ref="F100:K100"/>
    <mergeCell ref="V116:Y116"/>
    <mergeCell ref="V113:Y114"/>
    <mergeCell ref="L72:P72"/>
    <mergeCell ref="V69:Y69"/>
    <mergeCell ref="V70:Y70"/>
    <mergeCell ref="V18:Y18"/>
    <mergeCell ref="Z10:AA10"/>
    <mergeCell ref="L107:P107"/>
    <mergeCell ref="L125:P125"/>
    <mergeCell ref="Z104:AA104"/>
    <mergeCell ref="Z105:AA105"/>
    <mergeCell ref="S112:AA112"/>
    <mergeCell ref="R45:AA46"/>
    <mergeCell ref="V21:Y21"/>
    <mergeCell ref="V22:Y22"/>
    <mergeCell ref="S29:U29"/>
    <mergeCell ref="L5:P5"/>
    <mergeCell ref="S22:U22"/>
    <mergeCell ref="S23:U23"/>
    <mergeCell ref="Z71:AA71"/>
    <mergeCell ref="Z50:AA50"/>
    <mergeCell ref="Z51:AA52"/>
    <mergeCell ref="Z109:AA110"/>
    <mergeCell ref="F1:AA1"/>
    <mergeCell ref="W50:X50"/>
    <mergeCell ref="V40:Y40"/>
    <mergeCell ref="S33:U33"/>
    <mergeCell ref="S34:U34"/>
    <mergeCell ref="S35:U35"/>
    <mergeCell ref="F11:K11"/>
    <mergeCell ref="F12:K12"/>
    <mergeCell ref="F13:K13"/>
    <mergeCell ref="Q19:R19"/>
    <mergeCell ref="Q20:R20"/>
    <mergeCell ref="F40:K40"/>
    <mergeCell ref="F42:K42"/>
    <mergeCell ref="F43:K43"/>
    <mergeCell ref="F33:K33"/>
    <mergeCell ref="F34:K34"/>
    <mergeCell ref="F35:K35"/>
    <mergeCell ref="V6:Y6"/>
    <mergeCell ref="V7:Y7"/>
    <mergeCell ref="V8:Y8"/>
    <mergeCell ref="S24:U24"/>
    <mergeCell ref="S25:U25"/>
    <mergeCell ref="S26:U26"/>
    <mergeCell ref="V9:Y9"/>
    <mergeCell ref="V10:Y10"/>
    <mergeCell ref="V11:Y11"/>
    <mergeCell ref="S19:U19"/>
    <mergeCell ref="F5:K5"/>
    <mergeCell ref="S12:U12"/>
    <mergeCell ref="S13:U13"/>
    <mergeCell ref="F8:K8"/>
    <mergeCell ref="F2:R2"/>
    <mergeCell ref="S2:AA2"/>
    <mergeCell ref="L27:P27"/>
    <mergeCell ref="Z22:AA22"/>
    <mergeCell ref="Z23:AA23"/>
    <mergeCell ref="Z24:AA24"/>
    <mergeCell ref="Z25:AA25"/>
    <mergeCell ref="Q18:R18"/>
    <mergeCell ref="V3:Y4"/>
    <mergeCell ref="Q26:R26"/>
    <mergeCell ref="L25:P25"/>
    <mergeCell ref="Z27:AA27"/>
    <mergeCell ref="Z15:AA15"/>
    <mergeCell ref="Z16:AA16"/>
    <mergeCell ref="Z17:AA17"/>
    <mergeCell ref="Z18:AA18"/>
    <mergeCell ref="Z19:AA19"/>
    <mergeCell ref="Q27:R27"/>
    <mergeCell ref="L10:P10"/>
    <mergeCell ref="V27:Y27"/>
    <mergeCell ref="V23:Y23"/>
    <mergeCell ref="V24:Y24"/>
    <mergeCell ref="V15:Y15"/>
    <mergeCell ref="Z3:AA4"/>
    <mergeCell ref="Q3:R4"/>
    <mergeCell ref="L3:P4"/>
    <mergeCell ref="V20:Y20"/>
    <mergeCell ref="Z12:AA12"/>
    <mergeCell ref="Z13:AA13"/>
    <mergeCell ref="Q5:R5"/>
    <mergeCell ref="S5:U5"/>
    <mergeCell ref="V5:Y5"/>
    <mergeCell ref="Z5:AA5"/>
    <mergeCell ref="F27:K27"/>
    <mergeCell ref="Z26:AA26"/>
    <mergeCell ref="Z6:AA6"/>
    <mergeCell ref="Z7:AA7"/>
    <mergeCell ref="Z8:AA8"/>
    <mergeCell ref="L31:P31"/>
    <mergeCell ref="S17:U17"/>
    <mergeCell ref="S31:U31"/>
    <mergeCell ref="L29:P29"/>
    <mergeCell ref="Q29:R29"/>
    <mergeCell ref="Q30:R30"/>
    <mergeCell ref="Q28:R28"/>
    <mergeCell ref="L28:P28"/>
    <mergeCell ref="Q16:R16"/>
    <mergeCell ref="Z9:AA9"/>
    <mergeCell ref="Z14:AA14"/>
    <mergeCell ref="V12:Y12"/>
    <mergeCell ref="V13:Y13"/>
    <mergeCell ref="V14:Y14"/>
    <mergeCell ref="L17:P17"/>
    <mergeCell ref="L18:P18"/>
    <mergeCell ref="F19:K19"/>
    <mergeCell ref="F6:K6"/>
    <mergeCell ref="F7:K7"/>
    <mergeCell ref="F9:K9"/>
    <mergeCell ref="F10:K10"/>
    <mergeCell ref="V29:Y29"/>
    <mergeCell ref="V19:Y19"/>
    <mergeCell ref="Z11:AA11"/>
    <mergeCell ref="V16:Y16"/>
    <mergeCell ref="Z64:AA64"/>
    <mergeCell ref="F41:K41"/>
    <mergeCell ref="Q43:R43"/>
    <mergeCell ref="Q44:R44"/>
    <mergeCell ref="L26:P26"/>
    <mergeCell ref="Q24:R24"/>
    <mergeCell ref="S20:U20"/>
    <mergeCell ref="L19:P19"/>
    <mergeCell ref="L20:P20"/>
    <mergeCell ref="Q17:R17"/>
    <mergeCell ref="Z40:AA40"/>
    <mergeCell ref="Z41:AA41"/>
    <mergeCell ref="L62:P62"/>
    <mergeCell ref="L69:P69"/>
    <mergeCell ref="L70:P70"/>
    <mergeCell ref="Z21:AA21"/>
    <mergeCell ref="V17:Y17"/>
    <mergeCell ref="S21:U21"/>
    <mergeCell ref="Q32:R32"/>
    <mergeCell ref="Z29:AA29"/>
    <mergeCell ref="Z31:AA31"/>
    <mergeCell ref="Z20:AA20"/>
    <mergeCell ref="Q21:R21"/>
    <mergeCell ref="Q22:R22"/>
    <mergeCell ref="Q25:R25"/>
    <mergeCell ref="Z32:AA32"/>
    <mergeCell ref="Q61:R61"/>
    <mergeCell ref="Q62:R62"/>
    <mergeCell ref="Q63:R63"/>
    <mergeCell ref="R50:V52"/>
    <mergeCell ref="L32:P32"/>
    <mergeCell ref="F23:K23"/>
    <mergeCell ref="W53:AA55"/>
    <mergeCell ref="L50:M50"/>
    <mergeCell ref="L63:P63"/>
    <mergeCell ref="L11:P11"/>
    <mergeCell ref="V41:Y41"/>
    <mergeCell ref="V42:Y42"/>
    <mergeCell ref="Z42:AA42"/>
    <mergeCell ref="Z43:AA43"/>
    <mergeCell ref="Z44:AA44"/>
    <mergeCell ref="Q41:R41"/>
    <mergeCell ref="Q42:R42"/>
    <mergeCell ref="L52:M52"/>
    <mergeCell ref="N52:O52"/>
    <mergeCell ref="V33:Y33"/>
    <mergeCell ref="C1:C4"/>
    <mergeCell ref="F3:K4"/>
    <mergeCell ref="S3:U4"/>
    <mergeCell ref="Z28:AA28"/>
    <mergeCell ref="Z30:AA30"/>
    <mergeCell ref="V26:Y26"/>
    <mergeCell ref="L6:P6"/>
    <mergeCell ref="Q6:R6"/>
    <mergeCell ref="L7:P7"/>
    <mergeCell ref="Q7:R7"/>
    <mergeCell ref="L8:P8"/>
    <mergeCell ref="L9:P9"/>
    <mergeCell ref="L12:P12"/>
    <mergeCell ref="L13:P13"/>
    <mergeCell ref="L14:P14"/>
    <mergeCell ref="L15:P15"/>
    <mergeCell ref="Q23:R23"/>
    <mergeCell ref="F21:K21"/>
    <mergeCell ref="F17:K17"/>
    <mergeCell ref="F18:K18"/>
    <mergeCell ref="S15:U15"/>
    <mergeCell ref="S16:U16"/>
    <mergeCell ref="F38:K38"/>
    <mergeCell ref="V25:Y25"/>
    <mergeCell ref="S32:U32"/>
    <mergeCell ref="F39:K39"/>
    <mergeCell ref="Z33:AA33"/>
    <mergeCell ref="Z34:AA34"/>
    <mergeCell ref="Z35:AA35"/>
    <mergeCell ref="Z36:AA36"/>
    <mergeCell ref="Z37:AA37"/>
    <mergeCell ref="Z38:AA38"/>
    <mergeCell ref="Z39:AA39"/>
    <mergeCell ref="V38:Y38"/>
    <mergeCell ref="V31:Y31"/>
    <mergeCell ref="V32:Y32"/>
    <mergeCell ref="F32:K32"/>
    <mergeCell ref="F28:K28"/>
    <mergeCell ref="F30:K30"/>
    <mergeCell ref="S28:U28"/>
    <mergeCell ref="S30:U30"/>
    <mergeCell ref="V28:Y28"/>
    <mergeCell ref="V30:Y30"/>
    <mergeCell ref="F29:K29"/>
    <mergeCell ref="F31:K31"/>
    <mergeCell ref="L16:P16"/>
    <mergeCell ref="F22:K22"/>
    <mergeCell ref="F24:K24"/>
    <mergeCell ref="F25:K25"/>
    <mergeCell ref="F26:K26"/>
    <mergeCell ref="A105:A110"/>
    <mergeCell ref="B94:B98"/>
    <mergeCell ref="B99:B104"/>
    <mergeCell ref="B105:B110"/>
    <mergeCell ref="A39:A43"/>
    <mergeCell ref="B39:B43"/>
    <mergeCell ref="A44:A49"/>
    <mergeCell ref="B44:B49"/>
    <mergeCell ref="A50:A55"/>
    <mergeCell ref="B50:B55"/>
    <mergeCell ref="Z62:AA62"/>
    <mergeCell ref="Z63:AA63"/>
    <mergeCell ref="V62:Y62"/>
    <mergeCell ref="V63:Y63"/>
    <mergeCell ref="S62:U62"/>
    <mergeCell ref="S63:U63"/>
    <mergeCell ref="F44:K44"/>
    <mergeCell ref="S41:U41"/>
    <mergeCell ref="S42:U42"/>
    <mergeCell ref="S43:U43"/>
    <mergeCell ref="S44:U44"/>
    <mergeCell ref="F66:K66"/>
    <mergeCell ref="F67:K67"/>
    <mergeCell ref="Z77:AA77"/>
    <mergeCell ref="Z78:AA78"/>
    <mergeCell ref="L77:P77"/>
    <mergeCell ref="L78:P78"/>
    <mergeCell ref="L79:P79"/>
    <mergeCell ref="L80:P80"/>
    <mergeCell ref="N53:O53"/>
    <mergeCell ref="V43:Y43"/>
    <mergeCell ref="S40:U40"/>
    <mergeCell ref="V34:Y34"/>
    <mergeCell ref="S39:U39"/>
    <mergeCell ref="V39:Y39"/>
    <mergeCell ref="F36:K36"/>
    <mergeCell ref="F37:K37"/>
    <mergeCell ref="V35:Y35"/>
    <mergeCell ref="Q39:R39"/>
    <mergeCell ref="L35:P35"/>
    <mergeCell ref="L36:P36"/>
    <mergeCell ref="L37:P37"/>
    <mergeCell ref="V36:Y36"/>
    <mergeCell ref="V37:Y37"/>
    <mergeCell ref="L51:M51"/>
    <mergeCell ref="N51:O51"/>
    <mergeCell ref="L43:P43"/>
    <mergeCell ref="Q40:R40"/>
    <mergeCell ref="L33:P33"/>
    <mergeCell ref="L34:P34"/>
    <mergeCell ref="V44:Y44"/>
    <mergeCell ref="N50:O50"/>
    <mergeCell ref="W51:X52"/>
    <mergeCell ref="S38:U38"/>
    <mergeCell ref="Q37:R37"/>
    <mergeCell ref="L41:P41"/>
    <mergeCell ref="S27:U27"/>
    <mergeCell ref="S18:U18"/>
    <mergeCell ref="Q33:R33"/>
    <mergeCell ref="Q34:R34"/>
    <mergeCell ref="Q35:R35"/>
    <mergeCell ref="Q36:R36"/>
    <mergeCell ref="Q38:R38"/>
    <mergeCell ref="F14:K14"/>
    <mergeCell ref="S14:U14"/>
    <mergeCell ref="F116:K116"/>
    <mergeCell ref="L116:P116"/>
    <mergeCell ref="Q116:R116"/>
    <mergeCell ref="S116:U116"/>
    <mergeCell ref="F113:K114"/>
    <mergeCell ref="L113:P114"/>
    <mergeCell ref="Q113:R114"/>
    <mergeCell ref="S113:U114"/>
    <mergeCell ref="F115:K115"/>
    <mergeCell ref="F62:K62"/>
    <mergeCell ref="F63:K63"/>
    <mergeCell ref="F68:K68"/>
    <mergeCell ref="F71:K71"/>
    <mergeCell ref="F70:K70"/>
    <mergeCell ref="F64:K64"/>
    <mergeCell ref="F65:K65"/>
    <mergeCell ref="L93:P93"/>
    <mergeCell ref="F96:K96"/>
    <mergeCell ref="F15:K15"/>
    <mergeCell ref="F16:K16"/>
    <mergeCell ref="S120:U120"/>
    <mergeCell ref="S71:U71"/>
    <mergeCell ref="S66:U66"/>
    <mergeCell ref="V71:Y71"/>
    <mergeCell ref="Q73:R73"/>
    <mergeCell ref="Q74:R74"/>
    <mergeCell ref="V97:Y97"/>
    <mergeCell ref="S67:U67"/>
    <mergeCell ref="S68:U68"/>
    <mergeCell ref="Q66:R66"/>
    <mergeCell ref="Q67:R67"/>
    <mergeCell ref="Q68:R68"/>
    <mergeCell ref="V90:Y90"/>
    <mergeCell ref="V91:Y91"/>
    <mergeCell ref="V92:Y92"/>
    <mergeCell ref="S79:U79"/>
    <mergeCell ref="V115:Y115"/>
    <mergeCell ref="S89:U89"/>
    <mergeCell ref="S90:U90"/>
    <mergeCell ref="Q90:R90"/>
    <mergeCell ref="Q91:R91"/>
    <mergeCell ref="Q102:R102"/>
    <mergeCell ref="S102:U102"/>
    <mergeCell ref="S103:U103"/>
    <mergeCell ref="S104:U104"/>
    <mergeCell ref="S105:U105"/>
    <mergeCell ref="S106:U106"/>
    <mergeCell ref="Q92:R92"/>
    <mergeCell ref="Q94:R94"/>
    <mergeCell ref="Q105:R105"/>
    <mergeCell ref="Q103:R103"/>
    <mergeCell ref="V100:Y100"/>
    <mergeCell ref="L124:P124"/>
    <mergeCell ref="Q124:R124"/>
    <mergeCell ref="S124:U124"/>
    <mergeCell ref="V124:Y124"/>
    <mergeCell ref="Z124:AA124"/>
    <mergeCell ref="F123:K123"/>
    <mergeCell ref="L123:P123"/>
    <mergeCell ref="Q123:R123"/>
    <mergeCell ref="S123:U123"/>
    <mergeCell ref="V123:Y123"/>
    <mergeCell ref="F93:K93"/>
    <mergeCell ref="F94:K94"/>
    <mergeCell ref="F95:K95"/>
    <mergeCell ref="Q125:R125"/>
    <mergeCell ref="S125:U125"/>
    <mergeCell ref="V125:Y125"/>
    <mergeCell ref="L122:P122"/>
    <mergeCell ref="F125:K125"/>
    <mergeCell ref="Z99:AA99"/>
    <mergeCell ref="Z100:AA100"/>
    <mergeCell ref="Z101:AA101"/>
    <mergeCell ref="V120:Y120"/>
    <mergeCell ref="L94:P94"/>
    <mergeCell ref="V104:Y104"/>
    <mergeCell ref="V105:Y105"/>
    <mergeCell ref="V106:Y106"/>
    <mergeCell ref="S93:U93"/>
    <mergeCell ref="S94:U94"/>
    <mergeCell ref="S95:U95"/>
    <mergeCell ref="Q107:R107"/>
    <mergeCell ref="S107:U107"/>
    <mergeCell ref="V107:Y107"/>
    <mergeCell ref="L105:P105"/>
    <mergeCell ref="L71:P71"/>
    <mergeCell ref="S75:U75"/>
    <mergeCell ref="S76:U76"/>
    <mergeCell ref="S77:U77"/>
    <mergeCell ref="Q8:R8"/>
    <mergeCell ref="Q9:R9"/>
    <mergeCell ref="Q10:R10"/>
    <mergeCell ref="Q11:R11"/>
    <mergeCell ref="Q12:R12"/>
    <mergeCell ref="Q13:R13"/>
    <mergeCell ref="Q14:R14"/>
    <mergeCell ref="Q15:R15"/>
    <mergeCell ref="L30:P30"/>
    <mergeCell ref="L38:P38"/>
    <mergeCell ref="L39:P39"/>
    <mergeCell ref="L40:P40"/>
    <mergeCell ref="L21:P21"/>
    <mergeCell ref="L22:P22"/>
    <mergeCell ref="L23:P23"/>
    <mergeCell ref="L24:P24"/>
    <mergeCell ref="L81:P81"/>
    <mergeCell ref="L58:P59"/>
    <mergeCell ref="Q58:R59"/>
    <mergeCell ref="L44:P44"/>
    <mergeCell ref="L42:P42"/>
    <mergeCell ref="F57:R57"/>
    <mergeCell ref="Q31:R31"/>
    <mergeCell ref="S88:U88"/>
    <mergeCell ref="F20:K20"/>
    <mergeCell ref="S36:U36"/>
    <mergeCell ref="S37:U37"/>
    <mergeCell ref="F126:K126"/>
    <mergeCell ref="L126:P126"/>
    <mergeCell ref="Q126:R126"/>
    <mergeCell ref="S126:U126"/>
    <mergeCell ref="V126:Y126"/>
    <mergeCell ref="Z126:AA126"/>
    <mergeCell ref="S119:U119"/>
    <mergeCell ref="V119:Y119"/>
    <mergeCell ref="Z119:AA119"/>
    <mergeCell ref="Q118:R118"/>
    <mergeCell ref="F117:K117"/>
    <mergeCell ref="L117:P117"/>
    <mergeCell ref="Q117:R117"/>
    <mergeCell ref="S117:U117"/>
    <mergeCell ref="V117:Y117"/>
    <mergeCell ref="Z117:AA117"/>
    <mergeCell ref="Q122:R122"/>
    <mergeCell ref="S122:U122"/>
    <mergeCell ref="V122:Y122"/>
    <mergeCell ref="Z122:AA122"/>
    <mergeCell ref="F121:K121"/>
    <mergeCell ref="L121:P121"/>
    <mergeCell ref="Q121:R121"/>
    <mergeCell ref="S121:U121"/>
    <mergeCell ref="V121:Y121"/>
    <mergeCell ref="Z121:AA121"/>
    <mergeCell ref="F120:K120"/>
    <mergeCell ref="L120:P120"/>
    <mergeCell ref="Q120:R120"/>
    <mergeCell ref="Z120:AA120"/>
    <mergeCell ref="Z125:AA125"/>
    <mergeCell ref="F124:K124"/>
    <mergeCell ref="F130:K130"/>
    <mergeCell ref="L130:P130"/>
    <mergeCell ref="Q130:R130"/>
    <mergeCell ref="S130:U130"/>
    <mergeCell ref="V130:Y130"/>
    <mergeCell ref="Z130:AA130"/>
    <mergeCell ref="F128:K128"/>
    <mergeCell ref="L128:P128"/>
    <mergeCell ref="Q128:R128"/>
    <mergeCell ref="S128:U128"/>
    <mergeCell ref="V128:Y128"/>
    <mergeCell ref="Z128:AA128"/>
    <mergeCell ref="F127:K127"/>
    <mergeCell ref="L127:P127"/>
    <mergeCell ref="Q127:R127"/>
    <mergeCell ref="S127:U127"/>
    <mergeCell ref="V127:Y127"/>
    <mergeCell ref="Z127:AA127"/>
    <mergeCell ref="F129:K129"/>
    <mergeCell ref="L129:P129"/>
    <mergeCell ref="Q129:R129"/>
    <mergeCell ref="F132:K132"/>
    <mergeCell ref="L132:P132"/>
    <mergeCell ref="Q132:R132"/>
    <mergeCell ref="S132:U132"/>
    <mergeCell ref="V132:Y132"/>
    <mergeCell ref="Z132:AA132"/>
    <mergeCell ref="F131:K131"/>
    <mergeCell ref="L131:P131"/>
    <mergeCell ref="Q131:R131"/>
    <mergeCell ref="S131:U131"/>
    <mergeCell ref="V131:Y131"/>
    <mergeCell ref="Z131:AA131"/>
    <mergeCell ref="F135:K135"/>
    <mergeCell ref="L135:P135"/>
    <mergeCell ref="Q135:R135"/>
    <mergeCell ref="S135:U135"/>
    <mergeCell ref="V135:Y135"/>
    <mergeCell ref="Z135:AA135"/>
    <mergeCell ref="F134:K134"/>
    <mergeCell ref="L134:P134"/>
    <mergeCell ref="Q134:R134"/>
    <mergeCell ref="S134:U134"/>
    <mergeCell ref="V134:Y134"/>
    <mergeCell ref="Z134:AA134"/>
    <mergeCell ref="F133:K133"/>
    <mergeCell ref="L133:P133"/>
    <mergeCell ref="Q133:R133"/>
    <mergeCell ref="S133:U133"/>
    <mergeCell ref="V133:Y133"/>
    <mergeCell ref="Z133:AA133"/>
    <mergeCell ref="Z136:AA136"/>
    <mergeCell ref="V136:Y136"/>
    <mergeCell ref="F139:K139"/>
    <mergeCell ref="L139:P139"/>
    <mergeCell ref="Q139:R139"/>
    <mergeCell ref="S139:U139"/>
    <mergeCell ref="V139:Y139"/>
    <mergeCell ref="Z139:AA139"/>
    <mergeCell ref="L138:P138"/>
    <mergeCell ref="Q138:R138"/>
    <mergeCell ref="S138:U138"/>
    <mergeCell ref="V138:Y138"/>
    <mergeCell ref="Z138:AA138"/>
    <mergeCell ref="V143:Y143"/>
    <mergeCell ref="Z143:AA143"/>
    <mergeCell ref="Q141:R141"/>
    <mergeCell ref="S141:U141"/>
    <mergeCell ref="Z142:AA142"/>
    <mergeCell ref="F141:K141"/>
    <mergeCell ref="L141:P141"/>
    <mergeCell ref="F140:K140"/>
    <mergeCell ref="L140:P140"/>
    <mergeCell ref="Q140:R140"/>
    <mergeCell ref="S140:U140"/>
    <mergeCell ref="V140:Y140"/>
    <mergeCell ref="Z140:AA140"/>
    <mergeCell ref="F138:K138"/>
    <mergeCell ref="F136:K136"/>
    <mergeCell ref="L136:P136"/>
    <mergeCell ref="Q136:R136"/>
    <mergeCell ref="S136:U136"/>
    <mergeCell ref="F137:K137"/>
    <mergeCell ref="Z172:AA172"/>
    <mergeCell ref="F180:K180"/>
    <mergeCell ref="L146:P146"/>
    <mergeCell ref="Q146:R146"/>
    <mergeCell ref="Z152:AA152"/>
    <mergeCell ref="S158:U158"/>
    <mergeCell ref="F159:K159"/>
    <mergeCell ref="L159:P159"/>
    <mergeCell ref="V230:Y230"/>
    <mergeCell ref="V147:Y147"/>
    <mergeCell ref="F148:K148"/>
    <mergeCell ref="L148:P148"/>
    <mergeCell ref="Q148:R148"/>
    <mergeCell ref="S148:U148"/>
    <mergeCell ref="Q228:R228"/>
    <mergeCell ref="F182:K182"/>
    <mergeCell ref="F172:K172"/>
    <mergeCell ref="F171:K171"/>
    <mergeCell ref="V171:Y171"/>
    <mergeCell ref="F158:K158"/>
    <mergeCell ref="L158:P158"/>
    <mergeCell ref="S161:U161"/>
    <mergeCell ref="V161:Y161"/>
    <mergeCell ref="V157:Y157"/>
    <mergeCell ref="Z157:AA157"/>
    <mergeCell ref="Z171:AA171"/>
    <mergeCell ref="F176:K176"/>
    <mergeCell ref="V215:Y215"/>
    <mergeCell ref="F228:K228"/>
    <mergeCell ref="F230:K230"/>
    <mergeCell ref="V229:Y229"/>
    <mergeCell ref="Q171:R171"/>
    <mergeCell ref="F143:K143"/>
    <mergeCell ref="L143:P143"/>
    <mergeCell ref="Q143:R143"/>
    <mergeCell ref="S143:U143"/>
    <mergeCell ref="V149:Y149"/>
    <mergeCell ref="Z149:AA149"/>
    <mergeCell ref="F150:K150"/>
    <mergeCell ref="L150:P150"/>
    <mergeCell ref="L145:P145"/>
    <mergeCell ref="Q145:R145"/>
    <mergeCell ref="S145:U145"/>
    <mergeCell ref="F144:K144"/>
    <mergeCell ref="F181:K181"/>
    <mergeCell ref="S181:U181"/>
    <mergeCell ref="V181:Y181"/>
    <mergeCell ref="F156:K156"/>
    <mergeCell ref="Q152:R152"/>
    <mergeCell ref="S152:U152"/>
    <mergeCell ref="S171:U171"/>
    <mergeCell ref="L176:P176"/>
    <mergeCell ref="Q176:R176"/>
    <mergeCell ref="S176:U176"/>
    <mergeCell ref="Z154:AA154"/>
    <mergeCell ref="V155:Y155"/>
    <mergeCell ref="S146:U146"/>
    <mergeCell ref="V172:Y172"/>
    <mergeCell ref="Z144:AA144"/>
    <mergeCell ref="F152:K152"/>
    <mergeCell ref="L152:P152"/>
    <mergeCell ref="Q162:R162"/>
    <mergeCell ref="F161:K161"/>
    <mergeCell ref="L161:P161"/>
    <mergeCell ref="Z137:AA137"/>
    <mergeCell ref="V137:Y137"/>
    <mergeCell ref="Z232:AA232"/>
    <mergeCell ref="L228:P228"/>
    <mergeCell ref="Q158:R158"/>
    <mergeCell ref="Z230:AA230"/>
    <mergeCell ref="Q177:R177"/>
    <mergeCell ref="S228:U228"/>
    <mergeCell ref="V228:Y228"/>
    <mergeCell ref="Z228:AA228"/>
    <mergeCell ref="S226:U227"/>
    <mergeCell ref="V226:Y227"/>
    <mergeCell ref="Z226:AA227"/>
    <mergeCell ref="L197:P197"/>
    <mergeCell ref="Q197:R197"/>
    <mergeCell ref="V231:Y231"/>
    <mergeCell ref="S155:U155"/>
    <mergeCell ref="S182:U182"/>
    <mergeCell ref="V182:Y182"/>
    <mergeCell ref="Z231:AA231"/>
    <mergeCell ref="Q150:R150"/>
    <mergeCell ref="S215:U215"/>
    <mergeCell ref="S229:U229"/>
    <mergeCell ref="V141:Y141"/>
    <mergeCell ref="Z141:AA141"/>
    <mergeCell ref="V145:Y145"/>
    <mergeCell ref="Z145:AA145"/>
    <mergeCell ref="Z229:AA229"/>
    <mergeCell ref="L142:P142"/>
    <mergeCell ref="Q142:R142"/>
    <mergeCell ref="S142:U142"/>
    <mergeCell ref="V142:Y142"/>
    <mergeCell ref="Z618:AA618"/>
    <mergeCell ref="Q242:R242"/>
    <mergeCell ref="F231:K231"/>
    <mergeCell ref="S243:U243"/>
    <mergeCell ref="F233:K233"/>
    <mergeCell ref="L233:P233"/>
    <mergeCell ref="V233:Y233"/>
    <mergeCell ref="L574:P574"/>
    <mergeCell ref="Q574:R574"/>
    <mergeCell ref="S574:U574"/>
    <mergeCell ref="F246:K246"/>
    <mergeCell ref="L246:P246"/>
    <mergeCell ref="L598:P598"/>
    <mergeCell ref="Q598:R598"/>
    <mergeCell ref="S598:U598"/>
    <mergeCell ref="F242:K242"/>
    <mergeCell ref="S232:U232"/>
    <mergeCell ref="S239:U239"/>
    <mergeCell ref="L234:P234"/>
    <mergeCell ref="Q234:R234"/>
    <mergeCell ref="S234:U234"/>
    <mergeCell ref="F577:K577"/>
    <mergeCell ref="Z576:AA576"/>
    <mergeCell ref="Z594:AA594"/>
    <mergeCell ref="V573:Y573"/>
    <mergeCell ref="Q573:R573"/>
    <mergeCell ref="V574:Y574"/>
    <mergeCell ref="Z574:AA574"/>
    <mergeCell ref="Z235:AA235"/>
    <mergeCell ref="Z240:AA240"/>
    <mergeCell ref="F239:K239"/>
    <mergeCell ref="F243:K243"/>
    <mergeCell ref="S649:U649"/>
    <mergeCell ref="V649:Y649"/>
    <mergeCell ref="Z649:AA649"/>
    <mergeCell ref="Q588:R588"/>
    <mergeCell ref="Q578:R578"/>
    <mergeCell ref="S578:U578"/>
    <mergeCell ref="V578:Y578"/>
    <mergeCell ref="S588:U588"/>
    <mergeCell ref="V588:Y588"/>
    <mergeCell ref="Z588:AA588"/>
    <mergeCell ref="F589:K589"/>
    <mergeCell ref="Z578:AA578"/>
    <mergeCell ref="F575:K575"/>
    <mergeCell ref="L575:P575"/>
    <mergeCell ref="S575:U575"/>
    <mergeCell ref="S592:U592"/>
    <mergeCell ref="L589:P589"/>
    <mergeCell ref="Q589:R589"/>
    <mergeCell ref="S589:U589"/>
    <mergeCell ref="V616:Y616"/>
    <mergeCell ref="F625:K625"/>
    <mergeCell ref="Q575:R575"/>
    <mergeCell ref="V579:Y579"/>
    <mergeCell ref="Z593:AA593"/>
    <mergeCell ref="F594:K594"/>
    <mergeCell ref="Z577:AA577"/>
    <mergeCell ref="V587:Y587"/>
    <mergeCell ref="L580:P580"/>
    <mergeCell ref="F635:K635"/>
    <mergeCell ref="L635:P635"/>
    <mergeCell ref="Q635:R635"/>
    <mergeCell ref="S635:U635"/>
    <mergeCell ref="Z575:AA575"/>
    <mergeCell ref="Z608:Z609"/>
    <mergeCell ref="AA608:AA609"/>
    <mergeCell ref="V617:Y617"/>
    <mergeCell ref="L625:P625"/>
    <mergeCell ref="L562:P562"/>
    <mergeCell ref="Q562:R562"/>
    <mergeCell ref="Z607:AA607"/>
    <mergeCell ref="Q252:R252"/>
    <mergeCell ref="S252:U252"/>
    <mergeCell ref="L248:P248"/>
    <mergeCell ref="Q248:R248"/>
    <mergeCell ref="F581:K581"/>
    <mergeCell ref="L581:P581"/>
    <mergeCell ref="S584:U584"/>
    <mergeCell ref="Z579:AA579"/>
    <mergeCell ref="Z581:AA581"/>
    <mergeCell ref="Z587:AA587"/>
    <mergeCell ref="Z580:AA580"/>
    <mergeCell ref="F569:K569"/>
    <mergeCell ref="L569:P569"/>
    <mergeCell ref="Q569:R569"/>
    <mergeCell ref="S569:U569"/>
    <mergeCell ref="Q563:R563"/>
    <mergeCell ref="S563:U563"/>
    <mergeCell ref="V563:Y563"/>
    <mergeCell ref="F564:K564"/>
    <mergeCell ref="L577:P577"/>
    <mergeCell ref="F578:K578"/>
    <mergeCell ref="L578:P578"/>
    <mergeCell ref="S577:U577"/>
    <mergeCell ref="F562:K562"/>
    <mergeCell ref="S562:U562"/>
    <mergeCell ref="Q577:R577"/>
    <mergeCell ref="S573:U573"/>
    <mergeCell ref="F571:K571"/>
    <mergeCell ref="L571:P571"/>
    <mergeCell ref="Q571:R571"/>
    <mergeCell ref="S571:U571"/>
    <mergeCell ref="V571:Y571"/>
    <mergeCell ref="Z571:AA571"/>
    <mergeCell ref="F572:K572"/>
    <mergeCell ref="L572:P572"/>
    <mergeCell ref="F599:K599"/>
    <mergeCell ref="L599:P599"/>
    <mergeCell ref="Q599:R599"/>
    <mergeCell ref="Z572:AA572"/>
    <mergeCell ref="F573:K573"/>
    <mergeCell ref="L573:P573"/>
    <mergeCell ref="L576:P576"/>
    <mergeCell ref="Q576:R576"/>
    <mergeCell ref="F588:K588"/>
    <mergeCell ref="Z589:AA589"/>
    <mergeCell ref="F590:K590"/>
    <mergeCell ref="L590:P590"/>
    <mergeCell ref="Q590:R590"/>
    <mergeCell ref="L586:P586"/>
    <mergeCell ref="Q586:R586"/>
    <mergeCell ref="S586:U586"/>
    <mergeCell ref="F576:K576"/>
    <mergeCell ref="Z573:AA573"/>
    <mergeCell ref="V589:Y589"/>
    <mergeCell ref="Z586:AA586"/>
    <mergeCell ref="Q580:R580"/>
    <mergeCell ref="F636:K636"/>
    <mergeCell ref="S637:U637"/>
    <mergeCell ref="L637:P637"/>
    <mergeCell ref="Q637:R637"/>
    <mergeCell ref="V637:Y637"/>
    <mergeCell ref="Z637:AA637"/>
    <mergeCell ref="Q631:R631"/>
    <mergeCell ref="S631:U631"/>
    <mergeCell ref="F630:K630"/>
    <mergeCell ref="L630:P630"/>
    <mergeCell ref="Q630:R630"/>
    <mergeCell ref="S630:U630"/>
    <mergeCell ref="F633:K633"/>
    <mergeCell ref="S633:U633"/>
    <mergeCell ref="V633:Y633"/>
    <mergeCell ref="Z633:AA633"/>
    <mergeCell ref="Z634:AA634"/>
    <mergeCell ref="S580:U580"/>
    <mergeCell ref="V580:Y580"/>
    <mergeCell ref="Z604:AA604"/>
    <mergeCell ref="Z605:AA605"/>
    <mergeCell ref="F580:K580"/>
    <mergeCell ref="F646:K646"/>
    <mergeCell ref="L646:P646"/>
    <mergeCell ref="Q646:R646"/>
    <mergeCell ref="S646:U646"/>
    <mergeCell ref="V646:Y646"/>
    <mergeCell ref="Z646:AA646"/>
    <mergeCell ref="V645:Y645"/>
    <mergeCell ref="Z645:AA645"/>
    <mergeCell ref="F641:K641"/>
    <mergeCell ref="L641:P641"/>
    <mergeCell ref="Q641:R641"/>
    <mergeCell ref="S641:U641"/>
    <mergeCell ref="V641:Y641"/>
    <mergeCell ref="Z641:AA641"/>
    <mergeCell ref="F643:K643"/>
    <mergeCell ref="Q625:R625"/>
    <mergeCell ref="Z617:AA617"/>
    <mergeCell ref="V618:Y618"/>
    <mergeCell ref="Q619:R619"/>
    <mergeCell ref="S625:U625"/>
    <mergeCell ref="F626:K626"/>
    <mergeCell ref="Q623:R623"/>
    <mergeCell ref="S623:U623"/>
    <mergeCell ref="V623:Y623"/>
    <mergeCell ref="Z623:AA623"/>
    <mergeCell ref="F624:K624"/>
    <mergeCell ref="V625:Y625"/>
    <mergeCell ref="S620:U620"/>
    <mergeCell ref="Z643:AA643"/>
    <mergeCell ref="L624:P624"/>
    <mergeCell ref="Z631:AA631"/>
    <mergeCell ref="L631:P631"/>
    <mergeCell ref="S636:U636"/>
    <mergeCell ref="V636:Y636"/>
    <mergeCell ref="Z636:AA636"/>
    <mergeCell ref="L632:P632"/>
    <mergeCell ref="Q624:R624"/>
    <mergeCell ref="S624:U624"/>
    <mergeCell ref="V624:Y624"/>
    <mergeCell ref="Z624:AA624"/>
    <mergeCell ref="Q639:R639"/>
    <mergeCell ref="S639:U639"/>
    <mergeCell ref="V639:Y639"/>
    <mergeCell ref="Z639:AA639"/>
    <mergeCell ref="Z628:AA628"/>
    <mergeCell ref="L633:P633"/>
    <mergeCell ref="Q633:R633"/>
    <mergeCell ref="V635:Y635"/>
    <mergeCell ref="Z635:AA635"/>
    <mergeCell ref="S629:U629"/>
    <mergeCell ref="F645:K645"/>
    <mergeCell ref="L645:P645"/>
    <mergeCell ref="Z640:AA640"/>
    <mergeCell ref="F642:K642"/>
    <mergeCell ref="Q644:R644"/>
    <mergeCell ref="S644:U644"/>
    <mergeCell ref="V644:Y644"/>
    <mergeCell ref="Z644:AA644"/>
    <mergeCell ref="F637:K637"/>
    <mergeCell ref="V622:Y622"/>
    <mergeCell ref="S621:U621"/>
    <mergeCell ref="V621:Y621"/>
    <mergeCell ref="Q638:R638"/>
    <mergeCell ref="S638:U638"/>
    <mergeCell ref="V638:Y638"/>
    <mergeCell ref="Z638:AA638"/>
    <mergeCell ref="V630:Y630"/>
    <mergeCell ref="L626:P626"/>
    <mergeCell ref="Q626:R626"/>
    <mergeCell ref="S626:U626"/>
    <mergeCell ref="F621:K621"/>
    <mergeCell ref="L621:P621"/>
    <mergeCell ref="Q621:R621"/>
    <mergeCell ref="Z621:AA621"/>
    <mergeCell ref="F622:K622"/>
    <mergeCell ref="Z622:AA622"/>
    <mergeCell ref="V631:Y631"/>
    <mergeCell ref="Q632:R632"/>
    <mergeCell ref="S632:U632"/>
    <mergeCell ref="V632:Y632"/>
    <mergeCell ref="Z632:AA632"/>
    <mergeCell ref="Z626:AA626"/>
    <mergeCell ref="F579:K579"/>
    <mergeCell ref="L579:P579"/>
    <mergeCell ref="Q579:R579"/>
    <mergeCell ref="S579:U579"/>
    <mergeCell ref="V612:Y613"/>
    <mergeCell ref="F598:K598"/>
    <mergeCell ref="F601:K601"/>
    <mergeCell ref="S576:U576"/>
    <mergeCell ref="V577:Y577"/>
    <mergeCell ref="Q566:R566"/>
    <mergeCell ref="S566:U566"/>
    <mergeCell ref="V566:Y566"/>
    <mergeCell ref="V575:Y575"/>
    <mergeCell ref="Q601:R601"/>
    <mergeCell ref="F586:K586"/>
    <mergeCell ref="Q592:R592"/>
    <mergeCell ref="L601:P601"/>
    <mergeCell ref="F574:K574"/>
    <mergeCell ref="V576:Y576"/>
    <mergeCell ref="F595:K595"/>
    <mergeCell ref="L595:P595"/>
    <mergeCell ref="Q595:R595"/>
    <mergeCell ref="S595:U595"/>
    <mergeCell ref="L603:P603"/>
    <mergeCell ref="Q572:R572"/>
    <mergeCell ref="S572:U572"/>
    <mergeCell ref="V572:Y572"/>
    <mergeCell ref="S587:U587"/>
    <mergeCell ref="V596:Y596"/>
    <mergeCell ref="V586:Y586"/>
    <mergeCell ref="S581:U581"/>
    <mergeCell ref="V581:Y581"/>
    <mergeCell ref="Z566:AA566"/>
    <mergeCell ref="L565:P565"/>
    <mergeCell ref="Q565:R565"/>
    <mergeCell ref="S565:U565"/>
    <mergeCell ref="V565:Y565"/>
    <mergeCell ref="F565:K565"/>
    <mergeCell ref="Q564:R564"/>
    <mergeCell ref="S564:U564"/>
    <mergeCell ref="V564:Y564"/>
    <mergeCell ref="Z564:AA564"/>
    <mergeCell ref="F567:K567"/>
    <mergeCell ref="Z567:AA567"/>
    <mergeCell ref="Q570:R570"/>
    <mergeCell ref="S570:U570"/>
    <mergeCell ref="V570:Y570"/>
    <mergeCell ref="F568:K568"/>
    <mergeCell ref="L568:P568"/>
    <mergeCell ref="Q568:R568"/>
    <mergeCell ref="S568:U568"/>
    <mergeCell ref="V568:Y568"/>
    <mergeCell ref="Z568:AA568"/>
    <mergeCell ref="L567:P567"/>
    <mergeCell ref="Q567:R567"/>
    <mergeCell ref="L564:P564"/>
    <mergeCell ref="F570:K570"/>
    <mergeCell ref="L570:P570"/>
    <mergeCell ref="Z570:AA570"/>
    <mergeCell ref="F566:K566"/>
    <mergeCell ref="L566:P566"/>
    <mergeCell ref="V569:Y569"/>
    <mergeCell ref="Z569:AA569"/>
    <mergeCell ref="S567:U567"/>
    <mergeCell ref="F561:K561"/>
    <mergeCell ref="L561:P561"/>
    <mergeCell ref="Q561:R561"/>
    <mergeCell ref="S561:U561"/>
    <mergeCell ref="F547:K547"/>
    <mergeCell ref="L547:P547"/>
    <mergeCell ref="Q547:R547"/>
    <mergeCell ref="S547:U547"/>
    <mergeCell ref="V547:Y547"/>
    <mergeCell ref="Z547:AA547"/>
    <mergeCell ref="F548:K548"/>
    <mergeCell ref="L548:P548"/>
    <mergeCell ref="Q548:R548"/>
    <mergeCell ref="S548:U548"/>
    <mergeCell ref="V548:Y548"/>
    <mergeCell ref="Z548:AA548"/>
    <mergeCell ref="F549:K549"/>
    <mergeCell ref="L549:P549"/>
    <mergeCell ref="Q549:R549"/>
    <mergeCell ref="S549:U549"/>
    <mergeCell ref="V550:Y550"/>
    <mergeCell ref="Z550:AA550"/>
    <mergeCell ref="F551:K551"/>
    <mergeCell ref="L551:P551"/>
    <mergeCell ref="Q551:R551"/>
    <mergeCell ref="S551:U551"/>
    <mergeCell ref="V551:Y551"/>
    <mergeCell ref="Z551:AA551"/>
    <mergeCell ref="Z552:AA552"/>
    <mergeCell ref="F559:K559"/>
    <mergeCell ref="L559:P559"/>
    <mergeCell ref="Q559:R559"/>
    <mergeCell ref="V560:Y560"/>
    <mergeCell ref="Z560:AA560"/>
    <mergeCell ref="F546:K546"/>
    <mergeCell ref="L546:P546"/>
    <mergeCell ref="Q546:R546"/>
    <mergeCell ref="S546:U546"/>
    <mergeCell ref="V546:Y546"/>
    <mergeCell ref="Z546:AA546"/>
    <mergeCell ref="S559:U559"/>
    <mergeCell ref="V559:Y559"/>
    <mergeCell ref="Z559:AA559"/>
    <mergeCell ref="F560:K560"/>
    <mergeCell ref="L560:P560"/>
    <mergeCell ref="Q560:R560"/>
    <mergeCell ref="S560:U560"/>
    <mergeCell ref="L557:P558"/>
    <mergeCell ref="Z553:Z554"/>
    <mergeCell ref="AA553:AA554"/>
    <mergeCell ref="F550:K550"/>
    <mergeCell ref="L550:P550"/>
    <mergeCell ref="Q550:R550"/>
    <mergeCell ref="S550:U550"/>
    <mergeCell ref="V549:Y549"/>
    <mergeCell ref="Z549:AA549"/>
    <mergeCell ref="V543:Y543"/>
    <mergeCell ref="Z543:AA543"/>
    <mergeCell ref="V540:Y540"/>
    <mergeCell ref="F544:K544"/>
    <mergeCell ref="Q544:R544"/>
    <mergeCell ref="S544:U544"/>
    <mergeCell ref="V544:Y544"/>
    <mergeCell ref="Z544:AA544"/>
    <mergeCell ref="F545:K545"/>
    <mergeCell ref="L545:P545"/>
    <mergeCell ref="Q545:R545"/>
    <mergeCell ref="S545:U545"/>
    <mergeCell ref="V545:Y545"/>
    <mergeCell ref="Z545:AA545"/>
    <mergeCell ref="Q557:R558"/>
    <mergeCell ref="S557:U558"/>
    <mergeCell ref="V557:Y558"/>
    <mergeCell ref="Z557:AA558"/>
    <mergeCell ref="L518:P518"/>
    <mergeCell ref="Q518:R518"/>
    <mergeCell ref="S518:U518"/>
    <mergeCell ref="V518:Y518"/>
    <mergeCell ref="Z518:AA518"/>
    <mergeCell ref="S521:U521"/>
    <mergeCell ref="V521:Y521"/>
    <mergeCell ref="Z521:AA521"/>
    <mergeCell ref="F522:K522"/>
    <mergeCell ref="L522:P522"/>
    <mergeCell ref="Q522:R522"/>
    <mergeCell ref="V517:Y517"/>
    <mergeCell ref="Z513:AA513"/>
    <mergeCell ref="F514:K514"/>
    <mergeCell ref="L514:P514"/>
    <mergeCell ref="Q514:R514"/>
    <mergeCell ref="S514:U514"/>
    <mergeCell ref="V514:Y514"/>
    <mergeCell ref="Z514:AA514"/>
    <mergeCell ref="F515:K515"/>
    <mergeCell ref="L515:P515"/>
    <mergeCell ref="Q515:R515"/>
    <mergeCell ref="S515:U515"/>
    <mergeCell ref="V515:Y515"/>
    <mergeCell ref="Z515:AA515"/>
    <mergeCell ref="F516:K516"/>
    <mergeCell ref="S522:U522"/>
    <mergeCell ref="V519:Y519"/>
    <mergeCell ref="Z519:AA519"/>
    <mergeCell ref="F520:K520"/>
    <mergeCell ref="L520:P520"/>
    <mergeCell ref="V522:Y522"/>
    <mergeCell ref="F505:K505"/>
    <mergeCell ref="L505:P505"/>
    <mergeCell ref="Q505:R505"/>
    <mergeCell ref="S505:U505"/>
    <mergeCell ref="V505:Y505"/>
    <mergeCell ref="Z505:AA505"/>
    <mergeCell ref="Z506:AA506"/>
    <mergeCell ref="V511:Y511"/>
    <mergeCell ref="Z511:AA511"/>
    <mergeCell ref="S506:U506"/>
    <mergeCell ref="V506:Y506"/>
    <mergeCell ref="V509:Y509"/>
    <mergeCell ref="Z509:AA509"/>
    <mergeCell ref="F510:K510"/>
    <mergeCell ref="L510:P510"/>
    <mergeCell ref="Q510:R510"/>
    <mergeCell ref="S510:U510"/>
    <mergeCell ref="V510:Y510"/>
    <mergeCell ref="Z510:AA510"/>
    <mergeCell ref="F509:K509"/>
    <mergeCell ref="L509:P509"/>
    <mergeCell ref="Q509:R509"/>
    <mergeCell ref="S509:U509"/>
    <mergeCell ref="F511:K511"/>
    <mergeCell ref="L511:P511"/>
    <mergeCell ref="F506:K506"/>
    <mergeCell ref="L506:P506"/>
    <mergeCell ref="Q506:R506"/>
    <mergeCell ref="V496:Y496"/>
    <mergeCell ref="Z496:AA496"/>
    <mergeCell ref="F504:K504"/>
    <mergeCell ref="L504:P504"/>
    <mergeCell ref="Q504:R504"/>
    <mergeCell ref="S504:U504"/>
    <mergeCell ref="V504:Y504"/>
    <mergeCell ref="Z504:AA504"/>
    <mergeCell ref="Z498:Z499"/>
    <mergeCell ref="AA498:AA499"/>
    <mergeCell ref="L492:P492"/>
    <mergeCell ref="Q492:R492"/>
    <mergeCell ref="S492:U492"/>
    <mergeCell ref="F493:K493"/>
    <mergeCell ref="L493:P493"/>
    <mergeCell ref="Q493:R493"/>
    <mergeCell ref="S493:U493"/>
    <mergeCell ref="V492:Y492"/>
    <mergeCell ref="Z492:AA492"/>
    <mergeCell ref="S496:U496"/>
    <mergeCell ref="Z466:AA466"/>
    <mergeCell ref="V470:Y470"/>
    <mergeCell ref="Z470:AA470"/>
    <mergeCell ref="F471:K471"/>
    <mergeCell ref="L488:P488"/>
    <mergeCell ref="Q488:R488"/>
    <mergeCell ref="S488:U488"/>
    <mergeCell ref="V488:Y488"/>
    <mergeCell ref="Z488:AA488"/>
    <mergeCell ref="F489:K489"/>
    <mergeCell ref="L489:P489"/>
    <mergeCell ref="Q489:R489"/>
    <mergeCell ref="S489:U489"/>
    <mergeCell ref="V489:Y489"/>
    <mergeCell ref="Z489:AA489"/>
    <mergeCell ref="F484:K484"/>
    <mergeCell ref="L484:P484"/>
    <mergeCell ref="Z482:AA482"/>
    <mergeCell ref="F483:K483"/>
    <mergeCell ref="F474:K474"/>
    <mergeCell ref="L474:P474"/>
    <mergeCell ref="Q474:R474"/>
    <mergeCell ref="S474:U474"/>
    <mergeCell ref="L468:P468"/>
    <mergeCell ref="Q468:R468"/>
    <mergeCell ref="S468:U468"/>
    <mergeCell ref="V472:Y472"/>
    <mergeCell ref="F476:K476"/>
    <mergeCell ref="L476:P476"/>
    <mergeCell ref="Q476:R476"/>
    <mergeCell ref="S476:U476"/>
    <mergeCell ref="V476:Y476"/>
    <mergeCell ref="S459:U459"/>
    <mergeCell ref="V459:Y459"/>
    <mergeCell ref="Z459:AA459"/>
    <mergeCell ref="F460:K460"/>
    <mergeCell ref="L460:P460"/>
    <mergeCell ref="L457:P457"/>
    <mergeCell ref="Q457:R457"/>
    <mergeCell ref="S457:U457"/>
    <mergeCell ref="S454:U454"/>
    <mergeCell ref="V454:Y454"/>
    <mergeCell ref="F455:K455"/>
    <mergeCell ref="L455:P455"/>
    <mergeCell ref="Q455:R455"/>
    <mergeCell ref="S455:U455"/>
    <mergeCell ref="V455:Y455"/>
    <mergeCell ref="Z455:AA455"/>
    <mergeCell ref="F456:K456"/>
    <mergeCell ref="L456:P456"/>
    <mergeCell ref="F457:K457"/>
    <mergeCell ref="Q456:R456"/>
    <mergeCell ref="F459:K459"/>
    <mergeCell ref="L459:P459"/>
    <mergeCell ref="Q459:R459"/>
    <mergeCell ref="Q464:R464"/>
    <mergeCell ref="Z465:AA465"/>
    <mergeCell ref="F466:K466"/>
    <mergeCell ref="V436:Y436"/>
    <mergeCell ref="Q461:R461"/>
    <mergeCell ref="S461:U461"/>
    <mergeCell ref="V461:Y461"/>
    <mergeCell ref="Z461:AA461"/>
    <mergeCell ref="Q460:R460"/>
    <mergeCell ref="S460:U460"/>
    <mergeCell ref="V460:Y460"/>
    <mergeCell ref="Z460:AA460"/>
    <mergeCell ref="F451:K451"/>
    <mergeCell ref="L451:P451"/>
    <mergeCell ref="S456:U456"/>
    <mergeCell ref="V456:Y456"/>
    <mergeCell ref="Z456:AA456"/>
    <mergeCell ref="Q449:R449"/>
    <mergeCell ref="S449:U449"/>
    <mergeCell ref="V449:Y449"/>
    <mergeCell ref="F450:K450"/>
    <mergeCell ref="V453:Y453"/>
    <mergeCell ref="Z453:AA453"/>
    <mergeCell ref="Z454:AA454"/>
    <mergeCell ref="V457:Y457"/>
    <mergeCell ref="Z457:AA457"/>
    <mergeCell ref="F458:K458"/>
    <mergeCell ref="L458:P458"/>
    <mergeCell ref="Q458:R458"/>
    <mergeCell ref="S458:U458"/>
    <mergeCell ref="V458:Y458"/>
    <mergeCell ref="Z458:AA458"/>
    <mergeCell ref="F430:K430"/>
    <mergeCell ref="L430:P430"/>
    <mergeCell ref="Q430:R430"/>
    <mergeCell ref="S430:U430"/>
    <mergeCell ref="V430:Y430"/>
    <mergeCell ref="Z430:AA430"/>
    <mergeCell ref="F431:K431"/>
    <mergeCell ref="L431:P431"/>
    <mergeCell ref="Q431:R431"/>
    <mergeCell ref="S431:U431"/>
    <mergeCell ref="V431:Y431"/>
    <mergeCell ref="Z431:AA431"/>
    <mergeCell ref="L434:P434"/>
    <mergeCell ref="Q434:R434"/>
    <mergeCell ref="S434:U434"/>
    <mergeCell ref="V434:Y434"/>
    <mergeCell ref="Z434:AA434"/>
    <mergeCell ref="S433:U433"/>
    <mergeCell ref="V433:Y433"/>
    <mergeCell ref="Z433:AA433"/>
    <mergeCell ref="F422:K422"/>
    <mergeCell ref="L422:P422"/>
    <mergeCell ref="Q422:R422"/>
    <mergeCell ref="S422:U422"/>
    <mergeCell ref="V422:Y422"/>
    <mergeCell ref="Z422:AA422"/>
    <mergeCell ref="L450:P450"/>
    <mergeCell ref="Z440:AA440"/>
    <mergeCell ref="V450:Y450"/>
    <mergeCell ref="L435:P435"/>
    <mergeCell ref="Q435:R435"/>
    <mergeCell ref="S435:U435"/>
    <mergeCell ref="F436:K436"/>
    <mergeCell ref="F437:K437"/>
    <mergeCell ref="L437:P437"/>
    <mergeCell ref="Q437:R437"/>
    <mergeCell ref="S437:U437"/>
    <mergeCell ref="F423:K423"/>
    <mergeCell ref="L423:P423"/>
    <mergeCell ref="Q423:R423"/>
    <mergeCell ref="S423:U423"/>
    <mergeCell ref="V423:Y423"/>
    <mergeCell ref="Z423:AA423"/>
    <mergeCell ref="F424:K424"/>
    <mergeCell ref="L424:P424"/>
    <mergeCell ref="Q424:R424"/>
    <mergeCell ref="S424:U424"/>
    <mergeCell ref="V424:Y424"/>
    <mergeCell ref="Z424:AA424"/>
    <mergeCell ref="V426:Y426"/>
    <mergeCell ref="Z426:AA426"/>
    <mergeCell ref="F434:K434"/>
    <mergeCell ref="F428:K428"/>
    <mergeCell ref="L428:P428"/>
    <mergeCell ref="Q428:R428"/>
    <mergeCell ref="S428:U428"/>
    <mergeCell ref="V428:Y428"/>
    <mergeCell ref="Z428:AA428"/>
    <mergeCell ref="F429:K429"/>
    <mergeCell ref="L429:P429"/>
    <mergeCell ref="Q429:R429"/>
    <mergeCell ref="S429:U429"/>
    <mergeCell ref="V429:Y429"/>
    <mergeCell ref="F425:K425"/>
    <mergeCell ref="L425:P425"/>
    <mergeCell ref="Q425:R425"/>
    <mergeCell ref="S425:U425"/>
    <mergeCell ref="V425:Y425"/>
    <mergeCell ref="Z425:AA425"/>
    <mergeCell ref="F426:K426"/>
    <mergeCell ref="L426:P426"/>
    <mergeCell ref="F427:K427"/>
    <mergeCell ref="L427:P427"/>
    <mergeCell ref="Q427:R427"/>
    <mergeCell ref="S427:U427"/>
    <mergeCell ref="V427:Y427"/>
    <mergeCell ref="Z427:AA427"/>
    <mergeCell ref="V416:Y416"/>
    <mergeCell ref="Z416:AA416"/>
    <mergeCell ref="F417:K417"/>
    <mergeCell ref="L417:P417"/>
    <mergeCell ref="Q417:R417"/>
    <mergeCell ref="S417:U417"/>
    <mergeCell ref="V417:Y417"/>
    <mergeCell ref="Z417:AA417"/>
    <mergeCell ref="F418:K418"/>
    <mergeCell ref="L418:P418"/>
    <mergeCell ref="Q418:R418"/>
    <mergeCell ref="S418:U418"/>
    <mergeCell ref="V418:Y418"/>
    <mergeCell ref="Z418:AA418"/>
    <mergeCell ref="Q421:R421"/>
    <mergeCell ref="S421:U421"/>
    <mergeCell ref="V421:Y421"/>
    <mergeCell ref="Z421:AA421"/>
    <mergeCell ref="F419:K419"/>
    <mergeCell ref="L419:P419"/>
    <mergeCell ref="Q419:R419"/>
    <mergeCell ref="S419:U419"/>
    <mergeCell ref="V419:Y419"/>
    <mergeCell ref="Z419:AA419"/>
    <mergeCell ref="F420:K420"/>
    <mergeCell ref="L420:P420"/>
    <mergeCell ref="S420:U420"/>
    <mergeCell ref="V420:Y420"/>
    <mergeCell ref="Z420:AA420"/>
    <mergeCell ref="F421:K421"/>
    <mergeCell ref="F416:K416"/>
    <mergeCell ref="L416:P416"/>
    <mergeCell ref="F413:K413"/>
    <mergeCell ref="L413:P413"/>
    <mergeCell ref="Q413:R413"/>
    <mergeCell ref="S413:U413"/>
    <mergeCell ref="V413:Y413"/>
    <mergeCell ref="Z413:AA413"/>
    <mergeCell ref="F414:K414"/>
    <mergeCell ref="L414:P414"/>
    <mergeCell ref="Q414:R414"/>
    <mergeCell ref="S414:U414"/>
    <mergeCell ref="V414:Y414"/>
    <mergeCell ref="Z414:AA414"/>
    <mergeCell ref="F415:K415"/>
    <mergeCell ref="L415:P415"/>
    <mergeCell ref="Q415:R415"/>
    <mergeCell ref="S415:U415"/>
    <mergeCell ref="V415:Y415"/>
    <mergeCell ref="Z415:AA415"/>
    <mergeCell ref="V406:Y406"/>
    <mergeCell ref="Z406:AA406"/>
    <mergeCell ref="F411:K411"/>
    <mergeCell ref="L411:P411"/>
    <mergeCell ref="Q411:R411"/>
    <mergeCell ref="S411:U411"/>
    <mergeCell ref="V411:Y411"/>
    <mergeCell ref="Z411:AA411"/>
    <mergeCell ref="F412:K412"/>
    <mergeCell ref="L412:P412"/>
    <mergeCell ref="Q412:R412"/>
    <mergeCell ref="S412:U412"/>
    <mergeCell ref="V412:Y412"/>
    <mergeCell ref="Z412:AA412"/>
    <mergeCell ref="Q409:R409"/>
    <mergeCell ref="S409:U409"/>
    <mergeCell ref="V409:Y409"/>
    <mergeCell ref="Z409:AA409"/>
    <mergeCell ref="F410:K410"/>
    <mergeCell ref="L410:P410"/>
    <mergeCell ref="Q410:R410"/>
    <mergeCell ref="S410:U410"/>
    <mergeCell ref="V410:Y410"/>
    <mergeCell ref="Z410:AA410"/>
    <mergeCell ref="S407:U407"/>
    <mergeCell ref="V407:Y407"/>
    <mergeCell ref="Z407:AA407"/>
    <mergeCell ref="F408:K408"/>
    <mergeCell ref="F407:K407"/>
    <mergeCell ref="L407:P407"/>
    <mergeCell ref="Q407:R407"/>
    <mergeCell ref="F406:K406"/>
    <mergeCell ref="F403:K403"/>
    <mergeCell ref="L403:P403"/>
    <mergeCell ref="Q403:R403"/>
    <mergeCell ref="S403:U403"/>
    <mergeCell ref="V403:Y403"/>
    <mergeCell ref="Z403:AA403"/>
    <mergeCell ref="Q399:R399"/>
    <mergeCell ref="S399:U399"/>
    <mergeCell ref="V399:Y399"/>
    <mergeCell ref="Z399:AA399"/>
    <mergeCell ref="F400:K400"/>
    <mergeCell ref="L400:P400"/>
    <mergeCell ref="Q400:R400"/>
    <mergeCell ref="S400:U400"/>
    <mergeCell ref="V400:Y400"/>
    <mergeCell ref="Z400:AA400"/>
    <mergeCell ref="F401:K401"/>
    <mergeCell ref="L401:P401"/>
    <mergeCell ref="Q401:R401"/>
    <mergeCell ref="S401:U401"/>
    <mergeCell ref="V401:Y401"/>
    <mergeCell ref="Z401:AA401"/>
    <mergeCell ref="V377:Y377"/>
    <mergeCell ref="Z377:AA377"/>
    <mergeCell ref="V378:Y378"/>
    <mergeCell ref="Z378:AA378"/>
    <mergeCell ref="L373:P373"/>
    <mergeCell ref="Q373:R373"/>
    <mergeCell ref="S373:U373"/>
    <mergeCell ref="V373:Y373"/>
    <mergeCell ref="V380:Y380"/>
    <mergeCell ref="Z380:AA380"/>
    <mergeCell ref="F376:K376"/>
    <mergeCell ref="L376:P376"/>
    <mergeCell ref="Q376:R376"/>
    <mergeCell ref="S376:U376"/>
    <mergeCell ref="V376:Y376"/>
    <mergeCell ref="Z376:AA376"/>
    <mergeCell ref="F377:K377"/>
    <mergeCell ref="L377:P377"/>
    <mergeCell ref="Q377:R377"/>
    <mergeCell ref="S377:U377"/>
    <mergeCell ref="Q378:R378"/>
    <mergeCell ref="S378:U378"/>
    <mergeCell ref="Z373:AA373"/>
    <mergeCell ref="F374:K374"/>
    <mergeCell ref="L374:P374"/>
    <mergeCell ref="Q374:R374"/>
    <mergeCell ref="S374:U374"/>
    <mergeCell ref="V374:Y374"/>
    <mergeCell ref="Z374:AA374"/>
    <mergeCell ref="F375:K375"/>
    <mergeCell ref="L375:P375"/>
    <mergeCell ref="V375:Y375"/>
    <mergeCell ref="Z375:AA375"/>
    <mergeCell ref="S372:U372"/>
    <mergeCell ref="V372:Y372"/>
    <mergeCell ref="Z372:AA372"/>
    <mergeCell ref="F373:K373"/>
    <mergeCell ref="F369:K369"/>
    <mergeCell ref="L369:P369"/>
    <mergeCell ref="Q369:R369"/>
    <mergeCell ref="S369:U369"/>
    <mergeCell ref="V369:Y369"/>
    <mergeCell ref="Z369:AA369"/>
    <mergeCell ref="F370:K370"/>
    <mergeCell ref="L370:P370"/>
    <mergeCell ref="Q370:R370"/>
    <mergeCell ref="S370:U370"/>
    <mergeCell ref="V370:Y370"/>
    <mergeCell ref="Z370:AA370"/>
    <mergeCell ref="F371:K371"/>
    <mergeCell ref="L371:P371"/>
    <mergeCell ref="Q371:R371"/>
    <mergeCell ref="S371:U371"/>
    <mergeCell ref="V371:Y371"/>
    <mergeCell ref="Z371:AA371"/>
    <mergeCell ref="S375:U375"/>
    <mergeCell ref="F366:K366"/>
    <mergeCell ref="L366:P366"/>
    <mergeCell ref="Q366:R366"/>
    <mergeCell ref="S366:U366"/>
    <mergeCell ref="V366:Y366"/>
    <mergeCell ref="Z366:AA366"/>
    <mergeCell ref="F367:K367"/>
    <mergeCell ref="L367:P367"/>
    <mergeCell ref="Q367:R367"/>
    <mergeCell ref="S367:U367"/>
    <mergeCell ref="V367:Y367"/>
    <mergeCell ref="Z367:AA367"/>
    <mergeCell ref="F368:K368"/>
    <mergeCell ref="L368:P368"/>
    <mergeCell ref="Q368:R368"/>
    <mergeCell ref="S368:U368"/>
    <mergeCell ref="V368:Y368"/>
    <mergeCell ref="Z368:AA368"/>
    <mergeCell ref="F363:K363"/>
    <mergeCell ref="L363:P363"/>
    <mergeCell ref="Q363:R363"/>
    <mergeCell ref="S363:U363"/>
    <mergeCell ref="V363:Y363"/>
    <mergeCell ref="Z363:AA363"/>
    <mergeCell ref="F364:K364"/>
    <mergeCell ref="L364:P364"/>
    <mergeCell ref="Q364:R364"/>
    <mergeCell ref="S364:U364"/>
    <mergeCell ref="V364:Y364"/>
    <mergeCell ref="Z364:AA364"/>
    <mergeCell ref="F365:K365"/>
    <mergeCell ref="L365:P365"/>
    <mergeCell ref="Q365:R365"/>
    <mergeCell ref="S365:U365"/>
    <mergeCell ref="V365:Y365"/>
    <mergeCell ref="Z365:AA365"/>
    <mergeCell ref="F360:K360"/>
    <mergeCell ref="L360:P360"/>
    <mergeCell ref="Q360:R360"/>
    <mergeCell ref="S360:U360"/>
    <mergeCell ref="V360:Y360"/>
    <mergeCell ref="Z360:AA360"/>
    <mergeCell ref="F361:K361"/>
    <mergeCell ref="L361:P361"/>
    <mergeCell ref="Q361:R361"/>
    <mergeCell ref="S361:U361"/>
    <mergeCell ref="V361:Y361"/>
    <mergeCell ref="Z361:AA361"/>
    <mergeCell ref="F362:K362"/>
    <mergeCell ref="L362:P362"/>
    <mergeCell ref="Q362:R362"/>
    <mergeCell ref="S362:U362"/>
    <mergeCell ref="V362:Y362"/>
    <mergeCell ref="Z362:AA362"/>
    <mergeCell ref="F357:K357"/>
    <mergeCell ref="L357:P357"/>
    <mergeCell ref="Q357:R357"/>
    <mergeCell ref="S357:U357"/>
    <mergeCell ref="V357:Y357"/>
    <mergeCell ref="Z357:AA357"/>
    <mergeCell ref="F358:K358"/>
    <mergeCell ref="L358:P358"/>
    <mergeCell ref="Q358:R358"/>
    <mergeCell ref="S358:U358"/>
    <mergeCell ref="V358:Y358"/>
    <mergeCell ref="Z358:AA358"/>
    <mergeCell ref="F359:K359"/>
    <mergeCell ref="L359:P359"/>
    <mergeCell ref="Q359:R359"/>
    <mergeCell ref="S359:U359"/>
    <mergeCell ref="V359:Y359"/>
    <mergeCell ref="Z359:AA359"/>
    <mergeCell ref="F356:K356"/>
    <mergeCell ref="L356:P356"/>
    <mergeCell ref="Q356:R356"/>
    <mergeCell ref="S356:U356"/>
    <mergeCell ref="V356:Y356"/>
    <mergeCell ref="Z356:AA356"/>
    <mergeCell ref="S352:U352"/>
    <mergeCell ref="V352:Y352"/>
    <mergeCell ref="Z352:AA352"/>
    <mergeCell ref="F343:K343"/>
    <mergeCell ref="L343:P343"/>
    <mergeCell ref="Q343:R343"/>
    <mergeCell ref="S343:U343"/>
    <mergeCell ref="F353:K353"/>
    <mergeCell ref="L353:P353"/>
    <mergeCell ref="Q353:R353"/>
    <mergeCell ref="S353:U353"/>
    <mergeCell ref="V353:Y353"/>
    <mergeCell ref="Z353:AA353"/>
    <mergeCell ref="F352:K352"/>
    <mergeCell ref="L352:P352"/>
    <mergeCell ref="Q352:R352"/>
    <mergeCell ref="Z350:AA350"/>
    <mergeCell ref="F351:K351"/>
    <mergeCell ref="L351:P351"/>
    <mergeCell ref="Q351:R351"/>
    <mergeCell ref="S351:U351"/>
    <mergeCell ref="V351:Y351"/>
    <mergeCell ref="Z351:AA351"/>
    <mergeCell ref="L350:P350"/>
    <mergeCell ref="Q350:R350"/>
    <mergeCell ref="S350:U350"/>
    <mergeCell ref="V355:Y355"/>
    <mergeCell ref="Z355:AA355"/>
    <mergeCell ref="F317:K317"/>
    <mergeCell ref="L317:P317"/>
    <mergeCell ref="Q317:R317"/>
    <mergeCell ref="S317:U317"/>
    <mergeCell ref="S335:AA335"/>
    <mergeCell ref="F348:K348"/>
    <mergeCell ref="L348:P348"/>
    <mergeCell ref="Q348:R348"/>
    <mergeCell ref="S348:U348"/>
    <mergeCell ref="V348:Y348"/>
    <mergeCell ref="Z348:AA348"/>
    <mergeCell ref="F349:K349"/>
    <mergeCell ref="L349:P349"/>
    <mergeCell ref="Q349:R349"/>
    <mergeCell ref="S349:U349"/>
    <mergeCell ref="V349:Y349"/>
    <mergeCell ref="Z349:AA349"/>
    <mergeCell ref="V317:Y317"/>
    <mergeCell ref="Z317:AA317"/>
    <mergeCell ref="F318:K318"/>
    <mergeCell ref="L318:P318"/>
    <mergeCell ref="F338:K338"/>
    <mergeCell ref="L338:P338"/>
    <mergeCell ref="Z319:AA319"/>
    <mergeCell ref="F320:K320"/>
    <mergeCell ref="L320:P320"/>
    <mergeCell ref="L344:P344"/>
    <mergeCell ref="Q344:R344"/>
    <mergeCell ref="S344:U344"/>
    <mergeCell ref="V344:Y344"/>
    <mergeCell ref="F315:K315"/>
    <mergeCell ref="L315:P315"/>
    <mergeCell ref="Q315:R315"/>
    <mergeCell ref="S315:U315"/>
    <mergeCell ref="V315:Y315"/>
    <mergeCell ref="Z315:AA315"/>
    <mergeCell ref="F316:K316"/>
    <mergeCell ref="L316:P316"/>
    <mergeCell ref="Q316:R316"/>
    <mergeCell ref="S316:U316"/>
    <mergeCell ref="V316:Y316"/>
    <mergeCell ref="Z316:AA316"/>
    <mergeCell ref="V319:Y319"/>
    <mergeCell ref="V346:Y346"/>
    <mergeCell ref="Z346:AA346"/>
    <mergeCell ref="V343:Y343"/>
    <mergeCell ref="L347:P347"/>
    <mergeCell ref="Q347:R347"/>
    <mergeCell ref="S347:U347"/>
    <mergeCell ref="V347:Y347"/>
    <mergeCell ref="Z347:AA347"/>
    <mergeCell ref="F344:K344"/>
    <mergeCell ref="F326:K326"/>
    <mergeCell ref="L326:P326"/>
    <mergeCell ref="Q322:R322"/>
    <mergeCell ref="S322:U322"/>
    <mergeCell ref="Q324:R324"/>
    <mergeCell ref="S324:U324"/>
    <mergeCell ref="V320:Y320"/>
    <mergeCell ref="Z320:AA320"/>
    <mergeCell ref="V321:Y321"/>
    <mergeCell ref="Z344:AA344"/>
    <mergeCell ref="F311:K311"/>
    <mergeCell ref="L311:P311"/>
    <mergeCell ref="Q311:R311"/>
    <mergeCell ref="S311:U311"/>
    <mergeCell ref="V311:Y311"/>
    <mergeCell ref="Z311:AA311"/>
    <mergeCell ref="V312:Y312"/>
    <mergeCell ref="Z312:AA312"/>
    <mergeCell ref="F313:K313"/>
    <mergeCell ref="L313:P313"/>
    <mergeCell ref="Q313:R313"/>
    <mergeCell ref="S313:U313"/>
    <mergeCell ref="V313:Y313"/>
    <mergeCell ref="Z313:AA313"/>
    <mergeCell ref="F312:K312"/>
    <mergeCell ref="L312:P312"/>
    <mergeCell ref="F314:K314"/>
    <mergeCell ref="L314:P314"/>
    <mergeCell ref="Q314:R314"/>
    <mergeCell ref="S314:U314"/>
    <mergeCell ref="V314:Y314"/>
    <mergeCell ref="Z314:AA314"/>
    <mergeCell ref="Q312:R312"/>
    <mergeCell ref="S312:U312"/>
    <mergeCell ref="Z307:AA307"/>
    <mergeCell ref="F308:K308"/>
    <mergeCell ref="L308:P308"/>
    <mergeCell ref="Q308:R308"/>
    <mergeCell ref="S308:U308"/>
    <mergeCell ref="V308:Y308"/>
    <mergeCell ref="Z308:AA308"/>
    <mergeCell ref="F309:K309"/>
    <mergeCell ref="L309:P309"/>
    <mergeCell ref="Q309:R309"/>
    <mergeCell ref="S309:U309"/>
    <mergeCell ref="V309:Y309"/>
    <mergeCell ref="Z309:AA309"/>
    <mergeCell ref="F310:K310"/>
    <mergeCell ref="L310:P310"/>
    <mergeCell ref="Q310:R310"/>
    <mergeCell ref="S310:U310"/>
    <mergeCell ref="V310:Y310"/>
    <mergeCell ref="Z310:AA310"/>
    <mergeCell ref="F300:K300"/>
    <mergeCell ref="L300:P300"/>
    <mergeCell ref="Q300:R300"/>
    <mergeCell ref="S300:U300"/>
    <mergeCell ref="V300:Y300"/>
    <mergeCell ref="Z300:AA300"/>
    <mergeCell ref="Q297:R297"/>
    <mergeCell ref="S297:U297"/>
    <mergeCell ref="V297:Y297"/>
    <mergeCell ref="Z297:AA297"/>
    <mergeCell ref="F298:K298"/>
    <mergeCell ref="L298:P298"/>
    <mergeCell ref="Q298:R298"/>
    <mergeCell ref="S298:U298"/>
    <mergeCell ref="V298:Y298"/>
    <mergeCell ref="F305:K305"/>
    <mergeCell ref="L305:P305"/>
    <mergeCell ref="Q305:R305"/>
    <mergeCell ref="S305:U305"/>
    <mergeCell ref="V305:Y305"/>
    <mergeCell ref="Z305:AA305"/>
    <mergeCell ref="Z298:AA298"/>
    <mergeCell ref="F299:K299"/>
    <mergeCell ref="L299:P299"/>
    <mergeCell ref="Q299:R299"/>
    <mergeCell ref="S299:U299"/>
    <mergeCell ref="V299:Y299"/>
    <mergeCell ref="Z299:AA299"/>
    <mergeCell ref="F297:K297"/>
    <mergeCell ref="L297:P297"/>
    <mergeCell ref="F302:K302"/>
    <mergeCell ref="L302:P302"/>
    <mergeCell ref="Z292:AA292"/>
    <mergeCell ref="F293:K293"/>
    <mergeCell ref="L293:P293"/>
    <mergeCell ref="Q293:R293"/>
    <mergeCell ref="S293:U293"/>
    <mergeCell ref="V293:Y293"/>
    <mergeCell ref="Z293:AA293"/>
    <mergeCell ref="F296:K296"/>
    <mergeCell ref="F294:K294"/>
    <mergeCell ref="L294:P294"/>
    <mergeCell ref="V292:Y292"/>
    <mergeCell ref="V295:Y295"/>
    <mergeCell ref="Z295:AA295"/>
    <mergeCell ref="F292:K292"/>
    <mergeCell ref="L292:P292"/>
    <mergeCell ref="Q294:R294"/>
    <mergeCell ref="L296:P296"/>
    <mergeCell ref="Q296:R296"/>
    <mergeCell ref="S296:U296"/>
    <mergeCell ref="V296:Y296"/>
    <mergeCell ref="Z296:AA296"/>
    <mergeCell ref="V294:Y294"/>
    <mergeCell ref="Z294:AA294"/>
    <mergeCell ref="F295:K295"/>
    <mergeCell ref="L295:P295"/>
    <mergeCell ref="S294:U294"/>
    <mergeCell ref="F290:K290"/>
    <mergeCell ref="L290:P290"/>
    <mergeCell ref="Q290:R290"/>
    <mergeCell ref="S290:U290"/>
    <mergeCell ref="V290:Y290"/>
    <mergeCell ref="Z290:AA290"/>
    <mergeCell ref="Q288:R288"/>
    <mergeCell ref="S288:U288"/>
    <mergeCell ref="V288:Y288"/>
    <mergeCell ref="Z288:AA288"/>
    <mergeCell ref="F289:K289"/>
    <mergeCell ref="L289:P289"/>
    <mergeCell ref="Q289:R289"/>
    <mergeCell ref="S289:U289"/>
    <mergeCell ref="V270:Y270"/>
    <mergeCell ref="Z270:AA270"/>
    <mergeCell ref="F270:K270"/>
    <mergeCell ref="Z287:AA287"/>
    <mergeCell ref="Q275:R275"/>
    <mergeCell ref="F284:K284"/>
    <mergeCell ref="L284:P284"/>
    <mergeCell ref="Q284:R284"/>
    <mergeCell ref="F271:K271"/>
    <mergeCell ref="S287:U287"/>
    <mergeCell ref="F291:K291"/>
    <mergeCell ref="F288:K288"/>
    <mergeCell ref="L230:P230"/>
    <mergeCell ref="Q230:R230"/>
    <mergeCell ref="S230:U230"/>
    <mergeCell ref="F236:K236"/>
    <mergeCell ref="L236:P236"/>
    <mergeCell ref="Q236:R236"/>
    <mergeCell ref="S236:U236"/>
    <mergeCell ref="V236:Y236"/>
    <mergeCell ref="Q244:R244"/>
    <mergeCell ref="V258:Y258"/>
    <mergeCell ref="L251:P251"/>
    <mergeCell ref="F262:K262"/>
    <mergeCell ref="Q262:R262"/>
    <mergeCell ref="V232:Y232"/>
    <mergeCell ref="V242:Y242"/>
    <mergeCell ref="V239:Y239"/>
    <mergeCell ref="Q269:R269"/>
    <mergeCell ref="S269:U269"/>
    <mergeCell ref="V269:Y269"/>
    <mergeCell ref="F264:K264"/>
    <mergeCell ref="L264:P264"/>
    <mergeCell ref="L285:P285"/>
    <mergeCell ref="S281:U282"/>
    <mergeCell ref="V281:Y282"/>
    <mergeCell ref="Q285:R285"/>
    <mergeCell ref="F273:K273"/>
    <mergeCell ref="L273:P273"/>
    <mergeCell ref="V268:Y268"/>
    <mergeCell ref="F275:K275"/>
    <mergeCell ref="L275:P275"/>
    <mergeCell ref="Z239:AA239"/>
    <mergeCell ref="S238:U238"/>
    <mergeCell ref="F235:K235"/>
    <mergeCell ref="F252:K252"/>
    <mergeCell ref="L252:P252"/>
    <mergeCell ref="Q249:R249"/>
    <mergeCell ref="S249:U249"/>
    <mergeCell ref="V249:Y249"/>
    <mergeCell ref="F250:K250"/>
    <mergeCell ref="L250:P250"/>
    <mergeCell ref="S242:U242"/>
    <mergeCell ref="F238:K238"/>
    <mergeCell ref="V234:Y234"/>
    <mergeCell ref="Z234:AA234"/>
    <mergeCell ref="Q241:R241"/>
    <mergeCell ref="S241:U241"/>
    <mergeCell ref="V291:Y291"/>
    <mergeCell ref="Z291:AA291"/>
    <mergeCell ref="L288:P288"/>
    <mergeCell ref="V287:Y287"/>
    <mergeCell ref="S285:U285"/>
    <mergeCell ref="V285:Y285"/>
    <mergeCell ref="Z285:AA285"/>
    <mergeCell ref="S284:U284"/>
    <mergeCell ref="V284:Y284"/>
    <mergeCell ref="F283:K283"/>
    <mergeCell ref="L283:P283"/>
    <mergeCell ref="Q283:R283"/>
    <mergeCell ref="S263:U263"/>
    <mergeCell ref="V263:Y263"/>
    <mergeCell ref="Z263:AA263"/>
    <mergeCell ref="V266:Y266"/>
    <mergeCell ref="F232:K232"/>
    <mergeCell ref="L232:P232"/>
    <mergeCell ref="Q232:R232"/>
    <mergeCell ref="L235:P235"/>
    <mergeCell ref="Q235:R235"/>
    <mergeCell ref="S235:U235"/>
    <mergeCell ref="V235:Y235"/>
    <mergeCell ref="F234:K234"/>
    <mergeCell ref="V241:Y241"/>
    <mergeCell ref="F240:K240"/>
    <mergeCell ref="L240:P240"/>
    <mergeCell ref="Q240:R240"/>
    <mergeCell ref="S240:U240"/>
    <mergeCell ref="V240:Y240"/>
    <mergeCell ref="L239:P239"/>
    <mergeCell ref="Q239:R239"/>
    <mergeCell ref="S237:U237"/>
    <mergeCell ref="V237:Y237"/>
    <mergeCell ref="Q237:R237"/>
    <mergeCell ref="Q233:R233"/>
    <mergeCell ref="S233:U233"/>
    <mergeCell ref="V238:Y238"/>
    <mergeCell ref="B154:B159"/>
    <mergeCell ref="A160:A165"/>
    <mergeCell ref="B160:B165"/>
    <mergeCell ref="L168:P169"/>
    <mergeCell ref="Q168:R169"/>
    <mergeCell ref="S172:U172"/>
    <mergeCell ref="Q172:R172"/>
    <mergeCell ref="L172:P172"/>
    <mergeCell ref="F174:K174"/>
    <mergeCell ref="L174:P174"/>
    <mergeCell ref="Q174:R174"/>
    <mergeCell ref="S174:U174"/>
    <mergeCell ref="F173:K173"/>
    <mergeCell ref="L173:P173"/>
    <mergeCell ref="Q173:R173"/>
    <mergeCell ref="S173:U173"/>
    <mergeCell ref="C166:C169"/>
    <mergeCell ref="F166:AA166"/>
    <mergeCell ref="F167:R167"/>
    <mergeCell ref="S167:AA167"/>
    <mergeCell ref="F168:K169"/>
    <mergeCell ref="S156:U156"/>
    <mergeCell ref="V156:Y156"/>
    <mergeCell ref="Z156:AA156"/>
    <mergeCell ref="F157:K157"/>
    <mergeCell ref="L157:P157"/>
    <mergeCell ref="Q157:R157"/>
    <mergeCell ref="S157:U157"/>
    <mergeCell ref="V174:Y174"/>
    <mergeCell ref="Z174:AA174"/>
    <mergeCell ref="Z173:AA173"/>
    <mergeCell ref="V173:Y173"/>
    <mergeCell ref="F162:K162"/>
    <mergeCell ref="S168:U169"/>
    <mergeCell ref="Q161:R161"/>
    <mergeCell ref="L156:P156"/>
    <mergeCell ref="F145:K145"/>
    <mergeCell ref="Q156:R156"/>
    <mergeCell ref="L144:P144"/>
    <mergeCell ref="Q144:R144"/>
    <mergeCell ref="S144:U144"/>
    <mergeCell ref="V144:Y144"/>
    <mergeCell ref="Z151:AA151"/>
    <mergeCell ref="V148:Y148"/>
    <mergeCell ref="Z148:AA148"/>
    <mergeCell ref="F147:K147"/>
    <mergeCell ref="L147:P147"/>
    <mergeCell ref="Q147:R147"/>
    <mergeCell ref="S147:U147"/>
    <mergeCell ref="F153:K153"/>
    <mergeCell ref="F146:K146"/>
    <mergeCell ref="L153:P153"/>
    <mergeCell ref="Q153:R153"/>
    <mergeCell ref="S153:U153"/>
    <mergeCell ref="V152:Y152"/>
    <mergeCell ref="Z164:AA165"/>
    <mergeCell ref="D168:D169"/>
    <mergeCell ref="E168:E169"/>
    <mergeCell ref="V168:Y169"/>
    <mergeCell ref="V289:Y289"/>
    <mergeCell ref="Z289:AA289"/>
    <mergeCell ref="A209:A214"/>
    <mergeCell ref="B209:B214"/>
    <mergeCell ref="V262:Y262"/>
    <mergeCell ref="Z262:AA262"/>
    <mergeCell ref="F261:K261"/>
    <mergeCell ref="L261:P261"/>
    <mergeCell ref="Q261:R261"/>
    <mergeCell ref="S261:U261"/>
    <mergeCell ref="V251:Y251"/>
    <mergeCell ref="Z251:AA251"/>
    <mergeCell ref="Q243:R243"/>
    <mergeCell ref="L243:P243"/>
    <mergeCell ref="Z245:AA245"/>
    <mergeCell ref="S283:U283"/>
    <mergeCell ref="V283:Y283"/>
    <mergeCell ref="Z283:AA283"/>
    <mergeCell ref="A262:A266"/>
    <mergeCell ref="F178:K178"/>
    <mergeCell ref="Z185:AA185"/>
    <mergeCell ref="V185:Y185"/>
    <mergeCell ref="V187:Y187"/>
    <mergeCell ref="S187:U187"/>
    <mergeCell ref="S191:U191"/>
    <mergeCell ref="Q187:R187"/>
    <mergeCell ref="L187:P187"/>
    <mergeCell ref="F187:K187"/>
    <mergeCell ref="V217:Y217"/>
    <mergeCell ref="A154:A159"/>
    <mergeCell ref="V265:Y265"/>
    <mergeCell ref="F69:K69"/>
    <mergeCell ref="S129:U129"/>
    <mergeCell ref="V129:Y129"/>
    <mergeCell ref="Z129:AA129"/>
    <mergeCell ref="C224:C227"/>
    <mergeCell ref="R163:Y165"/>
    <mergeCell ref="Z163:AA163"/>
    <mergeCell ref="L162:P162"/>
    <mergeCell ref="F154:K154"/>
    <mergeCell ref="F155:K155"/>
    <mergeCell ref="V162:Y162"/>
    <mergeCell ref="Z162:AA162"/>
    <mergeCell ref="Q69:R69"/>
    <mergeCell ref="Q70:R70"/>
    <mergeCell ref="S69:U69"/>
    <mergeCell ref="V146:Y146"/>
    <mergeCell ref="Z146:AA146"/>
    <mergeCell ref="Z147:AA147"/>
    <mergeCell ref="F142:K142"/>
    <mergeCell ref="D166:E167"/>
    <mergeCell ref="F217:K217"/>
    <mergeCell ref="L217:P217"/>
    <mergeCell ref="Q217:R217"/>
    <mergeCell ref="S217:U217"/>
    <mergeCell ref="S115:U115"/>
    <mergeCell ref="Q194:R194"/>
    <mergeCell ref="L194:P194"/>
    <mergeCell ref="L191:P191"/>
    <mergeCell ref="Q191:R191"/>
    <mergeCell ref="S175:U175"/>
    <mergeCell ref="Z175:AA175"/>
    <mergeCell ref="F184:K184"/>
    <mergeCell ref="L184:P184"/>
    <mergeCell ref="Q184:R184"/>
    <mergeCell ref="S184:U184"/>
    <mergeCell ref="V184:Y184"/>
    <mergeCell ref="F183:K183"/>
    <mergeCell ref="L183:P183"/>
    <mergeCell ref="Q183:R183"/>
    <mergeCell ref="S183:U183"/>
    <mergeCell ref="V183:Y183"/>
    <mergeCell ref="Z183:AA183"/>
    <mergeCell ref="F177:K177"/>
    <mergeCell ref="Z184:AA184"/>
    <mergeCell ref="Z178:AA178"/>
    <mergeCell ref="S177:U177"/>
    <mergeCell ref="L178:P178"/>
    <mergeCell ref="Q178:R178"/>
    <mergeCell ref="S178:U178"/>
    <mergeCell ref="V178:Y178"/>
    <mergeCell ref="L182:P182"/>
    <mergeCell ref="L180:P180"/>
    <mergeCell ref="Q180:R180"/>
    <mergeCell ref="S180:U180"/>
    <mergeCell ref="V180:Y180"/>
    <mergeCell ref="L181:P181"/>
    <mergeCell ref="Q181:R181"/>
    <mergeCell ref="F301:K301"/>
    <mergeCell ref="L301:P301"/>
    <mergeCell ref="Q301:R301"/>
    <mergeCell ref="S301:U301"/>
    <mergeCell ref="V301:Y301"/>
    <mergeCell ref="Z301:AA301"/>
    <mergeCell ref="V302:Y302"/>
    <mergeCell ref="Z302:AA302"/>
    <mergeCell ref="F303:K303"/>
    <mergeCell ref="L303:P303"/>
    <mergeCell ref="Q303:R303"/>
    <mergeCell ref="S303:U303"/>
    <mergeCell ref="V303:Y303"/>
    <mergeCell ref="Z303:AA303"/>
    <mergeCell ref="F304:K304"/>
    <mergeCell ref="L304:P304"/>
    <mergeCell ref="Q304:R304"/>
    <mergeCell ref="S304:U304"/>
    <mergeCell ref="V304:Y304"/>
    <mergeCell ref="Z304:AA304"/>
    <mergeCell ref="F306:K306"/>
    <mergeCell ref="L306:P306"/>
    <mergeCell ref="Q306:R306"/>
    <mergeCell ref="S306:U306"/>
    <mergeCell ref="V306:Y306"/>
    <mergeCell ref="Z306:AA306"/>
    <mergeCell ref="F307:K307"/>
    <mergeCell ref="L307:P307"/>
    <mergeCell ref="Q307:R307"/>
    <mergeCell ref="S307:U307"/>
    <mergeCell ref="Q319:R319"/>
    <mergeCell ref="A328:A333"/>
    <mergeCell ref="B328:B333"/>
    <mergeCell ref="F328:K328"/>
    <mergeCell ref="L328:P328"/>
    <mergeCell ref="Q328:R328"/>
    <mergeCell ref="S328:U328"/>
    <mergeCell ref="V328:Y328"/>
    <mergeCell ref="Z328:AA328"/>
    <mergeCell ref="F329:K329"/>
    <mergeCell ref="L329:P329"/>
    <mergeCell ref="Q329:R329"/>
    <mergeCell ref="S329:U329"/>
    <mergeCell ref="V329:Y329"/>
    <mergeCell ref="Z329:AA329"/>
    <mergeCell ref="F330:K330"/>
    <mergeCell ref="L330:P330"/>
    <mergeCell ref="Q330:R330"/>
    <mergeCell ref="S330:U330"/>
    <mergeCell ref="V330:Y330"/>
    <mergeCell ref="Z330:AA330"/>
    <mergeCell ref="Z331:AA331"/>
    <mergeCell ref="F404:K404"/>
    <mergeCell ref="L404:P404"/>
    <mergeCell ref="Q404:R404"/>
    <mergeCell ref="S404:U404"/>
    <mergeCell ref="V404:Y404"/>
    <mergeCell ref="Z404:AA404"/>
    <mergeCell ref="F405:K405"/>
    <mergeCell ref="L405:P405"/>
    <mergeCell ref="Q405:R405"/>
    <mergeCell ref="S405:U405"/>
    <mergeCell ref="V405:Y405"/>
    <mergeCell ref="Z405:AA405"/>
    <mergeCell ref="Z394:AA394"/>
    <mergeCell ref="F380:K380"/>
    <mergeCell ref="L380:P380"/>
    <mergeCell ref="Q380:R380"/>
    <mergeCell ref="S380:U380"/>
    <mergeCell ref="V395:Y395"/>
    <mergeCell ref="Z395:AA395"/>
    <mergeCell ref="F395:K395"/>
    <mergeCell ref="L395:P395"/>
    <mergeCell ref="Q395:R395"/>
    <mergeCell ref="S395:U395"/>
    <mergeCell ref="V394:Y394"/>
    <mergeCell ref="F384:K384"/>
    <mergeCell ref="L384:P384"/>
    <mergeCell ref="Q384:R384"/>
    <mergeCell ref="S384:U384"/>
    <mergeCell ref="V384:Y384"/>
    <mergeCell ref="Z384:AA384"/>
    <mergeCell ref="F385:K385"/>
    <mergeCell ref="L385:P385"/>
    <mergeCell ref="V408:Y408"/>
    <mergeCell ref="F449:K449"/>
    <mergeCell ref="L449:P449"/>
    <mergeCell ref="Z479:AA479"/>
    <mergeCell ref="L487:P487"/>
    <mergeCell ref="Q487:R487"/>
    <mergeCell ref="Q475:R475"/>
    <mergeCell ref="S475:U475"/>
    <mergeCell ref="V475:Y475"/>
    <mergeCell ref="Z475:AA475"/>
    <mergeCell ref="Q470:R470"/>
    <mergeCell ref="S470:U470"/>
    <mergeCell ref="Q471:R471"/>
    <mergeCell ref="S471:U471"/>
    <mergeCell ref="V471:Y471"/>
    <mergeCell ref="Z471:AA471"/>
    <mergeCell ref="F472:K472"/>
    <mergeCell ref="L472:P472"/>
    <mergeCell ref="Q472:R472"/>
    <mergeCell ref="Z472:AA472"/>
    <mergeCell ref="Z480:AA480"/>
    <mergeCell ref="F481:K481"/>
    <mergeCell ref="L481:P481"/>
    <mergeCell ref="Z483:AA483"/>
    <mergeCell ref="S484:U484"/>
    <mergeCell ref="V484:Y484"/>
    <mergeCell ref="Z484:AA484"/>
    <mergeCell ref="Z487:AA487"/>
    <mergeCell ref="V478:Y478"/>
    <mergeCell ref="F479:K479"/>
    <mergeCell ref="L479:P479"/>
    <mergeCell ref="Q479:R479"/>
    <mergeCell ref="F480:K480"/>
    <mergeCell ref="L480:P480"/>
    <mergeCell ref="Q480:R480"/>
    <mergeCell ref="S480:U480"/>
    <mergeCell ref="V480:Y480"/>
    <mergeCell ref="F475:K475"/>
    <mergeCell ref="L475:P475"/>
    <mergeCell ref="Q481:R481"/>
    <mergeCell ref="L483:P483"/>
    <mergeCell ref="Q483:R483"/>
    <mergeCell ref="S483:U483"/>
    <mergeCell ref="V483:Y483"/>
    <mergeCell ref="F478:K478"/>
    <mergeCell ref="L478:P478"/>
    <mergeCell ref="Q478:R478"/>
    <mergeCell ref="S478:U478"/>
    <mergeCell ref="S479:U479"/>
    <mergeCell ref="F477:K477"/>
    <mergeCell ref="L477:P477"/>
    <mergeCell ref="Q477:R477"/>
    <mergeCell ref="S477:U477"/>
    <mergeCell ref="Q482:R482"/>
    <mergeCell ref="S482:U482"/>
    <mergeCell ref="V482:Y482"/>
    <mergeCell ref="Z485:AA485"/>
    <mergeCell ref="F486:K486"/>
    <mergeCell ref="L486:P486"/>
    <mergeCell ref="Q486:R486"/>
    <mergeCell ref="S486:U486"/>
    <mergeCell ref="V486:Y486"/>
    <mergeCell ref="Z486:AA486"/>
    <mergeCell ref="F487:K487"/>
    <mergeCell ref="Q502:R503"/>
    <mergeCell ref="S502:U503"/>
    <mergeCell ref="V502:Y503"/>
    <mergeCell ref="Z502:AA503"/>
    <mergeCell ref="S487:U487"/>
    <mergeCell ref="V487:Y487"/>
    <mergeCell ref="F488:K488"/>
    <mergeCell ref="A483:A487"/>
    <mergeCell ref="B483:B487"/>
    <mergeCell ref="A488:A493"/>
    <mergeCell ref="B488:B493"/>
    <mergeCell ref="V493:Y493"/>
    <mergeCell ref="Z493:AA493"/>
    <mergeCell ref="F494:K494"/>
    <mergeCell ref="L494:P494"/>
    <mergeCell ref="Q494:R494"/>
    <mergeCell ref="S494:U494"/>
    <mergeCell ref="V494:Y494"/>
    <mergeCell ref="Z494:AA494"/>
    <mergeCell ref="Q491:R491"/>
    <mergeCell ref="S491:U491"/>
    <mergeCell ref="V491:Y491"/>
    <mergeCell ref="F495:K495"/>
    <mergeCell ref="L495:P495"/>
    <mergeCell ref="Z522:AA522"/>
    <mergeCell ref="F512:K512"/>
    <mergeCell ref="Z512:AA512"/>
    <mergeCell ref="Z517:AA517"/>
    <mergeCell ref="F518:K518"/>
    <mergeCell ref="F523:K523"/>
    <mergeCell ref="L523:P523"/>
    <mergeCell ref="Q523:R523"/>
    <mergeCell ref="A494:A499"/>
    <mergeCell ref="B494:B499"/>
    <mergeCell ref="R497:Y499"/>
    <mergeCell ref="C500:C503"/>
    <mergeCell ref="D500:E501"/>
    <mergeCell ref="F500:AA500"/>
    <mergeCell ref="F501:R501"/>
    <mergeCell ref="S501:AA501"/>
    <mergeCell ref="D502:D503"/>
    <mergeCell ref="E502:E503"/>
    <mergeCell ref="F502:K503"/>
    <mergeCell ref="L502:P503"/>
    <mergeCell ref="Q495:R495"/>
    <mergeCell ref="S495:U495"/>
    <mergeCell ref="V495:Y495"/>
    <mergeCell ref="Z495:AA495"/>
    <mergeCell ref="F496:K496"/>
    <mergeCell ref="L496:P496"/>
    <mergeCell ref="Q496:R496"/>
    <mergeCell ref="Q520:R520"/>
    <mergeCell ref="S520:U520"/>
    <mergeCell ref="V520:Y520"/>
    <mergeCell ref="Z520:AA520"/>
    <mergeCell ref="F521:K521"/>
    <mergeCell ref="L521:P521"/>
    <mergeCell ref="Q521:R521"/>
    <mergeCell ref="S481:U481"/>
    <mergeCell ref="V481:Y481"/>
    <mergeCell ref="Z481:AA481"/>
    <mergeCell ref="V477:Y477"/>
    <mergeCell ref="Z477:AA477"/>
    <mergeCell ref="S507:U507"/>
    <mergeCell ref="V507:Y507"/>
    <mergeCell ref="Z507:AA507"/>
    <mergeCell ref="Z526:AA526"/>
    <mergeCell ref="F525:K525"/>
    <mergeCell ref="F513:K513"/>
    <mergeCell ref="L513:P513"/>
    <mergeCell ref="Q513:R513"/>
    <mergeCell ref="S513:U513"/>
    <mergeCell ref="V513:Y513"/>
    <mergeCell ref="F517:K517"/>
    <mergeCell ref="Q511:R511"/>
    <mergeCell ref="S511:U511"/>
    <mergeCell ref="F508:K508"/>
    <mergeCell ref="L508:P508"/>
    <mergeCell ref="Q508:R508"/>
    <mergeCell ref="S508:U508"/>
    <mergeCell ref="V508:Y508"/>
    <mergeCell ref="Z508:AA508"/>
    <mergeCell ref="F507:K507"/>
    <mergeCell ref="S523:U523"/>
    <mergeCell ref="V523:Y523"/>
    <mergeCell ref="Z523:AA523"/>
    <mergeCell ref="F524:K524"/>
    <mergeCell ref="L524:P524"/>
    <mergeCell ref="Q524:R524"/>
    <mergeCell ref="S524:U524"/>
    <mergeCell ref="V524:Y524"/>
    <mergeCell ref="Z524:AA524"/>
    <mergeCell ref="Z525:AA525"/>
    <mergeCell ref="F526:K526"/>
    <mergeCell ref="V526:Y526"/>
    <mergeCell ref="S536:U536"/>
    <mergeCell ref="V536:Y536"/>
    <mergeCell ref="Z536:AA536"/>
    <mergeCell ref="L526:P526"/>
    <mergeCell ref="L527:P527"/>
    <mergeCell ref="Q527:R527"/>
    <mergeCell ref="S527:U527"/>
    <mergeCell ref="V527:Y527"/>
    <mergeCell ref="Z527:AA527"/>
    <mergeCell ref="V528:Y528"/>
    <mergeCell ref="Z528:AA528"/>
    <mergeCell ref="L525:P525"/>
    <mergeCell ref="Q525:R525"/>
    <mergeCell ref="S525:U525"/>
    <mergeCell ref="F619:K619"/>
    <mergeCell ref="V531:Y531"/>
    <mergeCell ref="Z531:AA531"/>
    <mergeCell ref="Z563:AA563"/>
    <mergeCell ref="Q541:R541"/>
    <mergeCell ref="S541:U541"/>
    <mergeCell ref="V541:Y541"/>
    <mergeCell ref="F532:K532"/>
    <mergeCell ref="L532:P532"/>
    <mergeCell ref="Q532:R532"/>
    <mergeCell ref="S532:U532"/>
    <mergeCell ref="V532:Y532"/>
    <mergeCell ref="Z532:AA532"/>
    <mergeCell ref="F533:K533"/>
    <mergeCell ref="L533:P533"/>
    <mergeCell ref="Q533:R533"/>
    <mergeCell ref="S533:U533"/>
    <mergeCell ref="V533:Y533"/>
    <mergeCell ref="Z533:AA533"/>
    <mergeCell ref="F534:K534"/>
    <mergeCell ref="L534:P534"/>
    <mergeCell ref="Q534:R534"/>
    <mergeCell ref="S534:U534"/>
    <mergeCell ref="V534:Y534"/>
    <mergeCell ref="Z534:AA534"/>
    <mergeCell ref="F535:K535"/>
    <mergeCell ref="L535:P535"/>
    <mergeCell ref="Q535:R535"/>
    <mergeCell ref="V535:Y535"/>
    <mergeCell ref="Z535:AA535"/>
    <mergeCell ref="Z595:AA595"/>
    <mergeCell ref="F592:K592"/>
    <mergeCell ref="F638:K638"/>
    <mergeCell ref="L638:P638"/>
    <mergeCell ref="V629:Y629"/>
    <mergeCell ref="Z629:AA629"/>
    <mergeCell ref="Q617:R617"/>
    <mergeCell ref="S617:U617"/>
    <mergeCell ref="Q627:R627"/>
    <mergeCell ref="S627:U627"/>
    <mergeCell ref="F614:K614"/>
    <mergeCell ref="F640:K640"/>
    <mergeCell ref="V606:Y606"/>
    <mergeCell ref="Z606:AA606"/>
    <mergeCell ref="F615:K615"/>
    <mergeCell ref="L614:P614"/>
    <mergeCell ref="Z616:AA616"/>
    <mergeCell ref="F617:K617"/>
    <mergeCell ref="L617:P617"/>
    <mergeCell ref="F620:K620"/>
    <mergeCell ref="S619:U619"/>
    <mergeCell ref="V620:Y620"/>
    <mergeCell ref="S618:U618"/>
    <mergeCell ref="S622:U622"/>
    <mergeCell ref="F623:K623"/>
    <mergeCell ref="L623:P623"/>
    <mergeCell ref="L622:P622"/>
    <mergeCell ref="Q622:R622"/>
    <mergeCell ref="L620:P620"/>
    <mergeCell ref="F616:K616"/>
    <mergeCell ref="F606:K606"/>
    <mergeCell ref="L606:P606"/>
    <mergeCell ref="Q606:R606"/>
    <mergeCell ref="L619:P619"/>
    <mergeCell ref="V614:Y614"/>
    <mergeCell ref="Z614:AA614"/>
    <mergeCell ref="Q615:R615"/>
    <mergeCell ref="Z615:AA615"/>
    <mergeCell ref="S614:U614"/>
    <mergeCell ref="Q640:R640"/>
    <mergeCell ref="S640:U640"/>
    <mergeCell ref="V640:Y640"/>
    <mergeCell ref="L639:P639"/>
    <mergeCell ref="L627:P627"/>
    <mergeCell ref="V626:Y626"/>
    <mergeCell ref="Q683:R683"/>
    <mergeCell ref="S683:U683"/>
    <mergeCell ref="Z670:AA670"/>
    <mergeCell ref="Z680:AA680"/>
    <mergeCell ref="Q647:R647"/>
    <mergeCell ref="S647:U647"/>
    <mergeCell ref="V647:Y647"/>
    <mergeCell ref="Q642:R642"/>
    <mergeCell ref="S642:U642"/>
    <mergeCell ref="V642:Y642"/>
    <mergeCell ref="Z647:AA647"/>
    <mergeCell ref="V627:Y627"/>
    <mergeCell ref="Z627:AA627"/>
    <mergeCell ref="L643:P643"/>
    <mergeCell ref="Q643:R643"/>
    <mergeCell ref="S643:U643"/>
    <mergeCell ref="V643:Y643"/>
    <mergeCell ref="V619:Y619"/>
    <mergeCell ref="Z619:AA619"/>
    <mergeCell ref="Z620:AA620"/>
    <mergeCell ref="Z625:AA625"/>
    <mergeCell ref="F688:K688"/>
    <mergeCell ref="V687:Y687"/>
    <mergeCell ref="Z687:AA687"/>
    <mergeCell ref="S687:U687"/>
    <mergeCell ref="F689:K689"/>
    <mergeCell ref="F672:K672"/>
    <mergeCell ref="L672:P672"/>
    <mergeCell ref="Q672:R672"/>
    <mergeCell ref="S672:U672"/>
    <mergeCell ref="V672:Y672"/>
    <mergeCell ref="Z672:AA672"/>
    <mergeCell ref="Z686:AA686"/>
    <mergeCell ref="Z673:AA673"/>
    <mergeCell ref="F674:K674"/>
    <mergeCell ref="L674:P674"/>
    <mergeCell ref="Q674:R674"/>
    <mergeCell ref="S674:U674"/>
    <mergeCell ref="F675:K675"/>
    <mergeCell ref="L675:P675"/>
    <mergeCell ref="Q675:R675"/>
    <mergeCell ref="S675:U675"/>
    <mergeCell ref="Q681:R681"/>
    <mergeCell ref="S681:U681"/>
    <mergeCell ref="V681:Y681"/>
    <mergeCell ref="S685:U685"/>
    <mergeCell ref="V685:Y685"/>
    <mergeCell ref="V688:Y688"/>
    <mergeCell ref="Z688:AA688"/>
    <mergeCell ref="Q676:R676"/>
    <mergeCell ref="S676:U676"/>
    <mergeCell ref="V676:Y676"/>
    <mergeCell ref="Z676:AA676"/>
    <mergeCell ref="V674:Y674"/>
    <mergeCell ref="Z674:AA674"/>
    <mergeCell ref="V675:Y675"/>
    <mergeCell ref="Z675:AA675"/>
    <mergeCell ref="F673:K673"/>
    <mergeCell ref="L673:P673"/>
    <mergeCell ref="Q673:R673"/>
    <mergeCell ref="S673:U673"/>
    <mergeCell ref="V673:Y673"/>
    <mergeCell ref="F671:K671"/>
    <mergeCell ref="Z681:AA681"/>
    <mergeCell ref="F679:K679"/>
    <mergeCell ref="L679:P679"/>
    <mergeCell ref="Q679:R679"/>
    <mergeCell ref="Q671:R671"/>
    <mergeCell ref="F680:K680"/>
    <mergeCell ref="V691:Y691"/>
    <mergeCell ref="Z691:AA691"/>
    <mergeCell ref="Q697:R697"/>
    <mergeCell ref="S697:U697"/>
    <mergeCell ref="V697:Y697"/>
    <mergeCell ref="Z697:AA697"/>
    <mergeCell ref="Z692:AA692"/>
    <mergeCell ref="Z703:AA703"/>
    <mergeCell ref="L693:P693"/>
    <mergeCell ref="Q693:R693"/>
    <mergeCell ref="S693:U693"/>
    <mergeCell ref="V693:Y693"/>
    <mergeCell ref="Z693:AA693"/>
    <mergeCell ref="F694:K694"/>
    <mergeCell ref="L694:P694"/>
    <mergeCell ref="Z700:AA700"/>
    <mergeCell ref="F701:K701"/>
    <mergeCell ref="Q694:R694"/>
    <mergeCell ref="S694:U694"/>
    <mergeCell ref="V692:Y692"/>
    <mergeCell ref="F693:K693"/>
    <mergeCell ref="V694:Y694"/>
    <mergeCell ref="F691:K691"/>
    <mergeCell ref="L691:P691"/>
    <mergeCell ref="Q691:R691"/>
    <mergeCell ref="Z702:AA702"/>
    <mergeCell ref="Z694:AA694"/>
    <mergeCell ref="F695:K695"/>
    <mergeCell ref="L695:P695"/>
    <mergeCell ref="Q695:R695"/>
    <mergeCell ref="S695:U695"/>
    <mergeCell ref="V695:Y695"/>
    <mergeCell ref="V909:Y909"/>
    <mergeCell ref="L847:P847"/>
    <mergeCell ref="Q847:R847"/>
    <mergeCell ref="S847:U847"/>
    <mergeCell ref="V847:Y847"/>
    <mergeCell ref="Z834:AA834"/>
    <mergeCell ref="V835:Y835"/>
    <mergeCell ref="Z835:AA835"/>
    <mergeCell ref="Q832:R833"/>
    <mergeCell ref="S832:U833"/>
    <mergeCell ref="V832:Y833"/>
    <mergeCell ref="Z832:AA833"/>
    <mergeCell ref="F836:K836"/>
    <mergeCell ref="V817:Y817"/>
    <mergeCell ref="F830:AA830"/>
    <mergeCell ref="Z907:AA907"/>
    <mergeCell ref="Q820:R820"/>
    <mergeCell ref="Q817:R817"/>
    <mergeCell ref="S817:U817"/>
    <mergeCell ref="F824:K824"/>
    <mergeCell ref="L824:P824"/>
    <mergeCell ref="Q824:R824"/>
    <mergeCell ref="S824:U824"/>
    <mergeCell ref="V824:Y824"/>
    <mergeCell ref="Z824:AA824"/>
    <mergeCell ref="F825:K825"/>
    <mergeCell ref="L825:P825"/>
    <mergeCell ref="Q825:R825"/>
    <mergeCell ref="S825:U825"/>
    <mergeCell ref="F832:K833"/>
    <mergeCell ref="L832:P833"/>
    <mergeCell ref="Q834:R834"/>
    <mergeCell ref="S913:U913"/>
    <mergeCell ref="Z805:AA805"/>
    <mergeCell ref="F806:K806"/>
    <mergeCell ref="L806:P806"/>
    <mergeCell ref="Q806:R806"/>
    <mergeCell ref="S806:U806"/>
    <mergeCell ref="V806:Y806"/>
    <mergeCell ref="Z806:AA806"/>
    <mergeCell ref="F857:K857"/>
    <mergeCell ref="F826:K826"/>
    <mergeCell ref="L826:P826"/>
    <mergeCell ref="Q826:R826"/>
    <mergeCell ref="S826:U826"/>
    <mergeCell ref="V826:Y826"/>
    <mergeCell ref="Z826:AA826"/>
    <mergeCell ref="Z827:AA827"/>
    <mergeCell ref="F812:K812"/>
    <mergeCell ref="L812:P812"/>
    <mergeCell ref="Q812:R812"/>
    <mergeCell ref="S812:U812"/>
    <mergeCell ref="S820:U820"/>
    <mergeCell ref="V820:Y820"/>
    <mergeCell ref="Z820:AA820"/>
    <mergeCell ref="Q821:R821"/>
    <mergeCell ref="L819:P819"/>
    <mergeCell ref="F837:K837"/>
    <mergeCell ref="V819:Y819"/>
    <mergeCell ref="Z819:AA819"/>
    <mergeCell ref="F820:K820"/>
    <mergeCell ref="L820:P820"/>
    <mergeCell ref="V825:Y825"/>
    <mergeCell ref="Z825:AA825"/>
    <mergeCell ref="Z916:AA916"/>
    <mergeCell ref="F910:K910"/>
    <mergeCell ref="L910:P910"/>
    <mergeCell ref="Q910:R910"/>
    <mergeCell ref="Z910:AA910"/>
    <mergeCell ref="F911:K911"/>
    <mergeCell ref="L911:P911"/>
    <mergeCell ref="Z911:AA911"/>
    <mergeCell ref="V915:Y915"/>
    <mergeCell ref="Z915:AA915"/>
    <mergeCell ref="Q911:R911"/>
    <mergeCell ref="S911:U911"/>
    <mergeCell ref="F914:K914"/>
    <mergeCell ref="L914:P914"/>
    <mergeCell ref="Q914:R914"/>
    <mergeCell ref="S914:U914"/>
    <mergeCell ref="Z912:AA912"/>
    <mergeCell ref="F913:K913"/>
    <mergeCell ref="Z914:AA914"/>
    <mergeCell ref="V913:Y913"/>
    <mergeCell ref="Z913:AA913"/>
    <mergeCell ref="F915:K915"/>
    <mergeCell ref="L915:P915"/>
    <mergeCell ref="Q915:R915"/>
    <mergeCell ref="S915:U915"/>
    <mergeCell ref="Q913:R913"/>
    <mergeCell ref="V910:Y910"/>
    <mergeCell ref="S916:U916"/>
    <mergeCell ref="V916:Y916"/>
    <mergeCell ref="F916:K916"/>
    <mergeCell ref="L916:P916"/>
    <mergeCell ref="Q916:R916"/>
    <mergeCell ref="S925:U925"/>
    <mergeCell ref="V925:Y925"/>
    <mergeCell ref="F931:K931"/>
    <mergeCell ref="L931:P931"/>
    <mergeCell ref="Q931:R931"/>
    <mergeCell ref="S931:U931"/>
    <mergeCell ref="L917:P917"/>
    <mergeCell ref="Q917:R917"/>
    <mergeCell ref="S917:U917"/>
    <mergeCell ref="V920:Y920"/>
    <mergeCell ref="Z920:AA920"/>
    <mergeCell ref="F921:K921"/>
    <mergeCell ref="L921:P921"/>
    <mergeCell ref="F918:K918"/>
    <mergeCell ref="L918:P918"/>
    <mergeCell ref="Q918:R918"/>
    <mergeCell ref="S918:U918"/>
    <mergeCell ref="V918:Y918"/>
    <mergeCell ref="Q919:R919"/>
    <mergeCell ref="S919:U919"/>
    <mergeCell ref="Q920:R920"/>
    <mergeCell ref="S920:U920"/>
    <mergeCell ref="Z918:AA918"/>
    <mergeCell ref="V917:Y917"/>
    <mergeCell ref="Z917:AA917"/>
    <mergeCell ref="Z922:AA922"/>
    <mergeCell ref="F919:K919"/>
    <mergeCell ref="L919:P919"/>
    <mergeCell ref="S924:U924"/>
    <mergeCell ref="V924:Y924"/>
    <mergeCell ref="Q921:R921"/>
    <mergeCell ref="L929:P929"/>
    <mergeCell ref="F907:K907"/>
    <mergeCell ref="L907:P907"/>
    <mergeCell ref="S910:U910"/>
    <mergeCell ref="F912:K912"/>
    <mergeCell ref="V204:Y204"/>
    <mergeCell ref="Z204:AA204"/>
    <mergeCell ref="F203:K203"/>
    <mergeCell ref="L203:P203"/>
    <mergeCell ref="S204:U204"/>
    <mergeCell ref="L838:P838"/>
    <mergeCell ref="V213:Y213"/>
    <mergeCell ref="Z213:AA213"/>
    <mergeCell ref="Z837:AA837"/>
    <mergeCell ref="V851:Y851"/>
    <mergeCell ref="Z840:AA840"/>
    <mergeCell ref="V911:Y911"/>
    <mergeCell ref="L912:P912"/>
    <mergeCell ref="Q912:R912"/>
    <mergeCell ref="S912:U912"/>
    <mergeCell ref="V912:Y912"/>
    <mergeCell ref="Z906:AA906"/>
    <mergeCell ref="S837:U837"/>
    <mergeCell ref="V837:Y837"/>
    <mergeCell ref="F909:K909"/>
    <mergeCell ref="L909:P909"/>
    <mergeCell ref="V341:Y341"/>
    <mergeCell ref="S325:U325"/>
    <mergeCell ref="S906:U906"/>
    <mergeCell ref="Z839:AA839"/>
    <mergeCell ref="F813:K813"/>
    <mergeCell ref="F811:K811"/>
    <mergeCell ref="S909:U909"/>
    <mergeCell ref="S905:U905"/>
    <mergeCell ref="Q908:R908"/>
    <mergeCell ref="S908:U908"/>
    <mergeCell ref="F908:K908"/>
    <mergeCell ref="L908:P908"/>
    <mergeCell ref="F838:K838"/>
    <mergeCell ref="V897:Y897"/>
    <mergeCell ref="L898:P898"/>
    <mergeCell ref="Q898:R898"/>
    <mergeCell ref="V881:Y881"/>
    <mergeCell ref="S889:U889"/>
    <mergeCell ref="F839:K839"/>
    <mergeCell ref="L839:P839"/>
    <mergeCell ref="Q839:R839"/>
    <mergeCell ref="S839:U839"/>
    <mergeCell ref="F840:K840"/>
    <mergeCell ref="L840:P840"/>
    <mergeCell ref="Q907:R907"/>
    <mergeCell ref="S907:U907"/>
    <mergeCell ref="V907:Y907"/>
    <mergeCell ref="Q845:R845"/>
    <mergeCell ref="S845:U845"/>
    <mergeCell ref="Q846:R846"/>
    <mergeCell ref="S846:U846"/>
    <mergeCell ref="S854:U854"/>
    <mergeCell ref="F848:K848"/>
    <mergeCell ref="L848:P848"/>
    <mergeCell ref="F906:K906"/>
    <mergeCell ref="V905:Y905"/>
    <mergeCell ref="F844:K844"/>
    <mergeCell ref="L844:P844"/>
    <mergeCell ref="Q844:R844"/>
    <mergeCell ref="Z823:AA823"/>
    <mergeCell ref="F835:K835"/>
    <mergeCell ref="L835:P835"/>
    <mergeCell ref="Q835:R835"/>
    <mergeCell ref="S835:U835"/>
    <mergeCell ref="V861:Y861"/>
    <mergeCell ref="Q874:R874"/>
    <mergeCell ref="S874:U874"/>
    <mergeCell ref="V874:Y874"/>
    <mergeCell ref="L897:P897"/>
    <mergeCell ref="Q892:R892"/>
    <mergeCell ref="Q877:R877"/>
    <mergeCell ref="S877:U877"/>
    <mergeCell ref="V840:Y840"/>
    <mergeCell ref="V859:Y859"/>
    <mergeCell ref="F862:K862"/>
    <mergeCell ref="L862:P862"/>
    <mergeCell ref="Q862:R862"/>
    <mergeCell ref="S862:U862"/>
    <mergeCell ref="Z868:AA868"/>
    <mergeCell ref="F869:K869"/>
    <mergeCell ref="Q861:R861"/>
    <mergeCell ref="S861:U861"/>
    <mergeCell ref="V862:Y862"/>
    <mergeCell ref="F847:K847"/>
    <mergeCell ref="S823:U823"/>
    <mergeCell ref="V823:Y823"/>
    <mergeCell ref="V836:Y836"/>
    <mergeCell ref="Z836:AA836"/>
    <mergeCell ref="F834:K834"/>
    <mergeCell ref="L834:P834"/>
    <mergeCell ref="S834:U834"/>
    <mergeCell ref="F209:K209"/>
    <mergeCell ref="S197:U197"/>
    <mergeCell ref="Z208:AA208"/>
    <mergeCell ref="F207:K207"/>
    <mergeCell ref="L207:P207"/>
    <mergeCell ref="Z196:AA196"/>
    <mergeCell ref="V192:Y192"/>
    <mergeCell ref="S192:U192"/>
    <mergeCell ref="L198:P198"/>
    <mergeCell ref="F204:K204"/>
    <mergeCell ref="Q199:R199"/>
    <mergeCell ref="S199:U199"/>
    <mergeCell ref="V199:Y199"/>
    <mergeCell ref="Z199:AA199"/>
    <mergeCell ref="Q204:R204"/>
    <mergeCell ref="Z200:AA200"/>
    <mergeCell ref="F199:K199"/>
    <mergeCell ref="Q192:R192"/>
    <mergeCell ref="L192:P192"/>
    <mergeCell ref="F192:K192"/>
    <mergeCell ref="V193:Y193"/>
    <mergeCell ref="L209:P209"/>
    <mergeCell ref="Q209:R209"/>
    <mergeCell ref="S209:U209"/>
    <mergeCell ref="F206:K206"/>
    <mergeCell ref="L206:P206"/>
    <mergeCell ref="Q206:R206"/>
    <mergeCell ref="S206:U206"/>
    <mergeCell ref="F202:K202"/>
    <mergeCell ref="F205:K205"/>
    <mergeCell ref="Z192:AA192"/>
    <mergeCell ref="S195:U195"/>
    <mergeCell ref="Q195:R195"/>
    <mergeCell ref="L195:P195"/>
    <mergeCell ref="Z191:AA191"/>
    <mergeCell ref="V191:Y191"/>
    <mergeCell ref="V194:Y194"/>
    <mergeCell ref="S194:U194"/>
    <mergeCell ref="F191:K191"/>
    <mergeCell ref="S190:U190"/>
    <mergeCell ref="L193:P193"/>
    <mergeCell ref="Z193:AA193"/>
    <mergeCell ref="Q189:R189"/>
    <mergeCell ref="S189:U189"/>
    <mergeCell ref="V188:Y188"/>
    <mergeCell ref="Z187:AA187"/>
    <mergeCell ref="V186:Y186"/>
    <mergeCell ref="Z186:AA186"/>
    <mergeCell ref="Z188:AA188"/>
    <mergeCell ref="Z189:AA189"/>
    <mergeCell ref="V189:Y189"/>
    <mergeCell ref="S193:U193"/>
    <mergeCell ref="V195:Y195"/>
    <mergeCell ref="D1:E2"/>
    <mergeCell ref="D3:D4"/>
    <mergeCell ref="E3:E4"/>
    <mergeCell ref="Q193:R193"/>
    <mergeCell ref="F194:K194"/>
    <mergeCell ref="Z190:AA190"/>
    <mergeCell ref="L179:P179"/>
    <mergeCell ref="Q179:R179"/>
    <mergeCell ref="S179:U179"/>
    <mergeCell ref="V179:Y179"/>
    <mergeCell ref="Z182:AA182"/>
    <mergeCell ref="Z181:AA181"/>
    <mergeCell ref="F179:K179"/>
    <mergeCell ref="Z179:AA179"/>
    <mergeCell ref="Z180:AA180"/>
    <mergeCell ref="V177:Y177"/>
    <mergeCell ref="Z177:AA177"/>
    <mergeCell ref="F189:K189"/>
    <mergeCell ref="Z194:AA194"/>
    <mergeCell ref="D111:E112"/>
    <mergeCell ref="D113:D114"/>
    <mergeCell ref="E113:E114"/>
    <mergeCell ref="Q115:R115"/>
    <mergeCell ref="F193:K193"/>
    <mergeCell ref="F186:K186"/>
    <mergeCell ref="Q186:R186"/>
    <mergeCell ref="S162:U162"/>
    <mergeCell ref="V176:Y176"/>
    <mergeCell ref="Z176:AA176"/>
    <mergeCell ref="F175:K175"/>
    <mergeCell ref="L175:P175"/>
    <mergeCell ref="Q175:R175"/>
    <mergeCell ref="Z201:AA201"/>
    <mergeCell ref="F200:K200"/>
    <mergeCell ref="L200:P200"/>
    <mergeCell ref="Q200:R200"/>
    <mergeCell ref="S200:U200"/>
    <mergeCell ref="Q202:R202"/>
    <mergeCell ref="S202:U202"/>
    <mergeCell ref="V202:Y202"/>
    <mergeCell ref="Z202:AA202"/>
    <mergeCell ref="V200:Y200"/>
    <mergeCell ref="Z198:AA198"/>
    <mergeCell ref="F197:K197"/>
    <mergeCell ref="Q190:R190"/>
    <mergeCell ref="L190:P190"/>
    <mergeCell ref="F190:K190"/>
    <mergeCell ref="F185:K185"/>
    <mergeCell ref="L185:P185"/>
    <mergeCell ref="V197:Y197"/>
    <mergeCell ref="Z197:AA197"/>
    <mergeCell ref="F196:K196"/>
    <mergeCell ref="L196:P196"/>
    <mergeCell ref="Q196:R196"/>
    <mergeCell ref="S196:U196"/>
    <mergeCell ref="V196:Y196"/>
    <mergeCell ref="F195:K195"/>
    <mergeCell ref="V190:Y190"/>
    <mergeCell ref="Z195:AA195"/>
    <mergeCell ref="F198:K198"/>
    <mergeCell ref="F188:K188"/>
    <mergeCell ref="L188:P188"/>
    <mergeCell ref="Q188:R188"/>
    <mergeCell ref="S188:U188"/>
    <mergeCell ref="Z205:AA205"/>
    <mergeCell ref="S208:U208"/>
    <mergeCell ref="Z254:AA254"/>
    <mergeCell ref="F255:K255"/>
    <mergeCell ref="L255:P255"/>
    <mergeCell ref="Q255:R255"/>
    <mergeCell ref="Z210:AA210"/>
    <mergeCell ref="Q257:R257"/>
    <mergeCell ref="Z212:AA212"/>
    <mergeCell ref="Z218:AA218"/>
    <mergeCell ref="S248:U248"/>
    <mergeCell ref="V214:Y214"/>
    <mergeCell ref="Z214:AA214"/>
    <mergeCell ref="F215:K215"/>
    <mergeCell ref="Q198:R198"/>
    <mergeCell ref="S198:U198"/>
    <mergeCell ref="V198:Y198"/>
    <mergeCell ref="L199:P199"/>
    <mergeCell ref="Q203:R203"/>
    <mergeCell ref="Z203:AA203"/>
    <mergeCell ref="F212:K212"/>
    <mergeCell ref="L212:P212"/>
    <mergeCell ref="Q212:R212"/>
    <mergeCell ref="S212:U212"/>
    <mergeCell ref="F214:K214"/>
    <mergeCell ref="V248:Y248"/>
    <mergeCell ref="F244:K244"/>
    <mergeCell ref="L244:P244"/>
    <mergeCell ref="Z248:AA248"/>
    <mergeCell ref="S207:U207"/>
    <mergeCell ref="L214:P214"/>
    <mergeCell ref="L205:P205"/>
    <mergeCell ref="F263:K263"/>
    <mergeCell ref="L263:P263"/>
    <mergeCell ref="L266:P266"/>
    <mergeCell ref="Z284:AA284"/>
    <mergeCell ref="F285:K285"/>
    <mergeCell ref="L270:P270"/>
    <mergeCell ref="F280:R280"/>
    <mergeCell ref="S280:AA280"/>
    <mergeCell ref="F281:K282"/>
    <mergeCell ref="L281:P282"/>
    <mergeCell ref="Q281:R282"/>
    <mergeCell ref="Z276:AA276"/>
    <mergeCell ref="S264:U264"/>
    <mergeCell ref="V264:Y264"/>
    <mergeCell ref="S275:U275"/>
    <mergeCell ref="Z268:AA268"/>
    <mergeCell ref="Q266:R266"/>
    <mergeCell ref="S266:U266"/>
    <mergeCell ref="F279:AA279"/>
    <mergeCell ref="F266:K266"/>
    <mergeCell ref="F265:K265"/>
    <mergeCell ref="L265:P265"/>
    <mergeCell ref="Q265:R265"/>
    <mergeCell ref="S265:U265"/>
    <mergeCell ref="Z265:AA265"/>
    <mergeCell ref="Q270:R270"/>
    <mergeCell ref="S270:U270"/>
    <mergeCell ref="Z269:AA269"/>
    <mergeCell ref="S268:U268"/>
    <mergeCell ref="F211:K211"/>
    <mergeCell ref="L211:P211"/>
    <mergeCell ref="S255:U255"/>
    <mergeCell ref="Z250:AA250"/>
    <mergeCell ref="L259:P259"/>
    <mergeCell ref="Q259:R259"/>
    <mergeCell ref="S259:U259"/>
    <mergeCell ref="L245:P245"/>
    <mergeCell ref="Q245:R245"/>
    <mergeCell ref="V255:Y255"/>
    <mergeCell ref="Z255:AA255"/>
    <mergeCell ref="F254:K254"/>
    <mergeCell ref="L254:P254"/>
    <mergeCell ref="Q254:R254"/>
    <mergeCell ref="S254:U254"/>
    <mergeCell ref="F216:K216"/>
    <mergeCell ref="L216:P216"/>
    <mergeCell ref="Q216:R216"/>
    <mergeCell ref="S216:U216"/>
    <mergeCell ref="V216:Y216"/>
    <mergeCell ref="Z216:AA216"/>
    <mergeCell ref="Q250:R250"/>
    <mergeCell ref="S250:U250"/>
    <mergeCell ref="V250:Y250"/>
    <mergeCell ref="F249:K249"/>
    <mergeCell ref="L249:P249"/>
    <mergeCell ref="V243:Y243"/>
    <mergeCell ref="F241:K241"/>
    <mergeCell ref="L241:P241"/>
    <mergeCell ref="S213:U213"/>
    <mergeCell ref="F237:K237"/>
    <mergeCell ref="L237:P237"/>
    <mergeCell ref="Z206:AA206"/>
    <mergeCell ref="Q205:R205"/>
    <mergeCell ref="S205:U205"/>
    <mergeCell ref="V205:Y205"/>
    <mergeCell ref="V208:Y208"/>
    <mergeCell ref="Q207:R207"/>
    <mergeCell ref="A273:A278"/>
    <mergeCell ref="B273:B278"/>
    <mergeCell ref="L271:P271"/>
    <mergeCell ref="Q271:R271"/>
    <mergeCell ref="S271:U271"/>
    <mergeCell ref="L272:P272"/>
    <mergeCell ref="Q272:R272"/>
    <mergeCell ref="V274:Y274"/>
    <mergeCell ref="Z274:AA274"/>
    <mergeCell ref="L262:P262"/>
    <mergeCell ref="B262:B266"/>
    <mergeCell ref="Z259:AA259"/>
    <mergeCell ref="V252:Y252"/>
    <mergeCell ref="Z249:AA249"/>
    <mergeCell ref="V275:Y275"/>
    <mergeCell ref="Z275:AA275"/>
    <mergeCell ref="F274:K274"/>
    <mergeCell ref="L274:P274"/>
    <mergeCell ref="Q274:R274"/>
    <mergeCell ref="S274:U274"/>
    <mergeCell ref="Q263:R263"/>
    <mergeCell ref="Z258:AA258"/>
    <mergeCell ref="F257:K257"/>
    <mergeCell ref="L257:P257"/>
    <mergeCell ref="V261:Y261"/>
    <mergeCell ref="F260:K260"/>
    <mergeCell ref="Z256:AA256"/>
    <mergeCell ref="V254:Y254"/>
    <mergeCell ref="V209:Y209"/>
    <mergeCell ref="Z209:AA209"/>
    <mergeCell ref="F210:K210"/>
    <mergeCell ref="A215:A223"/>
    <mergeCell ref="B215:B223"/>
    <mergeCell ref="L226:P227"/>
    <mergeCell ref="Q226:R227"/>
    <mergeCell ref="Q246:R246"/>
    <mergeCell ref="S246:U246"/>
    <mergeCell ref="V246:Y246"/>
    <mergeCell ref="L242:P242"/>
    <mergeCell ref="Z246:AA246"/>
    <mergeCell ref="F247:K247"/>
    <mergeCell ref="L247:P247"/>
    <mergeCell ref="Q247:R247"/>
    <mergeCell ref="S247:U247"/>
    <mergeCell ref="V247:Y247"/>
    <mergeCell ref="Z247:AA247"/>
    <mergeCell ref="L215:P215"/>
    <mergeCell ref="Q215:R215"/>
    <mergeCell ref="L213:P213"/>
    <mergeCell ref="Q213:R213"/>
    <mergeCell ref="V245:Y245"/>
    <mergeCell ref="Z238:AA238"/>
    <mergeCell ref="Z217:AA217"/>
    <mergeCell ref="F213:K213"/>
    <mergeCell ref="S253:U253"/>
    <mergeCell ref="V210:Y210"/>
    <mergeCell ref="F256:K256"/>
    <mergeCell ref="Z252:AA252"/>
    <mergeCell ref="F208:K208"/>
    <mergeCell ref="L208:P208"/>
    <mergeCell ref="Q208:R208"/>
    <mergeCell ref="L204:P204"/>
    <mergeCell ref="D279:E280"/>
    <mergeCell ref="D281:D282"/>
    <mergeCell ref="A204:A208"/>
    <mergeCell ref="B204:B208"/>
    <mergeCell ref="D224:E225"/>
    <mergeCell ref="D226:D227"/>
    <mergeCell ref="E226:E227"/>
    <mergeCell ref="F224:AA224"/>
    <mergeCell ref="F225:R225"/>
    <mergeCell ref="S225:AA225"/>
    <mergeCell ref="F226:K227"/>
    <mergeCell ref="V212:Y212"/>
    <mergeCell ref="Z215:AA215"/>
    <mergeCell ref="L210:P210"/>
    <mergeCell ref="Q210:R210"/>
    <mergeCell ref="S210:U210"/>
    <mergeCell ref="V206:Y206"/>
    <mergeCell ref="A267:A272"/>
    <mergeCell ref="B267:B272"/>
    <mergeCell ref="F267:K267"/>
    <mergeCell ref="L267:P267"/>
    <mergeCell ref="Q267:R267"/>
    <mergeCell ref="S267:U267"/>
    <mergeCell ref="V267:Y267"/>
    <mergeCell ref="F259:K259"/>
    <mergeCell ref="L269:P269"/>
    <mergeCell ref="Z272:AA272"/>
    <mergeCell ref="Z264:AA264"/>
    <mergeCell ref="C334:C337"/>
    <mergeCell ref="D334:E335"/>
    <mergeCell ref="F334:AA334"/>
    <mergeCell ref="F201:K201"/>
    <mergeCell ref="L201:P201"/>
    <mergeCell ref="Q201:R201"/>
    <mergeCell ref="S201:U201"/>
    <mergeCell ref="V201:Y201"/>
    <mergeCell ref="F286:K286"/>
    <mergeCell ref="L286:P286"/>
    <mergeCell ref="Q286:R286"/>
    <mergeCell ref="S286:U286"/>
    <mergeCell ref="V286:Y286"/>
    <mergeCell ref="Z286:AA286"/>
    <mergeCell ref="F287:K287"/>
    <mergeCell ref="L287:P287"/>
    <mergeCell ref="Q318:R318"/>
    <mergeCell ref="S318:U318"/>
    <mergeCell ref="V318:Y318"/>
    <mergeCell ref="Z318:AA318"/>
    <mergeCell ref="F319:K319"/>
    <mergeCell ref="Z281:AA282"/>
    <mergeCell ref="Z266:AA266"/>
    <mergeCell ref="F253:K253"/>
    <mergeCell ref="L253:P253"/>
    <mergeCell ref="D336:D337"/>
    <mergeCell ref="E336:E337"/>
    <mergeCell ref="V207:Y207"/>
    <mergeCell ref="Z207:AA207"/>
    <mergeCell ref="Q336:R337"/>
    <mergeCell ref="S336:U337"/>
    <mergeCell ref="V336:Y337"/>
    <mergeCell ref="Z253:AA253"/>
    <mergeCell ref="S260:U260"/>
    <mergeCell ref="V260:Y260"/>
    <mergeCell ref="Z260:AA260"/>
    <mergeCell ref="V257:Y257"/>
    <mergeCell ref="Z257:AA257"/>
    <mergeCell ref="F258:K258"/>
    <mergeCell ref="L258:P258"/>
    <mergeCell ref="Q258:R258"/>
    <mergeCell ref="S258:U258"/>
    <mergeCell ref="R276:Y278"/>
    <mergeCell ref="Q273:R273"/>
    <mergeCell ref="S273:U273"/>
    <mergeCell ref="V273:Y273"/>
    <mergeCell ref="Z273:AA273"/>
    <mergeCell ref="V271:Y271"/>
    <mergeCell ref="F272:K272"/>
    <mergeCell ref="S272:U272"/>
    <mergeCell ref="V272:Y272"/>
    <mergeCell ref="Z271:AA271"/>
    <mergeCell ref="S257:U257"/>
    <mergeCell ref="Q260:R260"/>
    <mergeCell ref="Q253:R253"/>
    <mergeCell ref="Q264:R264"/>
    <mergeCell ref="Z267:AA267"/>
    <mergeCell ref="F269:K269"/>
    <mergeCell ref="F268:K268"/>
    <mergeCell ref="L268:P268"/>
    <mergeCell ref="Q268:R268"/>
    <mergeCell ref="Z261:AA261"/>
    <mergeCell ref="V259:Y259"/>
    <mergeCell ref="V256:Y256"/>
    <mergeCell ref="A317:A321"/>
    <mergeCell ref="C279:C282"/>
    <mergeCell ref="F339:K339"/>
    <mergeCell ref="L339:P339"/>
    <mergeCell ref="Q339:R339"/>
    <mergeCell ref="L340:P340"/>
    <mergeCell ref="Q340:R340"/>
    <mergeCell ref="S340:U340"/>
    <mergeCell ref="V340:Y340"/>
    <mergeCell ref="Z340:AA340"/>
    <mergeCell ref="F327:K327"/>
    <mergeCell ref="L327:P327"/>
    <mergeCell ref="Q327:R327"/>
    <mergeCell ref="S327:U327"/>
    <mergeCell ref="V327:Y327"/>
    <mergeCell ref="Z327:AA327"/>
    <mergeCell ref="B317:B321"/>
    <mergeCell ref="A322:A327"/>
    <mergeCell ref="B322:B327"/>
    <mergeCell ref="R331:Y333"/>
    <mergeCell ref="V324:Y324"/>
    <mergeCell ref="E281:E282"/>
    <mergeCell ref="Z321:AA321"/>
    <mergeCell ref="F321:K321"/>
    <mergeCell ref="L321:P321"/>
    <mergeCell ref="Q321:R321"/>
    <mergeCell ref="F322:K322"/>
    <mergeCell ref="L322:P322"/>
    <mergeCell ref="V325:Y325"/>
    <mergeCell ref="Z325:AA325"/>
    <mergeCell ref="V326:Y326"/>
    <mergeCell ref="Z326:AA326"/>
    <mergeCell ref="Z341:AA341"/>
    <mergeCell ref="F324:K324"/>
    <mergeCell ref="L324:P324"/>
    <mergeCell ref="V342:Y342"/>
    <mergeCell ref="F342:K342"/>
    <mergeCell ref="L342:P342"/>
    <mergeCell ref="Q341:R341"/>
    <mergeCell ref="S341:U341"/>
    <mergeCell ref="Z343:AA343"/>
    <mergeCell ref="Z324:AA324"/>
    <mergeCell ref="F325:K325"/>
    <mergeCell ref="L325:P325"/>
    <mergeCell ref="F335:R335"/>
    <mergeCell ref="Z339:AA339"/>
    <mergeCell ref="F336:K337"/>
    <mergeCell ref="L336:P337"/>
    <mergeCell ref="L341:P341"/>
    <mergeCell ref="S342:U342"/>
    <mergeCell ref="Q338:R338"/>
    <mergeCell ref="S338:U338"/>
    <mergeCell ref="V338:Y338"/>
    <mergeCell ref="Z338:AA338"/>
    <mergeCell ref="Z336:AA337"/>
    <mergeCell ref="F378:K378"/>
    <mergeCell ref="L378:P378"/>
    <mergeCell ref="Q342:R342"/>
    <mergeCell ref="Z342:AA342"/>
    <mergeCell ref="S339:U339"/>
    <mergeCell ref="V339:Y339"/>
    <mergeCell ref="F340:K340"/>
    <mergeCell ref="F341:K341"/>
    <mergeCell ref="F354:K354"/>
    <mergeCell ref="L354:P354"/>
    <mergeCell ref="Q354:R354"/>
    <mergeCell ref="V354:Y354"/>
    <mergeCell ref="Z354:AA354"/>
    <mergeCell ref="F350:K350"/>
    <mergeCell ref="F355:K355"/>
    <mergeCell ref="V322:Y322"/>
    <mergeCell ref="Z322:AA322"/>
    <mergeCell ref="F323:K323"/>
    <mergeCell ref="L323:P323"/>
    <mergeCell ref="Q323:R323"/>
    <mergeCell ref="S323:U323"/>
    <mergeCell ref="V323:Y323"/>
    <mergeCell ref="Z323:AA323"/>
    <mergeCell ref="F345:K345"/>
    <mergeCell ref="L345:P345"/>
    <mergeCell ref="Q345:R345"/>
    <mergeCell ref="S345:U345"/>
    <mergeCell ref="V345:Y345"/>
    <mergeCell ref="V350:Y350"/>
    <mergeCell ref="F347:K347"/>
    <mergeCell ref="Z345:AA345"/>
    <mergeCell ref="F346:K346"/>
    <mergeCell ref="F382:K382"/>
    <mergeCell ref="L382:P382"/>
    <mergeCell ref="Q382:R382"/>
    <mergeCell ref="S382:U382"/>
    <mergeCell ref="Q383:R383"/>
    <mergeCell ref="S383:U383"/>
    <mergeCell ref="V382:Y382"/>
    <mergeCell ref="V385:Y385"/>
    <mergeCell ref="Z382:AA382"/>
    <mergeCell ref="F379:K379"/>
    <mergeCell ref="L379:P379"/>
    <mergeCell ref="Q379:R379"/>
    <mergeCell ref="S379:U379"/>
    <mergeCell ref="V379:Y379"/>
    <mergeCell ref="Z379:AA379"/>
    <mergeCell ref="V383:Y383"/>
    <mergeCell ref="Z383:AA383"/>
    <mergeCell ref="F381:K381"/>
    <mergeCell ref="L381:P381"/>
    <mergeCell ref="F383:K383"/>
    <mergeCell ref="L383:P383"/>
    <mergeCell ref="V381:Y381"/>
    <mergeCell ref="Z381:AA381"/>
    <mergeCell ref="F396:K396"/>
    <mergeCell ref="L396:P396"/>
    <mergeCell ref="Q396:R396"/>
    <mergeCell ref="F402:K402"/>
    <mergeCell ref="L402:P402"/>
    <mergeCell ref="F397:K397"/>
    <mergeCell ref="V397:Y397"/>
    <mergeCell ref="L397:P397"/>
    <mergeCell ref="Q397:R397"/>
    <mergeCell ref="S397:U397"/>
    <mergeCell ref="A372:A376"/>
    <mergeCell ref="B372:B376"/>
    <mergeCell ref="A377:A382"/>
    <mergeCell ref="B377:B382"/>
    <mergeCell ref="A383:A389"/>
    <mergeCell ref="B383:B389"/>
    <mergeCell ref="C390:C393"/>
    <mergeCell ref="D390:E391"/>
    <mergeCell ref="F390:AA390"/>
    <mergeCell ref="F391:R391"/>
    <mergeCell ref="S391:AA391"/>
    <mergeCell ref="D392:D393"/>
    <mergeCell ref="E392:E393"/>
    <mergeCell ref="F392:K393"/>
    <mergeCell ref="L392:P393"/>
    <mergeCell ref="Q392:R393"/>
    <mergeCell ref="S392:U393"/>
    <mergeCell ref="V392:Y393"/>
    <mergeCell ref="Z392:AA393"/>
    <mergeCell ref="F372:K372"/>
    <mergeCell ref="L372:P372"/>
    <mergeCell ref="Q372:R372"/>
    <mergeCell ref="A428:A432"/>
    <mergeCell ref="B428:B432"/>
    <mergeCell ref="A433:A438"/>
    <mergeCell ref="B433:B438"/>
    <mergeCell ref="A439:A444"/>
    <mergeCell ref="B439:B444"/>
    <mergeCell ref="R442:Y444"/>
    <mergeCell ref="C445:C448"/>
    <mergeCell ref="D445:E446"/>
    <mergeCell ref="F445:AA445"/>
    <mergeCell ref="F446:R446"/>
    <mergeCell ref="S446:AA446"/>
    <mergeCell ref="D447:D448"/>
    <mergeCell ref="E447:E448"/>
    <mergeCell ref="F447:K448"/>
    <mergeCell ref="L447:P448"/>
    <mergeCell ref="F433:K433"/>
    <mergeCell ref="L433:P433"/>
    <mergeCell ref="Z429:AA429"/>
    <mergeCell ref="Z432:AA432"/>
    <mergeCell ref="F432:K432"/>
    <mergeCell ref="L432:P432"/>
    <mergeCell ref="Q432:R432"/>
    <mergeCell ref="V432:Y432"/>
    <mergeCell ref="V438:Y438"/>
    <mergeCell ref="V437:Y437"/>
    <mergeCell ref="Z437:AA437"/>
    <mergeCell ref="F438:K438"/>
    <mergeCell ref="Q440:R440"/>
    <mergeCell ref="S440:U440"/>
    <mergeCell ref="F441:K441"/>
    <mergeCell ref="L441:P441"/>
    <mergeCell ref="V435:Y435"/>
    <mergeCell ref="Z435:AA435"/>
    <mergeCell ref="F440:K440"/>
    <mergeCell ref="F453:K453"/>
    <mergeCell ref="F435:K435"/>
    <mergeCell ref="Z436:AA436"/>
    <mergeCell ref="Z385:AA385"/>
    <mergeCell ref="Z386:AA386"/>
    <mergeCell ref="Z396:AA396"/>
    <mergeCell ref="F394:K394"/>
    <mergeCell ref="L394:P394"/>
    <mergeCell ref="Q394:R394"/>
    <mergeCell ref="V396:Y396"/>
    <mergeCell ref="Z408:AA408"/>
    <mergeCell ref="F409:K409"/>
    <mergeCell ref="L409:P409"/>
    <mergeCell ref="Q516:R516"/>
    <mergeCell ref="S516:U516"/>
    <mergeCell ref="V516:Y516"/>
    <mergeCell ref="Z516:AA516"/>
    <mergeCell ref="Z397:AA397"/>
    <mergeCell ref="F398:K398"/>
    <mergeCell ref="L398:P398"/>
    <mergeCell ref="Q398:R398"/>
    <mergeCell ref="S398:U398"/>
    <mergeCell ref="V398:Y398"/>
    <mergeCell ref="Z398:AA398"/>
    <mergeCell ref="F399:K399"/>
    <mergeCell ref="Q402:R402"/>
    <mergeCell ref="S402:U402"/>
    <mergeCell ref="V402:Y402"/>
    <mergeCell ref="Z402:AA402"/>
    <mergeCell ref="V447:Y448"/>
    <mergeCell ref="Z447:AA448"/>
    <mergeCell ref="Q450:R450"/>
    <mergeCell ref="Q438:R438"/>
    <mergeCell ref="Z451:AA451"/>
    <mergeCell ref="F452:K452"/>
    <mergeCell ref="L452:P452"/>
    <mergeCell ref="Q452:R452"/>
    <mergeCell ref="S452:U452"/>
    <mergeCell ref="V452:Y452"/>
    <mergeCell ref="Z452:AA452"/>
    <mergeCell ref="F454:K454"/>
    <mergeCell ref="L454:P454"/>
    <mergeCell ref="Q454:R454"/>
    <mergeCell ref="Q451:R451"/>
    <mergeCell ref="S451:U451"/>
    <mergeCell ref="Z438:AA438"/>
    <mergeCell ref="F439:K439"/>
    <mergeCell ref="L439:P439"/>
    <mergeCell ref="Q439:R439"/>
    <mergeCell ref="S439:U439"/>
    <mergeCell ref="V439:Y439"/>
    <mergeCell ref="Z439:AA439"/>
    <mergeCell ref="Z450:AA450"/>
    <mergeCell ref="V451:Y451"/>
    <mergeCell ref="Q441:R441"/>
    <mergeCell ref="S441:U441"/>
    <mergeCell ref="V440:Y440"/>
    <mergeCell ref="V441:Y441"/>
    <mergeCell ref="Z441:AA441"/>
    <mergeCell ref="Z442:AA442"/>
    <mergeCell ref="L440:P440"/>
    <mergeCell ref="Z449:AA449"/>
    <mergeCell ref="Z462:AA462"/>
    <mergeCell ref="F463:K463"/>
    <mergeCell ref="S453:U453"/>
    <mergeCell ref="L463:P463"/>
    <mergeCell ref="Q463:R463"/>
    <mergeCell ref="S463:U463"/>
    <mergeCell ref="V463:Y463"/>
    <mergeCell ref="Z463:AA463"/>
    <mergeCell ref="F461:K461"/>
    <mergeCell ref="L461:P461"/>
    <mergeCell ref="F470:K470"/>
    <mergeCell ref="L470:P470"/>
    <mergeCell ref="F467:K467"/>
    <mergeCell ref="L467:P467"/>
    <mergeCell ref="Q467:R467"/>
    <mergeCell ref="S467:U467"/>
    <mergeCell ref="V467:Y467"/>
    <mergeCell ref="F464:K464"/>
    <mergeCell ref="V468:Y468"/>
    <mergeCell ref="Z468:AA468"/>
    <mergeCell ref="F469:K469"/>
    <mergeCell ref="L469:P469"/>
    <mergeCell ref="Q469:R469"/>
    <mergeCell ref="S469:U469"/>
    <mergeCell ref="V469:Y469"/>
    <mergeCell ref="Z469:AA469"/>
    <mergeCell ref="F468:K468"/>
    <mergeCell ref="L466:P466"/>
    <mergeCell ref="Q466:R466"/>
    <mergeCell ref="S466:U466"/>
    <mergeCell ref="V466:Y466"/>
    <mergeCell ref="F465:K465"/>
    <mergeCell ref="L465:P465"/>
    <mergeCell ref="Q465:R465"/>
    <mergeCell ref="S465:U465"/>
    <mergeCell ref="V512:Y512"/>
    <mergeCell ref="V465:Y465"/>
    <mergeCell ref="F462:K462"/>
    <mergeCell ref="L462:P462"/>
    <mergeCell ref="Q462:R462"/>
    <mergeCell ref="S462:U462"/>
    <mergeCell ref="V462:Y462"/>
    <mergeCell ref="L471:P471"/>
    <mergeCell ref="S464:U464"/>
    <mergeCell ref="V464:Y464"/>
    <mergeCell ref="Z464:AA464"/>
    <mergeCell ref="Z478:AA478"/>
    <mergeCell ref="V479:Y479"/>
    <mergeCell ref="V474:Y474"/>
    <mergeCell ref="Z474:AA474"/>
    <mergeCell ref="F473:K473"/>
    <mergeCell ref="L473:P473"/>
    <mergeCell ref="Q473:R473"/>
    <mergeCell ref="S473:U473"/>
    <mergeCell ref="V473:Y473"/>
    <mergeCell ref="Z473:AA473"/>
    <mergeCell ref="L507:P507"/>
    <mergeCell ref="Q507:R507"/>
    <mergeCell ref="F485:K485"/>
    <mergeCell ref="L485:P485"/>
    <mergeCell ref="Q485:R485"/>
    <mergeCell ref="S485:U485"/>
    <mergeCell ref="V485:Y485"/>
    <mergeCell ref="A538:A542"/>
    <mergeCell ref="B538:B542"/>
    <mergeCell ref="A543:A548"/>
    <mergeCell ref="B543:B548"/>
    <mergeCell ref="A549:A554"/>
    <mergeCell ref="B549:B554"/>
    <mergeCell ref="R552:Y554"/>
    <mergeCell ref="C555:C558"/>
    <mergeCell ref="D555:E556"/>
    <mergeCell ref="F555:AA555"/>
    <mergeCell ref="F556:R556"/>
    <mergeCell ref="S556:AA556"/>
    <mergeCell ref="D557:D558"/>
    <mergeCell ref="E557:E558"/>
    <mergeCell ref="F557:K558"/>
    <mergeCell ref="F539:K539"/>
    <mergeCell ref="L539:P539"/>
    <mergeCell ref="Q539:R539"/>
    <mergeCell ref="S539:U539"/>
    <mergeCell ref="V539:Y539"/>
    <mergeCell ref="Z539:AA539"/>
    <mergeCell ref="F540:K540"/>
    <mergeCell ref="L540:P540"/>
    <mergeCell ref="Q540:R540"/>
    <mergeCell ref="S540:U540"/>
    <mergeCell ref="Z541:AA541"/>
    <mergeCell ref="F542:K542"/>
    <mergeCell ref="L542:P542"/>
    <mergeCell ref="Q542:R542"/>
    <mergeCell ref="S542:U542"/>
    <mergeCell ref="V542:Y542"/>
    <mergeCell ref="Z542:AA542"/>
    <mergeCell ref="F490:K490"/>
    <mergeCell ref="L490:P490"/>
    <mergeCell ref="Q490:R490"/>
    <mergeCell ref="S490:U490"/>
    <mergeCell ref="V490:Y490"/>
    <mergeCell ref="Z490:AA490"/>
    <mergeCell ref="F491:K491"/>
    <mergeCell ref="L491:P491"/>
    <mergeCell ref="S512:U512"/>
    <mergeCell ref="Z491:AA491"/>
    <mergeCell ref="F492:K492"/>
    <mergeCell ref="V525:Y525"/>
    <mergeCell ref="Q484:R484"/>
    <mergeCell ref="F482:K482"/>
    <mergeCell ref="L482:P482"/>
    <mergeCell ref="Z467:AA467"/>
    <mergeCell ref="F563:K563"/>
    <mergeCell ref="L563:P563"/>
    <mergeCell ref="F529:K529"/>
    <mergeCell ref="L529:P529"/>
    <mergeCell ref="Q529:R529"/>
    <mergeCell ref="S529:U529"/>
    <mergeCell ref="V529:Y529"/>
    <mergeCell ref="L541:P541"/>
    <mergeCell ref="L530:P530"/>
    <mergeCell ref="Q530:R530"/>
    <mergeCell ref="S530:U530"/>
    <mergeCell ref="V530:Y530"/>
    <mergeCell ref="Q528:R528"/>
    <mergeCell ref="L531:P531"/>
    <mergeCell ref="Q531:R531"/>
    <mergeCell ref="S531:U531"/>
    <mergeCell ref="V567:Y567"/>
    <mergeCell ref="F527:K527"/>
    <mergeCell ref="F528:K528"/>
    <mergeCell ref="L528:P528"/>
    <mergeCell ref="Z529:AA529"/>
    <mergeCell ref="Z540:AA540"/>
    <mergeCell ref="F541:K541"/>
    <mergeCell ref="F543:K543"/>
    <mergeCell ref="L543:P543"/>
    <mergeCell ref="Q543:R543"/>
    <mergeCell ref="S543:U543"/>
    <mergeCell ref="L544:P544"/>
    <mergeCell ref="F536:K536"/>
    <mergeCell ref="L536:P536"/>
    <mergeCell ref="Q536:R536"/>
    <mergeCell ref="F530:K530"/>
    <mergeCell ref="Z530:AA530"/>
    <mergeCell ref="F531:K531"/>
    <mergeCell ref="S535:U535"/>
    <mergeCell ref="S528:U528"/>
    <mergeCell ref="F537:K537"/>
    <mergeCell ref="L537:P537"/>
    <mergeCell ref="Q537:R537"/>
    <mergeCell ref="S537:U537"/>
    <mergeCell ref="V537:Y537"/>
    <mergeCell ref="Z537:AA537"/>
    <mergeCell ref="F538:K538"/>
    <mergeCell ref="L538:P538"/>
    <mergeCell ref="Q538:R538"/>
    <mergeCell ref="S538:U538"/>
    <mergeCell ref="V538:Y538"/>
    <mergeCell ref="Z538:AA538"/>
    <mergeCell ref="C610:C613"/>
    <mergeCell ref="D610:E611"/>
    <mergeCell ref="F582:K582"/>
    <mergeCell ref="L582:P582"/>
    <mergeCell ref="Q582:R582"/>
    <mergeCell ref="S582:U582"/>
    <mergeCell ref="V582:Y582"/>
    <mergeCell ref="Z582:AA582"/>
    <mergeCell ref="F583:K583"/>
    <mergeCell ref="L583:P583"/>
    <mergeCell ref="Q583:R583"/>
    <mergeCell ref="S583:U583"/>
    <mergeCell ref="V583:Y583"/>
    <mergeCell ref="Z583:AA583"/>
    <mergeCell ref="F584:K584"/>
    <mergeCell ref="L584:P584"/>
    <mergeCell ref="V584:Y584"/>
    <mergeCell ref="Z584:AA584"/>
    <mergeCell ref="S591:U591"/>
    <mergeCell ref="V591:Y591"/>
    <mergeCell ref="Z591:AA591"/>
    <mergeCell ref="D612:D613"/>
    <mergeCell ref="E612:E613"/>
    <mergeCell ref="F610:AA610"/>
    <mergeCell ref="F611:R611"/>
    <mergeCell ref="S611:AA611"/>
    <mergeCell ref="Z585:AA585"/>
    <mergeCell ref="L592:P592"/>
    <mergeCell ref="F587:K587"/>
    <mergeCell ref="L587:P587"/>
    <mergeCell ref="Q587:R587"/>
    <mergeCell ref="Z596:AA596"/>
    <mergeCell ref="A593:A597"/>
    <mergeCell ref="B593:B597"/>
    <mergeCell ref="A598:A603"/>
    <mergeCell ref="B598:B603"/>
    <mergeCell ref="A604:A609"/>
    <mergeCell ref="B604:B609"/>
    <mergeCell ref="R607:Y609"/>
    <mergeCell ref="F585:K585"/>
    <mergeCell ref="L585:P585"/>
    <mergeCell ref="Q585:R585"/>
    <mergeCell ref="S585:U585"/>
    <mergeCell ref="V585:Y585"/>
    <mergeCell ref="F591:K591"/>
    <mergeCell ref="L591:P591"/>
    <mergeCell ref="Q591:R591"/>
    <mergeCell ref="S599:U599"/>
    <mergeCell ref="V599:Y599"/>
    <mergeCell ref="S604:U604"/>
    <mergeCell ref="V604:Y604"/>
    <mergeCell ref="F605:K605"/>
    <mergeCell ref="L605:P605"/>
    <mergeCell ref="Q605:R605"/>
    <mergeCell ref="S605:U605"/>
    <mergeCell ref="V605:Y605"/>
    <mergeCell ref="V593:Y593"/>
    <mergeCell ref="S606:U606"/>
    <mergeCell ref="L588:P588"/>
    <mergeCell ref="F600:K600"/>
    <mergeCell ref="L600:P600"/>
    <mergeCell ref="Q600:R600"/>
    <mergeCell ref="S600:U600"/>
    <mergeCell ref="V600:Y600"/>
    <mergeCell ref="Z600:AA600"/>
    <mergeCell ref="F597:K597"/>
    <mergeCell ref="L597:P597"/>
    <mergeCell ref="Q597:R597"/>
    <mergeCell ref="S597:U597"/>
    <mergeCell ref="V597:Y597"/>
    <mergeCell ref="Z597:AA597"/>
    <mergeCell ref="Q602:R602"/>
    <mergeCell ref="S602:U602"/>
    <mergeCell ref="V602:Y602"/>
    <mergeCell ref="Z602:AA602"/>
    <mergeCell ref="F603:K603"/>
    <mergeCell ref="V592:Y592"/>
    <mergeCell ref="Z592:AA592"/>
    <mergeCell ref="Q594:R594"/>
    <mergeCell ref="S594:U594"/>
    <mergeCell ref="V594:Y594"/>
    <mergeCell ref="Z603:AA603"/>
    <mergeCell ref="V634:Y634"/>
    <mergeCell ref="Q616:R616"/>
    <mergeCell ref="F604:K604"/>
    <mergeCell ref="L604:P604"/>
    <mergeCell ref="Q604:R604"/>
    <mergeCell ref="S616:U616"/>
    <mergeCell ref="V615:Y615"/>
    <mergeCell ref="S590:U590"/>
    <mergeCell ref="V590:Y590"/>
    <mergeCell ref="Z590:AA590"/>
    <mergeCell ref="F602:K602"/>
    <mergeCell ref="L602:P602"/>
    <mergeCell ref="F612:K613"/>
    <mergeCell ref="L612:P613"/>
    <mergeCell ref="Q612:R613"/>
    <mergeCell ref="S612:U613"/>
    <mergeCell ref="S601:U601"/>
    <mergeCell ref="V601:Y601"/>
    <mergeCell ref="Z601:AA601"/>
    <mergeCell ref="Z612:AA613"/>
    <mergeCell ref="V595:Y595"/>
    <mergeCell ref="L594:P594"/>
    <mergeCell ref="Q603:R603"/>
    <mergeCell ref="S603:U603"/>
    <mergeCell ref="V603:Y603"/>
    <mergeCell ref="Q614:R614"/>
    <mergeCell ref="L596:P596"/>
    <mergeCell ref="F593:K593"/>
    <mergeCell ref="L593:P593"/>
    <mergeCell ref="Q593:R593"/>
    <mergeCell ref="S593:U593"/>
    <mergeCell ref="Z599:AA599"/>
    <mergeCell ref="S659:U659"/>
    <mergeCell ref="F627:K627"/>
    <mergeCell ref="L642:P642"/>
    <mergeCell ref="S657:U657"/>
    <mergeCell ref="V657:Y657"/>
    <mergeCell ref="Z657:AA657"/>
    <mergeCell ref="V656:Y656"/>
    <mergeCell ref="L657:P657"/>
    <mergeCell ref="Q657:R657"/>
    <mergeCell ref="F634:K634"/>
    <mergeCell ref="L634:P634"/>
    <mergeCell ref="Q634:R634"/>
    <mergeCell ref="S634:U634"/>
    <mergeCell ref="Z656:AA656"/>
    <mergeCell ref="F657:K657"/>
    <mergeCell ref="Z642:AA642"/>
    <mergeCell ref="Z630:AA630"/>
    <mergeCell ref="V628:Y628"/>
    <mergeCell ref="F629:K629"/>
    <mergeCell ref="F648:K648"/>
    <mergeCell ref="L648:P648"/>
    <mergeCell ref="Q648:R648"/>
    <mergeCell ref="S648:U648"/>
    <mergeCell ref="S628:U628"/>
    <mergeCell ref="Q645:R645"/>
    <mergeCell ref="S645:U645"/>
    <mergeCell ref="F639:K639"/>
    <mergeCell ref="F647:K647"/>
    <mergeCell ref="L647:P647"/>
    <mergeCell ref="L640:P640"/>
    <mergeCell ref="F631:K631"/>
    <mergeCell ref="F632:K632"/>
    <mergeCell ref="AA663:AA664"/>
    <mergeCell ref="A659:A664"/>
    <mergeCell ref="B659:B664"/>
    <mergeCell ref="R662:Y664"/>
    <mergeCell ref="F653:K653"/>
    <mergeCell ref="Z652:AA652"/>
    <mergeCell ref="F651:K651"/>
    <mergeCell ref="L651:P651"/>
    <mergeCell ref="Q651:R651"/>
    <mergeCell ref="S651:U651"/>
    <mergeCell ref="Z659:AA659"/>
    <mergeCell ref="L660:P660"/>
    <mergeCell ref="S655:U655"/>
    <mergeCell ref="V655:Y655"/>
    <mergeCell ref="Z655:AA655"/>
    <mergeCell ref="F655:K655"/>
    <mergeCell ref="Z662:AA662"/>
    <mergeCell ref="V658:Y658"/>
    <mergeCell ref="V652:Y652"/>
    <mergeCell ref="Q652:R652"/>
    <mergeCell ref="S660:U660"/>
    <mergeCell ref="V660:Y660"/>
    <mergeCell ref="Z660:AA660"/>
    <mergeCell ref="A648:A652"/>
    <mergeCell ref="B648:B652"/>
    <mergeCell ref="A653:A658"/>
    <mergeCell ref="B653:B658"/>
    <mergeCell ref="V648:Y648"/>
    <mergeCell ref="Z648:AA648"/>
    <mergeCell ref="F649:K649"/>
    <mergeCell ref="L649:P649"/>
    <mergeCell ref="Q649:R649"/>
    <mergeCell ref="F681:K681"/>
    <mergeCell ref="L681:P681"/>
    <mergeCell ref="F676:K676"/>
    <mergeCell ref="L676:P676"/>
    <mergeCell ref="F660:K660"/>
    <mergeCell ref="F659:K659"/>
    <mergeCell ref="L654:P654"/>
    <mergeCell ref="Q654:R654"/>
    <mergeCell ref="S654:U654"/>
    <mergeCell ref="V654:Y654"/>
    <mergeCell ref="Z654:AA654"/>
    <mergeCell ref="Z658:AA658"/>
    <mergeCell ref="F658:K658"/>
    <mergeCell ref="L658:P658"/>
    <mergeCell ref="Q658:R658"/>
    <mergeCell ref="S658:U658"/>
    <mergeCell ref="L659:P659"/>
    <mergeCell ref="Q659:R659"/>
    <mergeCell ref="F654:K654"/>
    <mergeCell ref="V667:Y668"/>
    <mergeCell ref="Z667:AA668"/>
    <mergeCell ref="V659:Y659"/>
    <mergeCell ref="L655:P655"/>
    <mergeCell ref="Q655:R655"/>
    <mergeCell ref="F656:K656"/>
    <mergeCell ref="L656:P656"/>
    <mergeCell ref="Q656:R656"/>
    <mergeCell ref="S656:U656"/>
    <mergeCell ref="L661:P661"/>
    <mergeCell ref="Q661:R661"/>
    <mergeCell ref="S661:U661"/>
    <mergeCell ref="Z663:Z664"/>
    <mergeCell ref="C665:C668"/>
    <mergeCell ref="D665:E666"/>
    <mergeCell ref="F665:AA665"/>
    <mergeCell ref="F666:R666"/>
    <mergeCell ref="S666:AA666"/>
    <mergeCell ref="D667:D668"/>
    <mergeCell ref="E667:E668"/>
    <mergeCell ref="F667:K668"/>
    <mergeCell ref="L667:P668"/>
    <mergeCell ref="Q667:R668"/>
    <mergeCell ref="S667:U668"/>
    <mergeCell ref="S670:U670"/>
    <mergeCell ref="F670:K670"/>
    <mergeCell ref="V670:Y670"/>
    <mergeCell ref="L671:P671"/>
    <mergeCell ref="L670:P670"/>
    <mergeCell ref="Q670:R670"/>
    <mergeCell ref="V669:Y669"/>
    <mergeCell ref="Z669:AA669"/>
    <mergeCell ref="F669:K669"/>
    <mergeCell ref="L669:P669"/>
    <mergeCell ref="A703:A707"/>
    <mergeCell ref="B703:B707"/>
    <mergeCell ref="A708:A713"/>
    <mergeCell ref="B708:B713"/>
    <mergeCell ref="A714:A719"/>
    <mergeCell ref="B714:B719"/>
    <mergeCell ref="R717:Y719"/>
    <mergeCell ref="C720:C723"/>
    <mergeCell ref="D720:E721"/>
    <mergeCell ref="F720:AA720"/>
    <mergeCell ref="F721:R721"/>
    <mergeCell ref="S721:AA721"/>
    <mergeCell ref="D722:D723"/>
    <mergeCell ref="E722:E723"/>
    <mergeCell ref="F722:K723"/>
    <mergeCell ref="L722:P723"/>
    <mergeCell ref="Q722:R723"/>
    <mergeCell ref="S722:U723"/>
    <mergeCell ref="V722:Y723"/>
    <mergeCell ref="Z722:AA723"/>
    <mergeCell ref="F703:K703"/>
    <mergeCell ref="L703:P703"/>
    <mergeCell ref="Q703:R703"/>
    <mergeCell ref="S704:U704"/>
    <mergeCell ref="F711:K711"/>
    <mergeCell ref="L711:P711"/>
    <mergeCell ref="Q711:R711"/>
    <mergeCell ref="S711:U711"/>
    <mergeCell ref="Z712:AA712"/>
    <mergeCell ref="F713:K713"/>
    <mergeCell ref="L713:P713"/>
    <mergeCell ref="Q705:R705"/>
    <mergeCell ref="S792:U792"/>
    <mergeCell ref="L801:P801"/>
    <mergeCell ref="Q801:R801"/>
    <mergeCell ref="S801:U801"/>
    <mergeCell ref="V801:Y801"/>
    <mergeCell ref="Z801:AA801"/>
    <mergeCell ref="Z802:AA802"/>
    <mergeCell ref="L811:P811"/>
    <mergeCell ref="Q811:R811"/>
    <mergeCell ref="F714:K714"/>
    <mergeCell ref="L714:P714"/>
    <mergeCell ref="Q714:R714"/>
    <mergeCell ref="S714:U714"/>
    <mergeCell ref="Q749:R749"/>
    <mergeCell ref="S749:U749"/>
    <mergeCell ref="S746:U746"/>
    <mergeCell ref="V714:Y714"/>
    <mergeCell ref="V745:Y745"/>
    <mergeCell ref="Z745:AA745"/>
    <mergeCell ref="F743:K743"/>
    <mergeCell ref="L743:P743"/>
    <mergeCell ref="Q743:R743"/>
    <mergeCell ref="S743:U743"/>
    <mergeCell ref="V743:Y743"/>
    <mergeCell ref="Z743:AA743"/>
    <mergeCell ref="Z744:AA744"/>
    <mergeCell ref="Q737:R737"/>
    <mergeCell ref="Z738:AA738"/>
    <mergeCell ref="F715:K715"/>
    <mergeCell ref="L715:P715"/>
    <mergeCell ref="Q715:R715"/>
    <mergeCell ref="S715:U715"/>
    <mergeCell ref="L823:P823"/>
    <mergeCell ref="Q814:R814"/>
    <mergeCell ref="F768:K768"/>
    <mergeCell ref="L768:P768"/>
    <mergeCell ref="Q768:R768"/>
    <mergeCell ref="S768:U768"/>
    <mergeCell ref="V768:Y768"/>
    <mergeCell ref="Z768:AA768"/>
    <mergeCell ref="Z803:AA803"/>
    <mergeCell ref="F770:K770"/>
    <mergeCell ref="A818:A823"/>
    <mergeCell ref="B818:B823"/>
    <mergeCell ref="Q810:R810"/>
    <mergeCell ref="B769:B774"/>
    <mergeCell ref="S821:U821"/>
    <mergeCell ref="V821:Y821"/>
    <mergeCell ref="Z821:AA821"/>
    <mergeCell ref="F822:K822"/>
    <mergeCell ref="L822:P822"/>
    <mergeCell ref="Q822:R822"/>
    <mergeCell ref="S822:U822"/>
    <mergeCell ref="V822:Y822"/>
    <mergeCell ref="Z822:AA822"/>
    <mergeCell ref="F823:K823"/>
    <mergeCell ref="F807:K807"/>
    <mergeCell ref="L807:P807"/>
    <mergeCell ref="Q807:R807"/>
    <mergeCell ref="Z793:AA793"/>
    <mergeCell ref="Q823:R823"/>
    <mergeCell ref="V791:Y791"/>
    <mergeCell ref="F792:K792"/>
    <mergeCell ref="L792:P792"/>
    <mergeCell ref="F803:K803"/>
    <mergeCell ref="L803:P803"/>
    <mergeCell ref="Q803:R803"/>
    <mergeCell ref="S803:U803"/>
    <mergeCell ref="V803:Y803"/>
    <mergeCell ref="Z791:AA791"/>
    <mergeCell ref="F797:K797"/>
    <mergeCell ref="L797:P797"/>
    <mergeCell ref="Q797:R797"/>
    <mergeCell ref="S797:U797"/>
    <mergeCell ref="F794:K794"/>
    <mergeCell ref="V792:Y792"/>
    <mergeCell ref="F791:K791"/>
    <mergeCell ref="L791:P791"/>
    <mergeCell ref="S831:AA831"/>
    <mergeCell ref="Q838:R838"/>
    <mergeCell ref="S838:U838"/>
    <mergeCell ref="V838:Y838"/>
    <mergeCell ref="Z838:AA838"/>
    <mergeCell ref="V834:Y834"/>
    <mergeCell ref="S791:U791"/>
    <mergeCell ref="S796:U796"/>
    <mergeCell ref="L794:P794"/>
    <mergeCell ref="Q794:R794"/>
    <mergeCell ref="S794:U794"/>
    <mergeCell ref="V794:Y794"/>
    <mergeCell ref="Z794:AA794"/>
    <mergeCell ref="S811:U811"/>
    <mergeCell ref="V811:Y811"/>
    <mergeCell ref="Z811:AA811"/>
    <mergeCell ref="F821:K821"/>
    <mergeCell ref="L821:P821"/>
    <mergeCell ref="Z770:AA770"/>
    <mergeCell ref="F771:K771"/>
    <mergeCell ref="L771:P771"/>
    <mergeCell ref="Z851:AA851"/>
    <mergeCell ref="L836:P836"/>
    <mergeCell ref="Q836:R836"/>
    <mergeCell ref="S836:U836"/>
    <mergeCell ref="L922:P922"/>
    <mergeCell ref="F930:K930"/>
    <mergeCell ref="V928:Y928"/>
    <mergeCell ref="Z928:AA928"/>
    <mergeCell ref="Q930:R930"/>
    <mergeCell ref="S930:U930"/>
    <mergeCell ref="V930:Y930"/>
    <mergeCell ref="V919:Y919"/>
    <mergeCell ref="Z919:AA919"/>
    <mergeCell ref="F920:K920"/>
    <mergeCell ref="L920:P920"/>
    <mergeCell ref="Q923:R923"/>
    <mergeCell ref="S923:U923"/>
    <mergeCell ref="V923:Y923"/>
    <mergeCell ref="Z923:AA923"/>
    <mergeCell ref="F924:K924"/>
    <mergeCell ref="L924:P924"/>
    <mergeCell ref="Q924:R924"/>
    <mergeCell ref="Q922:R922"/>
    <mergeCell ref="S922:U922"/>
    <mergeCell ref="V922:Y922"/>
    <mergeCell ref="V808:Y808"/>
    <mergeCell ref="Z808:AA808"/>
    <mergeCell ref="S807:U807"/>
    <mergeCell ref="S802:U802"/>
    <mergeCell ref="L926:P926"/>
    <mergeCell ref="Q925:R925"/>
    <mergeCell ref="Z841:AA841"/>
    <mergeCell ref="V906:Y906"/>
    <mergeCell ref="F905:K905"/>
    <mergeCell ref="L905:P905"/>
    <mergeCell ref="Q905:R905"/>
    <mergeCell ref="S927:U927"/>
    <mergeCell ref="Q926:R926"/>
    <mergeCell ref="S926:U926"/>
    <mergeCell ref="V926:Y926"/>
    <mergeCell ref="F849:K849"/>
    <mergeCell ref="C885:C888"/>
    <mergeCell ref="D885:E886"/>
    <mergeCell ref="F885:AA885"/>
    <mergeCell ref="F886:R886"/>
    <mergeCell ref="S886:AA886"/>
    <mergeCell ref="D887:D888"/>
    <mergeCell ref="E887:E888"/>
    <mergeCell ref="F887:K888"/>
    <mergeCell ref="L887:P888"/>
    <mergeCell ref="Q887:R888"/>
    <mergeCell ref="S887:U888"/>
    <mergeCell ref="V887:Y888"/>
    <mergeCell ref="Z887:AA888"/>
    <mergeCell ref="F860:K860"/>
    <mergeCell ref="L860:P860"/>
    <mergeCell ref="Q860:R860"/>
    <mergeCell ref="Z866:AA866"/>
    <mergeCell ref="F863:K863"/>
    <mergeCell ref="L863:P863"/>
    <mergeCell ref="Q863:R863"/>
    <mergeCell ref="F864:K864"/>
    <mergeCell ref="L864:P864"/>
    <mergeCell ref="Q864:R864"/>
    <mergeCell ref="V865:Y865"/>
    <mergeCell ref="Z864:AA864"/>
    <mergeCell ref="Q875:R875"/>
    <mergeCell ref="L876:P876"/>
    <mergeCell ref="F879:K879"/>
    <mergeCell ref="F925:K925"/>
    <mergeCell ref="Z924:AA924"/>
    <mergeCell ref="Z925:AA925"/>
    <mergeCell ref="S921:U921"/>
    <mergeCell ref="V921:Y921"/>
    <mergeCell ref="Z921:AA921"/>
    <mergeCell ref="F922:K922"/>
    <mergeCell ref="S677:U677"/>
    <mergeCell ref="L761:P761"/>
    <mergeCell ref="F746:K746"/>
    <mergeCell ref="F831:R831"/>
    <mergeCell ref="L688:P688"/>
    <mergeCell ref="Z762:AA762"/>
    <mergeCell ref="Z761:AA761"/>
    <mergeCell ref="F762:K762"/>
    <mergeCell ref="L762:P762"/>
    <mergeCell ref="Q765:R765"/>
    <mergeCell ref="S765:U765"/>
    <mergeCell ref="S688:U688"/>
    <mergeCell ref="Q684:R684"/>
    <mergeCell ref="F692:K692"/>
    <mergeCell ref="L692:P692"/>
    <mergeCell ref="Q692:R692"/>
    <mergeCell ref="S692:U692"/>
    <mergeCell ref="S691:U691"/>
    <mergeCell ref="Q840:R840"/>
    <mergeCell ref="S840:U840"/>
    <mergeCell ref="V839:Y839"/>
    <mergeCell ref="F79:K79"/>
    <mergeCell ref="F80:K80"/>
    <mergeCell ref="F81:K81"/>
    <mergeCell ref="F82:K82"/>
    <mergeCell ref="F91:K91"/>
    <mergeCell ref="L90:P90"/>
    <mergeCell ref="Q75:R75"/>
    <mergeCell ref="Q76:R76"/>
    <mergeCell ref="Q77:R77"/>
    <mergeCell ref="Q78:R78"/>
    <mergeCell ref="Q79:R79"/>
    <mergeCell ref="Q80:R80"/>
    <mergeCell ref="L76:P76"/>
    <mergeCell ref="L91:P91"/>
    <mergeCell ref="F92:K92"/>
    <mergeCell ref="L103:P103"/>
    <mergeCell ref="S690:U690"/>
    <mergeCell ref="F687:K687"/>
    <mergeCell ref="L687:P687"/>
    <mergeCell ref="Q687:R687"/>
    <mergeCell ref="F682:K682"/>
    <mergeCell ref="L682:P682"/>
    <mergeCell ref="L102:P102"/>
    <mergeCell ref="Q106:R106"/>
    <mergeCell ref="L517:P517"/>
    <mergeCell ref="L106:P106"/>
    <mergeCell ref="S326:U326"/>
    <mergeCell ref="S354:U354"/>
    <mergeCell ref="S795:U795"/>
    <mergeCell ref="Q764:R764"/>
    <mergeCell ref="S764:U764"/>
    <mergeCell ref="V764:Y764"/>
    <mergeCell ref="L746:P746"/>
    <mergeCell ref="Q746:R746"/>
    <mergeCell ref="S703:U703"/>
    <mergeCell ref="F749:K749"/>
    <mergeCell ref="L749:P749"/>
    <mergeCell ref="F744:K744"/>
    <mergeCell ref="F760:K760"/>
    <mergeCell ref="L760:P760"/>
    <mergeCell ref="Q760:R760"/>
    <mergeCell ref="S760:U760"/>
    <mergeCell ref="V760:Y760"/>
    <mergeCell ref="V703:Y703"/>
    <mergeCell ref="L744:P744"/>
    <mergeCell ref="Q745:R745"/>
    <mergeCell ref="V762:Y762"/>
    <mergeCell ref="Q762:R762"/>
    <mergeCell ref="S762:U762"/>
    <mergeCell ref="Q767:R767"/>
    <mergeCell ref="S767:U767"/>
    <mergeCell ref="L770:P770"/>
    <mergeCell ref="Q770:R770"/>
    <mergeCell ref="S770:U770"/>
    <mergeCell ref="V770:Y770"/>
    <mergeCell ref="V761:Y761"/>
    <mergeCell ref="F765:K765"/>
    <mergeCell ref="Q761:R761"/>
    <mergeCell ref="S761:U761"/>
    <mergeCell ref="Q792:R792"/>
    <mergeCell ref="Z760:AA760"/>
    <mergeCell ref="F761:K761"/>
    <mergeCell ref="Q744:R744"/>
    <mergeCell ref="S744:U744"/>
    <mergeCell ref="S745:U745"/>
    <mergeCell ref="S700:U700"/>
    <mergeCell ref="V700:Y700"/>
    <mergeCell ref="F699:K699"/>
    <mergeCell ref="S738:U738"/>
    <mergeCell ref="V746:Y746"/>
    <mergeCell ref="F750:K750"/>
    <mergeCell ref="L750:P750"/>
    <mergeCell ref="Q750:R750"/>
    <mergeCell ref="S750:U750"/>
    <mergeCell ref="V749:Y749"/>
    <mergeCell ref="F712:K712"/>
    <mergeCell ref="L712:P712"/>
    <mergeCell ref="Q712:R712"/>
    <mergeCell ref="F705:K705"/>
    <mergeCell ref="L705:P705"/>
    <mergeCell ref="Z704:AA704"/>
    <mergeCell ref="Z707:AA707"/>
    <mergeCell ref="S708:U708"/>
    <mergeCell ref="V708:Y708"/>
    <mergeCell ref="Z708:AA708"/>
    <mergeCell ref="Q701:R701"/>
    <mergeCell ref="S701:U701"/>
    <mergeCell ref="V701:Y701"/>
    <mergeCell ref="Z701:AA701"/>
    <mergeCell ref="F702:K702"/>
    <mergeCell ref="L702:P702"/>
    <mergeCell ref="Q702:R702"/>
    <mergeCell ref="V914:Y914"/>
    <mergeCell ref="L868:P868"/>
    <mergeCell ref="Q868:R868"/>
    <mergeCell ref="S868:U868"/>
    <mergeCell ref="V868:Y868"/>
    <mergeCell ref="L740:P740"/>
    <mergeCell ref="Q740:R740"/>
    <mergeCell ref="S740:U740"/>
    <mergeCell ref="V740:Y740"/>
    <mergeCell ref="F704:K704"/>
    <mergeCell ref="L704:P704"/>
    <mergeCell ref="Q704:R704"/>
    <mergeCell ref="F677:K677"/>
    <mergeCell ref="L677:P677"/>
    <mergeCell ref="Q677:R677"/>
    <mergeCell ref="L644:P644"/>
    <mergeCell ref="L519:P519"/>
    <mergeCell ref="L615:P615"/>
    <mergeCell ref="Q596:R596"/>
    <mergeCell ref="S596:U596"/>
    <mergeCell ref="S615:U615"/>
    <mergeCell ref="Q519:R519"/>
    <mergeCell ref="Q581:R581"/>
    <mergeCell ref="Q584:R584"/>
    <mergeCell ref="F868:K868"/>
    <mergeCell ref="Q688:R688"/>
    <mergeCell ref="F628:K628"/>
    <mergeCell ref="L628:P628"/>
    <mergeCell ref="V864:Y864"/>
    <mergeCell ref="S855:U855"/>
    <mergeCell ref="V855:Y855"/>
    <mergeCell ref="F795:K795"/>
    <mergeCell ref="A928:A933"/>
    <mergeCell ref="B928:B933"/>
    <mergeCell ref="A934:A939"/>
    <mergeCell ref="B934:B939"/>
    <mergeCell ref="A923:A927"/>
    <mergeCell ref="B923:B927"/>
    <mergeCell ref="F923:K923"/>
    <mergeCell ref="L923:P923"/>
    <mergeCell ref="F927:K927"/>
    <mergeCell ref="L927:P927"/>
    <mergeCell ref="F815:K815"/>
    <mergeCell ref="L815:P815"/>
    <mergeCell ref="L689:P689"/>
    <mergeCell ref="A813:A817"/>
    <mergeCell ref="A824:A829"/>
    <mergeCell ref="B824:B829"/>
    <mergeCell ref="F809:K809"/>
    <mergeCell ref="L809:P809"/>
    <mergeCell ref="A879:A884"/>
    <mergeCell ref="B879:B884"/>
    <mergeCell ref="D832:D833"/>
    <mergeCell ref="E832:E833"/>
    <mergeCell ref="A758:A762"/>
    <mergeCell ref="B758:B762"/>
    <mergeCell ref="A763:A768"/>
    <mergeCell ref="B868:B872"/>
    <mergeCell ref="A873:A878"/>
    <mergeCell ref="B873:B878"/>
    <mergeCell ref="C830:C833"/>
    <mergeCell ref="D830:E831"/>
    <mergeCell ref="C775:C778"/>
    <mergeCell ref="D775:E776"/>
    <mergeCell ref="B763:B768"/>
    <mergeCell ref="A769:A774"/>
    <mergeCell ref="F698:K698"/>
    <mergeCell ref="L698:P698"/>
    <mergeCell ref="F917:K917"/>
    <mergeCell ref="A868:A872"/>
    <mergeCell ref="Q95:R95"/>
    <mergeCell ref="Q96:R96"/>
    <mergeCell ref="Q97:R97"/>
    <mergeCell ref="Q98:R98"/>
    <mergeCell ref="Q99:R99"/>
    <mergeCell ref="Q100:R100"/>
    <mergeCell ref="L98:P98"/>
    <mergeCell ref="L99:P99"/>
    <mergeCell ref="F519:K519"/>
    <mergeCell ref="L100:P100"/>
    <mergeCell ref="Q101:R101"/>
    <mergeCell ref="F618:K618"/>
    <mergeCell ref="L629:P629"/>
    <mergeCell ref="Q629:R629"/>
    <mergeCell ref="F644:K644"/>
    <mergeCell ref="F596:K596"/>
    <mergeCell ref="D777:D778"/>
    <mergeCell ref="E777:E778"/>
    <mergeCell ref="B813:B817"/>
    <mergeCell ref="L97:P97"/>
    <mergeCell ref="L436:P436"/>
    <mergeCell ref="Q436:R436"/>
    <mergeCell ref="Q517:R517"/>
    <mergeCell ref="L464:P464"/>
    <mergeCell ref="L795:P795"/>
    <mergeCell ref="Q795:R795"/>
    <mergeCell ref="L319:P319"/>
    <mergeCell ref="V73:Y73"/>
    <mergeCell ref="V74:Y74"/>
    <mergeCell ref="V75:Y75"/>
    <mergeCell ref="L83:P83"/>
    <mergeCell ref="L84:P84"/>
    <mergeCell ref="L85:P85"/>
    <mergeCell ref="L86:P86"/>
    <mergeCell ref="L87:P87"/>
    <mergeCell ref="V101:Y101"/>
    <mergeCell ref="L291:P291"/>
    <mergeCell ref="Q291:R291"/>
    <mergeCell ref="S291:U291"/>
    <mergeCell ref="L260:P260"/>
    <mergeCell ref="L256:P256"/>
    <mergeCell ref="Q256:R256"/>
    <mergeCell ref="S256:U256"/>
    <mergeCell ref="V253:Y253"/>
    <mergeCell ref="Q214:R214"/>
    <mergeCell ref="S214:U214"/>
    <mergeCell ref="S186:U186"/>
    <mergeCell ref="L202:P202"/>
    <mergeCell ref="S203:U203"/>
    <mergeCell ref="V203:Y203"/>
    <mergeCell ref="V175:Y175"/>
    <mergeCell ref="V307:Y307"/>
    <mergeCell ref="L137:P137"/>
    <mergeCell ref="Q137:R137"/>
    <mergeCell ref="S137:U137"/>
    <mergeCell ref="L101:P101"/>
    <mergeCell ref="L115:P115"/>
    <mergeCell ref="L104:P104"/>
    <mergeCell ref="C47:C48"/>
    <mergeCell ref="D47:D48"/>
    <mergeCell ref="E47:E48"/>
    <mergeCell ref="C51:J54"/>
    <mergeCell ref="N54:O54"/>
    <mergeCell ref="L54:M54"/>
    <mergeCell ref="R53:V55"/>
    <mergeCell ref="S57:AA57"/>
    <mergeCell ref="N55:O55"/>
    <mergeCell ref="L55:M55"/>
    <mergeCell ref="Z70:AA70"/>
    <mergeCell ref="Z65:AA65"/>
    <mergeCell ref="Z66:AA66"/>
    <mergeCell ref="Z67:AA67"/>
    <mergeCell ref="Z68:AA68"/>
    <mergeCell ref="F61:K61"/>
    <mergeCell ref="Y51:Y52"/>
    <mergeCell ref="R47:AA49"/>
    <mergeCell ref="S60:U60"/>
    <mergeCell ref="Z61:AA61"/>
    <mergeCell ref="Z60:AA60"/>
    <mergeCell ref="S64:U64"/>
    <mergeCell ref="S65:U65"/>
    <mergeCell ref="V68:Y68"/>
    <mergeCell ref="V64:Y64"/>
    <mergeCell ref="V65:Y65"/>
    <mergeCell ref="L64:P64"/>
    <mergeCell ref="V61:Y61"/>
    <mergeCell ref="V60:Y60"/>
    <mergeCell ref="Z58:AA59"/>
    <mergeCell ref="V66:Y66"/>
    <mergeCell ref="V67:Y67"/>
    <mergeCell ref="C46:E46"/>
    <mergeCell ref="F72:K72"/>
    <mergeCell ref="F73:K73"/>
    <mergeCell ref="F74:K74"/>
    <mergeCell ref="S74:U74"/>
    <mergeCell ref="D56:E57"/>
    <mergeCell ref="D58:D59"/>
    <mergeCell ref="E58:E59"/>
    <mergeCell ref="S61:U61"/>
    <mergeCell ref="S91:U91"/>
    <mergeCell ref="S92:U92"/>
    <mergeCell ref="S96:U96"/>
    <mergeCell ref="L95:P95"/>
    <mergeCell ref="L65:P65"/>
    <mergeCell ref="L66:P66"/>
    <mergeCell ref="L61:P61"/>
    <mergeCell ref="L73:P73"/>
    <mergeCell ref="L74:P74"/>
    <mergeCell ref="L67:P67"/>
    <mergeCell ref="L68:P68"/>
    <mergeCell ref="L53:M53"/>
    <mergeCell ref="L88:P88"/>
    <mergeCell ref="L89:P89"/>
    <mergeCell ref="F75:K75"/>
    <mergeCell ref="F76:K76"/>
    <mergeCell ref="F77:K77"/>
    <mergeCell ref="F78:K78"/>
    <mergeCell ref="S72:U72"/>
    <mergeCell ref="F83:K83"/>
    <mergeCell ref="F84:K84"/>
    <mergeCell ref="F85:K85"/>
    <mergeCell ref="F86:K86"/>
    <mergeCell ref="F87:K87"/>
    <mergeCell ref="F88:K88"/>
    <mergeCell ref="F89:K89"/>
    <mergeCell ref="F90:K90"/>
    <mergeCell ref="Z72:AA72"/>
    <mergeCell ref="Z73:AA73"/>
    <mergeCell ref="Z74:AA74"/>
    <mergeCell ref="Z75:AA75"/>
    <mergeCell ref="V78:Y78"/>
    <mergeCell ref="V79:Y79"/>
    <mergeCell ref="V80:Y80"/>
    <mergeCell ref="V81:Y81"/>
    <mergeCell ref="V82:Y82"/>
    <mergeCell ref="V83:Y83"/>
    <mergeCell ref="V84:Y84"/>
    <mergeCell ref="V85:Y85"/>
    <mergeCell ref="V86:Y86"/>
    <mergeCell ref="V87:Y87"/>
    <mergeCell ref="S73:U73"/>
    <mergeCell ref="Z76:AA76"/>
    <mergeCell ref="V76:Y76"/>
    <mergeCell ref="V77:Y77"/>
    <mergeCell ref="Q81:R81"/>
    <mergeCell ref="Q82:R82"/>
    <mergeCell ref="Z79:AA79"/>
    <mergeCell ref="Z80:AA80"/>
    <mergeCell ref="Z81:AA81"/>
    <mergeCell ref="Z82:AA82"/>
    <mergeCell ref="Z83:AA83"/>
    <mergeCell ref="Z84:AA84"/>
    <mergeCell ref="Z85:AA85"/>
    <mergeCell ref="Z86:AA86"/>
    <mergeCell ref="F60:K60"/>
    <mergeCell ref="L60:P60"/>
    <mergeCell ref="Q60:R60"/>
    <mergeCell ref="L75:P75"/>
    <mergeCell ref="S80:U80"/>
    <mergeCell ref="S81:U81"/>
    <mergeCell ref="S82:U82"/>
    <mergeCell ref="S83:U83"/>
    <mergeCell ref="S84:U84"/>
    <mergeCell ref="S85:U85"/>
    <mergeCell ref="S86:U86"/>
    <mergeCell ref="S87:U87"/>
    <mergeCell ref="V88:Y88"/>
    <mergeCell ref="V89:Y89"/>
    <mergeCell ref="C56:C59"/>
    <mergeCell ref="F58:K59"/>
    <mergeCell ref="S58:U59"/>
    <mergeCell ref="V58:Y59"/>
    <mergeCell ref="Q83:R83"/>
    <mergeCell ref="Q84:R84"/>
    <mergeCell ref="Q85:R85"/>
    <mergeCell ref="Q86:R86"/>
    <mergeCell ref="Q87:R87"/>
    <mergeCell ref="Q88:R88"/>
    <mergeCell ref="Q89:R89"/>
    <mergeCell ref="S78:U78"/>
    <mergeCell ref="Q72:R72"/>
    <mergeCell ref="Q71:R71"/>
    <mergeCell ref="Q64:R64"/>
    <mergeCell ref="Q65:R65"/>
    <mergeCell ref="V72:Y72"/>
    <mergeCell ref="L82:P82"/>
    <mergeCell ref="Z87:AA87"/>
    <mergeCell ref="Z88:AA88"/>
    <mergeCell ref="Z95:AA95"/>
    <mergeCell ref="Z96:AA96"/>
    <mergeCell ref="Z91:AA91"/>
    <mergeCell ref="Z97:AA97"/>
    <mergeCell ref="Z90:AA90"/>
    <mergeCell ref="Q93:R93"/>
    <mergeCell ref="Z93:AA93"/>
    <mergeCell ref="Z94:AA94"/>
    <mergeCell ref="V98:Y98"/>
    <mergeCell ref="S97:U97"/>
    <mergeCell ref="S98:U98"/>
    <mergeCell ref="L92:P92"/>
    <mergeCell ref="V99:Y99"/>
    <mergeCell ref="S99:U99"/>
    <mergeCell ref="Z92:AA92"/>
    <mergeCell ref="S517:U517"/>
    <mergeCell ref="Q381:R381"/>
    <mergeCell ref="S381:U381"/>
    <mergeCell ref="Q326:R326"/>
    <mergeCell ref="S519:U519"/>
    <mergeCell ref="S450:U450"/>
    <mergeCell ref="L512:P512"/>
    <mergeCell ref="Q512:R512"/>
    <mergeCell ref="Q287:R287"/>
    <mergeCell ref="S100:U100"/>
    <mergeCell ref="S101:U101"/>
    <mergeCell ref="Z89:AA89"/>
    <mergeCell ref="Z98:AA98"/>
    <mergeCell ref="Q104:R104"/>
    <mergeCell ref="L399:P399"/>
    <mergeCell ref="Q295:R295"/>
    <mergeCell ref="S295:U295"/>
    <mergeCell ref="Q251:R251"/>
    <mergeCell ref="S251:U251"/>
    <mergeCell ref="S245:U245"/>
    <mergeCell ref="Q292:R292"/>
    <mergeCell ref="S292:U292"/>
    <mergeCell ref="L516:P516"/>
    <mergeCell ref="Q447:R448"/>
    <mergeCell ref="S447:U448"/>
    <mergeCell ref="S432:U432"/>
    <mergeCell ref="Q408:R408"/>
    <mergeCell ref="S408:U408"/>
    <mergeCell ref="S396:U396"/>
    <mergeCell ref="S394:U394"/>
    <mergeCell ref="S321:U321"/>
    <mergeCell ref="Q346:R346"/>
    <mergeCell ref="F935:K935"/>
    <mergeCell ref="F936:K936"/>
    <mergeCell ref="L932:P932"/>
    <mergeCell ref="L933:P933"/>
    <mergeCell ref="L934:P934"/>
    <mergeCell ref="L935:P935"/>
    <mergeCell ref="L936:P936"/>
    <mergeCell ref="Q932:R932"/>
    <mergeCell ref="Q933:R933"/>
    <mergeCell ref="Q934:R934"/>
    <mergeCell ref="Q935:R935"/>
    <mergeCell ref="Q936:R936"/>
    <mergeCell ref="S932:U932"/>
    <mergeCell ref="S933:U933"/>
    <mergeCell ref="S934:U934"/>
    <mergeCell ref="S935:U935"/>
    <mergeCell ref="S936:U936"/>
    <mergeCell ref="S472:U472"/>
    <mergeCell ref="S262:U262"/>
    <mergeCell ref="Q416:R416"/>
    <mergeCell ref="S416:U416"/>
    <mergeCell ref="L408:P408"/>
    <mergeCell ref="L406:P406"/>
    <mergeCell ref="Q406:R406"/>
    <mergeCell ref="Q453:R453"/>
    <mergeCell ref="Q320:R320"/>
    <mergeCell ref="S320:U320"/>
    <mergeCell ref="Q375:R375"/>
    <mergeCell ref="Q385:R385"/>
    <mergeCell ref="S385:U385"/>
    <mergeCell ref="S406:U406"/>
    <mergeCell ref="S438:U438"/>
    <mergeCell ref="L453:P453"/>
    <mergeCell ref="Q325:R325"/>
    <mergeCell ref="Q302:R302"/>
    <mergeCell ref="S302:U302"/>
    <mergeCell ref="S436:U436"/>
    <mergeCell ref="Q426:R426"/>
    <mergeCell ref="S426:U426"/>
    <mergeCell ref="Q433:R433"/>
    <mergeCell ref="L438:P438"/>
    <mergeCell ref="L355:P355"/>
    <mergeCell ref="Q355:R355"/>
    <mergeCell ref="S355:U355"/>
    <mergeCell ref="Q420:R420"/>
    <mergeCell ref="L346:P346"/>
    <mergeCell ref="L421:P421"/>
    <mergeCell ref="S319:U319"/>
    <mergeCell ref="S346:U346"/>
    <mergeCell ref="Z938:Z939"/>
    <mergeCell ref="AA938:AA939"/>
    <mergeCell ref="V932:Y932"/>
    <mergeCell ref="V933:Y933"/>
    <mergeCell ref="V934:Y934"/>
    <mergeCell ref="V935:Y935"/>
    <mergeCell ref="V936:Y936"/>
    <mergeCell ref="Z932:AA932"/>
    <mergeCell ref="Z933:AA933"/>
    <mergeCell ref="Z934:AA934"/>
    <mergeCell ref="Z935:AA935"/>
    <mergeCell ref="Z936:AA936"/>
    <mergeCell ref="F932:K932"/>
    <mergeCell ref="F933:K933"/>
    <mergeCell ref="F934:K934"/>
    <mergeCell ref="Z937:AA937"/>
    <mergeCell ref="Q526:R526"/>
    <mergeCell ref="S526:U526"/>
    <mergeCell ref="Q620:R620"/>
    <mergeCell ref="V869:Y869"/>
    <mergeCell ref="S860:U860"/>
    <mergeCell ref="V860:Y860"/>
    <mergeCell ref="F861:K861"/>
    <mergeCell ref="Q628:R628"/>
    <mergeCell ref="V841:Y841"/>
    <mergeCell ref="F926:K926"/>
    <mergeCell ref="L846:P846"/>
    <mergeCell ref="V908:Y908"/>
    <mergeCell ref="Z908:AA908"/>
    <mergeCell ref="V850:Y850"/>
    <mergeCell ref="Z850:AA850"/>
    <mergeCell ref="V848:Y848"/>
    <mergeCell ref="F945:K945"/>
    <mergeCell ref="L945:P945"/>
    <mergeCell ref="Q945:R945"/>
    <mergeCell ref="S945:U945"/>
    <mergeCell ref="V945:Y945"/>
    <mergeCell ref="Z945:AA945"/>
    <mergeCell ref="F946:K946"/>
    <mergeCell ref="L946:P946"/>
    <mergeCell ref="Q946:R946"/>
    <mergeCell ref="S946:U946"/>
    <mergeCell ref="V946:Y946"/>
    <mergeCell ref="Z946:AA946"/>
    <mergeCell ref="F942:K943"/>
    <mergeCell ref="L942:P943"/>
    <mergeCell ref="Q942:R943"/>
    <mergeCell ref="S942:U943"/>
    <mergeCell ref="V942:Y943"/>
    <mergeCell ref="Z942:AA943"/>
    <mergeCell ref="F944:K944"/>
    <mergeCell ref="L944:P944"/>
    <mergeCell ref="Q944:R944"/>
    <mergeCell ref="S944:U944"/>
    <mergeCell ref="V944:Y944"/>
    <mergeCell ref="Z944:AA944"/>
    <mergeCell ref="F947:K947"/>
    <mergeCell ref="L947:P947"/>
    <mergeCell ref="Q947:R947"/>
    <mergeCell ref="S947:U947"/>
    <mergeCell ref="V947:Y947"/>
    <mergeCell ref="Z947:AA947"/>
    <mergeCell ref="F948:K948"/>
    <mergeCell ref="L948:P948"/>
    <mergeCell ref="Q948:R948"/>
    <mergeCell ref="S948:U948"/>
    <mergeCell ref="V948:Y948"/>
    <mergeCell ref="Z948:AA948"/>
    <mergeCell ref="F949:K949"/>
    <mergeCell ref="L949:P949"/>
    <mergeCell ref="Q949:R949"/>
    <mergeCell ref="S949:U949"/>
    <mergeCell ref="V949:Y949"/>
    <mergeCell ref="Z949:AA949"/>
    <mergeCell ref="F950:K950"/>
    <mergeCell ref="L950:P950"/>
    <mergeCell ref="Q950:R950"/>
    <mergeCell ref="S950:U950"/>
    <mergeCell ref="V950:Y950"/>
    <mergeCell ref="Z950:AA950"/>
    <mergeCell ref="F951:K951"/>
    <mergeCell ref="L951:P951"/>
    <mergeCell ref="Q951:R951"/>
    <mergeCell ref="S951:U951"/>
    <mergeCell ref="V951:Y951"/>
    <mergeCell ref="Z951:AA951"/>
    <mergeCell ref="F952:K952"/>
    <mergeCell ref="L952:P952"/>
    <mergeCell ref="Q952:R952"/>
    <mergeCell ref="S952:U952"/>
    <mergeCell ref="V952:Y952"/>
    <mergeCell ref="Z952:AA952"/>
    <mergeCell ref="F953:K953"/>
    <mergeCell ref="L953:P953"/>
    <mergeCell ref="Q953:R953"/>
    <mergeCell ref="S953:U953"/>
    <mergeCell ref="V953:Y953"/>
    <mergeCell ref="Z953:AA953"/>
    <mergeCell ref="F954:K954"/>
    <mergeCell ref="L954:P954"/>
    <mergeCell ref="Q954:R954"/>
    <mergeCell ref="S954:U954"/>
    <mergeCell ref="V954:Y954"/>
    <mergeCell ref="Z954:AA954"/>
    <mergeCell ref="F955:K955"/>
    <mergeCell ref="L955:P955"/>
    <mergeCell ref="Q955:R955"/>
    <mergeCell ref="S955:U955"/>
    <mergeCell ref="V955:Y955"/>
    <mergeCell ref="Z955:AA955"/>
    <mergeCell ref="F956:K956"/>
    <mergeCell ref="L956:P956"/>
    <mergeCell ref="Q956:R956"/>
    <mergeCell ref="S956:U956"/>
    <mergeCell ref="V956:Y956"/>
    <mergeCell ref="Z956:AA956"/>
    <mergeCell ref="F957:K957"/>
    <mergeCell ref="L957:P957"/>
    <mergeCell ref="Q957:R957"/>
    <mergeCell ref="S957:U957"/>
    <mergeCell ref="V957:Y957"/>
    <mergeCell ref="Z957:AA957"/>
    <mergeCell ref="F958:K958"/>
    <mergeCell ref="L958:P958"/>
    <mergeCell ref="Q958:R958"/>
    <mergeCell ref="S958:U958"/>
    <mergeCell ref="V958:Y958"/>
    <mergeCell ref="Z958:AA958"/>
    <mergeCell ref="F959:K959"/>
    <mergeCell ref="L959:P959"/>
    <mergeCell ref="Q959:R959"/>
    <mergeCell ref="S959:U959"/>
    <mergeCell ref="V959:Y959"/>
    <mergeCell ref="Z959:AA959"/>
    <mergeCell ref="F960:K960"/>
    <mergeCell ref="L960:P960"/>
    <mergeCell ref="Q960:R960"/>
    <mergeCell ref="S960:U960"/>
    <mergeCell ref="V960:Y960"/>
    <mergeCell ref="Z960:AA960"/>
    <mergeCell ref="F961:K961"/>
    <mergeCell ref="L961:P961"/>
    <mergeCell ref="Q961:R961"/>
    <mergeCell ref="S961:U961"/>
    <mergeCell ref="V961:Y961"/>
    <mergeCell ref="Z961:AA961"/>
    <mergeCell ref="F962:K962"/>
    <mergeCell ref="L962:P962"/>
    <mergeCell ref="Q962:R962"/>
    <mergeCell ref="S962:U962"/>
    <mergeCell ref="V962:Y962"/>
    <mergeCell ref="Z962:AA962"/>
    <mergeCell ref="F963:K963"/>
    <mergeCell ref="L963:P963"/>
    <mergeCell ref="Q963:R963"/>
    <mergeCell ref="S963:U963"/>
    <mergeCell ref="V963:Y963"/>
    <mergeCell ref="Z963:AA963"/>
    <mergeCell ref="F964:K964"/>
    <mergeCell ref="L964:P964"/>
    <mergeCell ref="Q964:R964"/>
    <mergeCell ref="S964:U964"/>
    <mergeCell ref="V964:Y964"/>
    <mergeCell ref="Z964:AA964"/>
    <mergeCell ref="F965:K965"/>
    <mergeCell ref="L965:P965"/>
    <mergeCell ref="Q965:R965"/>
    <mergeCell ref="S965:U965"/>
    <mergeCell ref="V965:Y965"/>
    <mergeCell ref="Z965:AA965"/>
    <mergeCell ref="F966:K966"/>
    <mergeCell ref="L966:P966"/>
    <mergeCell ref="Q966:R966"/>
    <mergeCell ref="S966:U966"/>
    <mergeCell ref="V966:Y966"/>
    <mergeCell ref="Z966:AA966"/>
    <mergeCell ref="F967:K967"/>
    <mergeCell ref="L967:P967"/>
    <mergeCell ref="Q967:R967"/>
    <mergeCell ref="S967:U967"/>
    <mergeCell ref="V967:Y967"/>
    <mergeCell ref="Z967:AA967"/>
    <mergeCell ref="F968:K968"/>
    <mergeCell ref="L968:P968"/>
    <mergeCell ref="Q968:R968"/>
    <mergeCell ref="S968:U968"/>
    <mergeCell ref="V968:Y968"/>
    <mergeCell ref="Z968:AA968"/>
    <mergeCell ref="F969:K969"/>
    <mergeCell ref="L969:P969"/>
    <mergeCell ref="Q969:R969"/>
    <mergeCell ref="S969:U969"/>
    <mergeCell ref="V969:Y969"/>
    <mergeCell ref="Z969:AA969"/>
    <mergeCell ref="F970:K970"/>
    <mergeCell ref="L970:P970"/>
    <mergeCell ref="Q970:R970"/>
    <mergeCell ref="S970:U970"/>
    <mergeCell ref="V970:Y970"/>
    <mergeCell ref="Z970:AA970"/>
    <mergeCell ref="F971:K971"/>
    <mergeCell ref="L971:P971"/>
    <mergeCell ref="Q971:R971"/>
    <mergeCell ref="S971:U971"/>
    <mergeCell ref="V971:Y971"/>
    <mergeCell ref="Z971:AA971"/>
    <mergeCell ref="F972:K972"/>
    <mergeCell ref="L972:P972"/>
    <mergeCell ref="Q972:R972"/>
    <mergeCell ref="S972:U972"/>
    <mergeCell ref="V972:Y972"/>
    <mergeCell ref="Z972:AA972"/>
    <mergeCell ref="F973:K973"/>
    <mergeCell ref="L973:P973"/>
    <mergeCell ref="Q973:R973"/>
    <mergeCell ref="S973:U973"/>
    <mergeCell ref="V973:Y973"/>
    <mergeCell ref="Z973:AA973"/>
    <mergeCell ref="F974:K974"/>
    <mergeCell ref="L974:P974"/>
    <mergeCell ref="Q974:R974"/>
    <mergeCell ref="S974:U974"/>
    <mergeCell ref="V974:Y974"/>
    <mergeCell ref="Z974:AA974"/>
    <mergeCell ref="F982:K982"/>
    <mergeCell ref="L982:P982"/>
    <mergeCell ref="Q982:R982"/>
    <mergeCell ref="S982:U982"/>
    <mergeCell ref="V982:Y982"/>
    <mergeCell ref="Z982:AA982"/>
    <mergeCell ref="F975:K975"/>
    <mergeCell ref="L975:P975"/>
    <mergeCell ref="Q975:R975"/>
    <mergeCell ref="S975:U975"/>
    <mergeCell ref="V975:Y975"/>
    <mergeCell ref="Z975:AA975"/>
    <mergeCell ref="F976:K976"/>
    <mergeCell ref="L976:P976"/>
    <mergeCell ref="Q976:R976"/>
    <mergeCell ref="S976:U976"/>
    <mergeCell ref="V976:Y976"/>
    <mergeCell ref="Z976:AA976"/>
    <mergeCell ref="F977:K977"/>
    <mergeCell ref="L977:P977"/>
    <mergeCell ref="Q977:R977"/>
    <mergeCell ref="S977:U977"/>
    <mergeCell ref="V977:Y977"/>
    <mergeCell ref="Z977:AA977"/>
    <mergeCell ref="A978:A982"/>
    <mergeCell ref="B978:B982"/>
    <mergeCell ref="F978:K978"/>
    <mergeCell ref="L978:P978"/>
    <mergeCell ref="Q978:R978"/>
    <mergeCell ref="S978:U978"/>
    <mergeCell ref="V978:Y978"/>
    <mergeCell ref="Z978:AA978"/>
    <mergeCell ref="F979:K979"/>
    <mergeCell ref="L979:P979"/>
    <mergeCell ref="Q979:R979"/>
    <mergeCell ref="S979:U979"/>
    <mergeCell ref="V979:Y979"/>
    <mergeCell ref="Z979:AA979"/>
    <mergeCell ref="F980:K980"/>
    <mergeCell ref="L980:P980"/>
    <mergeCell ref="Q980:R980"/>
    <mergeCell ref="S980:U980"/>
    <mergeCell ref="V980:Y980"/>
    <mergeCell ref="Z980:AA980"/>
    <mergeCell ref="F981:K981"/>
    <mergeCell ref="L981:P981"/>
    <mergeCell ref="Q981:R981"/>
    <mergeCell ref="S981:U981"/>
    <mergeCell ref="V981:Y981"/>
    <mergeCell ref="Z981:AA981"/>
    <mergeCell ref="Q983:R983"/>
    <mergeCell ref="S983:U983"/>
    <mergeCell ref="V983:Y983"/>
    <mergeCell ref="Z983:AA983"/>
    <mergeCell ref="F984:K984"/>
    <mergeCell ref="L984:P984"/>
    <mergeCell ref="Q984:R984"/>
    <mergeCell ref="S984:U984"/>
    <mergeCell ref="V984:Y984"/>
    <mergeCell ref="Z984:AA984"/>
    <mergeCell ref="F985:K985"/>
    <mergeCell ref="L985:P985"/>
    <mergeCell ref="Q985:R985"/>
    <mergeCell ref="S985:U985"/>
    <mergeCell ref="V985:Y985"/>
    <mergeCell ref="Z985:AA985"/>
    <mergeCell ref="B989:B994"/>
    <mergeCell ref="F989:K989"/>
    <mergeCell ref="L989:P989"/>
    <mergeCell ref="Q989:R989"/>
    <mergeCell ref="S989:U989"/>
    <mergeCell ref="V989:Y989"/>
    <mergeCell ref="Z989:AA989"/>
    <mergeCell ref="F990:K990"/>
    <mergeCell ref="L990:P990"/>
    <mergeCell ref="Q990:R990"/>
    <mergeCell ref="S990:U990"/>
    <mergeCell ref="V990:Y990"/>
    <mergeCell ref="Z990:AA990"/>
    <mergeCell ref="F991:K991"/>
    <mergeCell ref="L991:P991"/>
    <mergeCell ref="Q991:R991"/>
    <mergeCell ref="F986:K986"/>
    <mergeCell ref="L986:P986"/>
    <mergeCell ref="Q986:R986"/>
    <mergeCell ref="S986:U986"/>
    <mergeCell ref="V986:Y986"/>
    <mergeCell ref="Z986:AA986"/>
    <mergeCell ref="F988:K988"/>
    <mergeCell ref="L988:P988"/>
    <mergeCell ref="Q988:R988"/>
    <mergeCell ref="S988:U988"/>
    <mergeCell ref="F987:K987"/>
    <mergeCell ref="L987:P987"/>
    <mergeCell ref="Q987:R987"/>
    <mergeCell ref="S987:U987"/>
    <mergeCell ref="V987:Y987"/>
    <mergeCell ref="Z987:AA987"/>
    <mergeCell ref="V988:Y988"/>
    <mergeCell ref="Z988:AA988"/>
    <mergeCell ref="L1001:P1001"/>
    <mergeCell ref="Q1001:R1001"/>
    <mergeCell ref="S1001:U1001"/>
    <mergeCell ref="V1001:Y1001"/>
    <mergeCell ref="Z1001:AA1001"/>
    <mergeCell ref="S991:U991"/>
    <mergeCell ref="V991:Y991"/>
    <mergeCell ref="Z991:AA991"/>
    <mergeCell ref="R992:Y994"/>
    <mergeCell ref="Z992:AA992"/>
    <mergeCell ref="F995:AA995"/>
    <mergeCell ref="F996:R996"/>
    <mergeCell ref="S996:AA996"/>
    <mergeCell ref="D997:D998"/>
    <mergeCell ref="E997:E998"/>
    <mergeCell ref="F997:K998"/>
    <mergeCell ref="L997:P998"/>
    <mergeCell ref="Q997:R998"/>
    <mergeCell ref="S997:U998"/>
    <mergeCell ref="V997:Y998"/>
    <mergeCell ref="Z997:AA998"/>
    <mergeCell ref="A983:A988"/>
    <mergeCell ref="B983:B988"/>
    <mergeCell ref="F983:K983"/>
    <mergeCell ref="L983:P983"/>
    <mergeCell ref="C995:C998"/>
    <mergeCell ref="D995:E996"/>
    <mergeCell ref="F1002:K1002"/>
    <mergeCell ref="L1002:P1002"/>
    <mergeCell ref="Q1002:R1002"/>
    <mergeCell ref="S1002:U1002"/>
    <mergeCell ref="V1002:Y1002"/>
    <mergeCell ref="Z1002:AA1002"/>
    <mergeCell ref="F1003:K1003"/>
    <mergeCell ref="L1003:P1003"/>
    <mergeCell ref="Q1003:R1003"/>
    <mergeCell ref="S1003:U1003"/>
    <mergeCell ref="V1003:Y1003"/>
    <mergeCell ref="Z1003:AA1003"/>
    <mergeCell ref="A989:A994"/>
    <mergeCell ref="F999:K999"/>
    <mergeCell ref="L999:P999"/>
    <mergeCell ref="Q999:R999"/>
    <mergeCell ref="S999:U999"/>
    <mergeCell ref="V999:Y999"/>
    <mergeCell ref="Z999:AA999"/>
    <mergeCell ref="F1000:K1000"/>
    <mergeCell ref="L1000:P1000"/>
    <mergeCell ref="Q1000:R1000"/>
    <mergeCell ref="S1000:U1000"/>
    <mergeCell ref="V1000:Y1000"/>
    <mergeCell ref="Z1000:AA1000"/>
    <mergeCell ref="F1001:K1001"/>
    <mergeCell ref="F1004:K1004"/>
    <mergeCell ref="L1004:P1004"/>
    <mergeCell ref="Q1004:R1004"/>
    <mergeCell ref="S1004:U1004"/>
    <mergeCell ref="V1004:Y1004"/>
    <mergeCell ref="Z1004:AA1004"/>
    <mergeCell ref="F1005:K1005"/>
    <mergeCell ref="L1005:P1005"/>
    <mergeCell ref="Q1005:R1005"/>
    <mergeCell ref="S1005:U1005"/>
    <mergeCell ref="V1005:Y1005"/>
    <mergeCell ref="Z1005:AA1005"/>
    <mergeCell ref="F1006:K1006"/>
    <mergeCell ref="L1006:P1006"/>
    <mergeCell ref="Q1006:R1006"/>
    <mergeCell ref="S1006:U1006"/>
    <mergeCell ref="V1006:Y1006"/>
    <mergeCell ref="Z1006:AA1006"/>
    <mergeCell ref="F1007:K1007"/>
    <mergeCell ref="L1007:P1007"/>
    <mergeCell ref="Q1007:R1007"/>
    <mergeCell ref="S1007:U1007"/>
    <mergeCell ref="V1007:Y1007"/>
    <mergeCell ref="Z1007:AA1007"/>
    <mergeCell ref="F1008:K1008"/>
    <mergeCell ref="L1008:P1008"/>
    <mergeCell ref="Q1008:R1008"/>
    <mergeCell ref="S1008:U1008"/>
    <mergeCell ref="V1008:Y1008"/>
    <mergeCell ref="Z1008:AA1008"/>
    <mergeCell ref="F1009:K1009"/>
    <mergeCell ref="L1009:P1009"/>
    <mergeCell ref="Q1009:R1009"/>
    <mergeCell ref="S1009:U1009"/>
    <mergeCell ref="V1009:Y1009"/>
    <mergeCell ref="Z1009:AA1009"/>
    <mergeCell ref="F1010:K1010"/>
    <mergeCell ref="L1010:P1010"/>
    <mergeCell ref="Q1010:R1010"/>
    <mergeCell ref="S1010:U1010"/>
    <mergeCell ref="V1010:Y1010"/>
    <mergeCell ref="Z1010:AA1010"/>
    <mergeCell ref="F1011:K1011"/>
    <mergeCell ref="L1011:P1011"/>
    <mergeCell ref="Q1011:R1011"/>
    <mergeCell ref="S1011:U1011"/>
    <mergeCell ref="V1011:Y1011"/>
    <mergeCell ref="Z1011:AA1011"/>
    <mergeCell ref="F1012:K1012"/>
    <mergeCell ref="L1012:P1012"/>
    <mergeCell ref="Q1012:R1012"/>
    <mergeCell ref="S1012:U1012"/>
    <mergeCell ref="V1012:Y1012"/>
    <mergeCell ref="Z1012:AA1012"/>
    <mergeCell ref="F1013:K1013"/>
    <mergeCell ref="L1013:P1013"/>
    <mergeCell ref="Q1013:R1013"/>
    <mergeCell ref="S1013:U1013"/>
    <mergeCell ref="V1013:Y1013"/>
    <mergeCell ref="Z1013:AA1013"/>
    <mergeCell ref="F1014:K1014"/>
    <mergeCell ref="L1014:P1014"/>
    <mergeCell ref="Q1014:R1014"/>
    <mergeCell ref="S1014:U1014"/>
    <mergeCell ref="V1014:Y1014"/>
    <mergeCell ref="Z1014:AA1014"/>
    <mergeCell ref="F1015:K1015"/>
    <mergeCell ref="L1015:P1015"/>
    <mergeCell ref="Q1015:R1015"/>
    <mergeCell ref="S1015:U1015"/>
    <mergeCell ref="V1015:Y1015"/>
    <mergeCell ref="Z1015:AA1015"/>
    <mergeCell ref="F1016:K1016"/>
    <mergeCell ref="L1016:P1016"/>
    <mergeCell ref="Q1016:R1016"/>
    <mergeCell ref="S1016:U1016"/>
    <mergeCell ref="V1016:Y1016"/>
    <mergeCell ref="Z1016:AA1016"/>
    <mergeCell ref="F1017:K1017"/>
    <mergeCell ref="L1017:P1017"/>
    <mergeCell ref="Q1017:R1017"/>
    <mergeCell ref="S1017:U1017"/>
    <mergeCell ref="V1017:Y1017"/>
    <mergeCell ref="Z1017:AA1017"/>
    <mergeCell ref="F1018:K1018"/>
    <mergeCell ref="L1018:P1018"/>
    <mergeCell ref="Q1018:R1018"/>
    <mergeCell ref="S1018:U1018"/>
    <mergeCell ref="V1018:Y1018"/>
    <mergeCell ref="Z1018:AA1018"/>
    <mergeCell ref="F1019:K1019"/>
    <mergeCell ref="L1019:P1019"/>
    <mergeCell ref="Q1019:R1019"/>
    <mergeCell ref="S1019:U1019"/>
    <mergeCell ref="V1019:Y1019"/>
    <mergeCell ref="Z1019:AA1019"/>
    <mergeCell ref="F1020:K1020"/>
    <mergeCell ref="L1020:P1020"/>
    <mergeCell ref="Q1020:R1020"/>
    <mergeCell ref="S1020:U1020"/>
    <mergeCell ref="V1020:Y1020"/>
    <mergeCell ref="Z1020:AA1020"/>
    <mergeCell ref="F1021:K1021"/>
    <mergeCell ref="L1021:P1021"/>
    <mergeCell ref="Q1021:R1021"/>
    <mergeCell ref="S1021:U1021"/>
    <mergeCell ref="V1021:Y1021"/>
    <mergeCell ref="Z1021:AA1021"/>
    <mergeCell ref="F1022:K1022"/>
    <mergeCell ref="L1022:P1022"/>
    <mergeCell ref="Q1022:R1022"/>
    <mergeCell ref="S1022:U1022"/>
    <mergeCell ref="V1022:Y1022"/>
    <mergeCell ref="Z1022:AA1022"/>
    <mergeCell ref="F1023:K1023"/>
    <mergeCell ref="L1023:P1023"/>
    <mergeCell ref="Q1023:R1023"/>
    <mergeCell ref="S1023:U1023"/>
    <mergeCell ref="V1023:Y1023"/>
    <mergeCell ref="Z1023:AA1023"/>
    <mergeCell ref="F1024:K1024"/>
    <mergeCell ref="L1024:P1024"/>
    <mergeCell ref="Q1024:R1024"/>
    <mergeCell ref="S1024:U1024"/>
    <mergeCell ref="V1024:Y1024"/>
    <mergeCell ref="Z1024:AA1024"/>
    <mergeCell ref="F1025:K1025"/>
    <mergeCell ref="L1025:P1025"/>
    <mergeCell ref="Q1025:R1025"/>
    <mergeCell ref="S1025:U1025"/>
    <mergeCell ref="V1025:Y1025"/>
    <mergeCell ref="Z1025:AA1025"/>
    <mergeCell ref="F1026:K1026"/>
    <mergeCell ref="L1026:P1026"/>
    <mergeCell ref="Q1026:R1026"/>
    <mergeCell ref="S1026:U1026"/>
    <mergeCell ref="V1026:Y1026"/>
    <mergeCell ref="Z1026:AA1026"/>
    <mergeCell ref="F1027:K1027"/>
    <mergeCell ref="L1027:P1027"/>
    <mergeCell ref="Q1027:R1027"/>
    <mergeCell ref="S1027:U1027"/>
    <mergeCell ref="V1027:Y1027"/>
    <mergeCell ref="Z1027:AA1027"/>
    <mergeCell ref="F1028:K1028"/>
    <mergeCell ref="L1028:P1028"/>
    <mergeCell ref="Q1028:R1028"/>
    <mergeCell ref="S1028:U1028"/>
    <mergeCell ref="V1028:Y1028"/>
    <mergeCell ref="Z1028:AA1028"/>
    <mergeCell ref="F1029:K1029"/>
    <mergeCell ref="L1029:P1029"/>
    <mergeCell ref="Q1029:R1029"/>
    <mergeCell ref="S1029:U1029"/>
    <mergeCell ref="V1029:Y1029"/>
    <mergeCell ref="Z1029:AA1029"/>
    <mergeCell ref="F1037:K1037"/>
    <mergeCell ref="L1037:P1037"/>
    <mergeCell ref="Q1037:R1037"/>
    <mergeCell ref="S1037:U1037"/>
    <mergeCell ref="V1037:Y1037"/>
    <mergeCell ref="Z1037:AA1037"/>
    <mergeCell ref="F1030:K1030"/>
    <mergeCell ref="L1030:P1030"/>
    <mergeCell ref="Q1030:R1030"/>
    <mergeCell ref="S1030:U1030"/>
    <mergeCell ref="V1030:Y1030"/>
    <mergeCell ref="Z1030:AA1030"/>
    <mergeCell ref="F1031:K1031"/>
    <mergeCell ref="L1031:P1031"/>
    <mergeCell ref="Q1031:R1031"/>
    <mergeCell ref="S1031:U1031"/>
    <mergeCell ref="V1031:Y1031"/>
    <mergeCell ref="Z1031:AA1031"/>
    <mergeCell ref="F1032:K1032"/>
    <mergeCell ref="L1032:P1032"/>
    <mergeCell ref="Q1032:R1032"/>
    <mergeCell ref="S1032:U1032"/>
    <mergeCell ref="V1032:Y1032"/>
    <mergeCell ref="Z1032:AA1032"/>
    <mergeCell ref="F1042:K1042"/>
    <mergeCell ref="L1042:P1042"/>
    <mergeCell ref="Q1042:R1042"/>
    <mergeCell ref="S1042:U1042"/>
    <mergeCell ref="V1042:Y1042"/>
    <mergeCell ref="Z1042:AA1042"/>
    <mergeCell ref="A1033:A1037"/>
    <mergeCell ref="B1033:B1037"/>
    <mergeCell ref="F1033:K1033"/>
    <mergeCell ref="L1033:P1033"/>
    <mergeCell ref="Q1033:R1033"/>
    <mergeCell ref="S1033:U1033"/>
    <mergeCell ref="V1033:Y1033"/>
    <mergeCell ref="Z1033:AA1033"/>
    <mergeCell ref="F1034:K1034"/>
    <mergeCell ref="L1034:P1034"/>
    <mergeCell ref="Q1034:R1034"/>
    <mergeCell ref="S1034:U1034"/>
    <mergeCell ref="V1034:Y1034"/>
    <mergeCell ref="Z1034:AA1034"/>
    <mergeCell ref="F1035:K1035"/>
    <mergeCell ref="L1035:P1035"/>
    <mergeCell ref="Q1035:R1035"/>
    <mergeCell ref="S1035:U1035"/>
    <mergeCell ref="V1035:Y1035"/>
    <mergeCell ref="Z1035:AA1035"/>
    <mergeCell ref="F1036:K1036"/>
    <mergeCell ref="L1036:P1036"/>
    <mergeCell ref="Q1036:R1036"/>
    <mergeCell ref="S1036:U1036"/>
    <mergeCell ref="V1036:Y1036"/>
    <mergeCell ref="Z1036:AA1036"/>
    <mergeCell ref="Q1038:R1038"/>
    <mergeCell ref="S1038:U1038"/>
    <mergeCell ref="V1038:Y1038"/>
    <mergeCell ref="Z1038:AA1038"/>
    <mergeCell ref="F1039:K1039"/>
    <mergeCell ref="L1039:P1039"/>
    <mergeCell ref="Q1039:R1039"/>
    <mergeCell ref="S1039:U1039"/>
    <mergeCell ref="V1039:Y1039"/>
    <mergeCell ref="Z1039:AA1039"/>
    <mergeCell ref="F1040:K1040"/>
    <mergeCell ref="L1040:P1040"/>
    <mergeCell ref="Q1040:R1040"/>
    <mergeCell ref="S1040:U1040"/>
    <mergeCell ref="V1040:Y1040"/>
    <mergeCell ref="Z1040:AA1040"/>
    <mergeCell ref="F1041:K1041"/>
    <mergeCell ref="L1041:P1041"/>
    <mergeCell ref="Q1041:R1041"/>
    <mergeCell ref="S1041:U1041"/>
    <mergeCell ref="V1041:Y1041"/>
    <mergeCell ref="Z1041:AA1041"/>
    <mergeCell ref="F1043:K1043"/>
    <mergeCell ref="L1043:P1043"/>
    <mergeCell ref="R1047:Y1049"/>
    <mergeCell ref="Z1047:AA1047"/>
    <mergeCell ref="L1044:P1044"/>
    <mergeCell ref="Q1044:R1044"/>
    <mergeCell ref="S1044:U1044"/>
    <mergeCell ref="V1044:Y1044"/>
    <mergeCell ref="Z1044:AA1044"/>
    <mergeCell ref="F1045:K1045"/>
    <mergeCell ref="L1045:P1045"/>
    <mergeCell ref="Q1045:R1045"/>
    <mergeCell ref="S1045:U1045"/>
    <mergeCell ref="V1045:Y1045"/>
    <mergeCell ref="Q1043:R1043"/>
    <mergeCell ref="S1043:U1043"/>
    <mergeCell ref="V1043:Y1043"/>
    <mergeCell ref="Z1043:AA1043"/>
    <mergeCell ref="Z1048:Z1049"/>
    <mergeCell ref="AA1048:AA1049"/>
    <mergeCell ref="Q1055:R1055"/>
    <mergeCell ref="S1055:U1055"/>
    <mergeCell ref="V1055:Y1055"/>
    <mergeCell ref="Z1055:AA1055"/>
    <mergeCell ref="Z1045:AA1045"/>
    <mergeCell ref="F1046:K1046"/>
    <mergeCell ref="L1046:P1046"/>
    <mergeCell ref="Q1046:R1046"/>
    <mergeCell ref="S1046:U1046"/>
    <mergeCell ref="V1046:Y1046"/>
    <mergeCell ref="Z1046:AA1046"/>
    <mergeCell ref="D1052:D1053"/>
    <mergeCell ref="E1052:E1053"/>
    <mergeCell ref="F1052:K1053"/>
    <mergeCell ref="L1052:P1053"/>
    <mergeCell ref="Q1052:R1053"/>
    <mergeCell ref="S1052:U1053"/>
    <mergeCell ref="V1052:Y1053"/>
    <mergeCell ref="Z1052:AA1053"/>
    <mergeCell ref="A1038:A1043"/>
    <mergeCell ref="B1038:B1043"/>
    <mergeCell ref="F1038:K1038"/>
    <mergeCell ref="L1038:P1038"/>
    <mergeCell ref="C1050:C1053"/>
    <mergeCell ref="D1050:E1051"/>
    <mergeCell ref="F1050:AA1050"/>
    <mergeCell ref="F1051:R1051"/>
    <mergeCell ref="S1051:AA1051"/>
    <mergeCell ref="F1056:K1056"/>
    <mergeCell ref="L1056:P1056"/>
    <mergeCell ref="Q1056:R1056"/>
    <mergeCell ref="S1056:U1056"/>
    <mergeCell ref="V1056:Y1056"/>
    <mergeCell ref="Z1056:AA1056"/>
    <mergeCell ref="F1057:K1057"/>
    <mergeCell ref="L1057:P1057"/>
    <mergeCell ref="Q1057:R1057"/>
    <mergeCell ref="S1057:U1057"/>
    <mergeCell ref="V1057:Y1057"/>
    <mergeCell ref="Z1057:AA1057"/>
    <mergeCell ref="A1044:A1049"/>
    <mergeCell ref="B1044:B1049"/>
    <mergeCell ref="F1044:K1044"/>
    <mergeCell ref="F1054:K1054"/>
    <mergeCell ref="L1054:P1054"/>
    <mergeCell ref="Q1054:R1054"/>
    <mergeCell ref="S1054:U1054"/>
    <mergeCell ref="V1054:Y1054"/>
    <mergeCell ref="Z1054:AA1054"/>
    <mergeCell ref="F1055:K1055"/>
    <mergeCell ref="L1055:P1055"/>
    <mergeCell ref="F1058:K1058"/>
    <mergeCell ref="L1058:P1058"/>
    <mergeCell ref="Q1058:R1058"/>
    <mergeCell ref="S1058:U1058"/>
    <mergeCell ref="V1058:Y1058"/>
    <mergeCell ref="Z1058:AA1058"/>
    <mergeCell ref="F1059:K1059"/>
    <mergeCell ref="L1059:P1059"/>
    <mergeCell ref="Q1059:R1059"/>
    <mergeCell ref="S1059:U1059"/>
    <mergeCell ref="V1059:Y1059"/>
    <mergeCell ref="Z1059:AA1059"/>
    <mergeCell ref="F1060:K1060"/>
    <mergeCell ref="L1060:P1060"/>
    <mergeCell ref="Q1060:R1060"/>
    <mergeCell ref="S1060:U1060"/>
    <mergeCell ref="V1060:Y1060"/>
    <mergeCell ref="Z1060:AA1060"/>
    <mergeCell ref="F1061:K1061"/>
    <mergeCell ref="L1061:P1061"/>
    <mergeCell ref="Q1061:R1061"/>
    <mergeCell ref="S1061:U1061"/>
    <mergeCell ref="V1061:Y1061"/>
    <mergeCell ref="Z1061:AA1061"/>
    <mergeCell ref="F1062:K1062"/>
    <mergeCell ref="L1062:P1062"/>
    <mergeCell ref="Q1062:R1062"/>
    <mergeCell ref="S1062:U1062"/>
    <mergeCell ref="V1062:Y1062"/>
    <mergeCell ref="Z1062:AA1062"/>
    <mergeCell ref="F1063:K1063"/>
    <mergeCell ref="L1063:P1063"/>
    <mergeCell ref="Q1063:R1063"/>
    <mergeCell ref="S1063:U1063"/>
    <mergeCell ref="V1063:Y1063"/>
    <mergeCell ref="Z1063:AA1063"/>
    <mergeCell ref="F1064:K1064"/>
    <mergeCell ref="L1064:P1064"/>
    <mergeCell ref="Q1064:R1064"/>
    <mergeCell ref="S1064:U1064"/>
    <mergeCell ref="V1064:Y1064"/>
    <mergeCell ref="Z1064:AA1064"/>
    <mergeCell ref="F1065:K1065"/>
    <mergeCell ref="L1065:P1065"/>
    <mergeCell ref="Q1065:R1065"/>
    <mergeCell ref="S1065:U1065"/>
    <mergeCell ref="V1065:Y1065"/>
    <mergeCell ref="Z1065:AA1065"/>
    <mergeCell ref="F1066:K1066"/>
    <mergeCell ref="L1066:P1066"/>
    <mergeCell ref="Q1066:R1066"/>
    <mergeCell ref="S1066:U1066"/>
    <mergeCell ref="V1066:Y1066"/>
    <mergeCell ref="Z1066:AA1066"/>
    <mergeCell ref="F1067:K1067"/>
    <mergeCell ref="L1067:P1067"/>
    <mergeCell ref="Q1067:R1067"/>
    <mergeCell ref="S1067:U1067"/>
    <mergeCell ref="V1067:Y1067"/>
    <mergeCell ref="Z1067:AA1067"/>
    <mergeCell ref="F1068:K1068"/>
    <mergeCell ref="L1068:P1068"/>
    <mergeCell ref="Q1068:R1068"/>
    <mergeCell ref="S1068:U1068"/>
    <mergeCell ref="V1068:Y1068"/>
    <mergeCell ref="Z1068:AA1068"/>
    <mergeCell ref="F1069:K1069"/>
    <mergeCell ref="L1069:P1069"/>
    <mergeCell ref="Q1069:R1069"/>
    <mergeCell ref="S1069:U1069"/>
    <mergeCell ref="V1069:Y1069"/>
    <mergeCell ref="Z1069:AA1069"/>
    <mergeCell ref="F1070:K1070"/>
    <mergeCell ref="L1070:P1070"/>
    <mergeCell ref="Q1070:R1070"/>
    <mergeCell ref="S1070:U1070"/>
    <mergeCell ref="V1070:Y1070"/>
    <mergeCell ref="Z1070:AA1070"/>
    <mergeCell ref="F1071:K1071"/>
    <mergeCell ref="L1071:P1071"/>
    <mergeCell ref="Q1071:R1071"/>
    <mergeCell ref="S1071:U1071"/>
    <mergeCell ref="V1071:Y1071"/>
    <mergeCell ref="Z1071:AA1071"/>
    <mergeCell ref="F1072:K1072"/>
    <mergeCell ref="L1072:P1072"/>
    <mergeCell ref="Q1072:R1072"/>
    <mergeCell ref="S1072:U1072"/>
    <mergeCell ref="V1072:Y1072"/>
    <mergeCell ref="Z1072:AA1072"/>
    <mergeCell ref="F1073:K1073"/>
    <mergeCell ref="L1073:P1073"/>
    <mergeCell ref="Q1073:R1073"/>
    <mergeCell ref="S1073:U1073"/>
    <mergeCell ref="V1073:Y1073"/>
    <mergeCell ref="Z1073:AA1073"/>
    <mergeCell ref="F1074:K1074"/>
    <mergeCell ref="L1074:P1074"/>
    <mergeCell ref="Q1074:R1074"/>
    <mergeCell ref="S1074:U1074"/>
    <mergeCell ref="V1074:Y1074"/>
    <mergeCell ref="Z1074:AA1074"/>
    <mergeCell ref="F1075:K1075"/>
    <mergeCell ref="L1075:P1075"/>
    <mergeCell ref="Q1075:R1075"/>
    <mergeCell ref="S1075:U1075"/>
    <mergeCell ref="V1075:Y1075"/>
    <mergeCell ref="Z1075:AA1075"/>
    <mergeCell ref="F1082:K1082"/>
    <mergeCell ref="L1082:P1082"/>
    <mergeCell ref="Q1082:R1082"/>
    <mergeCell ref="S1082:U1082"/>
    <mergeCell ref="V1082:Y1082"/>
    <mergeCell ref="Z1082:AA1082"/>
    <mergeCell ref="F1083:K1083"/>
    <mergeCell ref="L1083:P1083"/>
    <mergeCell ref="Q1083:R1083"/>
    <mergeCell ref="S1083:U1083"/>
    <mergeCell ref="V1083:Y1083"/>
    <mergeCell ref="F1076:K1076"/>
    <mergeCell ref="L1076:P1076"/>
    <mergeCell ref="Q1076:R1076"/>
    <mergeCell ref="S1076:U1076"/>
    <mergeCell ref="V1076:Y1076"/>
    <mergeCell ref="Z1076:AA1076"/>
    <mergeCell ref="F1077:K1077"/>
    <mergeCell ref="L1077:P1077"/>
    <mergeCell ref="Q1077:R1077"/>
    <mergeCell ref="S1077:U1077"/>
    <mergeCell ref="V1077:Y1077"/>
    <mergeCell ref="Z1077:AA1077"/>
    <mergeCell ref="F1078:K1078"/>
    <mergeCell ref="L1078:P1078"/>
    <mergeCell ref="Q1078:R1078"/>
    <mergeCell ref="S1078:U1078"/>
    <mergeCell ref="V1078:Y1078"/>
    <mergeCell ref="Z1078:AA1078"/>
    <mergeCell ref="F1079:K1079"/>
    <mergeCell ref="L1079:P1079"/>
    <mergeCell ref="Q1079:R1079"/>
    <mergeCell ref="S1079:U1079"/>
    <mergeCell ref="V1079:Y1079"/>
    <mergeCell ref="Z1079:AA1079"/>
    <mergeCell ref="F1080:K1080"/>
    <mergeCell ref="L1080:P1080"/>
    <mergeCell ref="Q1080:R1080"/>
    <mergeCell ref="S1080:U1080"/>
    <mergeCell ref="V1080:Y1080"/>
    <mergeCell ref="Z1080:AA1080"/>
    <mergeCell ref="F1081:K1081"/>
    <mergeCell ref="L1081:P1081"/>
    <mergeCell ref="Q1081:R1081"/>
    <mergeCell ref="S1081:U1081"/>
    <mergeCell ref="V1081:Y1081"/>
    <mergeCell ref="Z1081:AA1081"/>
    <mergeCell ref="A1088:A1092"/>
    <mergeCell ref="B1088:B1092"/>
    <mergeCell ref="F1088:K1088"/>
    <mergeCell ref="L1088:P1088"/>
    <mergeCell ref="Q1088:R1088"/>
    <mergeCell ref="S1088:U1088"/>
    <mergeCell ref="V1088:Y1088"/>
    <mergeCell ref="Z1088:AA1088"/>
    <mergeCell ref="F1089:K1089"/>
    <mergeCell ref="L1089:P1089"/>
    <mergeCell ref="Q1089:R1089"/>
    <mergeCell ref="S1089:U1089"/>
    <mergeCell ref="V1089:Y1089"/>
    <mergeCell ref="Z1089:AA1089"/>
    <mergeCell ref="F1090:K1090"/>
    <mergeCell ref="L1090:P1090"/>
    <mergeCell ref="Q1090:R1090"/>
    <mergeCell ref="V1092:Y1092"/>
    <mergeCell ref="Z1092:AA1092"/>
    <mergeCell ref="A1093:A1098"/>
    <mergeCell ref="B1093:B1098"/>
    <mergeCell ref="F1093:K1093"/>
    <mergeCell ref="L1093:P1093"/>
    <mergeCell ref="Q1093:R1093"/>
    <mergeCell ref="S1093:U1093"/>
    <mergeCell ref="V1093:Y1093"/>
    <mergeCell ref="Z1093:AA1093"/>
    <mergeCell ref="F1094:K1094"/>
    <mergeCell ref="L1094:P1094"/>
    <mergeCell ref="Q1094:R1094"/>
    <mergeCell ref="S1094:U1094"/>
    <mergeCell ref="V1094:Y1094"/>
    <mergeCell ref="Z1094:AA1094"/>
    <mergeCell ref="F1095:K1095"/>
    <mergeCell ref="L1095:P1095"/>
    <mergeCell ref="Q1095:R1095"/>
    <mergeCell ref="A1099:A1104"/>
    <mergeCell ref="B1099:B1104"/>
    <mergeCell ref="F1099:K1099"/>
    <mergeCell ref="L1099:P1099"/>
    <mergeCell ref="Q1099:R1099"/>
    <mergeCell ref="S1099:U1099"/>
    <mergeCell ref="V1099:Y1099"/>
    <mergeCell ref="Z1099:AA1099"/>
    <mergeCell ref="F1100:K1100"/>
    <mergeCell ref="L1100:P1100"/>
    <mergeCell ref="Q1100:R1100"/>
    <mergeCell ref="S1100:U1100"/>
    <mergeCell ref="V1100:Y1100"/>
    <mergeCell ref="Z1100:AA1100"/>
    <mergeCell ref="F1101:K1101"/>
    <mergeCell ref="L1101:P1101"/>
    <mergeCell ref="Q1101:R1101"/>
    <mergeCell ref="Z1103:Z1104"/>
    <mergeCell ref="AA1103:AA1104"/>
    <mergeCell ref="L1087:P1087"/>
    <mergeCell ref="Q1087:R1087"/>
    <mergeCell ref="S1087:U1087"/>
    <mergeCell ref="V1087:Y1087"/>
    <mergeCell ref="S1095:U1095"/>
    <mergeCell ref="V1095:Y1095"/>
    <mergeCell ref="Z1095:AA1095"/>
    <mergeCell ref="F1096:K1096"/>
    <mergeCell ref="L1096:P1096"/>
    <mergeCell ref="Q1096:R1096"/>
    <mergeCell ref="S1096:U1096"/>
    <mergeCell ref="V1096:Y1096"/>
    <mergeCell ref="Z1096:AA1096"/>
    <mergeCell ref="F1097:K1097"/>
    <mergeCell ref="L1097:P1097"/>
    <mergeCell ref="Q1097:R1097"/>
    <mergeCell ref="S1097:U1097"/>
    <mergeCell ref="V1097:Y1097"/>
    <mergeCell ref="Z1097:AA1097"/>
    <mergeCell ref="S1090:U1090"/>
    <mergeCell ref="V1090:Y1090"/>
    <mergeCell ref="Z1090:AA1090"/>
    <mergeCell ref="F1091:K1091"/>
    <mergeCell ref="L1091:P1091"/>
    <mergeCell ref="Q1091:R1091"/>
    <mergeCell ref="S1091:U1091"/>
    <mergeCell ref="V1091:Y1091"/>
    <mergeCell ref="Z1091:AA1091"/>
    <mergeCell ref="F1092:K1092"/>
    <mergeCell ref="L1092:P1092"/>
    <mergeCell ref="Q1092:R1092"/>
    <mergeCell ref="S1092:U1092"/>
    <mergeCell ref="Z1087:AA1087"/>
    <mergeCell ref="S1084:U1084"/>
    <mergeCell ref="V1084:Y1084"/>
    <mergeCell ref="Z1084:AA1084"/>
    <mergeCell ref="S1101:U1101"/>
    <mergeCell ref="V1101:Y1101"/>
    <mergeCell ref="Z1101:AA1101"/>
    <mergeCell ref="R1102:Y1104"/>
    <mergeCell ref="Z1102:AA1102"/>
    <mergeCell ref="Z1083:AA1083"/>
    <mergeCell ref="F1084:K1084"/>
    <mergeCell ref="L1084:P1084"/>
    <mergeCell ref="Q1084:R1084"/>
    <mergeCell ref="F1098:K1098"/>
    <mergeCell ref="L1098:P1098"/>
    <mergeCell ref="Q1098:R1098"/>
    <mergeCell ref="S1098:U1098"/>
    <mergeCell ref="V1098:Y1098"/>
    <mergeCell ref="Z1098:AA1098"/>
    <mergeCell ref="F1085:K1085"/>
    <mergeCell ref="L1085:P1085"/>
    <mergeCell ref="Q1085:R1085"/>
    <mergeCell ref="S1085:U1085"/>
    <mergeCell ref="V1085:Y1085"/>
    <mergeCell ref="Z1085:AA1085"/>
    <mergeCell ref="F1086:K1086"/>
    <mergeCell ref="L1086:P1086"/>
    <mergeCell ref="Q1086:R1086"/>
    <mergeCell ref="S1086:U1086"/>
    <mergeCell ref="V1086:Y1086"/>
    <mergeCell ref="Z1086:AA1086"/>
    <mergeCell ref="F1087:K1087"/>
  </mergeCells>
  <phoneticPr fontId="2" type="noConversion"/>
  <conditionalFormatting sqref="E115:E162 E889:E936 E60:E107 E5:E44 E779:E826">
    <cfRule type="expression" dxfId="24" priority="203" stopIfTrue="1">
      <formula>$D5=0</formula>
    </cfRule>
  </conditionalFormatting>
  <conditionalFormatting sqref="E170:E217">
    <cfRule type="expression" dxfId="23" priority="74" stopIfTrue="1">
      <formula>$D170=0</formula>
    </cfRule>
  </conditionalFormatting>
  <conditionalFormatting sqref="E228:E275">
    <cfRule type="expression" dxfId="22" priority="73" stopIfTrue="1">
      <formula>$D228=0</formula>
    </cfRule>
  </conditionalFormatting>
  <conditionalFormatting sqref="E283:E330">
    <cfRule type="expression" dxfId="21" priority="72" stopIfTrue="1">
      <formula>$D283=0</formula>
    </cfRule>
  </conditionalFormatting>
  <conditionalFormatting sqref="E338:E385">
    <cfRule type="expression" dxfId="20" priority="71" stopIfTrue="1">
      <formula>$D338=0</formula>
    </cfRule>
  </conditionalFormatting>
  <conditionalFormatting sqref="E394:E441">
    <cfRule type="expression" dxfId="19" priority="70" stopIfTrue="1">
      <formula>$D394=0</formula>
    </cfRule>
  </conditionalFormatting>
  <conditionalFormatting sqref="E449:E496">
    <cfRule type="expression" dxfId="18" priority="69" stopIfTrue="1">
      <formula>$D449=0</formula>
    </cfRule>
  </conditionalFormatting>
  <conditionalFormatting sqref="E504:E551">
    <cfRule type="expression" dxfId="17" priority="68" stopIfTrue="1">
      <formula>$D504=0</formula>
    </cfRule>
  </conditionalFormatting>
  <conditionalFormatting sqref="E559:E602">
    <cfRule type="expression" dxfId="16" priority="67" stopIfTrue="1">
      <formula>$D559=0</formula>
    </cfRule>
  </conditionalFormatting>
  <conditionalFormatting sqref="E647:E661">
    <cfRule type="expression" dxfId="15" priority="66" stopIfTrue="1">
      <formula>$D647=0</formula>
    </cfRule>
  </conditionalFormatting>
  <conditionalFormatting sqref="E669:E716">
    <cfRule type="expression" dxfId="14" priority="65" stopIfTrue="1">
      <formula>$D669=0</formula>
    </cfRule>
  </conditionalFormatting>
  <conditionalFormatting sqref="E724:E771">
    <cfRule type="expression" dxfId="13" priority="64" stopIfTrue="1">
      <formula>$D724=0</formula>
    </cfRule>
  </conditionalFormatting>
  <conditionalFormatting sqref="E834:E881">
    <cfRule type="expression" dxfId="12" priority="62" stopIfTrue="1">
      <formula>$D834=0</formula>
    </cfRule>
  </conditionalFormatting>
  <conditionalFormatting sqref="E944:E991">
    <cfRule type="expression" dxfId="11" priority="14" stopIfTrue="1">
      <formula>$D944=0</formula>
    </cfRule>
  </conditionalFormatting>
  <conditionalFormatting sqref="E999:E1046">
    <cfRule type="expression" dxfId="10" priority="13" stopIfTrue="1">
      <formula>$D999=0</formula>
    </cfRule>
  </conditionalFormatting>
  <conditionalFormatting sqref="E1054:E1101">
    <cfRule type="expression" dxfId="9" priority="12" stopIfTrue="1">
      <formula>$D1054=0</formula>
    </cfRule>
  </conditionalFormatting>
  <conditionalFormatting sqref="E1109:E1156">
    <cfRule type="expression" dxfId="8" priority="10" stopIfTrue="1">
      <formula>$D1109=0</formula>
    </cfRule>
  </conditionalFormatting>
  <conditionalFormatting sqref="E1164:E1212">
    <cfRule type="expression" dxfId="7" priority="8" stopIfTrue="1">
      <formula>$D1164=0</formula>
    </cfRule>
  </conditionalFormatting>
  <conditionalFormatting sqref="E1221:E1270">
    <cfRule type="expression" dxfId="6" priority="7" stopIfTrue="1">
      <formula>$D1221=0</formula>
    </cfRule>
  </conditionalFormatting>
  <conditionalFormatting sqref="E1278:E1327">
    <cfRule type="expression" dxfId="5" priority="6" stopIfTrue="1">
      <formula>$D1278=0</formula>
    </cfRule>
  </conditionalFormatting>
  <conditionalFormatting sqref="E1335:E1384">
    <cfRule type="expression" dxfId="4" priority="5" stopIfTrue="1">
      <formula>$D1335=0</formula>
    </cfRule>
  </conditionalFormatting>
  <conditionalFormatting sqref="E218">
    <cfRule type="expression" dxfId="3" priority="4" stopIfTrue="1">
      <formula>$D218=0</formula>
    </cfRule>
  </conditionalFormatting>
  <conditionalFormatting sqref="E219">
    <cfRule type="expression" dxfId="2" priority="3" stopIfTrue="1">
      <formula>$D219=0</formula>
    </cfRule>
  </conditionalFormatting>
  <conditionalFormatting sqref="E220">
    <cfRule type="expression" dxfId="1" priority="2" stopIfTrue="1">
      <formula>$D220=0</formula>
    </cfRule>
  </conditionalFormatting>
  <conditionalFormatting sqref="E386">
    <cfRule type="expression" dxfId="0" priority="1" stopIfTrue="1">
      <formula>$D386=0</formula>
    </cfRule>
  </conditionalFormatting>
  <dataValidations disablePrompts="1" count="1">
    <dataValidation type="list" allowBlank="1" showInputMessage="1" showErrorMessage="1" sqref="W53" xr:uid="{00000000-0002-0000-0100-000000000000}">
      <formula1>Спис5</formula1>
    </dataValidation>
  </dataValidations>
  <printOptions verticalCentered="1"/>
  <pageMargins left="0.6692913385826772" right="0.19685039370078741" top="0.19685039370078741" bottom="0.19685039370078741" header="0" footer="0"/>
  <pageSetup paperSize="8" scale="99" fitToHeight="0" orientation="landscape" r:id="rId1"/>
  <headerFooter alignWithMargins="0"/>
  <rowBreaks count="19" manualBreakCount="19">
    <brk id="55" max="26" man="1"/>
    <brk id="110" max="26" man="1"/>
    <brk id="165" max="26" man="1"/>
    <brk id="278" max="26" man="1"/>
    <brk id="333" max="26" man="1"/>
    <brk id="444" max="26" man="1"/>
    <brk id="499" max="26" man="1"/>
    <brk id="554" max="26" man="1"/>
    <brk id="609" max="26" man="1"/>
    <brk id="664" max="26" man="1"/>
    <brk id="719" max="26" man="1"/>
    <brk id="774" max="26" man="1"/>
    <brk id="829" max="26" man="1"/>
    <brk id="884" max="26" man="1"/>
    <brk id="939" max="26" man="1"/>
    <brk id="994" max="26" man="1"/>
    <brk id="1049" max="26" man="1"/>
    <brk id="1104" max="26" man="1"/>
    <brk id="1159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СВОДНАЯ</vt:lpstr>
      <vt:lpstr>Кабельный журнал</vt:lpstr>
      <vt:lpstr>'Кабельный журнал'!Область_печати</vt:lpstr>
      <vt:lpstr>СВОДНАЯ!Область_печати</vt:lpstr>
    </vt:vector>
  </TitlesOfParts>
  <Company>ОК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Сергей Бушмакин</cp:lastModifiedBy>
  <cp:lastPrinted>2025-09-01T11:42:17Z</cp:lastPrinted>
  <dcterms:created xsi:type="dcterms:W3CDTF">2002-04-08T04:18:58Z</dcterms:created>
  <dcterms:modified xsi:type="dcterms:W3CDTF">2025-09-03T11:57:18Z</dcterms:modified>
</cp:coreProperties>
</file>