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Z:\AutomationAutocad\template_СКУД_СОТС\СОТС\Бушмакин\Прилагаемые документы\"/>
    </mc:Choice>
  </mc:AlternateContent>
  <xr:revisionPtr revIDLastSave="0" documentId="13_ncr:1_{1E821963-2677-4DC2-BBB7-3BA038A10F23}" xr6:coauthVersionLast="47" xr6:coauthVersionMax="47" xr10:uidLastSave="{00000000-0000-0000-0000-000000000000}"/>
  <bookViews>
    <workbookView xWindow="-120" yWindow="-120" windowWidth="29040" windowHeight="15720" tabRatio="740" activeTab="1" xr2:uid="{00000000-000D-0000-FFFF-FFFF00000000}"/>
  </bookViews>
  <sheets>
    <sheet name="СВОДНАЯ" sheetId="10" r:id="rId1"/>
    <sheet name="Кабельный журнал" sheetId="12" r:id="rId2"/>
  </sheets>
  <externalReferences>
    <externalReference r:id="rId3"/>
    <externalReference r:id="rId4"/>
  </externalReferences>
  <definedNames>
    <definedName name="_xlnm._FilterDatabase" localSheetId="1" hidden="1">'Кабельный журнал'!$M$1:$Q$1210</definedName>
    <definedName name="_xlnm._FilterDatabase" localSheetId="0" hidden="1">СВОДНАЯ!$F$1:$F$545</definedName>
    <definedName name="КабелиОсв">OFFSET('[1]Задание-2'!$V$13,0,0,'[1]Задание-2'!$V$14,'[1]Задание-2'!$V$13)</definedName>
    <definedName name="КабЖурУКМ2">OFFSET('[2]Кабельный журнал'!$AU$4,0,0,'[2]Кабельный журнал'!$AU$5,'[2]Кабельный журнал'!$AU$4)</definedName>
    <definedName name="КабЖурУКМ4">OFFSET('[2]Кабельный журнал'!$AU$38,0,0,'[2]Кабельный журнал'!$AU$39,'[2]Кабельный журнал'!$AU$38)</definedName>
    <definedName name="КабЖурУКМ5">OFFSET('[2]Кабельный журнал'!$AU$56,0,0,'[2]Кабельный журнал'!$AU$57,'[2]Кабельный журнал'!$AU$56)</definedName>
    <definedName name="_xlnm.Print_Area" localSheetId="1">'Кабельный журнал'!$A$1:$AB$276</definedName>
    <definedName name="_xlnm.Print_Area" localSheetId="0">СВОДНАЯ!$B$1:$K$154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08" i="12" l="1"/>
  <c r="D117" i="12"/>
  <c r="AA164" i="12" l="1"/>
  <c r="AA219" i="12" s="1"/>
  <c r="AA274" i="12" s="1"/>
  <c r="AA5" i="12"/>
  <c r="C5" i="12" l="1"/>
  <c r="AB329" i="12" l="1"/>
  <c r="AB384" i="12" s="1"/>
  <c r="AB439" i="12" s="1"/>
  <c r="AB494" i="12" s="1"/>
  <c r="AB549" i="12" s="1"/>
  <c r="AB604" i="12" s="1"/>
  <c r="AB659" i="12" s="1"/>
  <c r="AB714" i="12" s="1"/>
  <c r="AB769" i="12" s="1"/>
  <c r="AB824" i="12" s="1"/>
  <c r="AB879" i="12" s="1"/>
  <c r="AB934" i="12" s="1"/>
  <c r="AB989" i="12" s="1"/>
  <c r="AB1044" i="12" s="1"/>
  <c r="AB1099" i="12" s="1"/>
  <c r="AB1154" i="12" s="1"/>
  <c r="AB1209" i="12" s="1"/>
  <c r="R5" i="12" l="1"/>
  <c r="M5" i="12"/>
  <c r="G5" i="12"/>
  <c r="F5" i="12"/>
  <c r="E5" i="12"/>
  <c r="W5" i="12" l="1"/>
  <c r="T5" i="12"/>
  <c r="AD882" i="12" l="1"/>
  <c r="AD827" i="12"/>
  <c r="AD772" i="12"/>
  <c r="AD717" i="12"/>
  <c r="AD662" i="12"/>
  <c r="AD607" i="12"/>
  <c r="AD552" i="12"/>
  <c r="AD497" i="12"/>
  <c r="AD442" i="12"/>
  <c r="AD387" i="12"/>
  <c r="AD332" i="12"/>
  <c r="AD277" i="12"/>
  <c r="AD222" i="12"/>
  <c r="AD167" i="12"/>
  <c r="AD112" i="12"/>
  <c r="R53" i="12" l="1"/>
  <c r="AE6" i="12"/>
  <c r="AA6" i="12" s="1"/>
  <c r="AD57" i="12"/>
  <c r="AD2" i="12" s="1"/>
  <c r="AE7" i="12" l="1"/>
  <c r="AA7" i="12" s="1"/>
  <c r="D6" i="12"/>
  <c r="C6" i="12"/>
  <c r="S163" i="12"/>
  <c r="S218" i="12" s="1"/>
  <c r="S273" i="12" s="1"/>
  <c r="S328" i="12" s="1"/>
  <c r="S383" i="12" s="1"/>
  <c r="S438" i="12" s="1"/>
  <c r="S493" i="12" s="1"/>
  <c r="S548" i="12" s="1"/>
  <c r="S603" i="12" s="1"/>
  <c r="S658" i="12" s="1"/>
  <c r="S713" i="12" s="1"/>
  <c r="S768" i="12" s="1"/>
  <c r="S823" i="12" s="1"/>
  <c r="S878" i="12" s="1"/>
  <c r="S933" i="12" s="1"/>
  <c r="S988" i="12" s="1"/>
  <c r="S1043" i="12" s="1"/>
  <c r="S1098" i="12" s="1"/>
  <c r="S1153" i="12" s="1"/>
  <c r="S1208" i="12" s="1"/>
  <c r="T6" i="12"/>
  <c r="E6" i="12"/>
  <c r="M6" i="12"/>
  <c r="F6" i="12"/>
  <c r="G6" i="12"/>
  <c r="R6" i="12"/>
  <c r="W6" i="12"/>
  <c r="E7" i="12" l="1"/>
  <c r="G7" i="12"/>
  <c r="F7" i="12"/>
  <c r="W7" i="12"/>
  <c r="T7" i="12"/>
  <c r="M7" i="12"/>
  <c r="AE8" i="12"/>
  <c r="AA8" i="12" s="1"/>
  <c r="R7" i="12"/>
  <c r="C7" i="12"/>
  <c r="D7" i="12"/>
  <c r="W8" i="12" l="1"/>
  <c r="C8" i="12"/>
  <c r="D8" i="12"/>
  <c r="F8" i="12"/>
  <c r="G8" i="12"/>
  <c r="M8" i="12"/>
  <c r="AE9" i="12"/>
  <c r="AA9" i="12" s="1"/>
  <c r="R8" i="12"/>
  <c r="E8" i="12"/>
  <c r="T8" i="12"/>
  <c r="E9" i="12" l="1"/>
  <c r="R9" i="12"/>
  <c r="M9" i="12"/>
  <c r="AE10" i="12"/>
  <c r="AA10" i="12" s="1"/>
  <c r="W9" i="12"/>
  <c r="F9" i="12"/>
  <c r="D9" i="12"/>
  <c r="C9" i="12"/>
  <c r="G9" i="12"/>
  <c r="T9" i="12"/>
  <c r="D10" i="12"/>
  <c r="AE11" i="12"/>
  <c r="AA11" i="12" s="1"/>
  <c r="M10" i="12"/>
  <c r="T10" i="12"/>
  <c r="F10" i="12"/>
  <c r="W10" i="12"/>
  <c r="E10" i="12"/>
  <c r="G10" i="12"/>
  <c r="R10" i="12" l="1"/>
  <c r="C10" i="12"/>
  <c r="D11" i="12"/>
  <c r="C11" i="12"/>
  <c r="AE12" i="12"/>
  <c r="AA12" i="12" s="1"/>
  <c r="M11" i="12"/>
  <c r="F11" i="12"/>
  <c r="R11" i="12"/>
  <c r="W11" i="12"/>
  <c r="T11" i="12"/>
  <c r="E11" i="12"/>
  <c r="G11" i="12"/>
  <c r="C12" i="12" l="1"/>
  <c r="D12" i="12"/>
  <c r="AE13" i="12"/>
  <c r="AA13" i="12" s="1"/>
  <c r="M12" i="12"/>
  <c r="W12" i="12"/>
  <c r="R12" i="12"/>
  <c r="F12" i="12"/>
  <c r="E12" i="12"/>
  <c r="G12" i="12"/>
  <c r="T12" i="12"/>
  <c r="C13" i="12" l="1"/>
  <c r="D13" i="12"/>
  <c r="AE14" i="12"/>
  <c r="AA14" i="12" s="1"/>
  <c r="M13" i="12"/>
  <c r="F13" i="12"/>
  <c r="T13" i="12"/>
  <c r="G13" i="12"/>
  <c r="W13" i="12"/>
  <c r="E13" i="12"/>
  <c r="R13" i="12"/>
  <c r="D14" i="12" l="1"/>
  <c r="C14" i="12"/>
  <c r="AE15" i="12"/>
  <c r="AA15" i="12" s="1"/>
  <c r="M14" i="12"/>
  <c r="E14" i="12"/>
  <c r="W14" i="12"/>
  <c r="R14" i="12"/>
  <c r="T14" i="12"/>
  <c r="F14" i="12"/>
  <c r="G14" i="12"/>
  <c r="C15" i="12" l="1"/>
  <c r="D15" i="12"/>
  <c r="AE16" i="12"/>
  <c r="AA16" i="12" s="1"/>
  <c r="M15" i="12"/>
  <c r="T15" i="12"/>
  <c r="G15" i="12"/>
  <c r="W15" i="12"/>
  <c r="E15" i="12"/>
  <c r="F15" i="12"/>
  <c r="R15" i="12"/>
  <c r="C16" i="12" l="1"/>
  <c r="D16" i="12"/>
  <c r="AE17" i="12"/>
  <c r="AA17" i="12" s="1"/>
  <c r="M16" i="12"/>
  <c r="R16" i="12"/>
  <c r="T16" i="12"/>
  <c r="F16" i="12"/>
  <c r="E16" i="12"/>
  <c r="G16" i="12"/>
  <c r="W16" i="12"/>
  <c r="C17" i="12" l="1"/>
  <c r="D17" i="12"/>
  <c r="AE18" i="12"/>
  <c r="AA18" i="12" s="1"/>
  <c r="M17" i="12"/>
  <c r="E17" i="12"/>
  <c r="W17" i="12"/>
  <c r="R17" i="12"/>
  <c r="T17" i="12"/>
  <c r="G17" i="12"/>
  <c r="F17" i="12"/>
  <c r="C18" i="12" l="1"/>
  <c r="D18" i="12"/>
  <c r="AE19" i="12"/>
  <c r="AA19" i="12" s="1"/>
  <c r="M18" i="12"/>
  <c r="F18" i="12"/>
  <c r="G18" i="12"/>
  <c r="R18" i="12"/>
  <c r="W18" i="12"/>
  <c r="E18" i="12"/>
  <c r="T18" i="12"/>
  <c r="D19" i="12" l="1"/>
  <c r="C19" i="12"/>
  <c r="AE20" i="12"/>
  <c r="AA20" i="12" s="1"/>
  <c r="M19" i="12"/>
  <c r="T19" i="12"/>
  <c r="R19" i="12"/>
  <c r="W19" i="12"/>
  <c r="F19" i="12"/>
  <c r="E19" i="12"/>
  <c r="G19" i="12"/>
  <c r="C20" i="12" l="1"/>
  <c r="D20" i="12"/>
  <c r="AE21" i="12"/>
  <c r="AA21" i="12" s="1"/>
  <c r="M20" i="12"/>
  <c r="E20" i="12"/>
  <c r="W20" i="12"/>
  <c r="G20" i="12"/>
  <c r="T20" i="12"/>
  <c r="F20" i="12"/>
  <c r="R20" i="12"/>
  <c r="C21" i="12" l="1"/>
  <c r="D21" i="12"/>
  <c r="AE22" i="12"/>
  <c r="AA22" i="12" s="1"/>
  <c r="M21" i="12"/>
  <c r="F21" i="12"/>
  <c r="E21" i="12"/>
  <c r="R21" i="12"/>
  <c r="W21" i="12"/>
  <c r="G21" i="12"/>
  <c r="T21" i="12"/>
  <c r="D22" i="12" l="1"/>
  <c r="C22" i="12"/>
  <c r="AE23" i="12"/>
  <c r="AA23" i="12" s="1"/>
  <c r="M22" i="12"/>
  <c r="T22" i="12"/>
  <c r="W22" i="12"/>
  <c r="E22" i="12"/>
  <c r="G22" i="12"/>
  <c r="F22" i="12"/>
  <c r="R22" i="12"/>
  <c r="C23" i="12" l="1"/>
  <c r="D23" i="12"/>
  <c r="AE24" i="12"/>
  <c r="AA24" i="12" s="1"/>
  <c r="M23" i="12"/>
  <c r="W23" i="12"/>
  <c r="R23" i="12"/>
  <c r="G23" i="12"/>
  <c r="T23" i="12"/>
  <c r="F23" i="12"/>
  <c r="E23" i="12"/>
  <c r="C24" i="12" l="1"/>
  <c r="D24" i="12"/>
  <c r="AE25" i="12"/>
  <c r="AA25" i="12" s="1"/>
  <c r="M24" i="12"/>
  <c r="G24" i="12"/>
  <c r="F24" i="12"/>
  <c r="E24" i="12"/>
  <c r="R24" i="12"/>
  <c r="W24" i="12"/>
  <c r="T24" i="12"/>
  <c r="C25" i="12" l="1"/>
  <c r="D25" i="12"/>
  <c r="AE26" i="12"/>
  <c r="AA26" i="12" s="1"/>
  <c r="M25" i="12"/>
  <c r="R25" i="12"/>
  <c r="E25" i="12"/>
  <c r="G25" i="12"/>
  <c r="F25" i="12"/>
  <c r="T25" i="12"/>
  <c r="W25" i="12"/>
  <c r="C26" i="12" l="1"/>
  <c r="D26" i="12"/>
  <c r="M26" i="12"/>
  <c r="W26" i="12"/>
  <c r="F26" i="12"/>
  <c r="R26" i="12"/>
  <c r="G26" i="12"/>
  <c r="E26" i="12"/>
  <c r="AE27" i="12"/>
  <c r="AA27" i="12" s="1"/>
  <c r="T26" i="12"/>
  <c r="D27" i="12" l="1"/>
  <c r="C27" i="12"/>
  <c r="R27" i="12"/>
  <c r="AE28" i="12"/>
  <c r="AA28" i="12" s="1"/>
  <c r="T27" i="12"/>
  <c r="M27" i="12"/>
  <c r="F27" i="12"/>
  <c r="W27" i="12"/>
  <c r="E27" i="12"/>
  <c r="G27" i="12"/>
  <c r="C28" i="12" l="1"/>
  <c r="D28" i="12"/>
  <c r="E28" i="12"/>
  <c r="AE29" i="12"/>
  <c r="AA29" i="12" s="1"/>
  <c r="R28" i="12"/>
  <c r="T28" i="12"/>
  <c r="M28" i="12"/>
  <c r="F28" i="12"/>
  <c r="W28" i="12"/>
  <c r="G28" i="12"/>
  <c r="C29" i="12" l="1"/>
  <c r="D29" i="12"/>
  <c r="E29" i="12"/>
  <c r="AE30" i="12"/>
  <c r="AA30" i="12" s="1"/>
  <c r="F29" i="12"/>
  <c r="T29" i="12"/>
  <c r="W29" i="12"/>
  <c r="R29" i="12"/>
  <c r="G29" i="12"/>
  <c r="M29" i="12"/>
  <c r="D30" i="12" l="1"/>
  <c r="C30" i="12"/>
  <c r="AE31" i="12"/>
  <c r="AA31" i="12" s="1"/>
  <c r="E30" i="12"/>
  <c r="F30" i="12"/>
  <c r="T30" i="12"/>
  <c r="W30" i="12"/>
  <c r="G30" i="12"/>
  <c r="R30" i="12"/>
  <c r="M30" i="12"/>
  <c r="C31" i="12" l="1"/>
  <c r="D31" i="12"/>
  <c r="E31" i="12"/>
  <c r="AE32" i="12"/>
  <c r="AA32" i="12" s="1"/>
  <c r="G31" i="12"/>
  <c r="T31" i="12"/>
  <c r="F31" i="12"/>
  <c r="W31" i="12"/>
  <c r="R31" i="12"/>
  <c r="M31" i="12"/>
  <c r="C32" i="12" l="1"/>
  <c r="D32" i="12"/>
  <c r="AE33" i="12"/>
  <c r="AA33" i="12" s="1"/>
  <c r="E32" i="12"/>
  <c r="T32" i="12"/>
  <c r="G32" i="12"/>
  <c r="W32" i="12"/>
  <c r="F32" i="12"/>
  <c r="R32" i="12"/>
  <c r="M32" i="12"/>
  <c r="C33" i="12" l="1"/>
  <c r="D33" i="12"/>
  <c r="AE34" i="12"/>
  <c r="AA34" i="12" s="1"/>
  <c r="M33" i="12"/>
  <c r="F33" i="12"/>
  <c r="W33" i="12"/>
  <c r="R33" i="12"/>
  <c r="E33" i="12"/>
  <c r="G33" i="12"/>
  <c r="T33" i="12"/>
  <c r="C34" i="12" l="1"/>
  <c r="D34" i="12"/>
  <c r="F34" i="12"/>
  <c r="E34" i="12"/>
  <c r="W34" i="12"/>
  <c r="T34" i="12"/>
  <c r="R34" i="12"/>
  <c r="AE35" i="12"/>
  <c r="AA35" i="12" s="1"/>
  <c r="M34" i="12"/>
  <c r="G34" i="12"/>
  <c r="D35" i="12" l="1"/>
  <c r="C35" i="12"/>
  <c r="F35" i="12"/>
  <c r="W35" i="12"/>
  <c r="R35" i="12"/>
  <c r="AE36" i="12"/>
  <c r="AA36" i="12" s="1"/>
  <c r="T35" i="12"/>
  <c r="E35" i="12"/>
  <c r="M35" i="12"/>
  <c r="G35" i="12"/>
  <c r="C36" i="12" l="1"/>
  <c r="D36" i="12"/>
  <c r="R36" i="12"/>
  <c r="M36" i="12"/>
  <c r="G36" i="12"/>
  <c r="F36" i="12"/>
  <c r="T36" i="12"/>
  <c r="E36" i="12"/>
  <c r="W36" i="12"/>
  <c r="AE37" i="12"/>
  <c r="AA37" i="12" s="1"/>
  <c r="C37" i="12" l="1"/>
  <c r="D37" i="12"/>
  <c r="G37" i="12"/>
  <c r="E37" i="12"/>
  <c r="AE38" i="12"/>
  <c r="AA38" i="12" s="1"/>
  <c r="R37" i="12"/>
  <c r="F37" i="12"/>
  <c r="W37" i="12"/>
  <c r="T37" i="12"/>
  <c r="M37" i="12"/>
  <c r="D38" i="12" l="1"/>
  <c r="C38" i="12"/>
  <c r="E38" i="12"/>
  <c r="F38" i="12"/>
  <c r="AE39" i="12"/>
  <c r="AA39" i="12" s="1"/>
  <c r="W38" i="12"/>
  <c r="G38" i="12"/>
  <c r="T38" i="12"/>
  <c r="R38" i="12"/>
  <c r="M38" i="12"/>
  <c r="C39" i="12" l="1"/>
  <c r="D39" i="12"/>
  <c r="R39" i="12"/>
  <c r="F39" i="12"/>
  <c r="T39" i="12"/>
  <c r="E39" i="12"/>
  <c r="W39" i="12"/>
  <c r="M39" i="12"/>
  <c r="G39" i="12"/>
  <c r="AE40" i="12"/>
  <c r="AA40" i="12" s="1"/>
  <c r="C40" i="12" l="1"/>
  <c r="D40" i="12"/>
  <c r="F40" i="12"/>
  <c r="R40" i="12"/>
  <c r="W40" i="12"/>
  <c r="E40" i="12"/>
  <c r="AE41" i="12"/>
  <c r="AA41" i="12" s="1"/>
  <c r="M40" i="12"/>
  <c r="T40" i="12"/>
  <c r="G40" i="12"/>
  <c r="E41" i="12" l="1"/>
  <c r="C41" i="12"/>
  <c r="D41" i="12"/>
  <c r="T41" i="12"/>
  <c r="R41" i="12"/>
  <c r="F41" i="12"/>
  <c r="AE42" i="12"/>
  <c r="AA42" i="12" s="1"/>
  <c r="G41" i="12"/>
  <c r="M41" i="12"/>
  <c r="W41" i="12"/>
  <c r="R42" i="12" l="1"/>
  <c r="C42" i="12"/>
  <c r="D42" i="12"/>
  <c r="F42" i="12"/>
  <c r="T42" i="12"/>
  <c r="G42" i="12"/>
  <c r="AE43" i="12"/>
  <c r="AA43" i="12" s="1"/>
  <c r="E42" i="12"/>
  <c r="W42" i="12"/>
  <c r="M42" i="12"/>
  <c r="D43" i="12" l="1"/>
  <c r="C43" i="12"/>
  <c r="R43" i="12"/>
  <c r="W43" i="12"/>
  <c r="E43" i="12"/>
  <c r="T43" i="12"/>
  <c r="AE44" i="12"/>
  <c r="AA44" i="12" s="1"/>
  <c r="F43" i="12"/>
  <c r="M43" i="12"/>
  <c r="G43" i="12"/>
  <c r="C44" i="12" l="1"/>
  <c r="D44" i="12"/>
  <c r="AE60" i="12"/>
  <c r="AA60" i="12" s="1"/>
  <c r="R44" i="12"/>
  <c r="W44" i="12"/>
  <c r="G44" i="12"/>
  <c r="T44" i="12"/>
  <c r="M44" i="12"/>
  <c r="E44" i="12"/>
  <c r="F44" i="12"/>
  <c r="C60" i="12" l="1"/>
  <c r="D60" i="12"/>
  <c r="AE61" i="12"/>
  <c r="AA61" i="12" s="1"/>
  <c r="E60" i="12"/>
  <c r="W60" i="12"/>
  <c r="T60" i="12"/>
  <c r="R60" i="12"/>
  <c r="M60" i="12"/>
  <c r="G60" i="12"/>
  <c r="F60" i="12"/>
  <c r="D61" i="12" l="1"/>
  <c r="C61" i="12"/>
  <c r="AE62" i="12"/>
  <c r="AA62" i="12" s="1"/>
  <c r="R61" i="12"/>
  <c r="M61" i="12"/>
  <c r="E61" i="12"/>
  <c r="T61" i="12"/>
  <c r="F61" i="12"/>
  <c r="G61" i="12"/>
  <c r="W61" i="12"/>
  <c r="C62" i="12" l="1"/>
  <c r="D62" i="12"/>
  <c r="AE63" i="12"/>
  <c r="AA63" i="12" s="1"/>
  <c r="E62" i="12"/>
  <c r="M62" i="12"/>
  <c r="R62" i="12"/>
  <c r="T62" i="12"/>
  <c r="W62" i="12"/>
  <c r="G62" i="12"/>
  <c r="F62" i="12"/>
  <c r="C63" i="12" l="1"/>
  <c r="D63" i="12"/>
  <c r="AE64" i="12"/>
  <c r="AA64" i="12" s="1"/>
  <c r="E63" i="12"/>
  <c r="G63" i="12"/>
  <c r="W63" i="12"/>
  <c r="T63" i="12"/>
  <c r="F63" i="12"/>
  <c r="R63" i="12"/>
  <c r="M63" i="12"/>
  <c r="C64" i="12" l="1"/>
  <c r="D64" i="12"/>
  <c r="E64" i="12"/>
  <c r="AE65" i="12"/>
  <c r="AA65" i="12" s="1"/>
  <c r="G64" i="12"/>
  <c r="R64" i="12"/>
  <c r="W64" i="12"/>
  <c r="M64" i="12"/>
  <c r="T64" i="12"/>
  <c r="F64" i="12"/>
  <c r="C65" i="12" l="1"/>
  <c r="D65" i="12"/>
  <c r="AE66" i="12"/>
  <c r="AA66" i="12" s="1"/>
  <c r="E65" i="12"/>
  <c r="M65" i="12"/>
  <c r="R65" i="12"/>
  <c r="G65" i="12"/>
  <c r="T65" i="12"/>
  <c r="F65" i="12"/>
  <c r="W65" i="12"/>
  <c r="C66" i="12" l="1"/>
  <c r="D66" i="12"/>
  <c r="T66" i="12"/>
  <c r="W66" i="12"/>
  <c r="G66" i="12"/>
  <c r="AE67" i="12"/>
  <c r="AA67" i="12" s="1"/>
  <c r="M66" i="12"/>
  <c r="R66" i="12"/>
  <c r="F66" i="12"/>
  <c r="E66" i="12"/>
  <c r="C67" i="12" l="1"/>
  <c r="D67" i="12"/>
  <c r="W67" i="12"/>
  <c r="F67" i="12"/>
  <c r="R67" i="12"/>
  <c r="AE68" i="12"/>
  <c r="AA68" i="12" s="1"/>
  <c r="G67" i="12"/>
  <c r="E67" i="12"/>
  <c r="M67" i="12"/>
  <c r="T67" i="12"/>
  <c r="D68" i="12" l="1"/>
  <c r="C68" i="12"/>
  <c r="R68" i="12"/>
  <c r="F68" i="12"/>
  <c r="E68" i="12"/>
  <c r="W68" i="12"/>
  <c r="AE69" i="12"/>
  <c r="AA69" i="12" s="1"/>
  <c r="G68" i="12"/>
  <c r="T68" i="12"/>
  <c r="M68" i="12"/>
  <c r="D69" i="12" l="1"/>
  <c r="C69" i="12"/>
  <c r="R69" i="12"/>
  <c r="T69" i="12"/>
  <c r="AE70" i="12"/>
  <c r="AA70" i="12" s="1"/>
  <c r="G69" i="12"/>
  <c r="E69" i="12"/>
  <c r="W69" i="12"/>
  <c r="F69" i="12"/>
  <c r="M69" i="12"/>
  <c r="C70" i="12" l="1"/>
  <c r="D70" i="12"/>
  <c r="E70" i="12"/>
  <c r="G70" i="12"/>
  <c r="R70" i="12"/>
  <c r="F70" i="12"/>
  <c r="AE71" i="12"/>
  <c r="AA71" i="12" s="1"/>
  <c r="M70" i="12"/>
  <c r="W70" i="12"/>
  <c r="T70" i="12"/>
  <c r="C71" i="12" l="1"/>
  <c r="D71" i="12"/>
  <c r="M71" i="12"/>
  <c r="G71" i="12"/>
  <c r="R71" i="12"/>
  <c r="F71" i="12"/>
  <c r="AE72" i="12"/>
  <c r="AA72" i="12" s="1"/>
  <c r="W71" i="12"/>
  <c r="T71" i="12"/>
  <c r="E71" i="12"/>
  <c r="C72" i="12" l="1"/>
  <c r="D72" i="12"/>
  <c r="R72" i="12"/>
  <c r="AE73" i="12"/>
  <c r="AA73" i="12" s="1"/>
  <c r="G72" i="12"/>
  <c r="F72" i="12"/>
  <c r="T72" i="12"/>
  <c r="E72" i="12"/>
  <c r="M72" i="12"/>
  <c r="W72" i="12"/>
  <c r="C73" i="12" l="1"/>
  <c r="D73" i="12"/>
  <c r="F73" i="12"/>
  <c r="R73" i="12"/>
  <c r="AE74" i="12"/>
  <c r="AA74" i="12" s="1"/>
  <c r="T73" i="12"/>
  <c r="E73" i="12"/>
  <c r="M73" i="12"/>
  <c r="W73" i="12"/>
  <c r="G73" i="12"/>
  <c r="C74" i="12" l="1"/>
  <c r="D74" i="12"/>
  <c r="W74" i="12"/>
  <c r="M74" i="12"/>
  <c r="AE75" i="12"/>
  <c r="AA75" i="12" s="1"/>
  <c r="E74" i="12"/>
  <c r="G74" i="12"/>
  <c r="T74" i="12"/>
  <c r="R74" i="12"/>
  <c r="F74" i="12"/>
  <c r="C75" i="12" l="1"/>
  <c r="D75" i="12"/>
  <c r="G75" i="12"/>
  <c r="R75" i="12"/>
  <c r="T75" i="12"/>
  <c r="M75" i="12"/>
  <c r="W75" i="12"/>
  <c r="E75" i="12"/>
  <c r="AE76" i="12"/>
  <c r="AA76" i="12" s="1"/>
  <c r="F75" i="12"/>
  <c r="D76" i="12" l="1"/>
  <c r="C76" i="12"/>
  <c r="E76" i="12"/>
  <c r="G76" i="12"/>
  <c r="M76" i="12"/>
  <c r="R76" i="12"/>
  <c r="T76" i="12"/>
  <c r="W76" i="12"/>
  <c r="F76" i="12"/>
  <c r="AE77" i="12"/>
  <c r="AA77" i="12" s="1"/>
  <c r="D77" i="12" l="1"/>
  <c r="C77" i="12"/>
  <c r="R77" i="12"/>
  <c r="AE78" i="12"/>
  <c r="AA78" i="12" s="1"/>
  <c r="F77" i="12"/>
  <c r="G77" i="12"/>
  <c r="E77" i="12"/>
  <c r="M77" i="12"/>
  <c r="W77" i="12"/>
  <c r="T77" i="12"/>
  <c r="C78" i="12" l="1"/>
  <c r="D78" i="12"/>
  <c r="R78" i="12"/>
  <c r="W78" i="12"/>
  <c r="M78" i="12"/>
  <c r="AE79" i="12"/>
  <c r="AA79" i="12" s="1"/>
  <c r="T78" i="12"/>
  <c r="F78" i="12"/>
  <c r="G78" i="12"/>
  <c r="E78" i="12"/>
  <c r="C79" i="12" l="1"/>
  <c r="D79" i="12"/>
  <c r="T79" i="12"/>
  <c r="E79" i="12"/>
  <c r="R79" i="12"/>
  <c r="M79" i="12"/>
  <c r="AE80" i="12"/>
  <c r="AA80" i="12" s="1"/>
  <c r="G79" i="12"/>
  <c r="W79" i="12"/>
  <c r="F79" i="12"/>
  <c r="C80" i="12" l="1"/>
  <c r="D80" i="12"/>
  <c r="T80" i="12"/>
  <c r="AE81" i="12"/>
  <c r="AA81" i="12" s="1"/>
  <c r="W80" i="12"/>
  <c r="F80" i="12"/>
  <c r="G80" i="12"/>
  <c r="E80" i="12"/>
  <c r="R80" i="12"/>
  <c r="M80" i="12"/>
  <c r="C81" i="12" l="1"/>
  <c r="D81" i="12"/>
  <c r="AE82" i="12"/>
  <c r="AA82" i="12" s="1"/>
  <c r="W81" i="12"/>
  <c r="R81" i="12"/>
  <c r="G81" i="12"/>
  <c r="F81" i="12"/>
  <c r="M81" i="12"/>
  <c r="T81" i="12"/>
  <c r="E81" i="12"/>
  <c r="C82" i="12" l="1"/>
  <c r="D82" i="12"/>
  <c r="T82" i="12"/>
  <c r="G82" i="12"/>
  <c r="AE83" i="12"/>
  <c r="AA83" i="12" s="1"/>
  <c r="M82" i="12"/>
  <c r="E82" i="12"/>
  <c r="W82" i="12"/>
  <c r="R82" i="12"/>
  <c r="F82" i="12"/>
  <c r="C83" i="12" l="1"/>
  <c r="D83" i="12"/>
  <c r="R83" i="12"/>
  <c r="E83" i="12"/>
  <c r="AE84" i="12"/>
  <c r="AA84" i="12" s="1"/>
  <c r="M83" i="12"/>
  <c r="F83" i="12"/>
  <c r="G83" i="12"/>
  <c r="T83" i="12"/>
  <c r="W83" i="12"/>
  <c r="D84" i="12" l="1"/>
  <c r="C84" i="12"/>
  <c r="M84" i="12"/>
  <c r="G84" i="12"/>
  <c r="AE85" i="12"/>
  <c r="AA85" i="12" s="1"/>
  <c r="W84" i="12"/>
  <c r="F84" i="12"/>
  <c r="R84" i="12"/>
  <c r="T84" i="12"/>
  <c r="E84" i="12"/>
  <c r="D85" i="12" l="1"/>
  <c r="C85" i="12"/>
  <c r="R85" i="12"/>
  <c r="E85" i="12"/>
  <c r="F85" i="12"/>
  <c r="AE86" i="12"/>
  <c r="AA86" i="12" s="1"/>
  <c r="M85" i="12"/>
  <c r="W85" i="12"/>
  <c r="G85" i="12"/>
  <c r="T85" i="12"/>
  <c r="C86" i="12" l="1"/>
  <c r="D86" i="12"/>
  <c r="F86" i="12"/>
  <c r="E86" i="12"/>
  <c r="M86" i="12"/>
  <c r="G86" i="12"/>
  <c r="AE87" i="12"/>
  <c r="AA87" i="12" s="1"/>
  <c r="W86" i="12"/>
  <c r="R86" i="12"/>
  <c r="T86" i="12"/>
  <c r="C87" i="12" l="1"/>
  <c r="D87" i="12"/>
  <c r="M87" i="12"/>
  <c r="AE88" i="12"/>
  <c r="AA88" i="12" s="1"/>
  <c r="E87" i="12"/>
  <c r="F87" i="12"/>
  <c r="T87" i="12"/>
  <c r="W87" i="12"/>
  <c r="R87" i="12"/>
  <c r="G87" i="12"/>
  <c r="C88" i="12" l="1"/>
  <c r="D88" i="12"/>
  <c r="R88" i="12"/>
  <c r="AE89" i="12"/>
  <c r="AA89" i="12" s="1"/>
  <c r="G88" i="12"/>
  <c r="F88" i="12"/>
  <c r="M88" i="12"/>
  <c r="T88" i="12"/>
  <c r="E88" i="12"/>
  <c r="W88" i="12"/>
  <c r="C89" i="12" l="1"/>
  <c r="D89" i="12"/>
  <c r="G89" i="12"/>
  <c r="E89" i="12"/>
  <c r="F89" i="12"/>
  <c r="AE90" i="12"/>
  <c r="AA90" i="12" s="1"/>
  <c r="W89" i="12"/>
  <c r="R89" i="12"/>
  <c r="M89" i="12"/>
  <c r="T89" i="12"/>
  <c r="C90" i="12" l="1"/>
  <c r="D90" i="12"/>
  <c r="M90" i="12"/>
  <c r="R90" i="12"/>
  <c r="G90" i="12"/>
  <c r="E90" i="12"/>
  <c r="AE91" i="12"/>
  <c r="AA91" i="12" s="1"/>
  <c r="F90" i="12"/>
  <c r="T90" i="12"/>
  <c r="W90" i="12"/>
  <c r="C91" i="12" l="1"/>
  <c r="D91" i="12"/>
  <c r="T91" i="12"/>
  <c r="R91" i="12"/>
  <c r="E91" i="12"/>
  <c r="W91" i="12"/>
  <c r="G91" i="12"/>
  <c r="AE92" i="12"/>
  <c r="AA92" i="12" s="1"/>
  <c r="M91" i="12"/>
  <c r="F91" i="12"/>
  <c r="D92" i="12" l="1"/>
  <c r="C92" i="12"/>
  <c r="G92" i="12"/>
  <c r="W92" i="12"/>
  <c r="T92" i="12"/>
  <c r="AE93" i="12"/>
  <c r="AA93" i="12" s="1"/>
  <c r="E92" i="12"/>
  <c r="M92" i="12"/>
  <c r="R92" i="12"/>
  <c r="F92" i="12"/>
  <c r="D93" i="12" l="1"/>
  <c r="C93" i="12"/>
  <c r="G93" i="12"/>
  <c r="T93" i="12"/>
  <c r="R93" i="12"/>
  <c r="AE94" i="12"/>
  <c r="AA94" i="12" s="1"/>
  <c r="E93" i="12"/>
  <c r="F93" i="12"/>
  <c r="M93" i="12"/>
  <c r="W93" i="12"/>
  <c r="C94" i="12" l="1"/>
  <c r="D94" i="12"/>
  <c r="F94" i="12"/>
  <c r="M94" i="12"/>
  <c r="E94" i="12"/>
  <c r="AE95" i="12"/>
  <c r="AA95" i="12" s="1"/>
  <c r="R94" i="12"/>
  <c r="G94" i="12"/>
  <c r="T94" i="12"/>
  <c r="W94" i="12"/>
  <c r="C95" i="12" l="1"/>
  <c r="D95" i="12"/>
  <c r="G95" i="12"/>
  <c r="T95" i="12"/>
  <c r="AE96" i="12"/>
  <c r="AA96" i="12" s="1"/>
  <c r="E95" i="12"/>
  <c r="W95" i="12"/>
  <c r="R95" i="12"/>
  <c r="F95" i="12"/>
  <c r="M95" i="12"/>
  <c r="C96" i="12" l="1"/>
  <c r="D96" i="12"/>
  <c r="T96" i="12"/>
  <c r="R96" i="12"/>
  <c r="W96" i="12"/>
  <c r="F96" i="12"/>
  <c r="E96" i="12"/>
  <c r="AE97" i="12"/>
  <c r="AA97" i="12" s="1"/>
  <c r="G96" i="12"/>
  <c r="M96" i="12"/>
  <c r="C97" i="12" l="1"/>
  <c r="D97" i="12"/>
  <c r="T97" i="12"/>
  <c r="E97" i="12"/>
  <c r="AE98" i="12"/>
  <c r="AA98" i="12" s="1"/>
  <c r="M97" i="12"/>
  <c r="W97" i="12"/>
  <c r="R97" i="12"/>
  <c r="G97" i="12"/>
  <c r="F97" i="12"/>
  <c r="D98" i="12" l="1"/>
  <c r="C98" i="12"/>
  <c r="G98" i="12"/>
  <c r="E98" i="12"/>
  <c r="R98" i="12"/>
  <c r="AE99" i="12"/>
  <c r="AA99" i="12" s="1"/>
  <c r="F98" i="12"/>
  <c r="T98" i="12"/>
  <c r="W98" i="12"/>
  <c r="M98" i="12"/>
  <c r="C99" i="12" l="1"/>
  <c r="D99" i="12"/>
  <c r="M99" i="12"/>
  <c r="T99" i="12"/>
  <c r="W99" i="12"/>
  <c r="G99" i="12"/>
  <c r="AE100" i="12"/>
  <c r="AA100" i="12" s="1"/>
  <c r="R99" i="12"/>
  <c r="F99" i="12"/>
  <c r="E99" i="12"/>
  <c r="D100" i="12" l="1"/>
  <c r="C100" i="12"/>
  <c r="G100" i="12"/>
  <c r="M100" i="12"/>
  <c r="AE101" i="12"/>
  <c r="AA101" i="12" s="1"/>
  <c r="T100" i="12"/>
  <c r="E100" i="12"/>
  <c r="R100" i="12"/>
  <c r="W100" i="12"/>
  <c r="F100" i="12"/>
  <c r="D101" i="12" l="1"/>
  <c r="C101" i="12"/>
  <c r="F101" i="12"/>
  <c r="M101" i="12"/>
  <c r="AE102" i="12"/>
  <c r="AA102" i="12" s="1"/>
  <c r="G101" i="12"/>
  <c r="R101" i="12"/>
  <c r="W101" i="12"/>
  <c r="E101" i="12"/>
  <c r="T101" i="12"/>
  <c r="C102" i="12" l="1"/>
  <c r="D102" i="12"/>
  <c r="E102" i="12"/>
  <c r="R102" i="12"/>
  <c r="T102" i="12"/>
  <c r="M102" i="12"/>
  <c r="AE103" i="12"/>
  <c r="AA103" i="12" s="1"/>
  <c r="G102" i="12"/>
  <c r="F102" i="12"/>
  <c r="W102" i="12"/>
  <c r="C103" i="12" l="1"/>
  <c r="D103" i="12"/>
  <c r="W103" i="12"/>
  <c r="M103" i="12"/>
  <c r="AE104" i="12"/>
  <c r="AA104" i="12" s="1"/>
  <c r="F103" i="12"/>
  <c r="T103" i="12"/>
  <c r="E103" i="12"/>
  <c r="R103" i="12"/>
  <c r="G103" i="12"/>
  <c r="C104" i="12" l="1"/>
  <c r="D104" i="12"/>
  <c r="R104" i="12"/>
  <c r="W104" i="12"/>
  <c r="AE105" i="12"/>
  <c r="AA105" i="12" s="1"/>
  <c r="T104" i="12"/>
  <c r="E104" i="12"/>
  <c r="G104" i="12"/>
  <c r="M104" i="12"/>
  <c r="F104" i="12"/>
  <c r="C105" i="12" l="1"/>
  <c r="D105" i="12"/>
  <c r="W105" i="12"/>
  <c r="AE106" i="12"/>
  <c r="AA106" i="12" s="1"/>
  <c r="G105" i="12"/>
  <c r="F105" i="12"/>
  <c r="R105" i="12"/>
  <c r="T105" i="12"/>
  <c r="M105" i="12"/>
  <c r="E105" i="12"/>
  <c r="D106" i="12" l="1"/>
  <c r="C106" i="12"/>
  <c r="R106" i="12"/>
  <c r="E106" i="12"/>
  <c r="T106" i="12"/>
  <c r="AE107" i="12"/>
  <c r="AA107" i="12" s="1"/>
  <c r="F106" i="12"/>
  <c r="G106" i="12"/>
  <c r="M106" i="12"/>
  <c r="W106" i="12"/>
  <c r="C107" i="12" l="1"/>
  <c r="D107" i="12"/>
  <c r="M107" i="12"/>
  <c r="E107" i="12"/>
  <c r="G107" i="12"/>
  <c r="AE115" i="12"/>
  <c r="AA115" i="12" s="1"/>
  <c r="F107" i="12"/>
  <c r="W107" i="12"/>
  <c r="T107" i="12"/>
  <c r="R107" i="12"/>
  <c r="C115" i="12" l="1"/>
  <c r="D115" i="12"/>
  <c r="G115" i="12"/>
  <c r="W115" i="12"/>
  <c r="R115" i="12"/>
  <c r="F115" i="12"/>
  <c r="M115" i="12"/>
  <c r="AE116" i="12"/>
  <c r="AA116" i="12" s="1"/>
  <c r="E115" i="12"/>
  <c r="T115" i="12"/>
  <c r="D116" i="12" l="1"/>
  <c r="C116" i="12"/>
  <c r="R116" i="12"/>
  <c r="M116" i="12"/>
  <c r="W116" i="12"/>
  <c r="AE117" i="12"/>
  <c r="AA117" i="12" s="1"/>
  <c r="T116" i="12"/>
  <c r="G116" i="12"/>
  <c r="F116" i="12"/>
  <c r="E116" i="12"/>
  <c r="C117" i="12" l="1"/>
  <c r="T117" i="12"/>
  <c r="E117" i="12"/>
  <c r="M117" i="12"/>
  <c r="F117" i="12"/>
  <c r="R117" i="12"/>
  <c r="AE118" i="12"/>
  <c r="AA118" i="12" s="1"/>
  <c r="G117" i="12"/>
  <c r="W117" i="12"/>
  <c r="C118" i="12" l="1"/>
  <c r="D118" i="12"/>
  <c r="E118" i="12"/>
  <c r="W118" i="12"/>
  <c r="F118" i="12"/>
  <c r="M118" i="12"/>
  <c r="R118" i="12"/>
  <c r="T118" i="12"/>
  <c r="G118" i="12"/>
  <c r="AE119" i="12"/>
  <c r="AA119" i="12" s="1"/>
  <c r="C119" i="12" l="1"/>
  <c r="D119" i="12"/>
  <c r="W119" i="12"/>
  <c r="M119" i="12"/>
  <c r="R119" i="12"/>
  <c r="T119" i="12"/>
  <c r="AE120" i="12"/>
  <c r="AA120" i="12" s="1"/>
  <c r="F119" i="12"/>
  <c r="E119" i="12"/>
  <c r="G119" i="12"/>
  <c r="C120" i="12" l="1"/>
  <c r="D120" i="12"/>
  <c r="E120" i="12"/>
  <c r="T120" i="12"/>
  <c r="G120" i="12"/>
  <c r="F120" i="12"/>
  <c r="W120" i="12"/>
  <c r="M120" i="12"/>
  <c r="AE121" i="12"/>
  <c r="AA121" i="12" s="1"/>
  <c r="R120" i="12"/>
  <c r="C121" i="12" l="1"/>
  <c r="D121" i="12"/>
  <c r="W121" i="12"/>
  <c r="T121" i="12"/>
  <c r="E121" i="12"/>
  <c r="F121" i="12"/>
  <c r="M121" i="12"/>
  <c r="G121" i="12"/>
  <c r="AE122" i="12"/>
  <c r="AA122" i="12" s="1"/>
  <c r="R121" i="12"/>
  <c r="C122" i="12" l="1"/>
  <c r="D122" i="12"/>
  <c r="M122" i="12"/>
  <c r="T122" i="12"/>
  <c r="R122" i="12"/>
  <c r="AE123" i="12"/>
  <c r="AA123" i="12" s="1"/>
  <c r="W122" i="12"/>
  <c r="E122" i="12"/>
  <c r="F122" i="12"/>
  <c r="G122" i="12"/>
  <c r="C123" i="12" l="1"/>
  <c r="D123" i="12"/>
  <c r="F123" i="12"/>
  <c r="G123" i="12"/>
  <c r="T123" i="12"/>
  <c r="AE124" i="12"/>
  <c r="AA124" i="12" s="1"/>
  <c r="W123" i="12"/>
  <c r="R123" i="12"/>
  <c r="M123" i="12"/>
  <c r="E123" i="12"/>
  <c r="D124" i="12" l="1"/>
  <c r="C124" i="12"/>
  <c r="M124" i="12"/>
  <c r="T124" i="12"/>
  <c r="G124" i="12"/>
  <c r="R124" i="12"/>
  <c r="E124" i="12"/>
  <c r="W124" i="12"/>
  <c r="F124" i="12"/>
  <c r="AE125" i="12"/>
  <c r="AA125" i="12" s="1"/>
  <c r="C125" i="12" l="1"/>
  <c r="D125" i="12"/>
  <c r="R125" i="12"/>
  <c r="E125" i="12"/>
  <c r="W125" i="12"/>
  <c r="AE126" i="12"/>
  <c r="AA126" i="12" s="1"/>
  <c r="T125" i="12"/>
  <c r="F125" i="12"/>
  <c r="M125" i="12"/>
  <c r="G125" i="12"/>
  <c r="C126" i="12" l="1"/>
  <c r="D126" i="12"/>
  <c r="M126" i="12"/>
  <c r="AE127" i="12"/>
  <c r="AA127" i="12" s="1"/>
  <c r="T126" i="12"/>
  <c r="F126" i="12"/>
  <c r="W126" i="12"/>
  <c r="G126" i="12"/>
  <c r="R126" i="12"/>
  <c r="E126" i="12"/>
  <c r="C127" i="12" l="1"/>
  <c r="D127" i="12"/>
  <c r="F127" i="12"/>
  <c r="M127" i="12"/>
  <c r="E127" i="12"/>
  <c r="T127" i="12"/>
  <c r="G127" i="12"/>
  <c r="AE128" i="12"/>
  <c r="AA128" i="12" s="1"/>
  <c r="R127" i="12"/>
  <c r="W127" i="12"/>
  <c r="C128" i="12" l="1"/>
  <c r="D128" i="12"/>
  <c r="W128" i="12"/>
  <c r="E128" i="12"/>
  <c r="AE129" i="12"/>
  <c r="AA129" i="12" s="1"/>
  <c r="T128" i="12"/>
  <c r="F128" i="12"/>
  <c r="G128" i="12"/>
  <c r="R128" i="12"/>
  <c r="M128" i="12"/>
  <c r="C129" i="12" l="1"/>
  <c r="D129" i="12"/>
  <c r="AE130" i="12"/>
  <c r="AA130" i="12" s="1"/>
  <c r="G129" i="12"/>
  <c r="W129" i="12"/>
  <c r="M129" i="12"/>
  <c r="T129" i="12"/>
  <c r="E129" i="12"/>
  <c r="F129" i="12"/>
  <c r="R129" i="12"/>
  <c r="C130" i="12" l="1"/>
  <c r="D130" i="12"/>
  <c r="M130" i="12"/>
  <c r="W130" i="12"/>
  <c r="E130" i="12"/>
  <c r="G130" i="12"/>
  <c r="R130" i="12"/>
  <c r="AE131" i="12"/>
  <c r="AA131" i="12" s="1"/>
  <c r="T130" i="12"/>
  <c r="F130" i="12"/>
  <c r="D131" i="12" l="1"/>
  <c r="C131" i="12"/>
  <c r="G131" i="12"/>
  <c r="T131" i="12"/>
  <c r="M131" i="12"/>
  <c r="AE132" i="12"/>
  <c r="AA132" i="12" s="1"/>
  <c r="W131" i="12"/>
  <c r="R131" i="12"/>
  <c r="F131" i="12"/>
  <c r="E131" i="12"/>
  <c r="D132" i="12" l="1"/>
  <c r="C132" i="12"/>
  <c r="F132" i="12"/>
  <c r="G132" i="12"/>
  <c r="E132" i="12"/>
  <c r="M132" i="12"/>
  <c r="T132" i="12"/>
  <c r="AE133" i="12"/>
  <c r="AA133" i="12" s="1"/>
  <c r="W132" i="12"/>
  <c r="R132" i="12"/>
  <c r="C133" i="12" l="1"/>
  <c r="D133" i="12"/>
  <c r="G133" i="12"/>
  <c r="T133" i="12"/>
  <c r="AE134" i="12"/>
  <c r="AA134" i="12" s="1"/>
  <c r="W133" i="12"/>
  <c r="M133" i="12"/>
  <c r="R133" i="12"/>
  <c r="E133" i="12"/>
  <c r="F133" i="12"/>
  <c r="C134" i="12" l="1"/>
  <c r="D134" i="12"/>
  <c r="T134" i="12"/>
  <c r="F134" i="12"/>
  <c r="W134" i="12"/>
  <c r="AE135" i="12"/>
  <c r="AA135" i="12" s="1"/>
  <c r="R134" i="12"/>
  <c r="M134" i="12"/>
  <c r="E134" i="12"/>
  <c r="G134" i="12"/>
  <c r="C135" i="12" l="1"/>
  <c r="D135" i="12"/>
  <c r="E135" i="12"/>
  <c r="G135" i="12"/>
  <c r="T135" i="12"/>
  <c r="R135" i="12"/>
  <c r="W135" i="12"/>
  <c r="M135" i="12"/>
  <c r="F135" i="12"/>
  <c r="AE136" i="12"/>
  <c r="AA136" i="12" s="1"/>
  <c r="C136" i="12" l="1"/>
  <c r="D136" i="12"/>
  <c r="G136" i="12"/>
  <c r="AE137" i="12"/>
  <c r="AA137" i="12" s="1"/>
  <c r="M136" i="12"/>
  <c r="T136" i="12"/>
  <c r="E136" i="12"/>
  <c r="R136" i="12"/>
  <c r="F136" i="12"/>
  <c r="W136" i="12"/>
  <c r="C137" i="12" l="1"/>
  <c r="D137" i="12"/>
  <c r="W137" i="12"/>
  <c r="E137" i="12"/>
  <c r="AE138" i="12"/>
  <c r="AA138" i="12" s="1"/>
  <c r="F137" i="12"/>
  <c r="G137" i="12"/>
  <c r="M137" i="12"/>
  <c r="R137" i="12"/>
  <c r="T137" i="12"/>
  <c r="C138" i="12" l="1"/>
  <c r="D138" i="12"/>
  <c r="G138" i="12"/>
  <c r="M138" i="12"/>
  <c r="W138" i="12"/>
  <c r="AE139" i="12"/>
  <c r="AA139" i="12" s="1"/>
  <c r="T138" i="12"/>
  <c r="F138" i="12"/>
  <c r="R138" i="12"/>
  <c r="E138" i="12"/>
  <c r="C139" i="12" l="1"/>
  <c r="D139" i="12"/>
  <c r="G139" i="12"/>
  <c r="F139" i="12"/>
  <c r="R139" i="12"/>
  <c r="AE140" i="12"/>
  <c r="AA140" i="12" s="1"/>
  <c r="T139" i="12"/>
  <c r="M139" i="12"/>
  <c r="W139" i="12"/>
  <c r="E139" i="12"/>
  <c r="D140" i="12" l="1"/>
  <c r="C140" i="12"/>
  <c r="E140" i="12"/>
  <c r="G140" i="12"/>
  <c r="AE141" i="12"/>
  <c r="AA141" i="12" s="1"/>
  <c r="M140" i="12"/>
  <c r="F140" i="12"/>
  <c r="T140" i="12"/>
  <c r="R140" i="12"/>
  <c r="W140" i="12"/>
  <c r="C141" i="12" l="1"/>
  <c r="D141" i="12"/>
  <c r="T141" i="12"/>
  <c r="F141" i="12"/>
  <c r="G141" i="12"/>
  <c r="E141" i="12"/>
  <c r="W141" i="12"/>
  <c r="AE142" i="12"/>
  <c r="AA142" i="12" s="1"/>
  <c r="M141" i="12"/>
  <c r="R141" i="12"/>
  <c r="C142" i="12" l="1"/>
  <c r="D142" i="12"/>
  <c r="M142" i="12"/>
  <c r="G142" i="12"/>
  <c r="T142" i="12"/>
  <c r="E142" i="12"/>
  <c r="W142" i="12"/>
  <c r="F142" i="12"/>
  <c r="R142" i="12"/>
  <c r="AE143" i="12"/>
  <c r="AA143" i="12" s="1"/>
  <c r="C143" i="12" l="1"/>
  <c r="D143" i="12"/>
  <c r="M143" i="12"/>
  <c r="F143" i="12"/>
  <c r="T143" i="12"/>
  <c r="R143" i="12"/>
  <c r="AE144" i="12"/>
  <c r="AA144" i="12" s="1"/>
  <c r="G143" i="12"/>
  <c r="W143" i="12"/>
  <c r="E143" i="12"/>
  <c r="C144" i="12" l="1"/>
  <c r="D144" i="12"/>
  <c r="M144" i="12"/>
  <c r="W144" i="12"/>
  <c r="R144" i="12"/>
  <c r="AE145" i="12"/>
  <c r="AA145" i="12" s="1"/>
  <c r="E144" i="12"/>
  <c r="F144" i="12"/>
  <c r="T144" i="12"/>
  <c r="G144" i="12"/>
  <c r="C145" i="12" l="1"/>
  <c r="D145" i="12"/>
  <c r="W145" i="12"/>
  <c r="G145" i="12"/>
  <c r="F145" i="12"/>
  <c r="AE146" i="12"/>
  <c r="AA146" i="12" s="1"/>
  <c r="R145" i="12"/>
  <c r="M145" i="12"/>
  <c r="T145" i="12"/>
  <c r="E145" i="12"/>
  <c r="C146" i="12" l="1"/>
  <c r="D146" i="12"/>
  <c r="R146" i="12"/>
  <c r="T146" i="12"/>
  <c r="AE147" i="12"/>
  <c r="AA147" i="12" s="1"/>
  <c r="M146" i="12"/>
  <c r="F146" i="12"/>
  <c r="E146" i="12"/>
  <c r="G146" i="12"/>
  <c r="W146" i="12"/>
  <c r="D147" i="12" l="1"/>
  <c r="C147" i="12"/>
  <c r="M147" i="12"/>
  <c r="W147" i="12"/>
  <c r="AE148" i="12"/>
  <c r="AA148" i="12" s="1"/>
  <c r="R147" i="12"/>
  <c r="G147" i="12"/>
  <c r="E147" i="12"/>
  <c r="T147" i="12"/>
  <c r="F147" i="12"/>
  <c r="D148" i="12" l="1"/>
  <c r="C148" i="12"/>
  <c r="F148" i="12"/>
  <c r="AE149" i="12"/>
  <c r="AA149" i="12" s="1"/>
  <c r="E148" i="12"/>
  <c r="T148" i="12"/>
  <c r="G148" i="12"/>
  <c r="M148" i="12"/>
  <c r="W148" i="12"/>
  <c r="R148" i="12"/>
  <c r="C149" i="12" l="1"/>
  <c r="D149" i="12"/>
  <c r="G149" i="12"/>
  <c r="AE150" i="12"/>
  <c r="AA150" i="12" s="1"/>
  <c r="T149" i="12"/>
  <c r="M149" i="12"/>
  <c r="E149" i="12"/>
  <c r="R149" i="12"/>
  <c r="W149" i="12"/>
  <c r="F149" i="12"/>
  <c r="C150" i="12" l="1"/>
  <c r="D150" i="12"/>
  <c r="W150" i="12"/>
  <c r="M150" i="12"/>
  <c r="E150" i="12"/>
  <c r="AE151" i="12"/>
  <c r="AA151" i="12" s="1"/>
  <c r="F150" i="12"/>
  <c r="T150" i="12"/>
  <c r="R150" i="12"/>
  <c r="G150" i="12"/>
  <c r="C151" i="12" l="1"/>
  <c r="D151" i="12"/>
  <c r="F151" i="12"/>
  <c r="AE152" i="12"/>
  <c r="AA152" i="12" s="1"/>
  <c r="R151" i="12"/>
  <c r="G151" i="12"/>
  <c r="M151" i="12"/>
  <c r="E151" i="12"/>
  <c r="W151" i="12"/>
  <c r="T151" i="12"/>
  <c r="C152" i="12" l="1"/>
  <c r="D152" i="12"/>
  <c r="M152" i="12"/>
  <c r="W152" i="12"/>
  <c r="R152" i="12"/>
  <c r="T152" i="12"/>
  <c r="E152" i="12"/>
  <c r="AE153" i="12"/>
  <c r="AA153" i="12" s="1"/>
  <c r="F152" i="12"/>
  <c r="G152" i="12"/>
  <c r="C153" i="12" l="1"/>
  <c r="D153" i="12"/>
  <c r="F153" i="12"/>
  <c r="R153" i="12"/>
  <c r="M153" i="12"/>
  <c r="G153" i="12"/>
  <c r="T153" i="12"/>
  <c r="AE154" i="12"/>
  <c r="AA154" i="12" s="1"/>
  <c r="E153" i="12"/>
  <c r="W153" i="12"/>
  <c r="C154" i="12" l="1"/>
  <c r="D154" i="12"/>
  <c r="F154" i="12"/>
  <c r="T154" i="12"/>
  <c r="AE155" i="12"/>
  <c r="AA155" i="12" s="1"/>
  <c r="W154" i="12"/>
  <c r="E154" i="12"/>
  <c r="G154" i="12"/>
  <c r="R154" i="12"/>
  <c r="M154" i="12"/>
  <c r="C155" i="12" l="1"/>
  <c r="D155" i="12"/>
  <c r="W155" i="12"/>
  <c r="E155" i="12"/>
  <c r="M155" i="12"/>
  <c r="F155" i="12"/>
  <c r="T155" i="12"/>
  <c r="G155" i="12"/>
  <c r="AE156" i="12"/>
  <c r="AA156" i="12" s="1"/>
  <c r="R155" i="12"/>
  <c r="D156" i="12" l="1"/>
  <c r="C156" i="12"/>
  <c r="R156" i="12"/>
  <c r="M156" i="12"/>
  <c r="T156" i="12"/>
  <c r="W156" i="12"/>
  <c r="AE157" i="12"/>
  <c r="AA157" i="12" s="1"/>
  <c r="F156" i="12"/>
  <c r="G156" i="12"/>
  <c r="E156" i="12"/>
  <c r="C157" i="12" l="1"/>
  <c r="D157" i="12"/>
  <c r="G157" i="12"/>
  <c r="E157" i="12"/>
  <c r="M157" i="12"/>
  <c r="T157" i="12"/>
  <c r="F157" i="12"/>
  <c r="AE158" i="12"/>
  <c r="AA158" i="12" s="1"/>
  <c r="W157" i="12"/>
  <c r="R157" i="12"/>
  <c r="C158" i="12" l="1"/>
  <c r="D158" i="12"/>
  <c r="G158" i="12"/>
  <c r="W158" i="12"/>
  <c r="T158" i="12"/>
  <c r="E158" i="12"/>
  <c r="R158" i="12"/>
  <c r="AE159" i="12"/>
  <c r="AA159" i="12" s="1"/>
  <c r="M158" i="12"/>
  <c r="F158" i="12"/>
  <c r="C159" i="12" l="1"/>
  <c r="D159" i="12"/>
  <c r="AE160" i="12"/>
  <c r="AA160" i="12" s="1"/>
  <c r="T159" i="12"/>
  <c r="G159" i="12"/>
  <c r="F159" i="12"/>
  <c r="M159" i="12"/>
  <c r="W159" i="12"/>
  <c r="R159" i="12"/>
  <c r="E159" i="12"/>
  <c r="C160" i="12" l="1"/>
  <c r="D160" i="12"/>
  <c r="AE161" i="12"/>
  <c r="AA161" i="12" s="1"/>
  <c r="M160" i="12"/>
  <c r="R160" i="12"/>
  <c r="E160" i="12"/>
  <c r="T160" i="12"/>
  <c r="F160" i="12"/>
  <c r="W160" i="12"/>
  <c r="G160" i="12"/>
  <c r="C161" i="12" l="1"/>
  <c r="D161" i="12"/>
  <c r="M161" i="12"/>
  <c r="E161" i="12"/>
  <c r="W161" i="12"/>
  <c r="R161" i="12"/>
  <c r="T161" i="12"/>
  <c r="F161" i="12"/>
  <c r="G161" i="12"/>
  <c r="AE162" i="12"/>
  <c r="AA162" i="12" s="1"/>
  <c r="C162" i="12" l="1"/>
  <c r="D162" i="12"/>
  <c r="AE170" i="12"/>
  <c r="AA170" i="12" s="1"/>
  <c r="M162" i="12"/>
  <c r="F162" i="12"/>
  <c r="T162" i="12"/>
  <c r="R162" i="12"/>
  <c r="E162" i="12"/>
  <c r="W162" i="12"/>
  <c r="G162" i="12"/>
  <c r="C170" i="12" l="1"/>
  <c r="D170" i="12"/>
  <c r="F170" i="12"/>
  <c r="M170" i="12"/>
  <c r="T170" i="12"/>
  <c r="W170" i="12"/>
  <c r="R170" i="12"/>
  <c r="AE171" i="12"/>
  <c r="AA171" i="12" s="1"/>
  <c r="G170" i="12"/>
  <c r="E170" i="12"/>
  <c r="D171" i="12" l="1"/>
  <c r="C171" i="12"/>
  <c r="AE172" i="12"/>
  <c r="AA172" i="12" s="1"/>
  <c r="G171" i="12"/>
  <c r="T171" i="12"/>
  <c r="W171" i="12"/>
  <c r="R171" i="12"/>
  <c r="E171" i="12"/>
  <c r="F171" i="12"/>
  <c r="M171" i="12"/>
  <c r="D172" i="12" l="1"/>
  <c r="C172" i="12"/>
  <c r="W172" i="12"/>
  <c r="F172" i="12"/>
  <c r="R172" i="12"/>
  <c r="AE173" i="12"/>
  <c r="AA173" i="12" s="1"/>
  <c r="G172" i="12"/>
  <c r="E172" i="12"/>
  <c r="M172" i="12"/>
  <c r="T172" i="12"/>
  <c r="D173" i="12" l="1"/>
  <c r="C173" i="12"/>
  <c r="W173" i="12"/>
  <c r="T173" i="12"/>
  <c r="AE174" i="12"/>
  <c r="AA174" i="12" s="1"/>
  <c r="E173" i="12"/>
  <c r="R173" i="12"/>
  <c r="M173" i="12"/>
  <c r="G173" i="12"/>
  <c r="F173" i="12"/>
  <c r="D174" i="12" l="1"/>
  <c r="C174" i="12"/>
  <c r="G174" i="12"/>
  <c r="T174" i="12"/>
  <c r="M174" i="12"/>
  <c r="E174" i="12"/>
  <c r="W174" i="12"/>
  <c r="F174" i="12"/>
  <c r="R174" i="12"/>
  <c r="AE175" i="12"/>
  <c r="AA175" i="12" s="1"/>
  <c r="C175" i="12" l="1"/>
  <c r="D175" i="12"/>
  <c r="E175" i="12"/>
  <c r="M175" i="12"/>
  <c r="R175" i="12"/>
  <c r="W175" i="12"/>
  <c r="T175" i="12"/>
  <c r="AE176" i="12"/>
  <c r="AA176" i="12" s="1"/>
  <c r="G175" i="12"/>
  <c r="F175" i="12"/>
  <c r="C176" i="12" l="1"/>
  <c r="D176" i="12"/>
  <c r="R176" i="12"/>
  <c r="AE177" i="12"/>
  <c r="AA177" i="12" s="1"/>
  <c r="G176" i="12"/>
  <c r="E176" i="12"/>
  <c r="F176" i="12"/>
  <c r="T176" i="12"/>
  <c r="W176" i="12"/>
  <c r="M176" i="12"/>
  <c r="C177" i="12" l="1"/>
  <c r="D177" i="12"/>
  <c r="W177" i="12"/>
  <c r="F177" i="12"/>
  <c r="E177" i="12"/>
  <c r="AE178" i="12"/>
  <c r="AA178" i="12" s="1"/>
  <c r="T177" i="12"/>
  <c r="G177" i="12"/>
  <c r="M177" i="12"/>
  <c r="R177" i="12"/>
  <c r="C178" i="12" l="1"/>
  <c r="D178" i="12"/>
  <c r="W178" i="12"/>
  <c r="F178" i="12"/>
  <c r="G178" i="12"/>
  <c r="E178" i="12"/>
  <c r="T178" i="12"/>
  <c r="R178" i="12"/>
  <c r="M178" i="12"/>
  <c r="AE179" i="12"/>
  <c r="AA179" i="12" s="1"/>
  <c r="D179" i="12" l="1"/>
  <c r="C179" i="12"/>
  <c r="G179" i="12"/>
  <c r="F179" i="12"/>
  <c r="T179" i="12"/>
  <c r="AE180" i="12"/>
  <c r="AA180" i="12" s="1"/>
  <c r="M179" i="12"/>
  <c r="E179" i="12"/>
  <c r="W179" i="12"/>
  <c r="R179" i="12"/>
  <c r="D180" i="12" l="1"/>
  <c r="C180" i="12"/>
  <c r="T180" i="12"/>
  <c r="R180" i="12"/>
  <c r="AE181" i="12"/>
  <c r="AA181" i="12" s="1"/>
  <c r="F180" i="12"/>
  <c r="M180" i="12"/>
  <c r="G180" i="12"/>
  <c r="W180" i="12"/>
  <c r="E180" i="12"/>
  <c r="D181" i="12" l="1"/>
  <c r="C181" i="12"/>
  <c r="R181" i="12"/>
  <c r="M181" i="12"/>
  <c r="AE182" i="12"/>
  <c r="AA182" i="12" s="1"/>
  <c r="G181" i="12"/>
  <c r="T181" i="12"/>
  <c r="E181" i="12"/>
  <c r="W181" i="12"/>
  <c r="F181" i="12"/>
  <c r="D182" i="12" l="1"/>
  <c r="C182" i="12"/>
  <c r="AE183" i="12"/>
  <c r="AA183" i="12" s="1"/>
  <c r="G182" i="12"/>
  <c r="M182" i="12"/>
  <c r="W182" i="12"/>
  <c r="E182" i="12"/>
  <c r="T182" i="12"/>
  <c r="F182" i="12"/>
  <c r="R182" i="12"/>
  <c r="D183" i="12" l="1"/>
  <c r="C183" i="12"/>
  <c r="G183" i="12"/>
  <c r="R183" i="12"/>
  <c r="W183" i="12"/>
  <c r="E183" i="12"/>
  <c r="AE184" i="12"/>
  <c r="AA184" i="12" s="1"/>
  <c r="T183" i="12"/>
  <c r="M183" i="12"/>
  <c r="F183" i="12"/>
  <c r="C184" i="12" l="1"/>
  <c r="D184" i="12"/>
  <c r="W184" i="12"/>
  <c r="G184" i="12"/>
  <c r="F184" i="12"/>
  <c r="T184" i="12"/>
  <c r="E184" i="12"/>
  <c r="AE185" i="12"/>
  <c r="AA185" i="12" s="1"/>
  <c r="R184" i="12"/>
  <c r="M184" i="12"/>
  <c r="C185" i="12" l="1"/>
  <c r="D185" i="12"/>
  <c r="W185" i="12"/>
  <c r="F185" i="12"/>
  <c r="AE186" i="12"/>
  <c r="AA186" i="12" s="1"/>
  <c r="E185" i="12"/>
  <c r="G185" i="12"/>
  <c r="T185" i="12"/>
  <c r="M185" i="12"/>
  <c r="R185" i="12"/>
  <c r="C186" i="12" l="1"/>
  <c r="D186" i="12"/>
  <c r="W186" i="12"/>
  <c r="E186" i="12"/>
  <c r="F186" i="12"/>
  <c r="M186" i="12"/>
  <c r="AE187" i="12"/>
  <c r="AA187" i="12" s="1"/>
  <c r="T186" i="12"/>
  <c r="R186" i="12"/>
  <c r="G186" i="12"/>
  <c r="D187" i="12" l="1"/>
  <c r="C187" i="12"/>
  <c r="AE188" i="12"/>
  <c r="AA188" i="12" s="1"/>
  <c r="T187" i="12"/>
  <c r="E187" i="12"/>
  <c r="W187" i="12"/>
  <c r="G187" i="12"/>
  <c r="M187" i="12"/>
  <c r="R187" i="12"/>
  <c r="F187" i="12"/>
  <c r="D188" i="12" l="1"/>
  <c r="C188" i="12"/>
  <c r="W188" i="12"/>
  <c r="AE189" i="12"/>
  <c r="AA189" i="12" s="1"/>
  <c r="F188" i="12"/>
  <c r="T188" i="12"/>
  <c r="G188" i="12"/>
  <c r="E188" i="12"/>
  <c r="M188" i="12"/>
  <c r="R188" i="12"/>
  <c r="D189" i="12" l="1"/>
  <c r="C189" i="12"/>
  <c r="T189" i="12"/>
  <c r="E189" i="12"/>
  <c r="M189" i="12"/>
  <c r="R189" i="12"/>
  <c r="F189" i="12"/>
  <c r="G189" i="12"/>
  <c r="AE190" i="12"/>
  <c r="AA190" i="12" s="1"/>
  <c r="W189" i="12"/>
  <c r="D190" i="12" l="1"/>
  <c r="C190" i="12"/>
  <c r="AE191" i="12"/>
  <c r="AA191" i="12" s="1"/>
  <c r="W190" i="12"/>
  <c r="T190" i="12"/>
  <c r="E190" i="12"/>
  <c r="F190" i="12"/>
  <c r="M190" i="12"/>
  <c r="R190" i="12"/>
  <c r="G190" i="12"/>
  <c r="D191" i="12" l="1"/>
  <c r="C191" i="12"/>
  <c r="E191" i="12"/>
  <c r="F191" i="12"/>
  <c r="G191" i="12"/>
  <c r="R191" i="12"/>
  <c r="M191" i="12"/>
  <c r="AE192" i="12"/>
  <c r="AA192" i="12" s="1"/>
  <c r="W191" i="12"/>
  <c r="T191" i="12"/>
  <c r="D192" i="12" l="1"/>
  <c r="C192" i="12"/>
  <c r="W192" i="12"/>
  <c r="G192" i="12"/>
  <c r="R192" i="12"/>
  <c r="F192" i="12"/>
  <c r="E192" i="12"/>
  <c r="T192" i="12"/>
  <c r="AE193" i="12"/>
  <c r="AA193" i="12" s="1"/>
  <c r="M192" i="12"/>
  <c r="D193" i="12" l="1"/>
  <c r="C193" i="12"/>
  <c r="E193" i="12"/>
  <c r="W193" i="12"/>
  <c r="F193" i="12"/>
  <c r="AE194" i="12"/>
  <c r="AA194" i="12" s="1"/>
  <c r="M193" i="12"/>
  <c r="G193" i="12"/>
  <c r="T193" i="12"/>
  <c r="R193" i="12"/>
  <c r="C194" i="12" l="1"/>
  <c r="D194" i="12"/>
  <c r="T194" i="12"/>
  <c r="R194" i="12"/>
  <c r="F194" i="12"/>
  <c r="AE195" i="12"/>
  <c r="AA195" i="12" s="1"/>
  <c r="G194" i="12"/>
  <c r="E194" i="12"/>
  <c r="M194" i="12"/>
  <c r="W194" i="12"/>
  <c r="C195" i="12" l="1"/>
  <c r="D195" i="12"/>
  <c r="E195" i="12"/>
  <c r="M195" i="12"/>
  <c r="W195" i="12"/>
  <c r="F195" i="12"/>
  <c r="AE196" i="12"/>
  <c r="AA196" i="12" s="1"/>
  <c r="T195" i="12"/>
  <c r="R195" i="12"/>
  <c r="G195" i="12"/>
  <c r="C196" i="12" l="1"/>
  <c r="D196" i="12"/>
  <c r="F196" i="12"/>
  <c r="T196" i="12"/>
  <c r="R196" i="12"/>
  <c r="AE197" i="12"/>
  <c r="AA197" i="12" s="1"/>
  <c r="E196" i="12"/>
  <c r="W196" i="12"/>
  <c r="G196" i="12"/>
  <c r="M196" i="12"/>
  <c r="D197" i="12" l="1"/>
  <c r="C197" i="12"/>
  <c r="E197" i="12"/>
  <c r="R197" i="12"/>
  <c r="F197" i="12"/>
  <c r="AE198" i="12"/>
  <c r="AA198" i="12" s="1"/>
  <c r="T197" i="12"/>
  <c r="G197" i="12"/>
  <c r="M197" i="12"/>
  <c r="W197" i="12"/>
  <c r="D198" i="12" l="1"/>
  <c r="C198" i="12"/>
  <c r="M198" i="12"/>
  <c r="AE199" i="12"/>
  <c r="AA199" i="12" s="1"/>
  <c r="E198" i="12"/>
  <c r="F198" i="12"/>
  <c r="W198" i="12"/>
  <c r="R198" i="12"/>
  <c r="G198" i="12"/>
  <c r="T198" i="12"/>
  <c r="D199" i="12" l="1"/>
  <c r="C199" i="12"/>
  <c r="G199" i="12"/>
  <c r="F199" i="12"/>
  <c r="E199" i="12"/>
  <c r="AE200" i="12"/>
  <c r="AA200" i="12" s="1"/>
  <c r="W199" i="12"/>
  <c r="M199" i="12"/>
  <c r="T199" i="12"/>
  <c r="R199" i="12"/>
  <c r="D200" i="12" l="1"/>
  <c r="C200" i="12"/>
  <c r="AE201" i="12"/>
  <c r="AA201" i="12" s="1"/>
  <c r="T200" i="12"/>
  <c r="F200" i="12"/>
  <c r="E200" i="12"/>
  <c r="M200" i="12"/>
  <c r="W200" i="12"/>
  <c r="G200" i="12"/>
  <c r="R200" i="12"/>
  <c r="D201" i="12" l="1"/>
  <c r="C201" i="12"/>
  <c r="E201" i="12"/>
  <c r="M201" i="12"/>
  <c r="T201" i="12"/>
  <c r="AE202" i="12"/>
  <c r="AA202" i="12" s="1"/>
  <c r="F201" i="12"/>
  <c r="R201" i="12"/>
  <c r="W201" i="12"/>
  <c r="G201" i="12"/>
  <c r="D202" i="12" l="1"/>
  <c r="C202" i="12"/>
  <c r="M202" i="12"/>
  <c r="T202" i="12"/>
  <c r="E202" i="12"/>
  <c r="F202" i="12"/>
  <c r="R202" i="12"/>
  <c r="W202" i="12"/>
  <c r="G202" i="12"/>
  <c r="AE203" i="12"/>
  <c r="AA203" i="12" s="1"/>
  <c r="C203" i="12" l="1"/>
  <c r="D203" i="12"/>
  <c r="G203" i="12"/>
  <c r="F203" i="12"/>
  <c r="M203" i="12"/>
  <c r="W203" i="12"/>
  <c r="T203" i="12"/>
  <c r="R203" i="12"/>
  <c r="AE204" i="12"/>
  <c r="AA204" i="12" s="1"/>
  <c r="E203" i="12"/>
  <c r="C204" i="12" l="1"/>
  <c r="D204" i="12"/>
  <c r="T204" i="12"/>
  <c r="W204" i="12"/>
  <c r="R204" i="12"/>
  <c r="F204" i="12"/>
  <c r="E204" i="12"/>
  <c r="AE205" i="12"/>
  <c r="AA205" i="12" s="1"/>
  <c r="M204" i="12"/>
  <c r="G204" i="12"/>
  <c r="C205" i="12" l="1"/>
  <c r="D205" i="12"/>
  <c r="T205" i="12"/>
  <c r="M205" i="12"/>
  <c r="G205" i="12"/>
  <c r="W205" i="12"/>
  <c r="E205" i="12"/>
  <c r="R205" i="12"/>
  <c r="F205" i="12"/>
  <c r="AE206" i="12"/>
  <c r="AA206" i="12" s="1"/>
  <c r="D206" i="12" l="1"/>
  <c r="C206" i="12"/>
  <c r="G206" i="12"/>
  <c r="W206" i="12"/>
  <c r="E206" i="12"/>
  <c r="M206" i="12"/>
  <c r="F206" i="12"/>
  <c r="R206" i="12"/>
  <c r="T206" i="12"/>
  <c r="AE207" i="12"/>
  <c r="AA207" i="12" s="1"/>
  <c r="D207" i="12" l="1"/>
  <c r="C207" i="12"/>
  <c r="W207" i="12"/>
  <c r="R207" i="12"/>
  <c r="M207" i="12"/>
  <c r="T207" i="12"/>
  <c r="AE208" i="12"/>
  <c r="AA208" i="12" s="1"/>
  <c r="E207" i="12"/>
  <c r="G207" i="12"/>
  <c r="F207" i="12"/>
  <c r="D208" i="12" l="1"/>
  <c r="C208" i="12"/>
  <c r="W208" i="12"/>
  <c r="G208" i="12"/>
  <c r="F208" i="12"/>
  <c r="M208" i="12"/>
  <c r="T208" i="12"/>
  <c r="R208" i="12"/>
  <c r="E208" i="12"/>
  <c r="AE209" i="12"/>
  <c r="AA209" i="12" s="1"/>
  <c r="D209" i="12" l="1"/>
  <c r="C209" i="12"/>
  <c r="M209" i="12"/>
  <c r="W209" i="12"/>
  <c r="F209" i="12"/>
  <c r="R209" i="12"/>
  <c r="T209" i="12"/>
  <c r="E209" i="12"/>
  <c r="AE210" i="12"/>
  <c r="AA210" i="12" s="1"/>
  <c r="G209" i="12"/>
  <c r="C210" i="12" l="1"/>
  <c r="D210" i="12"/>
  <c r="R210" i="12"/>
  <c r="G210" i="12"/>
  <c r="E210" i="12"/>
  <c r="AE211" i="12"/>
  <c r="AA211" i="12" s="1"/>
  <c r="T210" i="12"/>
  <c r="M210" i="12"/>
  <c r="W210" i="12"/>
  <c r="F210" i="12"/>
  <c r="C211" i="12" l="1"/>
  <c r="D211" i="12"/>
  <c r="T211" i="12"/>
  <c r="R211" i="12"/>
  <c r="G211" i="12"/>
  <c r="F211" i="12"/>
  <c r="E211" i="12"/>
  <c r="AE212" i="12"/>
  <c r="AA212" i="12" s="1"/>
  <c r="W211" i="12"/>
  <c r="M211" i="12"/>
  <c r="C212" i="12" l="1"/>
  <c r="D212" i="12"/>
  <c r="T212" i="12"/>
  <c r="AE213" i="12"/>
  <c r="AA213" i="12" s="1"/>
  <c r="E212" i="12"/>
  <c r="W212" i="12"/>
  <c r="F212" i="12"/>
  <c r="R212" i="12"/>
  <c r="G212" i="12"/>
  <c r="M212" i="12"/>
  <c r="C213" i="12" l="1"/>
  <c r="D213" i="12"/>
  <c r="F213" i="12"/>
  <c r="W213" i="12"/>
  <c r="T213" i="12"/>
  <c r="AE214" i="12"/>
  <c r="AA214" i="12" s="1"/>
  <c r="M213" i="12"/>
  <c r="R213" i="12"/>
  <c r="E213" i="12"/>
  <c r="G213" i="12"/>
  <c r="D214" i="12" l="1"/>
  <c r="C214" i="12"/>
  <c r="AE215" i="12"/>
  <c r="AA215" i="12" s="1"/>
  <c r="F214" i="12"/>
  <c r="M214" i="12"/>
  <c r="E214" i="12"/>
  <c r="R214" i="12"/>
  <c r="T214" i="12"/>
  <c r="G214" i="12"/>
  <c r="W214" i="12"/>
  <c r="D215" i="12" l="1"/>
  <c r="C215" i="12"/>
  <c r="G215" i="12"/>
  <c r="F215" i="12"/>
  <c r="M215" i="12"/>
  <c r="E215" i="12"/>
  <c r="W215" i="12"/>
  <c r="AE216" i="12"/>
  <c r="AA216" i="12" s="1"/>
  <c r="R215" i="12"/>
  <c r="T215" i="12"/>
  <c r="D216" i="12" l="1"/>
  <c r="C216" i="12"/>
  <c r="W216" i="12"/>
  <c r="M216" i="12"/>
  <c r="R216" i="12"/>
  <c r="G216" i="12"/>
  <c r="T216" i="12"/>
  <c r="AE217" i="12"/>
  <c r="AA217" i="12" s="1"/>
  <c r="E216" i="12"/>
  <c r="F216" i="12"/>
  <c r="D217" i="12" l="1"/>
  <c r="C217" i="12"/>
  <c r="AE225" i="12"/>
  <c r="AA225" i="12" s="1"/>
  <c r="E217" i="12"/>
  <c r="G217" i="12"/>
  <c r="T217" i="12"/>
  <c r="M217" i="12"/>
  <c r="R217" i="12"/>
  <c r="F217" i="12"/>
  <c r="W217" i="12"/>
  <c r="C225" i="12" l="1"/>
  <c r="D225" i="12"/>
  <c r="AE226" i="12"/>
  <c r="AA226" i="12" s="1"/>
  <c r="T225" i="12"/>
  <c r="F225" i="12"/>
  <c r="E225" i="12"/>
  <c r="R225" i="12"/>
  <c r="G225" i="12"/>
  <c r="W225" i="12"/>
  <c r="M225" i="12"/>
  <c r="D226" i="12" l="1"/>
  <c r="C226" i="12"/>
  <c r="F226" i="12"/>
  <c r="AE227" i="12"/>
  <c r="AA227" i="12" s="1"/>
  <c r="M226" i="12"/>
  <c r="E226" i="12"/>
  <c r="W226" i="12"/>
  <c r="T226" i="12"/>
  <c r="G226" i="12"/>
  <c r="R226" i="12"/>
  <c r="C227" i="12" l="1"/>
  <c r="D227" i="12"/>
  <c r="G227" i="12"/>
  <c r="F227" i="12"/>
  <c r="AE228" i="12"/>
  <c r="AA228" i="12" s="1"/>
  <c r="T227" i="12"/>
  <c r="M227" i="12"/>
  <c r="R227" i="12"/>
  <c r="E227" i="12"/>
  <c r="W227" i="12"/>
  <c r="C228" i="12" l="1"/>
  <c r="D228" i="12"/>
  <c r="M228" i="12"/>
  <c r="AE229" i="12"/>
  <c r="AA229" i="12" s="1"/>
  <c r="W228" i="12"/>
  <c r="R228" i="12"/>
  <c r="E228" i="12"/>
  <c r="F228" i="12"/>
  <c r="T228" i="12"/>
  <c r="G228" i="12"/>
  <c r="C229" i="12" l="1"/>
  <c r="D229" i="12"/>
  <c r="T229" i="12"/>
  <c r="R229" i="12"/>
  <c r="G229" i="12"/>
  <c r="AE230" i="12"/>
  <c r="AA230" i="12" s="1"/>
  <c r="W229" i="12"/>
  <c r="M229" i="12"/>
  <c r="E229" i="12"/>
  <c r="F229" i="12"/>
  <c r="C230" i="12" l="1"/>
  <c r="D230" i="12"/>
  <c r="F230" i="12"/>
  <c r="T230" i="12"/>
  <c r="E230" i="12"/>
  <c r="M230" i="12"/>
  <c r="AE231" i="12"/>
  <c r="AA231" i="12" s="1"/>
  <c r="W230" i="12"/>
  <c r="R230" i="12"/>
  <c r="G230" i="12"/>
  <c r="C231" i="12" l="1"/>
  <c r="D231" i="12"/>
  <c r="E231" i="12"/>
  <c r="F231" i="12"/>
  <c r="AE232" i="12"/>
  <c r="AA232" i="12" s="1"/>
  <c r="R231" i="12"/>
  <c r="W231" i="12"/>
  <c r="M231" i="12"/>
  <c r="G231" i="12"/>
  <c r="T231" i="12"/>
  <c r="C232" i="12" l="1"/>
  <c r="D232" i="12"/>
  <c r="M232" i="12"/>
  <c r="W232" i="12"/>
  <c r="AE233" i="12"/>
  <c r="AA233" i="12" s="1"/>
  <c r="F232" i="12"/>
  <c r="R232" i="12"/>
  <c r="T232" i="12"/>
  <c r="E232" i="12"/>
  <c r="G232" i="12"/>
  <c r="D233" i="12" l="1"/>
  <c r="C233" i="12"/>
  <c r="E233" i="12"/>
  <c r="F233" i="12"/>
  <c r="AE234" i="12"/>
  <c r="AA234" i="12" s="1"/>
  <c r="T233" i="12"/>
  <c r="R233" i="12"/>
  <c r="G233" i="12"/>
  <c r="W233" i="12"/>
  <c r="M233" i="12"/>
  <c r="D234" i="12" l="1"/>
  <c r="C234" i="12"/>
  <c r="AE235" i="12"/>
  <c r="AA235" i="12" s="1"/>
  <c r="M234" i="12"/>
  <c r="R234" i="12"/>
  <c r="W234" i="12"/>
  <c r="F234" i="12"/>
  <c r="T234" i="12"/>
  <c r="E234" i="12"/>
  <c r="G234" i="12"/>
  <c r="C235" i="12" l="1"/>
  <c r="D235" i="12"/>
  <c r="E235" i="12"/>
  <c r="M235" i="12"/>
  <c r="F235" i="12"/>
  <c r="R235" i="12"/>
  <c r="G235" i="12"/>
  <c r="T235" i="12"/>
  <c r="AE236" i="12"/>
  <c r="AA236" i="12" s="1"/>
  <c r="W235" i="12"/>
  <c r="C236" i="12" l="1"/>
  <c r="D236" i="12"/>
  <c r="R236" i="12"/>
  <c r="M236" i="12"/>
  <c r="W236" i="12"/>
  <c r="E236" i="12"/>
  <c r="T236" i="12"/>
  <c r="AE237" i="12"/>
  <c r="AA237" i="12" s="1"/>
  <c r="F236" i="12"/>
  <c r="G236" i="12"/>
  <c r="C237" i="12" l="1"/>
  <c r="D237" i="12"/>
  <c r="T237" i="12"/>
  <c r="E237" i="12"/>
  <c r="AE238" i="12"/>
  <c r="AA238" i="12" s="1"/>
  <c r="G237" i="12"/>
  <c r="W237" i="12"/>
  <c r="R237" i="12"/>
  <c r="F237" i="12"/>
  <c r="M237" i="12"/>
  <c r="C238" i="12" l="1"/>
  <c r="D238" i="12"/>
  <c r="M238" i="12"/>
  <c r="AE239" i="12"/>
  <c r="AA239" i="12" s="1"/>
  <c r="T238" i="12"/>
  <c r="F238" i="12"/>
  <c r="E238" i="12"/>
  <c r="W238" i="12"/>
  <c r="G238" i="12"/>
  <c r="R238" i="12"/>
  <c r="C239" i="12" l="1"/>
  <c r="D239" i="12"/>
  <c r="F239" i="12"/>
  <c r="E239" i="12"/>
  <c r="G239" i="12"/>
  <c r="AE240" i="12"/>
  <c r="AA240" i="12" s="1"/>
  <c r="T239" i="12"/>
  <c r="R239" i="12"/>
  <c r="M239" i="12"/>
  <c r="W239" i="12"/>
  <c r="C240" i="12" l="1"/>
  <c r="D240" i="12"/>
  <c r="E240" i="12"/>
  <c r="T240" i="12"/>
  <c r="F240" i="12"/>
  <c r="M240" i="12"/>
  <c r="G240" i="12"/>
  <c r="W240" i="12"/>
  <c r="R240" i="12"/>
  <c r="AE241" i="12"/>
  <c r="AA241" i="12" s="1"/>
  <c r="D241" i="12" l="1"/>
  <c r="C241" i="12"/>
  <c r="G241" i="12"/>
  <c r="AE242" i="12"/>
  <c r="AA242" i="12" s="1"/>
  <c r="M241" i="12"/>
  <c r="R241" i="12"/>
  <c r="T241" i="12"/>
  <c r="F241" i="12"/>
  <c r="E241" i="12"/>
  <c r="W241" i="12"/>
  <c r="D242" i="12" l="1"/>
  <c r="C242" i="12"/>
  <c r="M242" i="12"/>
  <c r="F242" i="12"/>
  <c r="AE243" i="12"/>
  <c r="R243" i="12" s="1"/>
  <c r="T242" i="12"/>
  <c r="R242" i="12"/>
  <c r="E242" i="12"/>
  <c r="W242" i="12"/>
  <c r="G242" i="12"/>
  <c r="AA243" i="12" l="1"/>
  <c r="C243" i="12"/>
  <c r="D243" i="12"/>
  <c r="E243" i="12"/>
  <c r="G243" i="12"/>
  <c r="F243" i="12"/>
  <c r="T243" i="12"/>
  <c r="W243" i="12"/>
  <c r="M243" i="12"/>
  <c r="AE244" i="12"/>
  <c r="R244" i="12" s="1"/>
  <c r="AA244" i="12" l="1"/>
  <c r="C244" i="12"/>
  <c r="D244" i="12"/>
  <c r="E244" i="12"/>
  <c r="G244" i="12"/>
  <c r="W244" i="12"/>
  <c r="AE245" i="12"/>
  <c r="T244" i="12"/>
  <c r="F244" i="12"/>
  <c r="M244" i="12"/>
  <c r="AA245" i="12" l="1"/>
  <c r="R245" i="12"/>
  <c r="M245" i="12"/>
  <c r="C245" i="12"/>
  <c r="D245" i="12"/>
  <c r="T245" i="12"/>
  <c r="E245" i="12"/>
  <c r="AE246" i="12"/>
  <c r="F245" i="12"/>
  <c r="W245" i="12"/>
  <c r="G245" i="12"/>
  <c r="AA246" i="12" l="1"/>
  <c r="R246" i="12"/>
  <c r="M246" i="12"/>
  <c r="C246" i="12"/>
  <c r="D246" i="12"/>
  <c r="F246" i="12"/>
  <c r="E246" i="12"/>
  <c r="G246" i="12"/>
  <c r="W246" i="12"/>
  <c r="AE247" i="12"/>
  <c r="T246" i="12"/>
  <c r="AA247" i="12" l="1"/>
  <c r="R247" i="12"/>
  <c r="M247" i="12"/>
  <c r="C247" i="12"/>
  <c r="D247" i="12"/>
  <c r="W247" i="12"/>
  <c r="E247" i="12"/>
  <c r="T247" i="12"/>
  <c r="F247" i="12"/>
  <c r="AE248" i="12"/>
  <c r="G247" i="12"/>
  <c r="AA248" i="12" l="1"/>
  <c r="R248" i="12"/>
  <c r="M248" i="12"/>
  <c r="C248" i="12"/>
  <c r="D248" i="12"/>
  <c r="G248" i="12"/>
  <c r="W248" i="12"/>
  <c r="T248" i="12"/>
  <c r="E248" i="12"/>
  <c r="AE249" i="12"/>
  <c r="F248" i="12"/>
  <c r="AA249" i="12" l="1"/>
  <c r="R249" i="12"/>
  <c r="M249" i="12"/>
  <c r="F249" i="12"/>
  <c r="C249" i="12"/>
  <c r="E249" i="12"/>
  <c r="D249" i="12"/>
  <c r="G249" i="12"/>
  <c r="AE250" i="12"/>
  <c r="W249" i="12"/>
  <c r="T249" i="12"/>
  <c r="AA250" i="12" l="1"/>
  <c r="R250" i="12"/>
  <c r="M250" i="12"/>
  <c r="F250" i="12"/>
  <c r="C250" i="12"/>
  <c r="E250" i="12"/>
  <c r="D250" i="12"/>
  <c r="AE251" i="12"/>
  <c r="W250" i="12"/>
  <c r="G250" i="12"/>
  <c r="T250" i="12"/>
  <c r="AA251" i="12" l="1"/>
  <c r="R251" i="12"/>
  <c r="M251" i="12"/>
  <c r="F251" i="12"/>
  <c r="C251" i="12"/>
  <c r="E251" i="12"/>
  <c r="D251" i="12"/>
  <c r="AE252" i="12"/>
  <c r="T251" i="12"/>
  <c r="W251" i="12"/>
  <c r="G251" i="12"/>
  <c r="AA252" i="12" l="1"/>
  <c r="R252" i="12"/>
  <c r="M252" i="12"/>
  <c r="F252" i="12"/>
  <c r="C252" i="12"/>
  <c r="E252" i="12"/>
  <c r="D252" i="12"/>
  <c r="W252" i="12"/>
  <c r="AE253" i="12"/>
  <c r="T252" i="12"/>
  <c r="G252" i="12"/>
  <c r="AA253" i="12" l="1"/>
  <c r="R253" i="12"/>
  <c r="D253" i="12"/>
  <c r="E253" i="12"/>
  <c r="M253" i="12"/>
  <c r="F253" i="12"/>
  <c r="C253" i="12"/>
  <c r="T253" i="12"/>
  <c r="G253" i="12"/>
  <c r="AE254" i="12"/>
  <c r="W253" i="12"/>
  <c r="AA254" i="12" l="1"/>
  <c r="R254" i="12"/>
  <c r="E254" i="12"/>
  <c r="F254" i="12"/>
  <c r="D254" i="12"/>
  <c r="M254" i="12"/>
  <c r="C254" i="12"/>
  <c r="T254" i="12"/>
  <c r="AE255" i="12"/>
  <c r="G254" i="12"/>
  <c r="W254" i="12"/>
  <c r="AA255" i="12" l="1"/>
  <c r="R255" i="12"/>
  <c r="M255" i="12"/>
  <c r="F255" i="12"/>
  <c r="C255" i="12"/>
  <c r="E255" i="12"/>
  <c r="D255" i="12"/>
  <c r="T255" i="12"/>
  <c r="AE256" i="12"/>
  <c r="W255" i="12"/>
  <c r="G255" i="12"/>
  <c r="AA256" i="12" l="1"/>
  <c r="R256" i="12"/>
  <c r="M256" i="12"/>
  <c r="F256" i="12"/>
  <c r="C256" i="12"/>
  <c r="E256" i="12"/>
  <c r="D256" i="12"/>
  <c r="T256" i="12"/>
  <c r="G256" i="12"/>
  <c r="W256" i="12"/>
  <c r="AE257" i="12"/>
  <c r="AA257" i="12" l="1"/>
  <c r="R257" i="12"/>
  <c r="M257" i="12"/>
  <c r="F257" i="12"/>
  <c r="C257" i="12"/>
  <c r="E257" i="12"/>
  <c r="D257" i="12"/>
  <c r="G257" i="12"/>
  <c r="W257" i="12"/>
  <c r="AE258" i="12"/>
  <c r="T257" i="12"/>
  <c r="AA258" i="12" l="1"/>
  <c r="R258" i="12"/>
  <c r="M258" i="12"/>
  <c r="F258" i="12"/>
  <c r="C258" i="12"/>
  <c r="E258" i="12"/>
  <c r="D258" i="12"/>
  <c r="AE259" i="12"/>
  <c r="T258" i="12"/>
  <c r="G258" i="12"/>
  <c r="W258" i="12"/>
  <c r="AA259" i="12" l="1"/>
  <c r="R259" i="12"/>
  <c r="C259" i="12"/>
  <c r="M259" i="12"/>
  <c r="F259" i="12"/>
  <c r="E259" i="12"/>
  <c r="D259" i="12"/>
  <c r="AE260" i="12"/>
  <c r="W259" i="12"/>
  <c r="G259" i="12"/>
  <c r="T259" i="12"/>
  <c r="AA260" i="12" l="1"/>
  <c r="R260" i="12"/>
  <c r="C260" i="12"/>
  <c r="M260" i="12"/>
  <c r="F260" i="12"/>
  <c r="D260" i="12"/>
  <c r="E260" i="12"/>
  <c r="AE261" i="12"/>
  <c r="T260" i="12"/>
  <c r="W260" i="12"/>
  <c r="G260" i="12"/>
  <c r="AA261" i="12" l="1"/>
  <c r="R261" i="12"/>
  <c r="D261" i="12"/>
  <c r="E261" i="12"/>
  <c r="C261" i="12"/>
  <c r="M261" i="12"/>
  <c r="F261" i="12"/>
  <c r="AE262" i="12"/>
  <c r="T261" i="12"/>
  <c r="W261" i="12"/>
  <c r="G261" i="12"/>
  <c r="AA262" i="12" l="1"/>
  <c r="R262" i="12"/>
  <c r="E262" i="12"/>
  <c r="D262" i="12"/>
  <c r="M262" i="12"/>
  <c r="C262" i="12"/>
  <c r="F262" i="12"/>
  <c r="W262" i="12"/>
  <c r="AE263" i="12"/>
  <c r="T262" i="12"/>
  <c r="G262" i="12"/>
  <c r="AA263" i="12" l="1"/>
  <c r="R263" i="12"/>
  <c r="M263" i="12"/>
  <c r="F263" i="12"/>
  <c r="E263" i="12"/>
  <c r="D263" i="12"/>
  <c r="C263" i="12"/>
  <c r="G263" i="12"/>
  <c r="W263" i="12"/>
  <c r="AE264" i="12"/>
  <c r="D264" i="12" s="1"/>
  <c r="T263" i="12"/>
  <c r="AA264" i="12" l="1"/>
  <c r="R264" i="12"/>
  <c r="C264" i="12"/>
  <c r="M264" i="12"/>
  <c r="F264" i="12"/>
  <c r="E264" i="12"/>
  <c r="AE265" i="12"/>
  <c r="T264" i="12"/>
  <c r="G264" i="12"/>
  <c r="W264" i="12"/>
  <c r="AA265" i="12" l="1"/>
  <c r="D265" i="12"/>
  <c r="C265" i="12"/>
  <c r="F265" i="12"/>
  <c r="E265" i="12"/>
  <c r="G265" i="12"/>
  <c r="W265" i="12"/>
  <c r="AE266" i="12"/>
  <c r="R265" i="12"/>
  <c r="M265" i="12"/>
  <c r="T265" i="12"/>
  <c r="AA266" i="12" l="1"/>
  <c r="D266" i="12"/>
  <c r="C266" i="12"/>
  <c r="AE267" i="12"/>
  <c r="W266" i="12"/>
  <c r="F266" i="12"/>
  <c r="M266" i="12"/>
  <c r="G266" i="12"/>
  <c r="T266" i="12"/>
  <c r="E266" i="12"/>
  <c r="R266" i="12"/>
  <c r="AA267" i="12" l="1"/>
  <c r="D267" i="12"/>
  <c r="C267" i="12"/>
  <c r="R267" i="12"/>
  <c r="W267" i="12"/>
  <c r="E267" i="12"/>
  <c r="G267" i="12"/>
  <c r="M267" i="12"/>
  <c r="T267" i="12"/>
  <c r="AE268" i="12"/>
  <c r="F267" i="12"/>
  <c r="AA268" i="12" l="1"/>
  <c r="D268" i="12"/>
  <c r="C268" i="12"/>
  <c r="AE269" i="12"/>
  <c r="M268" i="12"/>
  <c r="T268" i="12"/>
  <c r="F268" i="12"/>
  <c r="R268" i="12"/>
  <c r="G268" i="12"/>
  <c r="W268" i="12"/>
  <c r="E268" i="12"/>
  <c r="AA269" i="12" l="1"/>
  <c r="C269" i="12"/>
  <c r="D269" i="12"/>
  <c r="G269" i="12"/>
  <c r="E269" i="12"/>
  <c r="AE270" i="12"/>
  <c r="T269" i="12"/>
  <c r="M269" i="12"/>
  <c r="W269" i="12"/>
  <c r="R269" i="12"/>
  <c r="F269" i="12"/>
  <c r="AA270" i="12" l="1"/>
  <c r="C270" i="12"/>
  <c r="D270" i="12"/>
  <c r="R270" i="12"/>
  <c r="M270" i="12"/>
  <c r="T270" i="12"/>
  <c r="E270" i="12"/>
  <c r="F270" i="12"/>
  <c r="G270" i="12"/>
  <c r="W270" i="12"/>
  <c r="AE271" i="12"/>
  <c r="AA271" i="12" l="1"/>
  <c r="C271" i="12"/>
  <c r="D271" i="12"/>
  <c r="AE272" i="12"/>
  <c r="R271" i="12"/>
  <c r="T271" i="12"/>
  <c r="F271" i="12"/>
  <c r="W271" i="12"/>
  <c r="M271" i="12"/>
  <c r="E271" i="12"/>
  <c r="G271" i="12"/>
  <c r="AA272" i="12" l="1"/>
  <c r="C272" i="12"/>
  <c r="G272" i="12"/>
  <c r="AE280" i="12"/>
  <c r="AA280" i="12" s="1"/>
  <c r="E272" i="12"/>
  <c r="W272" i="12"/>
  <c r="M272" i="12"/>
  <c r="R272" i="12"/>
  <c r="T272" i="12"/>
  <c r="F272" i="12"/>
  <c r="C280" i="12" l="1"/>
  <c r="M280" i="12"/>
  <c r="W280" i="12"/>
  <c r="E280" i="12"/>
  <c r="T280" i="12"/>
  <c r="F280" i="12"/>
  <c r="R280" i="12"/>
  <c r="AE281" i="12"/>
  <c r="AA281" i="12" s="1"/>
  <c r="G280" i="12"/>
  <c r="R281" i="12" l="1"/>
  <c r="G281" i="12"/>
  <c r="M281" i="12"/>
  <c r="AE282" i="12"/>
  <c r="AA282" i="12" s="1"/>
  <c r="C281" i="12"/>
  <c r="E281" i="12"/>
  <c r="F281" i="12"/>
  <c r="T281" i="12"/>
  <c r="W281" i="12"/>
  <c r="G282" i="12" l="1"/>
  <c r="C282" i="12"/>
  <c r="M282" i="12"/>
  <c r="E282" i="12"/>
  <c r="T282" i="12"/>
  <c r="W282" i="12"/>
  <c r="R282" i="12"/>
  <c r="F282" i="12"/>
  <c r="AE283" i="12"/>
  <c r="AA283" i="12" s="1"/>
  <c r="G283" i="12" l="1"/>
  <c r="M283" i="12"/>
  <c r="T283" i="12"/>
  <c r="AE284" i="12"/>
  <c r="AA284" i="12" s="1"/>
  <c r="F283" i="12"/>
  <c r="W283" i="12"/>
  <c r="C283" i="12"/>
  <c r="E283" i="12"/>
  <c r="R283" i="12"/>
  <c r="C284" i="12" l="1"/>
  <c r="T284" i="12"/>
  <c r="G284" i="12"/>
  <c r="W284" i="12"/>
  <c r="F284" i="12"/>
  <c r="AE285" i="12"/>
  <c r="AA285" i="12" s="1"/>
  <c r="M284" i="12"/>
  <c r="E284" i="12"/>
  <c r="R284" i="12"/>
  <c r="E285" i="12" l="1"/>
  <c r="M285" i="12"/>
  <c r="T285" i="12"/>
  <c r="F285" i="12"/>
  <c r="R285" i="12"/>
  <c r="G285" i="12"/>
  <c r="W285" i="12"/>
  <c r="C285" i="12"/>
  <c r="AE286" i="12"/>
  <c r="AA286" i="12" s="1"/>
  <c r="C286" i="12" l="1"/>
  <c r="AE287" i="12"/>
  <c r="AA287" i="12" s="1"/>
  <c r="R286" i="12"/>
  <c r="F286" i="12"/>
  <c r="M286" i="12"/>
  <c r="E286" i="12"/>
  <c r="W286" i="12"/>
  <c r="G286" i="12"/>
  <c r="T286" i="12"/>
  <c r="W287" i="12" l="1"/>
  <c r="AE288" i="12"/>
  <c r="AA288" i="12" s="1"/>
  <c r="M287" i="12"/>
  <c r="G287" i="12"/>
  <c r="E287" i="12"/>
  <c r="F287" i="12"/>
  <c r="C287" i="12"/>
  <c r="R287" i="12"/>
  <c r="T287" i="12"/>
  <c r="C288" i="12" l="1"/>
  <c r="R288" i="12"/>
  <c r="W288" i="12"/>
  <c r="F288" i="12"/>
  <c r="G288" i="12"/>
  <c r="E288" i="12"/>
  <c r="T288" i="12"/>
  <c r="AE289" i="12"/>
  <c r="AA289" i="12" s="1"/>
  <c r="M288" i="12"/>
  <c r="R289" i="12" l="1"/>
  <c r="M289" i="12"/>
  <c r="AE290" i="12"/>
  <c r="AA290" i="12" s="1"/>
  <c r="E289" i="12"/>
  <c r="T289" i="12"/>
  <c r="F289" i="12"/>
  <c r="G289" i="12"/>
  <c r="C289" i="12"/>
  <c r="W289" i="12"/>
  <c r="M290" i="12" l="1"/>
  <c r="C290" i="12"/>
  <c r="W290" i="12"/>
  <c r="R290" i="12"/>
  <c r="G290" i="12"/>
  <c r="T290" i="12"/>
  <c r="F290" i="12"/>
  <c r="AE291" i="12"/>
  <c r="AA291" i="12" s="1"/>
  <c r="E290" i="12"/>
  <c r="G291" i="12" l="1"/>
  <c r="M291" i="12"/>
  <c r="F291" i="12"/>
  <c r="W291" i="12"/>
  <c r="E291" i="12"/>
  <c r="C291" i="12"/>
  <c r="AE292" i="12"/>
  <c r="AA292" i="12" s="1"/>
  <c r="T291" i="12"/>
  <c r="R291" i="12"/>
  <c r="T292" i="12" l="1"/>
  <c r="M292" i="12"/>
  <c r="E292" i="12"/>
  <c r="AE293" i="12"/>
  <c r="AA293" i="12" s="1"/>
  <c r="C292" i="12"/>
  <c r="G292" i="12"/>
  <c r="W292" i="12"/>
  <c r="F292" i="12"/>
  <c r="R292" i="12"/>
  <c r="R293" i="12" l="1"/>
  <c r="C293" i="12"/>
  <c r="F293" i="12"/>
  <c r="E293" i="12"/>
  <c r="M293" i="12"/>
  <c r="G293" i="12"/>
  <c r="T293" i="12"/>
  <c r="W293" i="12"/>
  <c r="AE294" i="12"/>
  <c r="AA294" i="12" s="1"/>
  <c r="M294" i="12" l="1"/>
  <c r="G294" i="12"/>
  <c r="T294" i="12"/>
  <c r="E294" i="12"/>
  <c r="C294" i="12"/>
  <c r="AE295" i="12"/>
  <c r="AA295" i="12" s="1"/>
  <c r="F294" i="12"/>
  <c r="W294" i="12"/>
  <c r="R294" i="12"/>
  <c r="E295" i="12" l="1"/>
  <c r="F295" i="12"/>
  <c r="M295" i="12"/>
  <c r="R295" i="12"/>
  <c r="AE296" i="12"/>
  <c r="AA296" i="12" s="1"/>
  <c r="W295" i="12"/>
  <c r="G295" i="12"/>
  <c r="T295" i="12"/>
  <c r="C295" i="12"/>
  <c r="R296" i="12" l="1"/>
  <c r="T296" i="12"/>
  <c r="G296" i="12"/>
  <c r="M296" i="12"/>
  <c r="C296" i="12"/>
  <c r="F296" i="12"/>
  <c r="W296" i="12"/>
  <c r="E296" i="12"/>
  <c r="AE297" i="12"/>
  <c r="AA297" i="12" s="1"/>
  <c r="M297" i="12" l="1"/>
  <c r="F297" i="12"/>
  <c r="AE298" i="12"/>
  <c r="AA298" i="12" s="1"/>
  <c r="E297" i="12"/>
  <c r="C297" i="12"/>
  <c r="R297" i="12"/>
  <c r="W297" i="12"/>
  <c r="G297" i="12"/>
  <c r="T297" i="12"/>
  <c r="F298" i="12" l="1"/>
  <c r="W298" i="12"/>
  <c r="T298" i="12"/>
  <c r="M298" i="12"/>
  <c r="E298" i="12"/>
  <c r="R298" i="12"/>
  <c r="AE299" i="12"/>
  <c r="AA299" i="12" s="1"/>
  <c r="G298" i="12"/>
  <c r="C298" i="12"/>
  <c r="T299" i="12" l="1"/>
  <c r="F299" i="12"/>
  <c r="AE300" i="12"/>
  <c r="AA300" i="12" s="1"/>
  <c r="R299" i="12"/>
  <c r="G299" i="12"/>
  <c r="M299" i="12"/>
  <c r="W299" i="12"/>
  <c r="C299" i="12"/>
  <c r="E299" i="12"/>
  <c r="T300" i="12" l="1"/>
  <c r="M300" i="12"/>
  <c r="C300" i="12"/>
  <c r="R300" i="12"/>
  <c r="G300" i="12"/>
  <c r="W300" i="12"/>
  <c r="E300" i="12"/>
  <c r="F300" i="12"/>
  <c r="AE301" i="12"/>
  <c r="AA301" i="12" s="1"/>
  <c r="AE302" i="12" l="1"/>
  <c r="AA302" i="12" s="1"/>
  <c r="G301" i="12"/>
  <c r="M301" i="12"/>
  <c r="T301" i="12"/>
  <c r="R301" i="12"/>
  <c r="C301" i="12"/>
  <c r="W301" i="12"/>
  <c r="F301" i="12"/>
  <c r="E301" i="12"/>
  <c r="W302" i="12" l="1"/>
  <c r="C302" i="12"/>
  <c r="F302" i="12"/>
  <c r="AE303" i="12"/>
  <c r="AA303" i="12" s="1"/>
  <c r="R302" i="12"/>
  <c r="G302" i="12"/>
  <c r="M302" i="12"/>
  <c r="E302" i="12"/>
  <c r="R303" i="12" l="1"/>
  <c r="G303" i="12"/>
  <c r="W303" i="12"/>
  <c r="C303" i="12"/>
  <c r="AE304" i="12"/>
  <c r="AA304" i="12" s="1"/>
  <c r="F303" i="12"/>
  <c r="M303" i="12"/>
  <c r="E303" i="12"/>
  <c r="W304" i="12" l="1"/>
  <c r="E304" i="12"/>
  <c r="F304" i="12"/>
  <c r="G304" i="12"/>
  <c r="M304" i="12"/>
  <c r="AE305" i="12"/>
  <c r="AA305" i="12" s="1"/>
  <c r="R304" i="12"/>
  <c r="C304" i="12"/>
  <c r="F305" i="12" l="1"/>
  <c r="E305" i="12"/>
  <c r="C305" i="12"/>
  <c r="AE306" i="12"/>
  <c r="AA306" i="12" s="1"/>
  <c r="R305" i="12"/>
  <c r="M305" i="12"/>
  <c r="G305" i="12"/>
  <c r="W305" i="12"/>
  <c r="M306" i="12" l="1"/>
  <c r="F306" i="12"/>
  <c r="AE307" i="12"/>
  <c r="AA307" i="12" s="1"/>
  <c r="E306" i="12"/>
  <c r="G306" i="12"/>
  <c r="C306" i="12"/>
  <c r="R306" i="12"/>
  <c r="W306" i="12"/>
  <c r="G307" i="12" l="1"/>
  <c r="W307" i="12"/>
  <c r="C307" i="12"/>
  <c r="AE308" i="12"/>
  <c r="AA308" i="12" s="1"/>
  <c r="F307" i="12"/>
  <c r="E307" i="12"/>
  <c r="R307" i="12"/>
  <c r="M307" i="12"/>
  <c r="E308" i="12" l="1"/>
  <c r="AE309" i="12"/>
  <c r="AA309" i="12" s="1"/>
  <c r="C308" i="12"/>
  <c r="R308" i="12"/>
  <c r="W308" i="12"/>
  <c r="M308" i="12"/>
  <c r="G308" i="12"/>
  <c r="F308" i="12"/>
  <c r="C309" i="12" l="1"/>
  <c r="R309" i="12"/>
  <c r="F309" i="12"/>
  <c r="AE310" i="12"/>
  <c r="AA310" i="12" s="1"/>
  <c r="E309" i="12"/>
  <c r="G309" i="12"/>
  <c r="W309" i="12"/>
  <c r="M309" i="12"/>
  <c r="C310" i="12" l="1"/>
  <c r="R310" i="12"/>
  <c r="G310" i="12"/>
  <c r="E310" i="12"/>
  <c r="F310" i="12"/>
  <c r="W310" i="12"/>
  <c r="M310" i="12"/>
  <c r="AE311" i="12"/>
  <c r="AA311" i="12" s="1"/>
  <c r="M311" i="12" l="1"/>
  <c r="E311" i="12"/>
  <c r="W311" i="12"/>
  <c r="AE312" i="12"/>
  <c r="AA312" i="12" s="1"/>
  <c r="G311" i="12"/>
  <c r="C311" i="12"/>
  <c r="R311" i="12"/>
  <c r="F311" i="12"/>
  <c r="W312" i="12" l="1"/>
  <c r="R312" i="12"/>
  <c r="C312" i="12"/>
  <c r="E312" i="12"/>
  <c r="M312" i="12"/>
  <c r="G312" i="12"/>
  <c r="AE313" i="12"/>
  <c r="AA313" i="12" s="1"/>
  <c r="F312" i="12"/>
  <c r="W313" i="12" l="1"/>
  <c r="R313" i="12"/>
  <c r="C313" i="12"/>
  <c r="T313" i="12"/>
  <c r="G313" i="12"/>
  <c r="E313" i="12"/>
  <c r="F313" i="12"/>
  <c r="M313" i="12"/>
  <c r="AE314" i="12"/>
  <c r="AA314" i="12" s="1"/>
  <c r="W314" i="12" l="1"/>
  <c r="G314" i="12"/>
  <c r="M314" i="12"/>
  <c r="AE315" i="12"/>
  <c r="AA315" i="12" s="1"/>
  <c r="T314" i="12"/>
  <c r="R314" i="12"/>
  <c r="E314" i="12"/>
  <c r="F314" i="12"/>
  <c r="C314" i="12"/>
  <c r="F315" i="12" l="1"/>
  <c r="E315" i="12"/>
  <c r="AE316" i="12"/>
  <c r="AA316" i="12" s="1"/>
  <c r="M315" i="12"/>
  <c r="G315" i="12"/>
  <c r="R315" i="12"/>
  <c r="T315" i="12"/>
  <c r="W315" i="12"/>
  <c r="C315" i="12"/>
  <c r="AE317" i="12" l="1"/>
  <c r="AA317" i="12" s="1"/>
  <c r="W316" i="12"/>
  <c r="F316" i="12"/>
  <c r="G316" i="12"/>
  <c r="C316" i="12"/>
  <c r="T316" i="12"/>
  <c r="E316" i="12"/>
  <c r="M316" i="12"/>
  <c r="R316" i="12"/>
  <c r="C317" i="12" l="1"/>
  <c r="T317" i="12"/>
  <c r="W317" i="12"/>
  <c r="G317" i="12"/>
  <c r="M317" i="12"/>
  <c r="E317" i="12"/>
  <c r="AE318" i="12"/>
  <c r="AA318" i="12" s="1"/>
  <c r="R317" i="12"/>
  <c r="F317" i="12"/>
  <c r="G318" i="12" l="1"/>
  <c r="W318" i="12"/>
  <c r="T318" i="12"/>
  <c r="AE319" i="12"/>
  <c r="AA319" i="12" s="1"/>
  <c r="M318" i="12"/>
  <c r="R318" i="12"/>
  <c r="E318" i="12"/>
  <c r="C318" i="12"/>
  <c r="F318" i="12"/>
  <c r="E319" i="12" l="1"/>
  <c r="G319" i="12"/>
  <c r="C319" i="12"/>
  <c r="R319" i="12"/>
  <c r="M319" i="12"/>
  <c r="T319" i="12"/>
  <c r="W319" i="12"/>
  <c r="AE320" i="12"/>
  <c r="AA320" i="12" s="1"/>
  <c r="F319" i="12"/>
  <c r="AE321" i="12" l="1"/>
  <c r="AA321" i="12" s="1"/>
  <c r="F320" i="12"/>
  <c r="E320" i="12"/>
  <c r="R320" i="12"/>
  <c r="C320" i="12"/>
  <c r="T320" i="12"/>
  <c r="G320" i="12"/>
  <c r="W320" i="12"/>
  <c r="M320" i="12"/>
  <c r="T321" i="12" l="1"/>
  <c r="R321" i="12"/>
  <c r="C321" i="12"/>
  <c r="E321" i="12"/>
  <c r="G321" i="12"/>
  <c r="W321" i="12"/>
  <c r="F321" i="12"/>
  <c r="M321" i="12"/>
  <c r="AE322" i="12"/>
  <c r="AA322" i="12" s="1"/>
  <c r="T322" i="12" l="1"/>
  <c r="F322" i="12"/>
  <c r="W322" i="12"/>
  <c r="M322" i="12"/>
  <c r="R322" i="12"/>
  <c r="G322" i="12"/>
  <c r="AE323" i="12"/>
  <c r="AA323" i="12" s="1"/>
  <c r="E322" i="12"/>
  <c r="C322" i="12"/>
  <c r="W323" i="12" l="1"/>
  <c r="M323" i="12"/>
  <c r="E323" i="12"/>
  <c r="AE324" i="12"/>
  <c r="AA324" i="12" s="1"/>
  <c r="G323" i="12"/>
  <c r="F323" i="12"/>
  <c r="R323" i="12"/>
  <c r="T323" i="12"/>
  <c r="C323" i="12"/>
  <c r="C324" i="12" l="1"/>
  <c r="AE325" i="12"/>
  <c r="AA325" i="12" s="1"/>
  <c r="R324" i="12"/>
  <c r="G324" i="12"/>
  <c r="F324" i="12"/>
  <c r="E324" i="12"/>
  <c r="W324" i="12"/>
  <c r="M324" i="12"/>
  <c r="T324" i="12"/>
  <c r="W325" i="12" l="1"/>
  <c r="F325" i="12"/>
  <c r="C325" i="12"/>
  <c r="M325" i="12"/>
  <c r="G325" i="12"/>
  <c r="E325" i="12"/>
  <c r="R325" i="12"/>
  <c r="T325" i="12"/>
  <c r="AE326" i="12"/>
  <c r="AA326" i="12" s="1"/>
  <c r="M326" i="12" l="1"/>
  <c r="AE327" i="12"/>
  <c r="AA327" i="12" s="1"/>
  <c r="R326" i="12"/>
  <c r="T326" i="12"/>
  <c r="C326" i="12"/>
  <c r="G326" i="12"/>
  <c r="E326" i="12"/>
  <c r="W326" i="12"/>
  <c r="F326" i="12"/>
  <c r="G327" i="12" l="1"/>
  <c r="F327" i="12"/>
  <c r="M327" i="12"/>
  <c r="W327" i="12"/>
  <c r="C327" i="12"/>
  <c r="E327" i="12"/>
  <c r="R327" i="12"/>
  <c r="T327" i="12"/>
  <c r="AE335" i="12"/>
  <c r="AA335" i="12" s="1"/>
  <c r="F335" i="12" l="1"/>
  <c r="M335" i="12"/>
  <c r="G335" i="12"/>
  <c r="C335" i="12"/>
  <c r="T335" i="12"/>
  <c r="R335" i="12"/>
  <c r="W335" i="12"/>
  <c r="E335" i="12"/>
  <c r="AE336" i="12"/>
  <c r="AA336" i="12" s="1"/>
  <c r="R336" i="12" l="1"/>
  <c r="T336" i="12"/>
  <c r="AE337" i="12"/>
  <c r="AA337" i="12" s="1"/>
  <c r="F336" i="12"/>
  <c r="E336" i="12"/>
  <c r="M336" i="12"/>
  <c r="G336" i="12"/>
  <c r="C336" i="12"/>
  <c r="W336" i="12"/>
  <c r="M337" i="12" l="1"/>
  <c r="W337" i="12"/>
  <c r="C337" i="12"/>
  <c r="E337" i="12"/>
  <c r="T337" i="12"/>
  <c r="AE338" i="12"/>
  <c r="AA338" i="12" s="1"/>
  <c r="F337" i="12"/>
  <c r="R337" i="12"/>
  <c r="G337" i="12"/>
  <c r="W338" i="12" l="1"/>
  <c r="M338" i="12"/>
  <c r="R338" i="12"/>
  <c r="G338" i="12"/>
  <c r="F338" i="12"/>
  <c r="AE339" i="12"/>
  <c r="AA339" i="12" s="1"/>
  <c r="E338" i="12"/>
  <c r="C338" i="12"/>
  <c r="T338" i="12"/>
  <c r="T339" i="12" l="1"/>
  <c r="AE340" i="12"/>
  <c r="AA340" i="12" s="1"/>
  <c r="M339" i="12"/>
  <c r="W339" i="12"/>
  <c r="F339" i="12"/>
  <c r="R339" i="12"/>
  <c r="G339" i="12"/>
  <c r="E339" i="12"/>
  <c r="C339" i="12"/>
  <c r="F340" i="12" l="1"/>
  <c r="C340" i="12"/>
  <c r="T340" i="12"/>
  <c r="AE341" i="12"/>
  <c r="AA341" i="12" s="1"/>
  <c r="R340" i="12"/>
  <c r="M340" i="12"/>
  <c r="E340" i="12"/>
  <c r="G340" i="12"/>
  <c r="W340" i="12"/>
  <c r="AE342" i="12" l="1"/>
  <c r="AA342" i="12" s="1"/>
  <c r="M341" i="12"/>
  <c r="C341" i="12"/>
  <c r="G341" i="12"/>
  <c r="W341" i="12"/>
  <c r="E341" i="12"/>
  <c r="F341" i="12"/>
  <c r="T341" i="12"/>
  <c r="R341" i="12"/>
  <c r="T342" i="12" l="1"/>
  <c r="W342" i="12"/>
  <c r="G342" i="12"/>
  <c r="M342" i="12"/>
  <c r="AE343" i="12"/>
  <c r="AA343" i="12" s="1"/>
  <c r="R342" i="12"/>
  <c r="F342" i="12"/>
  <c r="C342" i="12"/>
  <c r="E342" i="12"/>
  <c r="G343" i="12" l="1"/>
  <c r="AE344" i="12"/>
  <c r="AA344" i="12" s="1"/>
  <c r="C343" i="12"/>
  <c r="E343" i="12"/>
  <c r="M343" i="12"/>
  <c r="F343" i="12"/>
  <c r="R343" i="12"/>
  <c r="T343" i="12"/>
  <c r="W343" i="12"/>
  <c r="T344" i="12" l="1"/>
  <c r="F344" i="12"/>
  <c r="AE345" i="12"/>
  <c r="AA345" i="12" s="1"/>
  <c r="M344" i="12"/>
  <c r="W344" i="12"/>
  <c r="C344" i="12"/>
  <c r="G344" i="12"/>
  <c r="E344" i="12"/>
  <c r="R344" i="12"/>
  <c r="F345" i="12" l="1"/>
  <c r="C345" i="12"/>
  <c r="R345" i="12"/>
  <c r="AE346" i="12"/>
  <c r="AA346" i="12" s="1"/>
  <c r="W345" i="12"/>
  <c r="M345" i="12"/>
  <c r="E345" i="12"/>
  <c r="G345" i="12"/>
  <c r="T345" i="12"/>
  <c r="E346" i="12" l="1"/>
  <c r="AE347" i="12"/>
  <c r="AA347" i="12" s="1"/>
  <c r="T346" i="12"/>
  <c r="W346" i="12"/>
  <c r="R346" i="12"/>
  <c r="M346" i="12"/>
  <c r="C346" i="12"/>
  <c r="F346" i="12"/>
  <c r="G346" i="12"/>
  <c r="E347" i="12" l="1"/>
  <c r="T347" i="12"/>
  <c r="W347" i="12"/>
  <c r="M347" i="12"/>
  <c r="R347" i="12"/>
  <c r="G347" i="12"/>
  <c r="C347" i="12"/>
  <c r="F347" i="12"/>
  <c r="AE348" i="12"/>
  <c r="AA348" i="12" s="1"/>
  <c r="R348" i="12" l="1"/>
  <c r="F348" i="12"/>
  <c r="W348" i="12"/>
  <c r="T348" i="12"/>
  <c r="G348" i="12"/>
  <c r="M348" i="12"/>
  <c r="C348" i="12"/>
  <c r="AE349" i="12"/>
  <c r="AA349" i="12" s="1"/>
  <c r="E348" i="12"/>
  <c r="AE350" i="12" l="1"/>
  <c r="AA350" i="12" s="1"/>
  <c r="T349" i="12"/>
  <c r="F349" i="12"/>
  <c r="M349" i="12"/>
  <c r="R349" i="12"/>
  <c r="W349" i="12"/>
  <c r="E349" i="12"/>
  <c r="C349" i="12"/>
  <c r="G349" i="12"/>
  <c r="W350" i="12" l="1"/>
  <c r="T350" i="12"/>
  <c r="F350" i="12"/>
  <c r="E350" i="12"/>
  <c r="C350" i="12"/>
  <c r="R350" i="12"/>
  <c r="M350" i="12"/>
  <c r="AE351" i="12"/>
  <c r="AA351" i="12" s="1"/>
  <c r="G350" i="12"/>
  <c r="C351" i="12" l="1"/>
  <c r="M351" i="12"/>
  <c r="T351" i="12"/>
  <c r="R351" i="12"/>
  <c r="E351" i="12"/>
  <c r="AE352" i="12"/>
  <c r="AA352" i="12" s="1"/>
  <c r="G351" i="12"/>
  <c r="W351" i="12"/>
  <c r="F351" i="12"/>
  <c r="T352" i="12" l="1"/>
  <c r="AE353" i="12"/>
  <c r="AA353" i="12" s="1"/>
  <c r="E352" i="12"/>
  <c r="W352" i="12"/>
  <c r="R352" i="12"/>
  <c r="M352" i="12"/>
  <c r="G352" i="12"/>
  <c r="C352" i="12"/>
  <c r="F352" i="12"/>
  <c r="C353" i="12" l="1"/>
  <c r="W353" i="12"/>
  <c r="E353" i="12"/>
  <c r="G353" i="12"/>
  <c r="F353" i="12"/>
  <c r="T353" i="12"/>
  <c r="AE354" i="12"/>
  <c r="AA354" i="12" s="1"/>
  <c r="M353" i="12"/>
  <c r="R353" i="12"/>
  <c r="G354" i="12" l="1"/>
  <c r="F354" i="12"/>
  <c r="AE355" i="12"/>
  <c r="AA355" i="12" s="1"/>
  <c r="T354" i="12"/>
  <c r="R354" i="12"/>
  <c r="C354" i="12"/>
  <c r="M354" i="12"/>
  <c r="W354" i="12"/>
  <c r="E354" i="12"/>
  <c r="M355" i="12" l="1"/>
  <c r="T355" i="12"/>
  <c r="G355" i="12"/>
  <c r="E355" i="12"/>
  <c r="R355" i="12"/>
  <c r="W355" i="12"/>
  <c r="F355" i="12"/>
  <c r="C355" i="12"/>
  <c r="AE356" i="12"/>
  <c r="AA356" i="12" s="1"/>
  <c r="M356" i="12" l="1"/>
  <c r="G356" i="12"/>
  <c r="C356" i="12"/>
  <c r="AE357" i="12"/>
  <c r="AA357" i="12" s="1"/>
  <c r="W356" i="12"/>
  <c r="R356" i="12"/>
  <c r="T356" i="12"/>
  <c r="E356" i="12"/>
  <c r="F356" i="12"/>
  <c r="E357" i="12" l="1"/>
  <c r="R357" i="12"/>
  <c r="F357" i="12"/>
  <c r="W357" i="12"/>
  <c r="C357" i="12"/>
  <c r="T357" i="12"/>
  <c r="G357" i="12"/>
  <c r="M357" i="12"/>
  <c r="AE358" i="12"/>
  <c r="AA358" i="12" s="1"/>
  <c r="G358" i="12" l="1"/>
  <c r="AE359" i="12"/>
  <c r="AA359" i="12" s="1"/>
  <c r="C358" i="12"/>
  <c r="T358" i="12"/>
  <c r="F358" i="12"/>
  <c r="R358" i="12"/>
  <c r="W358" i="12"/>
  <c r="M358" i="12"/>
  <c r="E358" i="12"/>
  <c r="M359" i="12" l="1"/>
  <c r="G359" i="12"/>
  <c r="F359" i="12"/>
  <c r="R359" i="12"/>
  <c r="E359" i="12"/>
  <c r="W359" i="12"/>
  <c r="C359" i="12"/>
  <c r="T359" i="12"/>
  <c r="AE360" i="12"/>
  <c r="AA360" i="12" s="1"/>
  <c r="C360" i="12" l="1"/>
  <c r="T360" i="12"/>
  <c r="M360" i="12"/>
  <c r="AE361" i="12"/>
  <c r="AA361" i="12" s="1"/>
  <c r="W360" i="12"/>
  <c r="F360" i="12"/>
  <c r="G360" i="12"/>
  <c r="E360" i="12"/>
  <c r="R360" i="12"/>
  <c r="T361" i="12" l="1"/>
  <c r="AE362" i="12"/>
  <c r="AA362" i="12" s="1"/>
  <c r="R361" i="12"/>
  <c r="G361" i="12"/>
  <c r="C361" i="12"/>
  <c r="M361" i="12"/>
  <c r="E361" i="12"/>
  <c r="F361" i="12"/>
  <c r="W361" i="12"/>
  <c r="W362" i="12" l="1"/>
  <c r="E362" i="12"/>
  <c r="G362" i="12"/>
  <c r="AE363" i="12"/>
  <c r="AA363" i="12" s="1"/>
  <c r="R362" i="12"/>
  <c r="M362" i="12"/>
  <c r="C362" i="12"/>
  <c r="F362" i="12"/>
  <c r="T362" i="12"/>
  <c r="G363" i="12" l="1"/>
  <c r="R363" i="12"/>
  <c r="M363" i="12"/>
  <c r="F363" i="12"/>
  <c r="T363" i="12"/>
  <c r="E363" i="12"/>
  <c r="AE364" i="12"/>
  <c r="AA364" i="12" s="1"/>
  <c r="W363" i="12"/>
  <c r="C363" i="12"/>
  <c r="E364" i="12" l="1"/>
  <c r="T364" i="12"/>
  <c r="C364" i="12"/>
  <c r="W364" i="12"/>
  <c r="AE365" i="12"/>
  <c r="AA365" i="12" s="1"/>
  <c r="R364" i="12"/>
  <c r="F364" i="12"/>
  <c r="G364" i="12"/>
  <c r="M364" i="12"/>
  <c r="W365" i="12" l="1"/>
  <c r="G365" i="12"/>
  <c r="M365" i="12"/>
  <c r="R365" i="12"/>
  <c r="T365" i="12"/>
  <c r="F365" i="12"/>
  <c r="C365" i="12"/>
  <c r="E365" i="12"/>
  <c r="AE366" i="12"/>
  <c r="AA366" i="12" s="1"/>
  <c r="G366" i="12" l="1"/>
  <c r="T366" i="12"/>
  <c r="W366" i="12"/>
  <c r="C366" i="12"/>
  <c r="R366" i="12"/>
  <c r="E366" i="12"/>
  <c r="F366" i="12"/>
  <c r="AE367" i="12"/>
  <c r="AA367" i="12" s="1"/>
  <c r="M366" i="12"/>
  <c r="F367" i="12" l="1"/>
  <c r="E367" i="12"/>
  <c r="R367" i="12"/>
  <c r="AE368" i="12"/>
  <c r="AA368" i="12" s="1"/>
  <c r="G367" i="12"/>
  <c r="T367" i="12"/>
  <c r="C367" i="12"/>
  <c r="M367" i="12"/>
  <c r="W367" i="12"/>
  <c r="R368" i="12" l="1"/>
  <c r="C368" i="12"/>
  <c r="G368" i="12"/>
  <c r="E368" i="12"/>
  <c r="W368" i="12"/>
  <c r="F368" i="12"/>
  <c r="M368" i="12"/>
  <c r="AE369" i="12"/>
  <c r="AA369" i="12" s="1"/>
  <c r="T368" i="12"/>
  <c r="G369" i="12" l="1"/>
  <c r="C369" i="12"/>
  <c r="E369" i="12"/>
  <c r="M369" i="12"/>
  <c r="F369" i="12"/>
  <c r="R369" i="12"/>
  <c r="T369" i="12"/>
  <c r="W369" i="12"/>
  <c r="AE370" i="12"/>
  <c r="AA370" i="12" s="1"/>
  <c r="W370" i="12" l="1"/>
  <c r="E370" i="12"/>
  <c r="R370" i="12"/>
  <c r="F370" i="12"/>
  <c r="C370" i="12"/>
  <c r="G370" i="12"/>
  <c r="AE371" i="12"/>
  <c r="AA371" i="12" s="1"/>
  <c r="M370" i="12"/>
  <c r="T370" i="12"/>
  <c r="R371" i="12" l="1"/>
  <c r="F371" i="12"/>
  <c r="T371" i="12"/>
  <c r="AE372" i="12"/>
  <c r="AA372" i="12" s="1"/>
  <c r="W371" i="12"/>
  <c r="G371" i="12"/>
  <c r="C371" i="12"/>
  <c r="M371" i="12"/>
  <c r="E371" i="12"/>
  <c r="G372" i="12" l="1"/>
  <c r="C372" i="12"/>
  <c r="E372" i="12"/>
  <c r="M372" i="12"/>
  <c r="T372" i="12"/>
  <c r="R372" i="12"/>
  <c r="W372" i="12"/>
  <c r="AE373" i="12"/>
  <c r="AA373" i="12" s="1"/>
  <c r="F372" i="12"/>
  <c r="M373" i="12" l="1"/>
  <c r="R373" i="12"/>
  <c r="AE374" i="12"/>
  <c r="AA374" i="12" s="1"/>
  <c r="T373" i="12"/>
  <c r="C373" i="12"/>
  <c r="E373" i="12"/>
  <c r="F373" i="12"/>
  <c r="G373" i="12"/>
  <c r="W373" i="12"/>
  <c r="M374" i="12" l="1"/>
  <c r="W374" i="12"/>
  <c r="T374" i="12"/>
  <c r="F374" i="12"/>
  <c r="C374" i="12"/>
  <c r="AE375" i="12"/>
  <c r="AA375" i="12" s="1"/>
  <c r="E374" i="12"/>
  <c r="G374" i="12"/>
  <c r="R374" i="12"/>
  <c r="C375" i="12" l="1"/>
  <c r="F375" i="12"/>
  <c r="AE376" i="12"/>
  <c r="AA376" i="12" s="1"/>
  <c r="E375" i="12"/>
  <c r="G375" i="12"/>
  <c r="R375" i="12"/>
  <c r="W375" i="12"/>
  <c r="M375" i="12"/>
  <c r="T375" i="12"/>
  <c r="M376" i="12" l="1"/>
  <c r="W376" i="12"/>
  <c r="F376" i="12"/>
  <c r="R376" i="12"/>
  <c r="C376" i="12"/>
  <c r="G376" i="12"/>
  <c r="E376" i="12"/>
  <c r="T376" i="12"/>
  <c r="AE377" i="12"/>
  <c r="AA377" i="12" s="1"/>
  <c r="F377" i="12" l="1"/>
  <c r="C377" i="12"/>
  <c r="M377" i="12"/>
  <c r="AE378" i="12"/>
  <c r="AA378" i="12" s="1"/>
  <c r="T377" i="12"/>
  <c r="G377" i="12"/>
  <c r="R377" i="12"/>
  <c r="W377" i="12"/>
  <c r="E377" i="12"/>
  <c r="C378" i="12" l="1"/>
  <c r="G378" i="12"/>
  <c r="T378" i="12"/>
  <c r="AE379" i="12"/>
  <c r="AA379" i="12" s="1"/>
  <c r="M378" i="12"/>
  <c r="W378" i="12"/>
  <c r="E378" i="12"/>
  <c r="F378" i="12"/>
  <c r="R378" i="12"/>
  <c r="R379" i="12" l="1"/>
  <c r="AE380" i="12"/>
  <c r="AA380" i="12" s="1"/>
  <c r="W379" i="12"/>
  <c r="G379" i="12"/>
  <c r="C379" i="12"/>
  <c r="F379" i="12"/>
  <c r="E379" i="12"/>
  <c r="M379" i="12"/>
  <c r="T379" i="12"/>
  <c r="E380" i="12" l="1"/>
  <c r="M380" i="12"/>
  <c r="C380" i="12"/>
  <c r="R380" i="12"/>
  <c r="W380" i="12"/>
  <c r="AE381" i="12"/>
  <c r="AA381" i="12" s="1"/>
  <c r="G380" i="12"/>
  <c r="T380" i="12"/>
  <c r="F380" i="12"/>
  <c r="C381" i="12" l="1"/>
  <c r="R381" i="12"/>
  <c r="E381" i="12"/>
  <c r="AE382" i="12"/>
  <c r="AA382" i="12" s="1"/>
  <c r="F381" i="12"/>
  <c r="T381" i="12"/>
  <c r="M381" i="12"/>
  <c r="G381" i="12"/>
  <c r="W381" i="12"/>
  <c r="R382" i="12" l="1"/>
  <c r="C382" i="12"/>
  <c r="E382" i="12"/>
  <c r="T382" i="12"/>
  <c r="W382" i="12"/>
  <c r="M382" i="12"/>
  <c r="G382" i="12"/>
  <c r="F382" i="12"/>
  <c r="AE390" i="12"/>
  <c r="AA390" i="12" s="1"/>
  <c r="AE391" i="12" l="1"/>
  <c r="AA391" i="12" s="1"/>
  <c r="E390" i="12"/>
  <c r="W390" i="12"/>
  <c r="T390" i="12"/>
  <c r="R390" i="12"/>
  <c r="F390" i="12"/>
  <c r="G390" i="12"/>
  <c r="M390" i="12"/>
  <c r="C390" i="12"/>
  <c r="G391" i="12" l="1"/>
  <c r="W391" i="12"/>
  <c r="C391" i="12"/>
  <c r="E391" i="12"/>
  <c r="F391" i="12"/>
  <c r="M391" i="12"/>
  <c r="AE392" i="12"/>
  <c r="AA392" i="12" s="1"/>
  <c r="T391" i="12"/>
  <c r="R391" i="12"/>
  <c r="F392" i="12" l="1"/>
  <c r="C392" i="12"/>
  <c r="T392" i="12"/>
  <c r="AE393" i="12"/>
  <c r="AA393" i="12" s="1"/>
  <c r="M392" i="12"/>
  <c r="W392" i="12"/>
  <c r="E392" i="12"/>
  <c r="R392" i="12"/>
  <c r="G392" i="12"/>
  <c r="W393" i="12" l="1"/>
  <c r="G393" i="12"/>
  <c r="M393" i="12"/>
  <c r="F393" i="12"/>
  <c r="T393" i="12"/>
  <c r="AE394" i="12"/>
  <c r="AA394" i="12" s="1"/>
  <c r="E393" i="12"/>
  <c r="R393" i="12"/>
  <c r="C393" i="12"/>
  <c r="F394" i="12" l="1"/>
  <c r="W394" i="12"/>
  <c r="AE395" i="12"/>
  <c r="AA395" i="12" s="1"/>
  <c r="R394" i="12"/>
  <c r="G394" i="12"/>
  <c r="E394" i="12"/>
  <c r="C394" i="12"/>
  <c r="M394" i="12"/>
  <c r="T394" i="12"/>
  <c r="C395" i="12" l="1"/>
  <c r="F395" i="12"/>
  <c r="T395" i="12"/>
  <c r="R395" i="12"/>
  <c r="G395" i="12"/>
  <c r="W395" i="12"/>
  <c r="E395" i="12"/>
  <c r="M395" i="12"/>
  <c r="AE396" i="12"/>
  <c r="AA396" i="12" s="1"/>
  <c r="C396" i="12" l="1"/>
  <c r="G396" i="12"/>
  <c r="W396" i="12"/>
  <c r="AE397" i="12"/>
  <c r="AA397" i="12" s="1"/>
  <c r="T396" i="12"/>
  <c r="R396" i="12"/>
  <c r="M396" i="12"/>
  <c r="F396" i="12"/>
  <c r="E396" i="12"/>
  <c r="R397" i="12" l="1"/>
  <c r="AE398" i="12"/>
  <c r="AA398" i="12" s="1"/>
  <c r="W397" i="12"/>
  <c r="F397" i="12"/>
  <c r="M397" i="12"/>
  <c r="E397" i="12"/>
  <c r="G397" i="12"/>
  <c r="C397" i="12"/>
  <c r="T397" i="12"/>
  <c r="C398" i="12" l="1"/>
  <c r="F398" i="12"/>
  <c r="E398" i="12"/>
  <c r="M398" i="12"/>
  <c r="W398" i="12"/>
  <c r="G398" i="12"/>
  <c r="R398" i="12"/>
  <c r="T398" i="12"/>
  <c r="AE399" i="12"/>
  <c r="AA399" i="12" s="1"/>
  <c r="C399" i="12" l="1"/>
  <c r="M399" i="12"/>
  <c r="E399" i="12"/>
  <c r="G399" i="12"/>
  <c r="W399" i="12"/>
  <c r="R399" i="12"/>
  <c r="F399" i="12"/>
  <c r="T399" i="12"/>
  <c r="AE400" i="12"/>
  <c r="AA400" i="12" s="1"/>
  <c r="T400" i="12" l="1"/>
  <c r="R400" i="12"/>
  <c r="G400" i="12"/>
  <c r="AE401" i="12"/>
  <c r="AA401" i="12" s="1"/>
  <c r="E400" i="12"/>
  <c r="W400" i="12"/>
  <c r="C400" i="12"/>
  <c r="F400" i="12"/>
  <c r="M400" i="12"/>
  <c r="T401" i="12" l="1"/>
  <c r="R401" i="12"/>
  <c r="G401" i="12"/>
  <c r="W401" i="12"/>
  <c r="M401" i="12"/>
  <c r="AE402" i="12"/>
  <c r="AA402" i="12" s="1"/>
  <c r="F401" i="12"/>
  <c r="E401" i="12"/>
  <c r="C401" i="12"/>
  <c r="E402" i="12" l="1"/>
  <c r="C402" i="12"/>
  <c r="T402" i="12"/>
  <c r="G402" i="12"/>
  <c r="M402" i="12"/>
  <c r="F402" i="12"/>
  <c r="R402" i="12"/>
  <c r="W402" i="12"/>
  <c r="AE403" i="12"/>
  <c r="AA403" i="12" s="1"/>
  <c r="W403" i="12" l="1"/>
  <c r="R403" i="12"/>
  <c r="T403" i="12"/>
  <c r="C403" i="12"/>
  <c r="F403" i="12"/>
  <c r="E403" i="12"/>
  <c r="AE404" i="12"/>
  <c r="AA404" i="12" s="1"/>
  <c r="G403" i="12"/>
  <c r="M403" i="12"/>
  <c r="F404" i="12" l="1"/>
  <c r="C404" i="12"/>
  <c r="R404" i="12"/>
  <c r="E404" i="12"/>
  <c r="T404" i="12"/>
  <c r="AE405" i="12"/>
  <c r="AA405" i="12" s="1"/>
  <c r="W404" i="12"/>
  <c r="G404" i="12"/>
  <c r="M404" i="12"/>
  <c r="AE406" i="12" l="1"/>
  <c r="AA406" i="12" s="1"/>
  <c r="M405" i="12"/>
  <c r="E405" i="12"/>
  <c r="R405" i="12"/>
  <c r="F405" i="12"/>
  <c r="T405" i="12"/>
  <c r="W405" i="12"/>
  <c r="G405" i="12"/>
  <c r="C405" i="12"/>
  <c r="E406" i="12" l="1"/>
  <c r="R406" i="12"/>
  <c r="W406" i="12"/>
  <c r="AE407" i="12"/>
  <c r="AA407" i="12" s="1"/>
  <c r="F406" i="12"/>
  <c r="G406" i="12"/>
  <c r="T406" i="12"/>
  <c r="C406" i="12"/>
  <c r="M406" i="12"/>
  <c r="T407" i="12" l="1"/>
  <c r="M407" i="12"/>
  <c r="C407" i="12"/>
  <c r="G407" i="12"/>
  <c r="F407" i="12"/>
  <c r="R407" i="12"/>
  <c r="W407" i="12"/>
  <c r="AE408" i="12"/>
  <c r="AA408" i="12" s="1"/>
  <c r="E407" i="12"/>
  <c r="F408" i="12" l="1"/>
  <c r="R408" i="12"/>
  <c r="M408" i="12"/>
  <c r="AE409" i="12"/>
  <c r="AA409" i="12" s="1"/>
  <c r="G408" i="12"/>
  <c r="E408" i="12"/>
  <c r="C408" i="12"/>
  <c r="W408" i="12"/>
  <c r="T408" i="12"/>
  <c r="T409" i="12" l="1"/>
  <c r="G409" i="12"/>
  <c r="R409" i="12"/>
  <c r="F409" i="12"/>
  <c r="W409" i="12"/>
  <c r="C409" i="12"/>
  <c r="E409" i="12"/>
  <c r="AE410" i="12"/>
  <c r="AA410" i="12" s="1"/>
  <c r="M409" i="12"/>
  <c r="T410" i="12" l="1"/>
  <c r="AE411" i="12"/>
  <c r="AA411" i="12" s="1"/>
  <c r="E410" i="12"/>
  <c r="W410" i="12"/>
  <c r="G410" i="12"/>
  <c r="F410" i="12"/>
  <c r="M410" i="12"/>
  <c r="C410" i="12"/>
  <c r="R410" i="12"/>
  <c r="E411" i="12" l="1"/>
  <c r="AE412" i="12"/>
  <c r="AA412" i="12" s="1"/>
  <c r="C411" i="12"/>
  <c r="F411" i="12"/>
  <c r="T411" i="12"/>
  <c r="M411" i="12"/>
  <c r="G411" i="12"/>
  <c r="R411" i="12"/>
  <c r="W411" i="12"/>
  <c r="W412" i="12" l="1"/>
  <c r="E412" i="12"/>
  <c r="M412" i="12"/>
  <c r="T412" i="12"/>
  <c r="AE413" i="12"/>
  <c r="AA413" i="12" s="1"/>
  <c r="C412" i="12"/>
  <c r="F412" i="12"/>
  <c r="R412" i="12"/>
  <c r="G412" i="12"/>
  <c r="F413" i="12" l="1"/>
  <c r="M413" i="12"/>
  <c r="T413" i="12"/>
  <c r="E413" i="12"/>
  <c r="G413" i="12"/>
  <c r="W413" i="12"/>
  <c r="C413" i="12"/>
  <c r="R413" i="12"/>
  <c r="AE414" i="12"/>
  <c r="AA414" i="12" s="1"/>
  <c r="W414" i="12" l="1"/>
  <c r="C414" i="12"/>
  <c r="AE415" i="12"/>
  <c r="AA415" i="12" s="1"/>
  <c r="F414" i="12"/>
  <c r="M414" i="12"/>
  <c r="R414" i="12"/>
  <c r="T414" i="12"/>
  <c r="G414" i="12"/>
  <c r="E414" i="12"/>
  <c r="T415" i="12" l="1"/>
  <c r="W415" i="12"/>
  <c r="C415" i="12"/>
  <c r="F415" i="12"/>
  <c r="E415" i="12"/>
  <c r="AE416" i="12"/>
  <c r="AA416" i="12" s="1"/>
  <c r="R415" i="12"/>
  <c r="G415" i="12"/>
  <c r="M415" i="12"/>
  <c r="G416" i="12" l="1"/>
  <c r="W416" i="12"/>
  <c r="R416" i="12"/>
  <c r="AE417" i="12"/>
  <c r="AA417" i="12" s="1"/>
  <c r="T416" i="12"/>
  <c r="F416" i="12"/>
  <c r="M416" i="12"/>
  <c r="E416" i="12"/>
  <c r="C416" i="12"/>
  <c r="T417" i="12" l="1"/>
  <c r="F417" i="12"/>
  <c r="W417" i="12"/>
  <c r="M417" i="12"/>
  <c r="C417" i="12"/>
  <c r="E417" i="12"/>
  <c r="R417" i="12"/>
  <c r="AE418" i="12"/>
  <c r="AA418" i="12" s="1"/>
  <c r="G417" i="12"/>
  <c r="F418" i="12" l="1"/>
  <c r="G418" i="12"/>
  <c r="T418" i="12"/>
  <c r="C418" i="12"/>
  <c r="AE419" i="12"/>
  <c r="AA419" i="12" s="1"/>
  <c r="E418" i="12"/>
  <c r="R418" i="12"/>
  <c r="W418" i="12"/>
  <c r="M418" i="12"/>
  <c r="T419" i="12" l="1"/>
  <c r="M419" i="12"/>
  <c r="E419" i="12"/>
  <c r="AE420" i="12"/>
  <c r="AA420" i="12" s="1"/>
  <c r="F419" i="12"/>
  <c r="W419" i="12"/>
  <c r="R419" i="12"/>
  <c r="C419" i="12"/>
  <c r="G419" i="12"/>
  <c r="T420" i="12" l="1"/>
  <c r="W420" i="12"/>
  <c r="M420" i="12"/>
  <c r="C420" i="12"/>
  <c r="AE421" i="12"/>
  <c r="AA421" i="12" s="1"/>
  <c r="F420" i="12"/>
  <c r="R420" i="12"/>
  <c r="G420" i="12"/>
  <c r="E420" i="12"/>
  <c r="R421" i="12" l="1"/>
  <c r="M421" i="12"/>
  <c r="T421" i="12"/>
  <c r="E421" i="12"/>
  <c r="C421" i="12"/>
  <c r="F421" i="12"/>
  <c r="G421" i="12"/>
  <c r="AE422" i="12"/>
  <c r="AA422" i="12" s="1"/>
  <c r="W421" i="12"/>
  <c r="F422" i="12" l="1"/>
  <c r="W422" i="12"/>
  <c r="R422" i="12"/>
  <c r="M422" i="12"/>
  <c r="G422" i="12"/>
  <c r="T422" i="12"/>
  <c r="C422" i="12"/>
  <c r="E422" i="12"/>
  <c r="AE423" i="12"/>
  <c r="AA423" i="12" s="1"/>
  <c r="M423" i="12" l="1"/>
  <c r="R423" i="12"/>
  <c r="C423" i="12"/>
  <c r="F423" i="12"/>
  <c r="T423" i="12"/>
  <c r="W423" i="12"/>
  <c r="E423" i="12"/>
  <c r="AE424" i="12"/>
  <c r="AA424" i="12" s="1"/>
  <c r="G423" i="12"/>
  <c r="E424" i="12" l="1"/>
  <c r="G424" i="12"/>
  <c r="C424" i="12"/>
  <c r="F424" i="12"/>
  <c r="AE425" i="12"/>
  <c r="AA425" i="12" s="1"/>
  <c r="W424" i="12"/>
  <c r="R424" i="12"/>
  <c r="M424" i="12"/>
  <c r="T424" i="12"/>
  <c r="M425" i="12" l="1"/>
  <c r="C425" i="12"/>
  <c r="W425" i="12"/>
  <c r="E425" i="12"/>
  <c r="AE426" i="12"/>
  <c r="AA426" i="12" s="1"/>
  <c r="G425" i="12"/>
  <c r="R425" i="12"/>
  <c r="F425" i="12"/>
  <c r="T425" i="12"/>
  <c r="R426" i="12" l="1"/>
  <c r="C426" i="12"/>
  <c r="G426" i="12"/>
  <c r="W426" i="12"/>
  <c r="E426" i="12"/>
  <c r="M426" i="12"/>
  <c r="AE427" i="12"/>
  <c r="AA427" i="12" s="1"/>
  <c r="T426" i="12"/>
  <c r="F426" i="12"/>
  <c r="E427" i="12" l="1"/>
  <c r="G427" i="12"/>
  <c r="F427" i="12"/>
  <c r="M427" i="12"/>
  <c r="R427" i="12"/>
  <c r="C427" i="12"/>
  <c r="T427" i="12"/>
  <c r="AE428" i="12"/>
  <c r="AA428" i="12" s="1"/>
  <c r="W427" i="12"/>
  <c r="AE429" i="12" l="1"/>
  <c r="AA429" i="12" s="1"/>
  <c r="G428" i="12"/>
  <c r="C428" i="12"/>
  <c r="R428" i="12"/>
  <c r="E428" i="12"/>
  <c r="M428" i="12"/>
  <c r="F428" i="12"/>
  <c r="T428" i="12"/>
  <c r="W428" i="12"/>
  <c r="T429" i="12" l="1"/>
  <c r="C429" i="12"/>
  <c r="G429" i="12"/>
  <c r="M429" i="12"/>
  <c r="R429" i="12"/>
  <c r="W429" i="12"/>
  <c r="F429" i="12"/>
  <c r="AE430" i="12"/>
  <c r="AA430" i="12" s="1"/>
  <c r="E429" i="12"/>
  <c r="G430" i="12" l="1"/>
  <c r="W430" i="12"/>
  <c r="C430" i="12"/>
  <c r="AE431" i="12"/>
  <c r="AA431" i="12" s="1"/>
  <c r="R430" i="12"/>
  <c r="E430" i="12"/>
  <c r="F430" i="12"/>
  <c r="T430" i="12"/>
  <c r="M430" i="12"/>
  <c r="G431" i="12" l="1"/>
  <c r="R431" i="12"/>
  <c r="M431" i="12"/>
  <c r="AE432" i="12"/>
  <c r="AA432" i="12" s="1"/>
  <c r="E431" i="12"/>
  <c r="T431" i="12"/>
  <c r="C431" i="12"/>
  <c r="W431" i="12"/>
  <c r="F431" i="12"/>
  <c r="G432" i="12" l="1"/>
  <c r="M432" i="12"/>
  <c r="R432" i="12"/>
  <c r="AE433" i="12"/>
  <c r="AA433" i="12" s="1"/>
  <c r="F432" i="12"/>
  <c r="E432" i="12"/>
  <c r="W432" i="12"/>
  <c r="C432" i="12"/>
  <c r="T432" i="12"/>
  <c r="AE434" i="12" l="1"/>
  <c r="AA434" i="12" s="1"/>
  <c r="T433" i="12"/>
  <c r="M433" i="12"/>
  <c r="W433" i="12"/>
  <c r="G433" i="12"/>
  <c r="F433" i="12"/>
  <c r="C433" i="12"/>
  <c r="R433" i="12"/>
  <c r="E433" i="12"/>
  <c r="F434" i="12" l="1"/>
  <c r="C434" i="12"/>
  <c r="G434" i="12"/>
  <c r="W434" i="12"/>
  <c r="T434" i="12"/>
  <c r="R434" i="12"/>
  <c r="E434" i="12"/>
  <c r="M434" i="12"/>
  <c r="AE435" i="12"/>
  <c r="AA435" i="12" s="1"/>
  <c r="F435" i="12" l="1"/>
  <c r="AE436" i="12"/>
  <c r="AA436" i="12" s="1"/>
  <c r="E435" i="12"/>
  <c r="W435" i="12"/>
  <c r="M435" i="12"/>
  <c r="C435" i="12"/>
  <c r="R435" i="12"/>
  <c r="G435" i="12"/>
  <c r="T435" i="12"/>
  <c r="E436" i="12" l="1"/>
  <c r="M436" i="12"/>
  <c r="G436" i="12"/>
  <c r="F436" i="12"/>
  <c r="T436" i="12"/>
  <c r="C436" i="12"/>
  <c r="R436" i="12"/>
  <c r="AE437" i="12"/>
  <c r="AA437" i="12" s="1"/>
  <c r="W436" i="12"/>
  <c r="M437" i="12" l="1"/>
  <c r="G437" i="12"/>
  <c r="AE445" i="12"/>
  <c r="AA445" i="12" s="1"/>
  <c r="F437" i="12"/>
  <c r="E437" i="12"/>
  <c r="R437" i="12"/>
  <c r="C437" i="12"/>
  <c r="T437" i="12"/>
  <c r="W437" i="12"/>
  <c r="F445" i="12" l="1"/>
  <c r="R445" i="12"/>
  <c r="C445" i="12"/>
  <c r="M445" i="12"/>
  <c r="G445" i="12"/>
  <c r="AE446" i="12"/>
  <c r="AA446" i="12" s="1"/>
  <c r="W445" i="12"/>
  <c r="E445" i="12"/>
  <c r="T445" i="12"/>
  <c r="R446" i="12" l="1"/>
  <c r="E446" i="12"/>
  <c r="G446" i="12"/>
  <c r="AE447" i="12"/>
  <c r="AA447" i="12" s="1"/>
  <c r="M446" i="12"/>
  <c r="F446" i="12"/>
  <c r="C446" i="12"/>
  <c r="T446" i="12"/>
  <c r="W446" i="12"/>
  <c r="M447" i="12" l="1"/>
  <c r="E447" i="12"/>
  <c r="R447" i="12"/>
  <c r="AE448" i="12"/>
  <c r="AA448" i="12" s="1"/>
  <c r="G447" i="12"/>
  <c r="T447" i="12"/>
  <c r="W447" i="12"/>
  <c r="F447" i="12"/>
  <c r="C447" i="12"/>
  <c r="AE449" i="12" l="1"/>
  <c r="AA449" i="12" s="1"/>
  <c r="E448" i="12"/>
  <c r="W448" i="12"/>
  <c r="M448" i="12"/>
  <c r="G448" i="12"/>
  <c r="R448" i="12"/>
  <c r="T448" i="12"/>
  <c r="C448" i="12"/>
  <c r="F448" i="12"/>
  <c r="E449" i="12" l="1"/>
  <c r="G449" i="12"/>
  <c r="AE450" i="12"/>
  <c r="AA450" i="12" s="1"/>
  <c r="C449" i="12"/>
  <c r="R449" i="12"/>
  <c r="M449" i="12"/>
  <c r="F449" i="12"/>
  <c r="W449" i="12"/>
  <c r="T449" i="12"/>
  <c r="AE451" i="12" l="1"/>
  <c r="AA451" i="12" s="1"/>
  <c r="M450" i="12"/>
  <c r="C450" i="12"/>
  <c r="E450" i="12"/>
  <c r="T450" i="12"/>
  <c r="G450" i="12"/>
  <c r="W450" i="12"/>
  <c r="R450" i="12"/>
  <c r="F450" i="12"/>
  <c r="E451" i="12" l="1"/>
  <c r="M451" i="12"/>
  <c r="T451" i="12"/>
  <c r="G451" i="12"/>
  <c r="W451" i="12"/>
  <c r="C451" i="12"/>
  <c r="R451" i="12"/>
  <c r="F451" i="12"/>
  <c r="AE452" i="12"/>
  <c r="AA452" i="12" s="1"/>
  <c r="T452" i="12" l="1"/>
  <c r="E452" i="12"/>
  <c r="R452" i="12"/>
  <c r="C452" i="12"/>
  <c r="AE453" i="12"/>
  <c r="AA453" i="12" s="1"/>
  <c r="G452" i="12"/>
  <c r="F452" i="12"/>
  <c r="W452" i="12"/>
  <c r="M452" i="12"/>
  <c r="W453" i="12" l="1"/>
  <c r="C453" i="12"/>
  <c r="F453" i="12"/>
  <c r="AE454" i="12"/>
  <c r="AA454" i="12" s="1"/>
  <c r="M453" i="12"/>
  <c r="E453" i="12"/>
  <c r="T453" i="12"/>
  <c r="G453" i="12"/>
  <c r="R453" i="12"/>
  <c r="R454" i="12" l="1"/>
  <c r="T454" i="12"/>
  <c r="M454" i="12"/>
  <c r="E454" i="12"/>
  <c r="AE455" i="12"/>
  <c r="AA455" i="12" s="1"/>
  <c r="G454" i="12"/>
  <c r="F454" i="12"/>
  <c r="C454" i="12"/>
  <c r="W454" i="12"/>
  <c r="E455" i="12" l="1"/>
  <c r="M455" i="12"/>
  <c r="F455" i="12"/>
  <c r="T455" i="12"/>
  <c r="AE456" i="12"/>
  <c r="AA456" i="12" s="1"/>
  <c r="G455" i="12"/>
  <c r="R455" i="12"/>
  <c r="C455" i="12"/>
  <c r="W455" i="12"/>
  <c r="M456" i="12" l="1"/>
  <c r="F456" i="12"/>
  <c r="G456" i="12"/>
  <c r="AE457" i="12"/>
  <c r="AA457" i="12" s="1"/>
  <c r="C456" i="12"/>
  <c r="W456" i="12"/>
  <c r="R456" i="12"/>
  <c r="T456" i="12"/>
  <c r="E456" i="12"/>
  <c r="W457" i="12" l="1"/>
  <c r="T457" i="12"/>
  <c r="M457" i="12"/>
  <c r="AE458" i="12"/>
  <c r="AA458" i="12" s="1"/>
  <c r="F457" i="12"/>
  <c r="G457" i="12"/>
  <c r="R457" i="12"/>
  <c r="E457" i="12"/>
  <c r="C457" i="12"/>
  <c r="W458" i="12" l="1"/>
  <c r="T458" i="12"/>
  <c r="R458" i="12"/>
  <c r="AE459" i="12"/>
  <c r="AA459" i="12" s="1"/>
  <c r="F458" i="12"/>
  <c r="G458" i="12"/>
  <c r="M458" i="12"/>
  <c r="E458" i="12"/>
  <c r="C458" i="12"/>
  <c r="AE460" i="12" l="1"/>
  <c r="AA460" i="12" s="1"/>
  <c r="M459" i="12"/>
  <c r="E459" i="12"/>
  <c r="C459" i="12"/>
  <c r="R459" i="12"/>
  <c r="T459" i="12"/>
  <c r="F459" i="12"/>
  <c r="W459" i="12"/>
  <c r="G459" i="12"/>
  <c r="C460" i="12" l="1"/>
  <c r="W460" i="12"/>
  <c r="AE461" i="12"/>
  <c r="AA461" i="12" s="1"/>
  <c r="F460" i="12"/>
  <c r="E460" i="12"/>
  <c r="R460" i="12"/>
  <c r="M460" i="12"/>
  <c r="T460" i="12"/>
  <c r="G460" i="12"/>
  <c r="AE462" i="12" l="1"/>
  <c r="AA462" i="12" s="1"/>
  <c r="C461" i="12"/>
  <c r="F461" i="12"/>
  <c r="W461" i="12"/>
  <c r="T461" i="12"/>
  <c r="M461" i="12"/>
  <c r="G461" i="12"/>
  <c r="E461" i="12"/>
  <c r="R461" i="12"/>
  <c r="R462" i="12" l="1"/>
  <c r="W462" i="12"/>
  <c r="T462" i="12"/>
  <c r="C462" i="12"/>
  <c r="E462" i="12"/>
  <c r="M462" i="12"/>
  <c r="G462" i="12"/>
  <c r="AE463" i="12"/>
  <c r="AA463" i="12" s="1"/>
  <c r="F462" i="12"/>
  <c r="W463" i="12" l="1"/>
  <c r="R463" i="12"/>
  <c r="E463" i="12"/>
  <c r="M463" i="12"/>
  <c r="AE464" i="12"/>
  <c r="AA464" i="12" s="1"/>
  <c r="T463" i="12"/>
  <c r="F463" i="12"/>
  <c r="C463" i="12"/>
  <c r="G463" i="12"/>
  <c r="C464" i="12" l="1"/>
  <c r="M464" i="12"/>
  <c r="E464" i="12"/>
  <c r="F464" i="12"/>
  <c r="W464" i="12"/>
  <c r="AE465" i="12"/>
  <c r="AA465" i="12" s="1"/>
  <c r="G464" i="12"/>
  <c r="T464" i="12"/>
  <c r="R464" i="12"/>
  <c r="R465" i="12" l="1"/>
  <c r="AE466" i="12"/>
  <c r="AA466" i="12" s="1"/>
  <c r="T465" i="12"/>
  <c r="E465" i="12"/>
  <c r="M465" i="12"/>
  <c r="C465" i="12"/>
  <c r="F465" i="12"/>
  <c r="W465" i="12"/>
  <c r="G465" i="12"/>
  <c r="C466" i="12" l="1"/>
  <c r="G466" i="12"/>
  <c r="W466" i="12"/>
  <c r="R466" i="12"/>
  <c r="AE467" i="12"/>
  <c r="AA467" i="12" s="1"/>
  <c r="M466" i="12"/>
  <c r="T466" i="12"/>
  <c r="F466" i="12"/>
  <c r="E466" i="12"/>
  <c r="M467" i="12" l="1"/>
  <c r="T467" i="12"/>
  <c r="R467" i="12"/>
  <c r="G467" i="12"/>
  <c r="E467" i="12"/>
  <c r="W467" i="12"/>
  <c r="C467" i="12"/>
  <c r="AE468" i="12"/>
  <c r="AA468" i="12" s="1"/>
  <c r="F467" i="12"/>
  <c r="M468" i="12" l="1"/>
  <c r="F468" i="12"/>
  <c r="R468" i="12"/>
  <c r="W468" i="12"/>
  <c r="T468" i="12"/>
  <c r="G468" i="12"/>
  <c r="E468" i="12"/>
  <c r="C468" i="12"/>
  <c r="AE469" i="12"/>
  <c r="AA469" i="12" s="1"/>
  <c r="G469" i="12" l="1"/>
  <c r="F469" i="12"/>
  <c r="T469" i="12"/>
  <c r="W469" i="12"/>
  <c r="E469" i="12"/>
  <c r="M469" i="12"/>
  <c r="R469" i="12"/>
  <c r="AE470" i="12"/>
  <c r="AA470" i="12" s="1"/>
  <c r="C469" i="12"/>
  <c r="W470" i="12" l="1"/>
  <c r="G470" i="12"/>
  <c r="E470" i="12"/>
  <c r="R470" i="12"/>
  <c r="C470" i="12"/>
  <c r="F470" i="12"/>
  <c r="M470" i="12"/>
  <c r="AE471" i="12"/>
  <c r="AA471" i="12" s="1"/>
  <c r="T470" i="12"/>
  <c r="W471" i="12" l="1"/>
  <c r="AE472" i="12"/>
  <c r="AA472" i="12" s="1"/>
  <c r="F471" i="12"/>
  <c r="E471" i="12"/>
  <c r="T471" i="12"/>
  <c r="G471" i="12"/>
  <c r="M471" i="12"/>
  <c r="R471" i="12"/>
  <c r="C471" i="12"/>
  <c r="C472" i="12" l="1"/>
  <c r="F472" i="12"/>
  <c r="W472" i="12"/>
  <c r="AE473" i="12"/>
  <c r="AA473" i="12" s="1"/>
  <c r="R472" i="12"/>
  <c r="E472" i="12"/>
  <c r="M472" i="12"/>
  <c r="T472" i="12"/>
  <c r="G472" i="12"/>
  <c r="M473" i="12" l="1"/>
  <c r="R473" i="12"/>
  <c r="G473" i="12"/>
  <c r="AE474" i="12"/>
  <c r="AA474" i="12" s="1"/>
  <c r="F473" i="12"/>
  <c r="C473" i="12"/>
  <c r="W473" i="12"/>
  <c r="E473" i="12"/>
  <c r="T473" i="12"/>
  <c r="E474" i="12" l="1"/>
  <c r="M474" i="12"/>
  <c r="C474" i="12"/>
  <c r="G474" i="12"/>
  <c r="W474" i="12"/>
  <c r="T474" i="12"/>
  <c r="AE475" i="12"/>
  <c r="AA475" i="12" s="1"/>
  <c r="F474" i="12"/>
  <c r="R474" i="12"/>
  <c r="G475" i="12" l="1"/>
  <c r="M475" i="12"/>
  <c r="F475" i="12"/>
  <c r="W475" i="12"/>
  <c r="C475" i="12"/>
  <c r="AE476" i="12"/>
  <c r="AA476" i="12" s="1"/>
  <c r="T475" i="12"/>
  <c r="R475" i="12"/>
  <c r="E475" i="12"/>
  <c r="T476" i="12" l="1"/>
  <c r="R476" i="12"/>
  <c r="C476" i="12"/>
  <c r="AE477" i="12"/>
  <c r="AA477" i="12" s="1"/>
  <c r="M476" i="12"/>
  <c r="G476" i="12"/>
  <c r="F476" i="12"/>
  <c r="E476" i="12"/>
  <c r="W476" i="12"/>
  <c r="E477" i="12" l="1"/>
  <c r="AE478" i="12"/>
  <c r="AA478" i="12" s="1"/>
  <c r="F477" i="12"/>
  <c r="C477" i="12"/>
  <c r="R477" i="12"/>
  <c r="T477" i="12"/>
  <c r="M477" i="12"/>
  <c r="W477" i="12"/>
  <c r="G477" i="12"/>
  <c r="C478" i="12" l="1"/>
  <c r="W478" i="12"/>
  <c r="R478" i="12"/>
  <c r="F478" i="12"/>
  <c r="G478" i="12"/>
  <c r="E478" i="12"/>
  <c r="AE479" i="12"/>
  <c r="AA479" i="12" s="1"/>
  <c r="M478" i="12"/>
  <c r="T478" i="12"/>
  <c r="C479" i="12" l="1"/>
  <c r="T479" i="12"/>
  <c r="W479" i="12"/>
  <c r="M479" i="12"/>
  <c r="F479" i="12"/>
  <c r="G479" i="12"/>
  <c r="AE480" i="12"/>
  <c r="AA480" i="12" s="1"/>
  <c r="E479" i="12"/>
  <c r="R479" i="12"/>
  <c r="E480" i="12" l="1"/>
  <c r="F480" i="12"/>
  <c r="W480" i="12"/>
  <c r="AE481" i="12"/>
  <c r="AA481" i="12" s="1"/>
  <c r="R480" i="12"/>
  <c r="T480" i="12"/>
  <c r="M480" i="12"/>
  <c r="G480" i="12"/>
  <c r="C480" i="12"/>
  <c r="M481" i="12" l="1"/>
  <c r="AE482" i="12"/>
  <c r="AA482" i="12" s="1"/>
  <c r="R481" i="12"/>
  <c r="T481" i="12"/>
  <c r="W481" i="12"/>
  <c r="F481" i="12"/>
  <c r="G481" i="12"/>
  <c r="E481" i="12"/>
  <c r="C481" i="12"/>
  <c r="W482" i="12" l="1"/>
  <c r="AE483" i="12"/>
  <c r="AA483" i="12" s="1"/>
  <c r="R482" i="12"/>
  <c r="F482" i="12"/>
  <c r="E482" i="12"/>
  <c r="T482" i="12"/>
  <c r="C482" i="12"/>
  <c r="G482" i="12"/>
  <c r="M482" i="12"/>
  <c r="F483" i="12" l="1"/>
  <c r="C483" i="12"/>
  <c r="AE484" i="12"/>
  <c r="AA484" i="12" s="1"/>
  <c r="R483" i="12"/>
  <c r="W483" i="12"/>
  <c r="E483" i="12"/>
  <c r="G483" i="12"/>
  <c r="M483" i="12"/>
  <c r="T483" i="12"/>
  <c r="W484" i="12" l="1"/>
  <c r="G484" i="12"/>
  <c r="T484" i="12"/>
  <c r="AE485" i="12"/>
  <c r="AA485" i="12" s="1"/>
  <c r="C484" i="12"/>
  <c r="F484" i="12"/>
  <c r="M484" i="12"/>
  <c r="E484" i="12"/>
  <c r="R484" i="12"/>
  <c r="C485" i="12" l="1"/>
  <c r="AE486" i="12"/>
  <c r="AA486" i="12" s="1"/>
  <c r="M485" i="12"/>
  <c r="G485" i="12"/>
  <c r="R485" i="12"/>
  <c r="W485" i="12"/>
  <c r="T485" i="12"/>
  <c r="F485" i="12"/>
  <c r="E485" i="12"/>
  <c r="R486" i="12" l="1"/>
  <c r="M486" i="12"/>
  <c r="G486" i="12"/>
  <c r="W486" i="12"/>
  <c r="F486" i="12"/>
  <c r="AE487" i="12"/>
  <c r="AA487" i="12" s="1"/>
  <c r="C486" i="12"/>
  <c r="E486" i="12"/>
  <c r="T486" i="12"/>
  <c r="W487" i="12" l="1"/>
  <c r="F487" i="12"/>
  <c r="E487" i="12"/>
  <c r="C487" i="12"/>
  <c r="M487" i="12"/>
  <c r="AE488" i="12"/>
  <c r="AA488" i="12" s="1"/>
  <c r="R487" i="12"/>
  <c r="G487" i="12"/>
  <c r="T487" i="12"/>
  <c r="F488" i="12" l="1"/>
  <c r="E488" i="12"/>
  <c r="R488" i="12"/>
  <c r="M488" i="12"/>
  <c r="AE489" i="12"/>
  <c r="AA489" i="12" s="1"/>
  <c r="T488" i="12"/>
  <c r="W488" i="12"/>
  <c r="G488" i="12"/>
  <c r="C488" i="12"/>
  <c r="W489" i="12" l="1"/>
  <c r="C489" i="12"/>
  <c r="M489" i="12"/>
  <c r="T489" i="12"/>
  <c r="F489" i="12"/>
  <c r="AE490" i="12"/>
  <c r="AA490" i="12" s="1"/>
  <c r="E489" i="12"/>
  <c r="R489" i="12"/>
  <c r="G489" i="12"/>
  <c r="R490" i="12" l="1"/>
  <c r="T490" i="12"/>
  <c r="E490" i="12"/>
  <c r="G490" i="12"/>
  <c r="W490" i="12"/>
  <c r="AE491" i="12"/>
  <c r="AA491" i="12" s="1"/>
  <c r="M490" i="12"/>
  <c r="C490" i="12"/>
  <c r="F490" i="12"/>
  <c r="W491" i="12" l="1"/>
  <c r="T491" i="12"/>
  <c r="M491" i="12"/>
  <c r="E491" i="12"/>
  <c r="F491" i="12"/>
  <c r="AE492" i="12"/>
  <c r="AA492" i="12" s="1"/>
  <c r="R491" i="12"/>
  <c r="C491" i="12"/>
  <c r="G491" i="12"/>
  <c r="G492" i="12" l="1"/>
  <c r="C492" i="12"/>
  <c r="AE500" i="12"/>
  <c r="AA500" i="12" s="1"/>
  <c r="M492" i="12"/>
  <c r="F492" i="12"/>
  <c r="E492" i="12"/>
  <c r="T492" i="12"/>
  <c r="R492" i="12"/>
  <c r="W492" i="12"/>
  <c r="R500" i="12" l="1"/>
  <c r="F500" i="12"/>
  <c r="AE501" i="12"/>
  <c r="AA501" i="12" s="1"/>
  <c r="W500" i="12"/>
  <c r="G500" i="12"/>
  <c r="C500" i="12"/>
  <c r="T500" i="12"/>
  <c r="E500" i="12"/>
  <c r="M500" i="12"/>
  <c r="R501" i="12" l="1"/>
  <c r="T501" i="12"/>
  <c r="M501" i="12"/>
  <c r="W501" i="12"/>
  <c r="E501" i="12"/>
  <c r="F501" i="12"/>
  <c r="AE502" i="12"/>
  <c r="AA502" i="12" s="1"/>
  <c r="G501" i="12"/>
  <c r="C501" i="12"/>
  <c r="C502" i="12" l="1"/>
  <c r="R502" i="12"/>
  <c r="F502" i="12"/>
  <c r="M502" i="12"/>
  <c r="E502" i="12"/>
  <c r="AE503" i="12"/>
  <c r="AA503" i="12" s="1"/>
  <c r="G502" i="12"/>
  <c r="W502" i="12"/>
  <c r="T502" i="12"/>
  <c r="M503" i="12" l="1"/>
  <c r="W503" i="12"/>
  <c r="T503" i="12"/>
  <c r="R503" i="12"/>
  <c r="G503" i="12"/>
  <c r="C503" i="12"/>
  <c r="E503" i="12"/>
  <c r="F503" i="12"/>
  <c r="AE504" i="12"/>
  <c r="AA504" i="12" s="1"/>
  <c r="W504" i="12" l="1"/>
  <c r="R504" i="12"/>
  <c r="F504" i="12"/>
  <c r="T504" i="12"/>
  <c r="AE505" i="12"/>
  <c r="AA505" i="12" s="1"/>
  <c r="G504" i="12"/>
  <c r="M504" i="12"/>
  <c r="E504" i="12"/>
  <c r="C504" i="12"/>
  <c r="M505" i="12" l="1"/>
  <c r="AE506" i="12"/>
  <c r="AA506" i="12" s="1"/>
  <c r="W505" i="12"/>
  <c r="C505" i="12"/>
  <c r="T505" i="12"/>
  <c r="R505" i="12"/>
  <c r="F505" i="12"/>
  <c r="G505" i="12"/>
  <c r="E505" i="12"/>
  <c r="M506" i="12" l="1"/>
  <c r="C506" i="12"/>
  <c r="G506" i="12"/>
  <c r="T506" i="12"/>
  <c r="E506" i="12"/>
  <c r="AE507" i="12"/>
  <c r="AA507" i="12" s="1"/>
  <c r="F506" i="12"/>
  <c r="R506" i="12"/>
  <c r="W506" i="12"/>
  <c r="AE508" i="12" l="1"/>
  <c r="AA508" i="12" s="1"/>
  <c r="T507" i="12"/>
  <c r="E507" i="12"/>
  <c r="C507" i="12"/>
  <c r="G507" i="12"/>
  <c r="M507" i="12"/>
  <c r="R507" i="12"/>
  <c r="W507" i="12"/>
  <c r="F507" i="12"/>
  <c r="T508" i="12" l="1"/>
  <c r="M508" i="12"/>
  <c r="F508" i="12"/>
  <c r="G508" i="12"/>
  <c r="E508" i="12"/>
  <c r="C508" i="12"/>
  <c r="AE509" i="12"/>
  <c r="AA509" i="12" s="1"/>
  <c r="W508" i="12"/>
  <c r="R508" i="12"/>
  <c r="F509" i="12" l="1"/>
  <c r="W509" i="12"/>
  <c r="R509" i="12"/>
  <c r="G509" i="12"/>
  <c r="T509" i="12"/>
  <c r="M509" i="12"/>
  <c r="AE510" i="12"/>
  <c r="AA510" i="12" s="1"/>
  <c r="E509" i="12"/>
  <c r="C509" i="12"/>
  <c r="G510" i="12" l="1"/>
  <c r="E510" i="12"/>
  <c r="AE511" i="12"/>
  <c r="AA511" i="12" s="1"/>
  <c r="R510" i="12"/>
  <c r="F510" i="12"/>
  <c r="C510" i="12"/>
  <c r="M510" i="12"/>
  <c r="T510" i="12"/>
  <c r="W510" i="12"/>
  <c r="F511" i="12" l="1"/>
  <c r="T511" i="12"/>
  <c r="R511" i="12"/>
  <c r="C511" i="12"/>
  <c r="M511" i="12"/>
  <c r="W511" i="12"/>
  <c r="E511" i="12"/>
  <c r="G511" i="12"/>
  <c r="AE512" i="12"/>
  <c r="AA512" i="12" s="1"/>
  <c r="G512" i="12" l="1"/>
  <c r="M512" i="12"/>
  <c r="W512" i="12"/>
  <c r="T512" i="12"/>
  <c r="F512" i="12"/>
  <c r="C512" i="12"/>
  <c r="R512" i="12"/>
  <c r="AE513" i="12"/>
  <c r="AA513" i="12" s="1"/>
  <c r="E512" i="12"/>
  <c r="AE514" i="12" l="1"/>
  <c r="AA514" i="12" s="1"/>
  <c r="M513" i="12"/>
  <c r="G513" i="12"/>
  <c r="F513" i="12"/>
  <c r="W513" i="12"/>
  <c r="C513" i="12"/>
  <c r="R513" i="12"/>
  <c r="T513" i="12"/>
  <c r="E513" i="12"/>
  <c r="C514" i="12" l="1"/>
  <c r="W514" i="12"/>
  <c r="R514" i="12"/>
  <c r="AE515" i="12"/>
  <c r="AA515" i="12" s="1"/>
  <c r="M514" i="12"/>
  <c r="E514" i="12"/>
  <c r="F514" i="12"/>
  <c r="G514" i="12"/>
  <c r="T514" i="12"/>
  <c r="C515" i="12" l="1"/>
  <c r="T515" i="12"/>
  <c r="F515" i="12"/>
  <c r="AE516" i="12"/>
  <c r="AA516" i="12" s="1"/>
  <c r="W515" i="12"/>
  <c r="E515" i="12"/>
  <c r="R515" i="12"/>
  <c r="M515" i="12"/>
  <c r="G515" i="12"/>
  <c r="M516" i="12" l="1"/>
  <c r="E516" i="12"/>
  <c r="AE517" i="12"/>
  <c r="AA517" i="12" s="1"/>
  <c r="R516" i="12"/>
  <c r="C516" i="12"/>
  <c r="F516" i="12"/>
  <c r="W516" i="12"/>
  <c r="G516" i="12"/>
  <c r="T516" i="12"/>
  <c r="F517" i="12" l="1"/>
  <c r="T517" i="12"/>
  <c r="E517" i="12"/>
  <c r="W517" i="12"/>
  <c r="R517" i="12"/>
  <c r="M517" i="12"/>
  <c r="AE518" i="12"/>
  <c r="AA518" i="12" s="1"/>
  <c r="G517" i="12"/>
  <c r="C517" i="12"/>
  <c r="C518" i="12" l="1"/>
  <c r="F518" i="12"/>
  <c r="E518" i="12"/>
  <c r="T518" i="12"/>
  <c r="G518" i="12"/>
  <c r="M518" i="12"/>
  <c r="AE519" i="12"/>
  <c r="AA519" i="12" s="1"/>
  <c r="R518" i="12"/>
  <c r="W518" i="12"/>
  <c r="AE520" i="12" l="1"/>
  <c r="AA520" i="12" s="1"/>
  <c r="E519" i="12"/>
  <c r="M519" i="12"/>
  <c r="T519" i="12"/>
  <c r="W519" i="12"/>
  <c r="R519" i="12"/>
  <c r="G519" i="12"/>
  <c r="F519" i="12"/>
  <c r="C519" i="12"/>
  <c r="M520" i="12" l="1"/>
  <c r="W520" i="12"/>
  <c r="C520" i="12"/>
  <c r="R520" i="12"/>
  <c r="AE521" i="12"/>
  <c r="AA521" i="12" s="1"/>
  <c r="G520" i="12"/>
  <c r="F520" i="12"/>
  <c r="T520" i="12"/>
  <c r="E520" i="12"/>
  <c r="F521" i="12" l="1"/>
  <c r="AE522" i="12"/>
  <c r="AA522" i="12" s="1"/>
  <c r="R521" i="12"/>
  <c r="G521" i="12"/>
  <c r="W521" i="12"/>
  <c r="M521" i="12"/>
  <c r="E521" i="12"/>
  <c r="T521" i="12"/>
  <c r="C521" i="12"/>
  <c r="C522" i="12" l="1"/>
  <c r="F522" i="12"/>
  <c r="R522" i="12"/>
  <c r="E522" i="12"/>
  <c r="T522" i="12"/>
  <c r="M522" i="12"/>
  <c r="AE523" i="12"/>
  <c r="AA523" i="12" s="1"/>
  <c r="G522" i="12"/>
  <c r="W522" i="12"/>
  <c r="W523" i="12" l="1"/>
  <c r="G523" i="12"/>
  <c r="T523" i="12"/>
  <c r="E523" i="12"/>
  <c r="M523" i="12"/>
  <c r="F523" i="12"/>
  <c r="R523" i="12"/>
  <c r="AE524" i="12"/>
  <c r="AA524" i="12" s="1"/>
  <c r="C523" i="12"/>
  <c r="M524" i="12" l="1"/>
  <c r="C524" i="12"/>
  <c r="AE525" i="12"/>
  <c r="AA525" i="12" s="1"/>
  <c r="E524" i="12"/>
  <c r="F524" i="12"/>
  <c r="T524" i="12"/>
  <c r="R524" i="12"/>
  <c r="G524" i="12"/>
  <c r="W524" i="12"/>
  <c r="E525" i="12" l="1"/>
  <c r="T525" i="12"/>
  <c r="G525" i="12"/>
  <c r="R525" i="12"/>
  <c r="C525" i="12"/>
  <c r="F525" i="12"/>
  <c r="AE526" i="12"/>
  <c r="AA526" i="12" s="1"/>
  <c r="W525" i="12"/>
  <c r="M525" i="12"/>
  <c r="T526" i="12" l="1"/>
  <c r="AE527" i="12"/>
  <c r="AA527" i="12" s="1"/>
  <c r="C526" i="12"/>
  <c r="M526" i="12"/>
  <c r="F526" i="12"/>
  <c r="W526" i="12"/>
  <c r="R526" i="12"/>
  <c r="G526" i="12"/>
  <c r="E526" i="12"/>
  <c r="W527" i="12" l="1"/>
  <c r="T527" i="12"/>
  <c r="AE528" i="12"/>
  <c r="AA528" i="12" s="1"/>
  <c r="C527" i="12"/>
  <c r="M527" i="12"/>
  <c r="G527" i="12"/>
  <c r="F527" i="12"/>
  <c r="E527" i="12"/>
  <c r="R527" i="12"/>
  <c r="M528" i="12" l="1"/>
  <c r="W528" i="12"/>
  <c r="E528" i="12"/>
  <c r="T528" i="12"/>
  <c r="R528" i="12"/>
  <c r="F528" i="12"/>
  <c r="AE529" i="12"/>
  <c r="AA529" i="12" s="1"/>
  <c r="G528" i="12"/>
  <c r="C528" i="12"/>
  <c r="W529" i="12" l="1"/>
  <c r="M529" i="12"/>
  <c r="G529" i="12"/>
  <c r="AE530" i="12"/>
  <c r="AA530" i="12" s="1"/>
  <c r="C529" i="12"/>
  <c r="F529" i="12"/>
  <c r="R529" i="12"/>
  <c r="T529" i="12"/>
  <c r="E529" i="12"/>
  <c r="F530" i="12" l="1"/>
  <c r="C530" i="12"/>
  <c r="M530" i="12"/>
  <c r="T530" i="12"/>
  <c r="AE531" i="12"/>
  <c r="AA531" i="12" s="1"/>
  <c r="R530" i="12"/>
  <c r="G530" i="12"/>
  <c r="W530" i="12"/>
  <c r="E530" i="12"/>
  <c r="C531" i="12" l="1"/>
  <c r="F531" i="12"/>
  <c r="T531" i="12"/>
  <c r="R531" i="12"/>
  <c r="M531" i="12"/>
  <c r="G531" i="12"/>
  <c r="AE532" i="12"/>
  <c r="AA532" i="12" s="1"/>
  <c r="E531" i="12"/>
  <c r="W531" i="12"/>
  <c r="G532" i="12" l="1"/>
  <c r="M532" i="12"/>
  <c r="E532" i="12"/>
  <c r="AE533" i="12"/>
  <c r="AA533" i="12" s="1"/>
  <c r="C532" i="12"/>
  <c r="W532" i="12"/>
  <c r="T532" i="12"/>
  <c r="R532" i="12"/>
  <c r="F532" i="12"/>
  <c r="C533" i="12" l="1"/>
  <c r="G533" i="12"/>
  <c r="E533" i="12"/>
  <c r="AE534" i="12"/>
  <c r="AA534" i="12" s="1"/>
  <c r="R533" i="12"/>
  <c r="T533" i="12"/>
  <c r="M533" i="12"/>
  <c r="W533" i="12"/>
  <c r="F533" i="12"/>
  <c r="G534" i="12" l="1"/>
  <c r="F534" i="12"/>
  <c r="C534" i="12"/>
  <c r="W534" i="12"/>
  <c r="M534" i="12"/>
  <c r="R534" i="12"/>
  <c r="E534" i="12"/>
  <c r="T534" i="12"/>
  <c r="AE535" i="12"/>
  <c r="AA535" i="12" s="1"/>
  <c r="G535" i="12" l="1"/>
  <c r="AE536" i="12"/>
  <c r="AA536" i="12" s="1"/>
  <c r="C535" i="12"/>
  <c r="M535" i="12"/>
  <c r="F535" i="12"/>
  <c r="R535" i="12"/>
  <c r="W535" i="12"/>
  <c r="E535" i="12"/>
  <c r="T535" i="12"/>
  <c r="F536" i="12" l="1"/>
  <c r="T536" i="12"/>
  <c r="G536" i="12"/>
  <c r="E536" i="12"/>
  <c r="R536" i="12"/>
  <c r="M536" i="12"/>
  <c r="C536" i="12"/>
  <c r="AE537" i="12"/>
  <c r="AA537" i="12" s="1"/>
  <c r="W536" i="12"/>
  <c r="M537" i="12" l="1"/>
  <c r="T537" i="12"/>
  <c r="C537" i="12"/>
  <c r="W537" i="12"/>
  <c r="F537" i="12"/>
  <c r="AE538" i="12"/>
  <c r="AA538" i="12" s="1"/>
  <c r="E537" i="12"/>
  <c r="G537" i="12"/>
  <c r="R537" i="12"/>
  <c r="G538" i="12" l="1"/>
  <c r="R538" i="12"/>
  <c r="F538" i="12"/>
  <c r="AE539" i="12"/>
  <c r="AA539" i="12" s="1"/>
  <c r="C538" i="12"/>
  <c r="T538" i="12"/>
  <c r="E538" i="12"/>
  <c r="M538" i="12"/>
  <c r="W538" i="12"/>
  <c r="T539" i="12" l="1"/>
  <c r="AE540" i="12"/>
  <c r="AA540" i="12" s="1"/>
  <c r="E539" i="12"/>
  <c r="C539" i="12"/>
  <c r="W539" i="12"/>
  <c r="M539" i="12"/>
  <c r="G539" i="12"/>
  <c r="R539" i="12"/>
  <c r="F539" i="12"/>
  <c r="F540" i="12" l="1"/>
  <c r="T540" i="12"/>
  <c r="C540" i="12"/>
  <c r="R540" i="12"/>
  <c r="G540" i="12"/>
  <c r="M540" i="12"/>
  <c r="W540" i="12"/>
  <c r="E540" i="12"/>
  <c r="AE541" i="12"/>
  <c r="AA541" i="12" s="1"/>
  <c r="T541" i="12" l="1"/>
  <c r="W541" i="12"/>
  <c r="F541" i="12"/>
  <c r="G541" i="12"/>
  <c r="R541" i="12"/>
  <c r="E541" i="12"/>
  <c r="M541" i="12"/>
  <c r="C541" i="12"/>
  <c r="AE542" i="12"/>
  <c r="AA542" i="12" s="1"/>
  <c r="W542" i="12" l="1"/>
  <c r="C542" i="12"/>
  <c r="G542" i="12"/>
  <c r="E542" i="12"/>
  <c r="AE543" i="12"/>
  <c r="AA543" i="12" s="1"/>
  <c r="T542" i="12"/>
  <c r="M542" i="12"/>
  <c r="F542" i="12"/>
  <c r="R542" i="12"/>
  <c r="G543" i="12" l="1"/>
  <c r="R543" i="12"/>
  <c r="W543" i="12"/>
  <c r="E543" i="12"/>
  <c r="C543" i="12"/>
  <c r="T543" i="12"/>
  <c r="F543" i="12"/>
  <c r="M543" i="12"/>
  <c r="AE544" i="12"/>
  <c r="AA544" i="12" s="1"/>
  <c r="T544" i="12" l="1"/>
  <c r="M544" i="12"/>
  <c r="C544" i="12"/>
  <c r="E544" i="12"/>
  <c r="W544" i="12"/>
  <c r="G544" i="12"/>
  <c r="AE545" i="12"/>
  <c r="AA545" i="12" s="1"/>
  <c r="F544" i="12"/>
  <c r="R544" i="12"/>
  <c r="R545" i="12" l="1"/>
  <c r="G545" i="12"/>
  <c r="E545" i="12"/>
  <c r="W545" i="12"/>
  <c r="C545" i="12"/>
  <c r="M545" i="12"/>
  <c r="AE546" i="12"/>
  <c r="AA546" i="12" s="1"/>
  <c r="F545" i="12"/>
  <c r="T545" i="12"/>
  <c r="M546" i="12" l="1"/>
  <c r="T546" i="12"/>
  <c r="G546" i="12"/>
  <c r="F546" i="12"/>
  <c r="C546" i="12"/>
  <c r="E546" i="12"/>
  <c r="R546" i="12"/>
  <c r="AE547" i="12"/>
  <c r="AA547" i="12" s="1"/>
  <c r="W546" i="12"/>
  <c r="C547" i="12" l="1"/>
  <c r="G547" i="12"/>
  <c r="AE555" i="12"/>
  <c r="AA555" i="12" s="1"/>
  <c r="R547" i="12"/>
  <c r="M547" i="12"/>
  <c r="W547" i="12"/>
  <c r="E547" i="12"/>
  <c r="F547" i="12"/>
  <c r="T547" i="12"/>
  <c r="G555" i="12" l="1"/>
  <c r="C555" i="12"/>
  <c r="T555" i="12"/>
  <c r="E555" i="12"/>
  <c r="M555" i="12"/>
  <c r="F555" i="12"/>
  <c r="R555" i="12"/>
  <c r="AE556" i="12"/>
  <c r="AA556" i="12" s="1"/>
  <c r="W555" i="12"/>
  <c r="T556" i="12" l="1"/>
  <c r="F556" i="12"/>
  <c r="E556" i="12"/>
  <c r="W556" i="12"/>
  <c r="C556" i="12"/>
  <c r="G556" i="12"/>
  <c r="M556" i="12"/>
  <c r="AE557" i="12"/>
  <c r="AA557" i="12" s="1"/>
  <c r="R556" i="12"/>
  <c r="R557" i="12" l="1"/>
  <c r="T557" i="12"/>
  <c r="F557" i="12"/>
  <c r="E557" i="12"/>
  <c r="W557" i="12"/>
  <c r="G557" i="12"/>
  <c r="AE558" i="12"/>
  <c r="AA558" i="12" s="1"/>
  <c r="M557" i="12"/>
  <c r="C557" i="12"/>
  <c r="M558" i="12" l="1"/>
  <c r="C558" i="12"/>
  <c r="T558" i="12"/>
  <c r="G558" i="12"/>
  <c r="AE559" i="12"/>
  <c r="AA559" i="12" s="1"/>
  <c r="W558" i="12"/>
  <c r="F558" i="12"/>
  <c r="E558" i="12"/>
  <c r="R558" i="12"/>
  <c r="W559" i="12" l="1"/>
  <c r="G559" i="12"/>
  <c r="T559" i="12"/>
  <c r="AE560" i="12"/>
  <c r="AA560" i="12" s="1"/>
  <c r="F559" i="12"/>
  <c r="R559" i="12"/>
  <c r="M559" i="12"/>
  <c r="E559" i="12"/>
  <c r="C559" i="12"/>
  <c r="E560" i="12" l="1"/>
  <c r="T560" i="12"/>
  <c r="AE561" i="12"/>
  <c r="AA561" i="12" s="1"/>
  <c r="F560" i="12"/>
  <c r="M560" i="12"/>
  <c r="R560" i="12"/>
  <c r="G560" i="12"/>
  <c r="W560" i="12"/>
  <c r="C560" i="12"/>
  <c r="F561" i="12" l="1"/>
  <c r="AE562" i="12"/>
  <c r="AA562" i="12" s="1"/>
  <c r="G561" i="12"/>
  <c r="M561" i="12"/>
  <c r="C561" i="12"/>
  <c r="R561" i="12"/>
  <c r="W561" i="12"/>
  <c r="T561" i="12"/>
  <c r="E561" i="12"/>
  <c r="G562" i="12" l="1"/>
  <c r="C562" i="12"/>
  <c r="R562" i="12"/>
  <c r="AE563" i="12"/>
  <c r="AA563" i="12" s="1"/>
  <c r="W562" i="12"/>
  <c r="E562" i="12"/>
  <c r="T562" i="12"/>
  <c r="F562" i="12"/>
  <c r="M562" i="12"/>
  <c r="G563" i="12" l="1"/>
  <c r="E563" i="12"/>
  <c r="C563" i="12"/>
  <c r="W563" i="12"/>
  <c r="T563" i="12"/>
  <c r="F563" i="12"/>
  <c r="R563" i="12"/>
  <c r="AE564" i="12"/>
  <c r="AA564" i="12" s="1"/>
  <c r="M563" i="12"/>
  <c r="T564" i="12" l="1"/>
  <c r="E564" i="12"/>
  <c r="G564" i="12"/>
  <c r="M564" i="12"/>
  <c r="W564" i="12"/>
  <c r="C564" i="12"/>
  <c r="F564" i="12"/>
  <c r="R564" i="12"/>
  <c r="AE565" i="12"/>
  <c r="AA565" i="12" s="1"/>
  <c r="R565" i="12" l="1"/>
  <c r="F565" i="12"/>
  <c r="G565" i="12"/>
  <c r="C565" i="12"/>
  <c r="AE566" i="12"/>
  <c r="AA566" i="12" s="1"/>
  <c r="W565" i="12"/>
  <c r="T565" i="12"/>
  <c r="E565" i="12"/>
  <c r="M565" i="12"/>
  <c r="G566" i="12" l="1"/>
  <c r="AE567" i="12"/>
  <c r="AA567" i="12" s="1"/>
  <c r="C566" i="12"/>
  <c r="W566" i="12"/>
  <c r="F566" i="12"/>
  <c r="E566" i="12"/>
  <c r="R566" i="12"/>
  <c r="T566" i="12"/>
  <c r="M566" i="12"/>
  <c r="C567" i="12" l="1"/>
  <c r="T567" i="12"/>
  <c r="R567" i="12"/>
  <c r="G567" i="12"/>
  <c r="W567" i="12"/>
  <c r="F567" i="12"/>
  <c r="E567" i="12"/>
  <c r="M567" i="12"/>
  <c r="AE568" i="12"/>
  <c r="AA568" i="12" s="1"/>
  <c r="C568" i="12" l="1"/>
  <c r="G568" i="12"/>
  <c r="AE569" i="12"/>
  <c r="AA569" i="12" s="1"/>
  <c r="E568" i="12"/>
  <c r="T568" i="12"/>
  <c r="W568" i="12"/>
  <c r="F568" i="12"/>
  <c r="R568" i="12"/>
  <c r="M568" i="12"/>
  <c r="W569" i="12" l="1"/>
  <c r="G569" i="12"/>
  <c r="E569" i="12"/>
  <c r="C569" i="12"/>
  <c r="R569" i="12"/>
  <c r="AE570" i="12"/>
  <c r="AA570" i="12" s="1"/>
  <c r="T569" i="12"/>
  <c r="F569" i="12"/>
  <c r="M569" i="12"/>
  <c r="R570" i="12" l="1"/>
  <c r="AE571" i="12"/>
  <c r="AA571" i="12" s="1"/>
  <c r="F570" i="12"/>
  <c r="M570" i="12"/>
  <c r="G570" i="12"/>
  <c r="E570" i="12"/>
  <c r="T570" i="12"/>
  <c r="C570" i="12"/>
  <c r="W570" i="12"/>
  <c r="W571" i="12" l="1"/>
  <c r="T571" i="12"/>
  <c r="AE572" i="12"/>
  <c r="AA572" i="12" s="1"/>
  <c r="G571" i="12"/>
  <c r="R571" i="12"/>
  <c r="E571" i="12"/>
  <c r="M571" i="12"/>
  <c r="F571" i="12"/>
  <c r="C571" i="12"/>
  <c r="AE573" i="12" l="1"/>
  <c r="AA573" i="12" s="1"/>
  <c r="E572" i="12"/>
  <c r="W572" i="12"/>
  <c r="C572" i="12"/>
  <c r="M572" i="12"/>
  <c r="R572" i="12"/>
  <c r="T572" i="12"/>
  <c r="F572" i="12"/>
  <c r="G572" i="12"/>
  <c r="C573" i="12" l="1"/>
  <c r="T573" i="12"/>
  <c r="W573" i="12"/>
  <c r="R573" i="12"/>
  <c r="E573" i="12"/>
  <c r="F573" i="12"/>
  <c r="AE574" i="12"/>
  <c r="AA574" i="12" s="1"/>
  <c r="G573" i="12"/>
  <c r="M573" i="12"/>
  <c r="AE575" i="12" l="1"/>
  <c r="AA575" i="12" s="1"/>
  <c r="T574" i="12"/>
  <c r="W574" i="12"/>
  <c r="F574" i="12"/>
  <c r="M574" i="12"/>
  <c r="C574" i="12"/>
  <c r="R574" i="12"/>
  <c r="E574" i="12"/>
  <c r="G574" i="12"/>
  <c r="W575" i="12" l="1"/>
  <c r="G575" i="12"/>
  <c r="E575" i="12"/>
  <c r="F575" i="12"/>
  <c r="R575" i="12"/>
  <c r="M575" i="12"/>
  <c r="C575" i="12"/>
  <c r="T575" i="12"/>
  <c r="AE576" i="12"/>
  <c r="AA576" i="12" s="1"/>
  <c r="W576" i="12" l="1"/>
  <c r="M576" i="12"/>
  <c r="E576" i="12"/>
  <c r="G576" i="12"/>
  <c r="C576" i="12"/>
  <c r="F576" i="12"/>
  <c r="AE577" i="12"/>
  <c r="AA577" i="12" s="1"/>
  <c r="T576" i="12"/>
  <c r="R576" i="12"/>
  <c r="F577" i="12" l="1"/>
  <c r="AE578" i="12"/>
  <c r="AA578" i="12" s="1"/>
  <c r="R577" i="12"/>
  <c r="T577" i="12"/>
  <c r="M577" i="12"/>
  <c r="C577" i="12"/>
  <c r="E577" i="12"/>
  <c r="G577" i="12"/>
  <c r="W577" i="12"/>
  <c r="W578" i="12" l="1"/>
  <c r="G578" i="12"/>
  <c r="F578" i="12"/>
  <c r="E578" i="12"/>
  <c r="AE579" i="12"/>
  <c r="AA579" i="12" s="1"/>
  <c r="T578" i="12"/>
  <c r="M578" i="12"/>
  <c r="C578" i="12"/>
  <c r="R578" i="12"/>
  <c r="AE580" i="12" l="1"/>
  <c r="AA580" i="12" s="1"/>
  <c r="T579" i="12"/>
  <c r="E579" i="12"/>
  <c r="F579" i="12"/>
  <c r="W579" i="12"/>
  <c r="R579" i="12"/>
  <c r="M579" i="12"/>
  <c r="C579" i="12"/>
  <c r="G579" i="12"/>
  <c r="G580" i="12" l="1"/>
  <c r="M580" i="12"/>
  <c r="T580" i="12"/>
  <c r="E580" i="12"/>
  <c r="F580" i="12"/>
  <c r="C580" i="12"/>
  <c r="W580" i="12"/>
  <c r="R580" i="12"/>
  <c r="AE581" i="12"/>
  <c r="AA581" i="12" s="1"/>
  <c r="M581" i="12" l="1"/>
  <c r="F581" i="12"/>
  <c r="E581" i="12"/>
  <c r="G581" i="12"/>
  <c r="R581" i="12"/>
  <c r="T581" i="12"/>
  <c r="AE582" i="12"/>
  <c r="AA582" i="12" s="1"/>
  <c r="W581" i="12"/>
  <c r="C581" i="12"/>
  <c r="M582" i="12" l="1"/>
  <c r="G582" i="12"/>
  <c r="W582" i="12"/>
  <c r="E582" i="12"/>
  <c r="C582" i="12"/>
  <c r="F582" i="12"/>
  <c r="R582" i="12"/>
  <c r="AE583" i="12"/>
  <c r="AA583" i="12" s="1"/>
  <c r="T582" i="12"/>
  <c r="R583" i="12" l="1"/>
  <c r="AE584" i="12"/>
  <c r="AA584" i="12" s="1"/>
  <c r="W583" i="12"/>
  <c r="T583" i="12"/>
  <c r="C583" i="12"/>
  <c r="F583" i="12"/>
  <c r="G583" i="12"/>
  <c r="M583" i="12"/>
  <c r="E583" i="12"/>
  <c r="T584" i="12" l="1"/>
  <c r="G584" i="12"/>
  <c r="R584" i="12"/>
  <c r="E584" i="12"/>
  <c r="M584" i="12"/>
  <c r="C584" i="12"/>
  <c r="W584" i="12"/>
  <c r="F584" i="12"/>
  <c r="AE585" i="12"/>
  <c r="AA585" i="12" s="1"/>
  <c r="W585" i="12" l="1"/>
  <c r="M585" i="12"/>
  <c r="G585" i="12"/>
  <c r="F585" i="12"/>
  <c r="R585" i="12"/>
  <c r="C585" i="12"/>
  <c r="AE586" i="12"/>
  <c r="AA586" i="12" s="1"/>
  <c r="E585" i="12"/>
  <c r="T585" i="12"/>
  <c r="W586" i="12" l="1"/>
  <c r="R586" i="12"/>
  <c r="C586" i="12"/>
  <c r="G586" i="12"/>
  <c r="M586" i="12"/>
  <c r="T586" i="12"/>
  <c r="F586" i="12"/>
  <c r="E586" i="12"/>
  <c r="AE587" i="12"/>
  <c r="AA587" i="12" s="1"/>
  <c r="F587" i="12" l="1"/>
  <c r="W587" i="12"/>
  <c r="T587" i="12"/>
  <c r="R587" i="12"/>
  <c r="M587" i="12"/>
  <c r="C587" i="12"/>
  <c r="G587" i="12"/>
  <c r="E587" i="12"/>
  <c r="AE588" i="12"/>
  <c r="AA588" i="12" s="1"/>
  <c r="AE589" i="12" l="1"/>
  <c r="AA589" i="12" s="1"/>
  <c r="E588" i="12"/>
  <c r="R588" i="12"/>
  <c r="M588" i="12"/>
  <c r="F588" i="12"/>
  <c r="W588" i="12"/>
  <c r="T588" i="12"/>
  <c r="C588" i="12"/>
  <c r="G588" i="12"/>
  <c r="C589" i="12" l="1"/>
  <c r="R589" i="12"/>
  <c r="F589" i="12"/>
  <c r="E589" i="12"/>
  <c r="T589" i="12"/>
  <c r="AE590" i="12"/>
  <c r="AA590" i="12" s="1"/>
  <c r="G589" i="12"/>
  <c r="M589" i="12"/>
  <c r="W589" i="12"/>
  <c r="M590" i="12" l="1"/>
  <c r="G590" i="12"/>
  <c r="R590" i="12"/>
  <c r="AE591" i="12"/>
  <c r="AA591" i="12" s="1"/>
  <c r="C590" i="12"/>
  <c r="W590" i="12"/>
  <c r="E590" i="12"/>
  <c r="T590" i="12"/>
  <c r="F590" i="12"/>
  <c r="F591" i="12" l="1"/>
  <c r="W591" i="12"/>
  <c r="E591" i="12"/>
  <c r="M591" i="12"/>
  <c r="AE592" i="12"/>
  <c r="AA592" i="12" s="1"/>
  <c r="T591" i="12"/>
  <c r="C591" i="12"/>
  <c r="G591" i="12"/>
  <c r="R591" i="12"/>
  <c r="R592" i="12" l="1"/>
  <c r="T592" i="12"/>
  <c r="AE593" i="12"/>
  <c r="AA593" i="12" s="1"/>
  <c r="M592" i="12"/>
  <c r="C592" i="12"/>
  <c r="W592" i="12"/>
  <c r="G592" i="12"/>
  <c r="F592" i="12"/>
  <c r="E592" i="12"/>
  <c r="M593" i="12" l="1"/>
  <c r="E593" i="12"/>
  <c r="C593" i="12"/>
  <c r="R593" i="12"/>
  <c r="G593" i="12"/>
  <c r="W593" i="12"/>
  <c r="F593" i="12"/>
  <c r="AE594" i="12"/>
  <c r="AA594" i="12" s="1"/>
  <c r="T593" i="12"/>
  <c r="F594" i="12" l="1"/>
  <c r="T594" i="12"/>
  <c r="E594" i="12"/>
  <c r="R594" i="12"/>
  <c r="C594" i="12"/>
  <c r="AE595" i="12"/>
  <c r="AA595" i="12" s="1"/>
  <c r="M594" i="12"/>
  <c r="G594" i="12"/>
  <c r="W594" i="12"/>
  <c r="R595" i="12" l="1"/>
  <c r="M595" i="12"/>
  <c r="F595" i="12"/>
  <c r="AE596" i="12"/>
  <c r="AA596" i="12" s="1"/>
  <c r="W595" i="12"/>
  <c r="C595" i="12"/>
  <c r="E595" i="12"/>
  <c r="G595" i="12"/>
  <c r="T595" i="12"/>
  <c r="G596" i="12" l="1"/>
  <c r="C596" i="12"/>
  <c r="R596" i="12"/>
  <c r="E596" i="12"/>
  <c r="M596" i="12"/>
  <c r="T596" i="12"/>
  <c r="F596" i="12"/>
  <c r="W596" i="12"/>
  <c r="AE597" i="12"/>
  <c r="AA597" i="12" s="1"/>
  <c r="E597" i="12" l="1"/>
  <c r="T597" i="12"/>
  <c r="AE598" i="12"/>
  <c r="AA598" i="12" s="1"/>
  <c r="G597" i="12"/>
  <c r="C597" i="12"/>
  <c r="R597" i="12"/>
  <c r="W597" i="12"/>
  <c r="F597" i="12"/>
  <c r="M597" i="12"/>
  <c r="G598" i="12" l="1"/>
  <c r="E598" i="12"/>
  <c r="W598" i="12"/>
  <c r="AE599" i="12"/>
  <c r="AA599" i="12" s="1"/>
  <c r="T598" i="12"/>
  <c r="M598" i="12"/>
  <c r="F598" i="12"/>
  <c r="R598" i="12"/>
  <c r="C598" i="12"/>
  <c r="R599" i="12" l="1"/>
  <c r="E599" i="12"/>
  <c r="T599" i="12"/>
  <c r="AE600" i="12"/>
  <c r="AA600" i="12" s="1"/>
  <c r="W599" i="12"/>
  <c r="C599" i="12"/>
  <c r="G599" i="12"/>
  <c r="F599" i="12"/>
  <c r="M599" i="12"/>
  <c r="R600" i="12" l="1"/>
  <c r="G600" i="12"/>
  <c r="M600" i="12"/>
  <c r="F600" i="12"/>
  <c r="W600" i="12"/>
  <c r="E600" i="12"/>
  <c r="AE601" i="12"/>
  <c r="AA601" i="12" s="1"/>
  <c r="T600" i="12"/>
  <c r="C600" i="12"/>
  <c r="R601" i="12" l="1"/>
  <c r="E601" i="12"/>
  <c r="AE602" i="12"/>
  <c r="AA602" i="12" s="1"/>
  <c r="F601" i="12"/>
  <c r="M601" i="12"/>
  <c r="G601" i="12"/>
  <c r="W601" i="12"/>
  <c r="T601" i="12"/>
  <c r="C601" i="12"/>
  <c r="R602" i="12" l="1"/>
  <c r="G602" i="12"/>
  <c r="M602" i="12"/>
  <c r="E602" i="12"/>
  <c r="C602" i="12"/>
  <c r="F602" i="12"/>
  <c r="AE610" i="12"/>
  <c r="AA610" i="12" s="1"/>
  <c r="W602" i="12"/>
  <c r="T602" i="12"/>
  <c r="G610" i="12" l="1"/>
  <c r="E610" i="12"/>
  <c r="F610" i="12"/>
  <c r="T610" i="12"/>
  <c r="M610" i="12"/>
  <c r="W610" i="12"/>
  <c r="AE611" i="12"/>
  <c r="AA611" i="12" s="1"/>
  <c r="C610" i="12"/>
  <c r="R610" i="12"/>
  <c r="F611" i="12" l="1"/>
  <c r="R611" i="12"/>
  <c r="E611" i="12"/>
  <c r="C611" i="12"/>
  <c r="W611" i="12"/>
  <c r="G611" i="12"/>
  <c r="M611" i="12"/>
  <c r="AE612" i="12"/>
  <c r="AA612" i="12" s="1"/>
  <c r="T611" i="12"/>
  <c r="R612" i="12" l="1"/>
  <c r="AE613" i="12"/>
  <c r="AA613" i="12" s="1"/>
  <c r="M612" i="12"/>
  <c r="T612" i="12"/>
  <c r="E612" i="12"/>
  <c r="W612" i="12"/>
  <c r="C612" i="12"/>
  <c r="G612" i="12"/>
  <c r="F612" i="12"/>
  <c r="R613" i="12" l="1"/>
  <c r="F613" i="12"/>
  <c r="AE614" i="12"/>
  <c r="AA614" i="12" s="1"/>
  <c r="W613" i="12"/>
  <c r="G613" i="12"/>
  <c r="T613" i="12"/>
  <c r="E613" i="12"/>
  <c r="M613" i="12"/>
  <c r="C613" i="12"/>
  <c r="C614" i="12" l="1"/>
  <c r="F614" i="12"/>
  <c r="T614" i="12"/>
  <c r="W614" i="12"/>
  <c r="G614" i="12"/>
  <c r="R614" i="12"/>
  <c r="AE615" i="12"/>
  <c r="AA615" i="12" s="1"/>
  <c r="E614" i="12"/>
  <c r="M614" i="12"/>
  <c r="T615" i="12" l="1"/>
  <c r="M615" i="12"/>
  <c r="W615" i="12"/>
  <c r="AE616" i="12"/>
  <c r="AA616" i="12" s="1"/>
  <c r="E615" i="12"/>
  <c r="F615" i="12"/>
  <c r="R615" i="12"/>
  <c r="C615" i="12"/>
  <c r="G615" i="12"/>
  <c r="W616" i="12" l="1"/>
  <c r="E616" i="12"/>
  <c r="G616" i="12"/>
  <c r="F616" i="12"/>
  <c r="AE617" i="12"/>
  <c r="AA617" i="12" s="1"/>
  <c r="R616" i="12"/>
  <c r="C616" i="12"/>
  <c r="M616" i="12"/>
  <c r="T616" i="12"/>
  <c r="G617" i="12" l="1"/>
  <c r="W617" i="12"/>
  <c r="F617" i="12"/>
  <c r="M617" i="12"/>
  <c r="T617" i="12"/>
  <c r="R617" i="12"/>
  <c r="C617" i="12"/>
  <c r="AE618" i="12"/>
  <c r="AA618" i="12" s="1"/>
  <c r="E617" i="12"/>
  <c r="G618" i="12" l="1"/>
  <c r="M618" i="12"/>
  <c r="F618" i="12"/>
  <c r="C618" i="12"/>
  <c r="T618" i="12"/>
  <c r="AE619" i="12"/>
  <c r="AA619" i="12" s="1"/>
  <c r="R618" i="12"/>
  <c r="E618" i="12"/>
  <c r="W618" i="12"/>
  <c r="R619" i="12" l="1"/>
  <c r="M619" i="12"/>
  <c r="F619" i="12"/>
  <c r="T619" i="12"/>
  <c r="E619" i="12"/>
  <c r="W619" i="12"/>
  <c r="G619" i="12"/>
  <c r="AE620" i="12"/>
  <c r="AA620" i="12" s="1"/>
  <c r="C619" i="12"/>
  <c r="W620" i="12" l="1"/>
  <c r="R620" i="12"/>
  <c r="AE621" i="12"/>
  <c r="AA621" i="12" s="1"/>
  <c r="E620" i="12"/>
  <c r="G620" i="12"/>
  <c r="T620" i="12"/>
  <c r="F620" i="12"/>
  <c r="C620" i="12"/>
  <c r="M620" i="12"/>
  <c r="E621" i="12" l="1"/>
  <c r="W621" i="12"/>
  <c r="F621" i="12"/>
  <c r="G621" i="12"/>
  <c r="AE622" i="12"/>
  <c r="AA622" i="12" s="1"/>
  <c r="C621" i="12"/>
  <c r="R621" i="12"/>
  <c r="T621" i="12"/>
  <c r="M621" i="12"/>
  <c r="E622" i="12" l="1"/>
  <c r="M622" i="12"/>
  <c r="R622" i="12"/>
  <c r="W622" i="12"/>
  <c r="C622" i="12"/>
  <c r="F622" i="12"/>
  <c r="G622" i="12"/>
  <c r="AE623" i="12"/>
  <c r="AA623" i="12" s="1"/>
  <c r="T622" i="12"/>
  <c r="AE624" i="12" l="1"/>
  <c r="AA624" i="12" s="1"/>
  <c r="W623" i="12"/>
  <c r="R623" i="12"/>
  <c r="G623" i="12"/>
  <c r="E623" i="12"/>
  <c r="M623" i="12"/>
  <c r="C623" i="12"/>
  <c r="F623" i="12"/>
  <c r="T623" i="12"/>
  <c r="AE625" i="12" l="1"/>
  <c r="AA625" i="12" s="1"/>
  <c r="C624" i="12"/>
  <c r="F624" i="12"/>
  <c r="R624" i="12"/>
  <c r="M624" i="12"/>
  <c r="W624" i="12"/>
  <c r="T624" i="12"/>
  <c r="G624" i="12"/>
  <c r="E624" i="12"/>
  <c r="R625" i="12" l="1"/>
  <c r="E625" i="12"/>
  <c r="M625" i="12"/>
  <c r="F625" i="12"/>
  <c r="AE626" i="12"/>
  <c r="AA626" i="12" s="1"/>
  <c r="T625" i="12"/>
  <c r="W625" i="12"/>
  <c r="C625" i="12"/>
  <c r="G625" i="12"/>
  <c r="W626" i="12" l="1"/>
  <c r="E626" i="12"/>
  <c r="C626" i="12"/>
  <c r="R626" i="12"/>
  <c r="M626" i="12"/>
  <c r="F626" i="12"/>
  <c r="AE627" i="12"/>
  <c r="AA627" i="12" s="1"/>
  <c r="G626" i="12"/>
  <c r="T626" i="12"/>
  <c r="W627" i="12" l="1"/>
  <c r="G627" i="12"/>
  <c r="E627" i="12"/>
  <c r="AE628" i="12"/>
  <c r="AA628" i="12" s="1"/>
  <c r="C627" i="12"/>
  <c r="M627" i="12"/>
  <c r="F627" i="12"/>
  <c r="T627" i="12"/>
  <c r="R627" i="12"/>
  <c r="M628" i="12" l="1"/>
  <c r="AE629" i="12"/>
  <c r="AA629" i="12" s="1"/>
  <c r="E628" i="12"/>
  <c r="G628" i="12"/>
  <c r="C628" i="12"/>
  <c r="T628" i="12"/>
  <c r="W628" i="12"/>
  <c r="R628" i="12"/>
  <c r="F628" i="12"/>
  <c r="M629" i="12" l="1"/>
  <c r="W629" i="12"/>
  <c r="E629" i="12"/>
  <c r="G629" i="12"/>
  <c r="F629" i="12"/>
  <c r="T629" i="12"/>
  <c r="C629" i="12"/>
  <c r="R629" i="12"/>
  <c r="AE630" i="12"/>
  <c r="AA630" i="12" s="1"/>
  <c r="M630" i="12" l="1"/>
  <c r="AE631" i="12"/>
  <c r="AA631" i="12" s="1"/>
  <c r="R630" i="12"/>
  <c r="C630" i="12"/>
  <c r="F630" i="12"/>
  <c r="E630" i="12"/>
  <c r="T630" i="12"/>
  <c r="G630" i="12"/>
  <c r="W630" i="12"/>
  <c r="T631" i="12" l="1"/>
  <c r="AE632" i="12"/>
  <c r="AA632" i="12" s="1"/>
  <c r="W631" i="12"/>
  <c r="F631" i="12"/>
  <c r="M631" i="12"/>
  <c r="C631" i="12"/>
  <c r="R631" i="12"/>
  <c r="E631" i="12"/>
  <c r="G631" i="12"/>
  <c r="T632" i="12" l="1"/>
  <c r="AE633" i="12"/>
  <c r="AA633" i="12" s="1"/>
  <c r="W632" i="12"/>
  <c r="R632" i="12"/>
  <c r="E632" i="12"/>
  <c r="F632" i="12"/>
  <c r="G632" i="12"/>
  <c r="M632" i="12"/>
  <c r="C632" i="12"/>
  <c r="AE634" i="12" l="1"/>
  <c r="AA634" i="12" s="1"/>
  <c r="F633" i="12"/>
  <c r="T633" i="12"/>
  <c r="R633" i="12"/>
  <c r="M633" i="12"/>
  <c r="G633" i="12"/>
  <c r="C633" i="12"/>
  <c r="E633" i="12"/>
  <c r="W633" i="12"/>
  <c r="E634" i="12" l="1"/>
  <c r="W634" i="12"/>
  <c r="F634" i="12"/>
  <c r="G634" i="12"/>
  <c r="M634" i="12"/>
  <c r="R634" i="12"/>
  <c r="C634" i="12"/>
  <c r="AE635" i="12"/>
  <c r="AA635" i="12" s="1"/>
  <c r="T634" i="12"/>
  <c r="AE636" i="12" l="1"/>
  <c r="AA636" i="12" s="1"/>
  <c r="R635" i="12"/>
  <c r="F635" i="12"/>
  <c r="C635" i="12"/>
  <c r="E635" i="12"/>
  <c r="W635" i="12"/>
  <c r="T635" i="12"/>
  <c r="M635" i="12"/>
  <c r="G635" i="12"/>
  <c r="AE637" i="12" l="1"/>
  <c r="AA637" i="12" s="1"/>
  <c r="G636" i="12"/>
  <c r="W636" i="12"/>
  <c r="T636" i="12"/>
  <c r="M636" i="12"/>
  <c r="F636" i="12"/>
  <c r="C636" i="12"/>
  <c r="E636" i="12"/>
  <c r="R636" i="12"/>
  <c r="M637" i="12" l="1"/>
  <c r="E637" i="12"/>
  <c r="G637" i="12"/>
  <c r="C637" i="12"/>
  <c r="T637" i="12"/>
  <c r="F637" i="12"/>
  <c r="R637" i="12"/>
  <c r="W637" i="12"/>
  <c r="AE638" i="12"/>
  <c r="AA638" i="12" s="1"/>
  <c r="R638" i="12" l="1"/>
  <c r="AE639" i="12"/>
  <c r="AA639" i="12" s="1"/>
  <c r="F638" i="12"/>
  <c r="C638" i="12"/>
  <c r="W638" i="12"/>
  <c r="E638" i="12"/>
  <c r="G638" i="12"/>
  <c r="M638" i="12"/>
  <c r="T638" i="12"/>
  <c r="W639" i="12" l="1"/>
  <c r="G639" i="12"/>
  <c r="M639" i="12"/>
  <c r="T639" i="12"/>
  <c r="AE640" i="12"/>
  <c r="AA640" i="12" s="1"/>
  <c r="F639" i="12"/>
  <c r="E639" i="12"/>
  <c r="R639" i="12"/>
  <c r="C639" i="12"/>
  <c r="E640" i="12" l="1"/>
  <c r="F640" i="12"/>
  <c r="W640" i="12"/>
  <c r="R640" i="12"/>
  <c r="M640" i="12"/>
  <c r="AE641" i="12"/>
  <c r="AA641" i="12" s="1"/>
  <c r="G640" i="12"/>
  <c r="C640" i="12"/>
  <c r="T640" i="12"/>
  <c r="W641" i="12" l="1"/>
  <c r="R641" i="12"/>
  <c r="T641" i="12"/>
  <c r="G641" i="12"/>
  <c r="M641" i="12"/>
  <c r="AE642" i="12"/>
  <c r="AA642" i="12" s="1"/>
  <c r="F641" i="12"/>
  <c r="E641" i="12"/>
  <c r="C641" i="12"/>
  <c r="T642" i="12" l="1"/>
  <c r="C642" i="12"/>
  <c r="W642" i="12"/>
  <c r="E642" i="12"/>
  <c r="M642" i="12"/>
  <c r="F642" i="12"/>
  <c r="R642" i="12"/>
  <c r="AE643" i="12"/>
  <c r="AA643" i="12" s="1"/>
  <c r="G642" i="12"/>
  <c r="T643" i="12" l="1"/>
  <c r="F643" i="12"/>
  <c r="E643" i="12"/>
  <c r="AE644" i="12"/>
  <c r="AA644" i="12" s="1"/>
  <c r="M643" i="12"/>
  <c r="C643" i="12"/>
  <c r="W643" i="12"/>
  <c r="G643" i="12"/>
  <c r="R643" i="12"/>
  <c r="W644" i="12" l="1"/>
  <c r="E644" i="12"/>
  <c r="F644" i="12"/>
  <c r="M644" i="12"/>
  <c r="G644" i="12"/>
  <c r="C644" i="12"/>
  <c r="AE645" i="12"/>
  <c r="AA645" i="12" s="1"/>
  <c r="T644" i="12"/>
  <c r="R644" i="12"/>
  <c r="R645" i="12" l="1"/>
  <c r="AE646" i="12"/>
  <c r="AA646" i="12" s="1"/>
  <c r="E645" i="12"/>
  <c r="C645" i="12"/>
  <c r="T645" i="12"/>
  <c r="W645" i="12"/>
  <c r="F645" i="12"/>
  <c r="G645" i="12"/>
  <c r="M645" i="12"/>
  <c r="T646" i="12" l="1"/>
  <c r="AE647" i="12"/>
  <c r="AA647" i="12" s="1"/>
  <c r="R646" i="12"/>
  <c r="C646" i="12"/>
  <c r="M646" i="12"/>
  <c r="F646" i="12"/>
  <c r="E646" i="12"/>
  <c r="W646" i="12"/>
  <c r="G646" i="12"/>
  <c r="M647" i="12" l="1"/>
  <c r="T647" i="12"/>
  <c r="AE648" i="12"/>
  <c r="AA648" i="12" s="1"/>
  <c r="C647" i="12"/>
  <c r="R647" i="12"/>
  <c r="G647" i="12"/>
  <c r="F647" i="12"/>
  <c r="W647" i="12"/>
  <c r="E647" i="12"/>
  <c r="G648" i="12" l="1"/>
  <c r="AE649" i="12"/>
  <c r="AA649" i="12" s="1"/>
  <c r="W648" i="12"/>
  <c r="C648" i="12"/>
  <c r="F648" i="12"/>
  <c r="E648" i="12"/>
  <c r="T648" i="12"/>
  <c r="M648" i="12"/>
  <c r="R648" i="12"/>
  <c r="E649" i="12" l="1"/>
  <c r="T649" i="12"/>
  <c r="W649" i="12"/>
  <c r="F649" i="12"/>
  <c r="C649" i="12"/>
  <c r="R649" i="12"/>
  <c r="AE650" i="12"/>
  <c r="AA650" i="12" s="1"/>
  <c r="G649" i="12"/>
  <c r="M649" i="12"/>
  <c r="AE651" i="12" l="1"/>
  <c r="AA651" i="12" s="1"/>
  <c r="R650" i="12"/>
  <c r="M650" i="12"/>
  <c r="C650" i="12"/>
  <c r="G650" i="12"/>
  <c r="E650" i="12"/>
  <c r="T650" i="12"/>
  <c r="F650" i="12"/>
  <c r="W650" i="12"/>
  <c r="AE652" i="12" l="1"/>
  <c r="AA652" i="12" s="1"/>
  <c r="M651" i="12"/>
  <c r="G651" i="12"/>
  <c r="F651" i="12"/>
  <c r="C651" i="12"/>
  <c r="W651" i="12"/>
  <c r="T651" i="12"/>
  <c r="R651" i="12"/>
  <c r="E651" i="12"/>
  <c r="M652" i="12" l="1"/>
  <c r="C652" i="12"/>
  <c r="R652" i="12"/>
  <c r="AE653" i="12"/>
  <c r="AA653" i="12" s="1"/>
  <c r="E652" i="12"/>
  <c r="F652" i="12"/>
  <c r="G652" i="12"/>
  <c r="T652" i="12"/>
  <c r="W652" i="12"/>
  <c r="G653" i="12" l="1"/>
  <c r="F653" i="12"/>
  <c r="C653" i="12"/>
  <c r="W653" i="12"/>
  <c r="T653" i="12"/>
  <c r="R653" i="12"/>
  <c r="AE654" i="12"/>
  <c r="AA654" i="12" s="1"/>
  <c r="E653" i="12"/>
  <c r="M653" i="12"/>
  <c r="AE655" i="12" l="1"/>
  <c r="AA655" i="12" s="1"/>
  <c r="C654" i="12"/>
  <c r="R654" i="12"/>
  <c r="E654" i="12"/>
  <c r="M654" i="12"/>
  <c r="F654" i="12"/>
  <c r="G654" i="12"/>
  <c r="W654" i="12"/>
  <c r="T654" i="12"/>
  <c r="W655" i="12" l="1"/>
  <c r="R655" i="12"/>
  <c r="C655" i="12"/>
  <c r="AE656" i="12"/>
  <c r="AA656" i="12" s="1"/>
  <c r="M655" i="12"/>
  <c r="T655" i="12"/>
  <c r="F655" i="12"/>
  <c r="G655" i="12"/>
  <c r="E655" i="12"/>
  <c r="F656" i="12" l="1"/>
  <c r="G656" i="12"/>
  <c r="W656" i="12"/>
  <c r="T656" i="12"/>
  <c r="M656" i="12"/>
  <c r="C656" i="12"/>
  <c r="R656" i="12"/>
  <c r="AE657" i="12"/>
  <c r="AA657" i="12" s="1"/>
  <c r="E656" i="12"/>
  <c r="G657" i="12" l="1"/>
  <c r="T657" i="12"/>
  <c r="E657" i="12"/>
  <c r="M657" i="12"/>
  <c r="R657" i="12"/>
  <c r="C657" i="12"/>
  <c r="AE665" i="12"/>
  <c r="AA665" i="12" s="1"/>
  <c r="W657" i="12"/>
  <c r="F657" i="12"/>
  <c r="E665" i="12" l="1"/>
  <c r="AE666" i="12"/>
  <c r="AA666" i="12" s="1"/>
  <c r="M665" i="12"/>
  <c r="R665" i="12"/>
  <c r="F665" i="12"/>
  <c r="T665" i="12"/>
  <c r="G665" i="12"/>
  <c r="C665" i="12"/>
  <c r="W665" i="12"/>
  <c r="T666" i="12" l="1"/>
  <c r="AE667" i="12"/>
  <c r="AA667" i="12" s="1"/>
  <c r="F666" i="12"/>
  <c r="C666" i="12"/>
  <c r="W666" i="12"/>
  <c r="R666" i="12"/>
  <c r="G666" i="12"/>
  <c r="M666" i="12"/>
  <c r="E666" i="12"/>
  <c r="R667" i="12" l="1"/>
  <c r="G667" i="12"/>
  <c r="F667" i="12"/>
  <c r="M667" i="12"/>
  <c r="W667" i="12"/>
  <c r="C667" i="12"/>
  <c r="E667" i="12"/>
  <c r="T667" i="12"/>
  <c r="AE668" i="12"/>
  <c r="AA668" i="12" s="1"/>
  <c r="W668" i="12" l="1"/>
  <c r="C668" i="12"/>
  <c r="R668" i="12"/>
  <c r="AE669" i="12"/>
  <c r="AA669" i="12" s="1"/>
  <c r="F668" i="12"/>
  <c r="G668" i="12"/>
  <c r="M668" i="12"/>
  <c r="E668" i="12"/>
  <c r="T668" i="12"/>
  <c r="R669" i="12" l="1"/>
  <c r="W669" i="12"/>
  <c r="T669" i="12"/>
  <c r="G669" i="12"/>
  <c r="C669" i="12"/>
  <c r="AE670" i="12"/>
  <c r="AA670" i="12" s="1"/>
  <c r="M669" i="12"/>
  <c r="E669" i="12"/>
  <c r="F669" i="12"/>
  <c r="E670" i="12" l="1"/>
  <c r="AE671" i="12"/>
  <c r="AA671" i="12" s="1"/>
  <c r="G670" i="12"/>
  <c r="F670" i="12"/>
  <c r="C670" i="12"/>
  <c r="T670" i="12"/>
  <c r="W670" i="12"/>
  <c r="M670" i="12"/>
  <c r="R670" i="12"/>
  <c r="F671" i="12" l="1"/>
  <c r="G671" i="12"/>
  <c r="E671" i="12"/>
  <c r="M671" i="12"/>
  <c r="R671" i="12"/>
  <c r="W671" i="12"/>
  <c r="AE672" i="12"/>
  <c r="AA672" i="12" s="1"/>
  <c r="C671" i="12"/>
  <c r="T671" i="12"/>
  <c r="T672" i="12" l="1"/>
  <c r="E672" i="12"/>
  <c r="R672" i="12"/>
  <c r="F672" i="12"/>
  <c r="G672" i="12"/>
  <c r="M672" i="12"/>
  <c r="W672" i="12"/>
  <c r="AE673" i="12"/>
  <c r="AA673" i="12" s="1"/>
  <c r="C672" i="12"/>
  <c r="W673" i="12" l="1"/>
  <c r="T673" i="12"/>
  <c r="AE674" i="12"/>
  <c r="AA674" i="12" s="1"/>
  <c r="E673" i="12"/>
  <c r="F673" i="12"/>
  <c r="M673" i="12"/>
  <c r="R673" i="12"/>
  <c r="C673" i="12"/>
  <c r="G673" i="12"/>
  <c r="T674" i="12" l="1"/>
  <c r="AE675" i="12"/>
  <c r="AA675" i="12" s="1"/>
  <c r="E674" i="12"/>
  <c r="R674" i="12"/>
  <c r="M674" i="12"/>
  <c r="C674" i="12"/>
  <c r="W674" i="12"/>
  <c r="F674" i="12"/>
  <c r="G674" i="12"/>
  <c r="R675" i="12" l="1"/>
  <c r="G675" i="12"/>
  <c r="C675" i="12"/>
  <c r="AE676" i="12"/>
  <c r="AA676" i="12" s="1"/>
  <c r="W675" i="12"/>
  <c r="M675" i="12"/>
  <c r="T675" i="12"/>
  <c r="F675" i="12"/>
  <c r="E675" i="12"/>
  <c r="W676" i="12" l="1"/>
  <c r="R676" i="12"/>
  <c r="E676" i="12"/>
  <c r="T676" i="12"/>
  <c r="F676" i="12"/>
  <c r="AE677" i="12"/>
  <c r="AA677" i="12" s="1"/>
  <c r="C676" i="12"/>
  <c r="G676" i="12"/>
  <c r="M676" i="12"/>
  <c r="C677" i="12" l="1"/>
  <c r="M677" i="12"/>
  <c r="T677" i="12"/>
  <c r="E677" i="12"/>
  <c r="AE678" i="12"/>
  <c r="AA678" i="12" s="1"/>
  <c r="F677" i="12"/>
  <c r="R677" i="12"/>
  <c r="W677" i="12"/>
  <c r="G677" i="12"/>
  <c r="E678" i="12" l="1"/>
  <c r="G678" i="12"/>
  <c r="W678" i="12"/>
  <c r="R678" i="12"/>
  <c r="M678" i="12"/>
  <c r="AE679" i="12"/>
  <c r="AA679" i="12" s="1"/>
  <c r="T678" i="12"/>
  <c r="F678" i="12"/>
  <c r="C678" i="12"/>
  <c r="T679" i="12" l="1"/>
  <c r="AE680" i="12"/>
  <c r="AA680" i="12" s="1"/>
  <c r="G679" i="12"/>
  <c r="C679" i="12"/>
  <c r="W679" i="12"/>
  <c r="E679" i="12"/>
  <c r="R679" i="12"/>
  <c r="M679" i="12"/>
  <c r="F679" i="12"/>
  <c r="M680" i="12" l="1"/>
  <c r="E680" i="12"/>
  <c r="F680" i="12"/>
  <c r="C680" i="12"/>
  <c r="W680" i="12"/>
  <c r="R680" i="12"/>
  <c r="AE681" i="12"/>
  <c r="AA681" i="12" s="1"/>
  <c r="G680" i="12"/>
  <c r="T680" i="12"/>
  <c r="F681" i="12" l="1"/>
  <c r="C681" i="12"/>
  <c r="T681" i="12"/>
  <c r="AE682" i="12"/>
  <c r="AA682" i="12" s="1"/>
  <c r="G681" i="12"/>
  <c r="E681" i="12"/>
  <c r="M681" i="12"/>
  <c r="W681" i="12"/>
  <c r="R681" i="12"/>
  <c r="E682" i="12" l="1"/>
  <c r="C682" i="12"/>
  <c r="R682" i="12"/>
  <c r="M682" i="12"/>
  <c r="W682" i="12"/>
  <c r="T682" i="12"/>
  <c r="AE683" i="12"/>
  <c r="AA683" i="12" s="1"/>
  <c r="G682" i="12"/>
  <c r="F682" i="12"/>
  <c r="AE684" i="12" l="1"/>
  <c r="AA684" i="12" s="1"/>
  <c r="E683" i="12"/>
  <c r="W683" i="12"/>
  <c r="T683" i="12"/>
  <c r="R683" i="12"/>
  <c r="F683" i="12"/>
  <c r="G683" i="12"/>
  <c r="C683" i="12"/>
  <c r="M683" i="12"/>
  <c r="W684" i="12" l="1"/>
  <c r="AE685" i="12"/>
  <c r="AA685" i="12" s="1"/>
  <c r="R684" i="12"/>
  <c r="E684" i="12"/>
  <c r="F684" i="12"/>
  <c r="C684" i="12"/>
  <c r="T684" i="12"/>
  <c r="M684" i="12"/>
  <c r="G684" i="12"/>
  <c r="E685" i="12" l="1"/>
  <c r="W685" i="12"/>
  <c r="C685" i="12"/>
  <c r="R685" i="12"/>
  <c r="T685" i="12"/>
  <c r="M685" i="12"/>
  <c r="AE686" i="12"/>
  <c r="AA686" i="12" s="1"/>
  <c r="F685" i="12"/>
  <c r="G685" i="12"/>
  <c r="F686" i="12" l="1"/>
  <c r="AE687" i="12"/>
  <c r="AA687" i="12" s="1"/>
  <c r="R686" i="12"/>
  <c r="C686" i="12"/>
  <c r="W686" i="12"/>
  <c r="G686" i="12"/>
  <c r="E686" i="12"/>
  <c r="M686" i="12"/>
  <c r="T686" i="12"/>
  <c r="R687" i="12" l="1"/>
  <c r="E687" i="12"/>
  <c r="M687" i="12"/>
  <c r="G687" i="12"/>
  <c r="T687" i="12"/>
  <c r="W687" i="12"/>
  <c r="AE688" i="12"/>
  <c r="AA688" i="12" s="1"/>
  <c r="F687" i="12"/>
  <c r="C687" i="12"/>
  <c r="C688" i="12" l="1"/>
  <c r="M688" i="12"/>
  <c r="F688" i="12"/>
  <c r="T688" i="12"/>
  <c r="G688" i="12"/>
  <c r="E688" i="12"/>
  <c r="R688" i="12"/>
  <c r="W688" i="12"/>
  <c r="AE689" i="12"/>
  <c r="AA689" i="12" s="1"/>
  <c r="W689" i="12" l="1"/>
  <c r="R689" i="12"/>
  <c r="AE690" i="12"/>
  <c r="AA690" i="12" s="1"/>
  <c r="T689" i="12"/>
  <c r="E689" i="12"/>
  <c r="C689" i="12"/>
  <c r="M689" i="12"/>
  <c r="G689" i="12"/>
  <c r="F689" i="12"/>
  <c r="F690" i="12" l="1"/>
  <c r="W690" i="12"/>
  <c r="T690" i="12"/>
  <c r="R690" i="12"/>
  <c r="E690" i="12"/>
  <c r="G690" i="12"/>
  <c r="M690" i="12"/>
  <c r="AE691" i="12"/>
  <c r="AA691" i="12" s="1"/>
  <c r="C690" i="12"/>
  <c r="G691" i="12" l="1"/>
  <c r="R691" i="12"/>
  <c r="E691" i="12"/>
  <c r="W691" i="12"/>
  <c r="T691" i="12"/>
  <c r="M691" i="12"/>
  <c r="F691" i="12"/>
  <c r="AE692" i="12"/>
  <c r="AA692" i="12" s="1"/>
  <c r="C691" i="12"/>
  <c r="F692" i="12" l="1"/>
  <c r="R692" i="12"/>
  <c r="G692" i="12"/>
  <c r="C692" i="12"/>
  <c r="T692" i="12"/>
  <c r="AE693" i="12"/>
  <c r="AA693" i="12" s="1"/>
  <c r="M692" i="12"/>
  <c r="W692" i="12"/>
  <c r="E692" i="12"/>
  <c r="F693" i="12" l="1"/>
  <c r="C693" i="12"/>
  <c r="W693" i="12"/>
  <c r="T693" i="12"/>
  <c r="R693" i="12"/>
  <c r="AE694" i="12"/>
  <c r="AA694" i="12" s="1"/>
  <c r="E693" i="12"/>
  <c r="G693" i="12"/>
  <c r="M693" i="12"/>
  <c r="AE695" i="12" l="1"/>
  <c r="AA695" i="12" s="1"/>
  <c r="E694" i="12"/>
  <c r="T694" i="12"/>
  <c r="G694" i="12"/>
  <c r="F694" i="12"/>
  <c r="R694" i="12"/>
  <c r="M694" i="12"/>
  <c r="W694" i="12"/>
  <c r="C694" i="12"/>
  <c r="W695" i="12" l="1"/>
  <c r="F695" i="12"/>
  <c r="M695" i="12"/>
  <c r="E695" i="12"/>
  <c r="AE696" i="12"/>
  <c r="AA696" i="12" s="1"/>
  <c r="G695" i="12"/>
  <c r="C695" i="12"/>
  <c r="R695" i="12"/>
  <c r="T695" i="12"/>
  <c r="R696" i="12" l="1"/>
  <c r="F696" i="12"/>
  <c r="M696" i="12"/>
  <c r="E696" i="12"/>
  <c r="G696" i="12"/>
  <c r="T696" i="12"/>
  <c r="AE697" i="12"/>
  <c r="AA697" i="12" s="1"/>
  <c r="W696" i="12"/>
  <c r="C696" i="12"/>
  <c r="R697" i="12" l="1"/>
  <c r="M697" i="12"/>
  <c r="F697" i="12"/>
  <c r="G697" i="12"/>
  <c r="E697" i="12"/>
  <c r="T697" i="12"/>
  <c r="AE698" i="12"/>
  <c r="AA698" i="12" s="1"/>
  <c r="W697" i="12"/>
  <c r="C697" i="12"/>
  <c r="E698" i="12" l="1"/>
  <c r="AE699" i="12"/>
  <c r="AA699" i="12" s="1"/>
  <c r="W698" i="12"/>
  <c r="T698" i="12"/>
  <c r="F698" i="12"/>
  <c r="M698" i="12"/>
  <c r="G698" i="12"/>
  <c r="C698" i="12"/>
  <c r="R698" i="12"/>
  <c r="F699" i="12" l="1"/>
  <c r="M699" i="12"/>
  <c r="R699" i="12"/>
  <c r="G699" i="12"/>
  <c r="C699" i="12"/>
  <c r="W699" i="12"/>
  <c r="E699" i="12"/>
  <c r="AE700" i="12"/>
  <c r="AA700" i="12" s="1"/>
  <c r="T699" i="12"/>
  <c r="M700" i="12" l="1"/>
  <c r="C700" i="12"/>
  <c r="AE701" i="12"/>
  <c r="AA701" i="12" s="1"/>
  <c r="W700" i="12"/>
  <c r="E700" i="12"/>
  <c r="F700" i="12"/>
  <c r="G700" i="12"/>
  <c r="T700" i="12"/>
  <c r="R700" i="12"/>
  <c r="R701" i="12" l="1"/>
  <c r="G701" i="12"/>
  <c r="W701" i="12"/>
  <c r="E701" i="12"/>
  <c r="AE702" i="12"/>
  <c r="AA702" i="12" s="1"/>
  <c r="M701" i="12"/>
  <c r="T701" i="12"/>
  <c r="F701" i="12"/>
  <c r="C701" i="12"/>
  <c r="M702" i="12" l="1"/>
  <c r="G702" i="12"/>
  <c r="E702" i="12"/>
  <c r="C702" i="12"/>
  <c r="AE703" i="12"/>
  <c r="AA703" i="12" s="1"/>
  <c r="W702" i="12"/>
  <c r="R702" i="12"/>
  <c r="F702" i="12"/>
  <c r="T702" i="12"/>
  <c r="G703" i="12" l="1"/>
  <c r="T703" i="12"/>
  <c r="F703" i="12"/>
  <c r="R703" i="12"/>
  <c r="M703" i="12"/>
  <c r="AE704" i="12"/>
  <c r="AA704" i="12" s="1"/>
  <c r="W703" i="12"/>
  <c r="E703" i="12"/>
  <c r="C703" i="12"/>
  <c r="R704" i="12" l="1"/>
  <c r="W704" i="12"/>
  <c r="M704" i="12"/>
  <c r="G704" i="12"/>
  <c r="E704" i="12"/>
  <c r="T704" i="12"/>
  <c r="AE705" i="12"/>
  <c r="AA705" i="12" s="1"/>
  <c r="F704" i="12"/>
  <c r="C704" i="12"/>
  <c r="F705" i="12" l="1"/>
  <c r="G705" i="12"/>
  <c r="M705" i="12"/>
  <c r="W705" i="12"/>
  <c r="AE706" i="12"/>
  <c r="AA706" i="12" s="1"/>
  <c r="E705" i="12"/>
  <c r="T705" i="12"/>
  <c r="R705" i="12"/>
  <c r="C705" i="12"/>
  <c r="F706" i="12" l="1"/>
  <c r="G706" i="12"/>
  <c r="W706" i="12"/>
  <c r="T706" i="12"/>
  <c r="R706" i="12"/>
  <c r="M706" i="12"/>
  <c r="C706" i="12"/>
  <c r="AE707" i="12"/>
  <c r="AA707" i="12" s="1"/>
  <c r="E706" i="12"/>
  <c r="F707" i="12" l="1"/>
  <c r="M707" i="12"/>
  <c r="AE708" i="12"/>
  <c r="AA708" i="12" s="1"/>
  <c r="R707" i="12"/>
  <c r="C707" i="12"/>
  <c r="E707" i="12"/>
  <c r="G707" i="12"/>
  <c r="W707" i="12"/>
  <c r="T707" i="12"/>
  <c r="M708" i="12" l="1"/>
  <c r="R708" i="12"/>
  <c r="F708" i="12"/>
  <c r="G708" i="12"/>
  <c r="C708" i="12"/>
  <c r="T708" i="12"/>
  <c r="E708" i="12"/>
  <c r="AE709" i="12"/>
  <c r="AA709" i="12" s="1"/>
  <c r="W708" i="12"/>
  <c r="C709" i="12" l="1"/>
  <c r="E709" i="12"/>
  <c r="AE710" i="12"/>
  <c r="AA710" i="12" s="1"/>
  <c r="T709" i="12"/>
  <c r="W709" i="12"/>
  <c r="M709" i="12"/>
  <c r="G709" i="12"/>
  <c r="R709" i="12"/>
  <c r="F709" i="12"/>
  <c r="AE711" i="12" l="1"/>
  <c r="AA711" i="12" s="1"/>
  <c r="E710" i="12"/>
  <c r="G710" i="12"/>
  <c r="F710" i="12"/>
  <c r="T710" i="12"/>
  <c r="R710" i="12"/>
  <c r="C710" i="12"/>
  <c r="M710" i="12"/>
  <c r="W710" i="12"/>
  <c r="F711" i="12" l="1"/>
  <c r="M711" i="12"/>
  <c r="G711" i="12"/>
  <c r="C711" i="12"/>
  <c r="R711" i="12"/>
  <c r="AE712" i="12"/>
  <c r="AA712" i="12" s="1"/>
  <c r="W711" i="12"/>
  <c r="T711" i="12"/>
  <c r="E711" i="12"/>
  <c r="G712" i="12" l="1"/>
  <c r="T712" i="12"/>
  <c r="E712" i="12"/>
  <c r="M712" i="12"/>
  <c r="W712" i="12"/>
  <c r="F712" i="12"/>
  <c r="AE720" i="12"/>
  <c r="AA720" i="12" s="1"/>
  <c r="R712" i="12"/>
  <c r="C712" i="12"/>
  <c r="R720" i="12" l="1"/>
  <c r="E720" i="12"/>
  <c r="M720" i="12"/>
  <c r="AE721" i="12"/>
  <c r="AA721" i="12" s="1"/>
  <c r="G720" i="12"/>
  <c r="C720" i="12"/>
  <c r="T720" i="12"/>
  <c r="W720" i="12"/>
  <c r="F720" i="12"/>
  <c r="W721" i="12" l="1"/>
  <c r="F721" i="12"/>
  <c r="E721" i="12"/>
  <c r="AE722" i="12"/>
  <c r="AA722" i="12" s="1"/>
  <c r="C721" i="12"/>
  <c r="T721" i="12"/>
  <c r="G721" i="12"/>
  <c r="R721" i="12"/>
  <c r="M721" i="12"/>
  <c r="AE723" i="12" l="1"/>
  <c r="AA723" i="12" s="1"/>
  <c r="F722" i="12"/>
  <c r="G722" i="12"/>
  <c r="T722" i="12"/>
  <c r="M722" i="12"/>
  <c r="E722" i="12"/>
  <c r="C722" i="12"/>
  <c r="R722" i="12"/>
  <c r="W722" i="12"/>
  <c r="T723" i="12" l="1"/>
  <c r="E723" i="12"/>
  <c r="C723" i="12"/>
  <c r="AE724" i="12"/>
  <c r="AA724" i="12" s="1"/>
  <c r="M723" i="12"/>
  <c r="R723" i="12"/>
  <c r="W723" i="12"/>
  <c r="F723" i="12"/>
  <c r="G723" i="12"/>
  <c r="C724" i="12" l="1"/>
  <c r="T724" i="12"/>
  <c r="E724" i="12"/>
  <c r="F724" i="12"/>
  <c r="R724" i="12"/>
  <c r="AE725" i="12"/>
  <c r="AA725" i="12" s="1"/>
  <c r="G724" i="12"/>
  <c r="W724" i="12"/>
  <c r="M724" i="12"/>
  <c r="E725" i="12" l="1"/>
  <c r="C725" i="12"/>
  <c r="T725" i="12"/>
  <c r="F725" i="12"/>
  <c r="M725" i="12"/>
  <c r="G725" i="12"/>
  <c r="AE726" i="12"/>
  <c r="AA726" i="12" s="1"/>
  <c r="R725" i="12"/>
  <c r="W725" i="12"/>
  <c r="M726" i="12" l="1"/>
  <c r="C726" i="12"/>
  <c r="G726" i="12"/>
  <c r="F726" i="12"/>
  <c r="AE727" i="12"/>
  <c r="AA727" i="12" s="1"/>
  <c r="R726" i="12"/>
  <c r="W726" i="12"/>
  <c r="E726" i="12"/>
  <c r="T726" i="12"/>
  <c r="W727" i="12" l="1"/>
  <c r="R727" i="12"/>
  <c r="M727" i="12"/>
  <c r="T727" i="12"/>
  <c r="E727" i="12"/>
  <c r="F727" i="12"/>
  <c r="G727" i="12"/>
  <c r="C727" i="12"/>
  <c r="AE728" i="12"/>
  <c r="AA728" i="12" s="1"/>
  <c r="W728" i="12" l="1"/>
  <c r="R728" i="12"/>
  <c r="F728" i="12"/>
  <c r="C728" i="12"/>
  <c r="AE729" i="12"/>
  <c r="AA729" i="12" s="1"/>
  <c r="M728" i="12"/>
  <c r="G728" i="12"/>
  <c r="T728" i="12"/>
  <c r="E728" i="12"/>
  <c r="M729" i="12" l="1"/>
  <c r="AE730" i="12"/>
  <c r="AA730" i="12" s="1"/>
  <c r="T729" i="12"/>
  <c r="C729" i="12"/>
  <c r="R729" i="12"/>
  <c r="E729" i="12"/>
  <c r="G729" i="12"/>
  <c r="F729" i="12"/>
  <c r="W729" i="12"/>
  <c r="G730" i="12" l="1"/>
  <c r="E730" i="12"/>
  <c r="M730" i="12"/>
  <c r="F730" i="12"/>
  <c r="T730" i="12"/>
  <c r="W730" i="12"/>
  <c r="C730" i="12"/>
  <c r="AE731" i="12"/>
  <c r="AA731" i="12" s="1"/>
  <c r="R730" i="12"/>
  <c r="C731" i="12" l="1"/>
  <c r="R731" i="12"/>
  <c r="M731" i="12"/>
  <c r="E731" i="12"/>
  <c r="G731" i="12"/>
  <c r="AE732" i="12"/>
  <c r="AA732" i="12" s="1"/>
  <c r="W731" i="12"/>
  <c r="T731" i="12"/>
  <c r="F731" i="12"/>
  <c r="C732" i="12" l="1"/>
  <c r="R732" i="12"/>
  <c r="W732" i="12"/>
  <c r="E732" i="12"/>
  <c r="G732" i="12"/>
  <c r="AE733" i="12"/>
  <c r="AA733" i="12" s="1"/>
  <c r="F732" i="12"/>
  <c r="M732" i="12"/>
  <c r="T732" i="12"/>
  <c r="F733" i="12" l="1"/>
  <c r="AE734" i="12"/>
  <c r="AA734" i="12" s="1"/>
  <c r="E733" i="12"/>
  <c r="M733" i="12"/>
  <c r="C733" i="12"/>
  <c r="R733" i="12"/>
  <c r="T733" i="12"/>
  <c r="W733" i="12"/>
  <c r="G733" i="12"/>
  <c r="R734" i="12" l="1"/>
  <c r="E734" i="12"/>
  <c r="F734" i="12"/>
  <c r="W734" i="12"/>
  <c r="G734" i="12"/>
  <c r="C734" i="12"/>
  <c r="M734" i="12"/>
  <c r="AE735" i="12"/>
  <c r="AA735" i="12" s="1"/>
  <c r="T734" i="12"/>
  <c r="W735" i="12" l="1"/>
  <c r="T735" i="12"/>
  <c r="R735" i="12"/>
  <c r="E735" i="12"/>
  <c r="AE736" i="12"/>
  <c r="AA736" i="12" s="1"/>
  <c r="C735" i="12"/>
  <c r="G735" i="12"/>
  <c r="M735" i="12"/>
  <c r="F735" i="12"/>
  <c r="AE737" i="12" l="1"/>
  <c r="AA737" i="12" s="1"/>
  <c r="T736" i="12"/>
  <c r="M736" i="12"/>
  <c r="R736" i="12"/>
  <c r="E736" i="12"/>
  <c r="G736" i="12"/>
  <c r="C736" i="12"/>
  <c r="W736" i="12"/>
  <c r="F736" i="12"/>
  <c r="AE738" i="12" l="1"/>
  <c r="AA738" i="12" s="1"/>
  <c r="G737" i="12"/>
  <c r="F737" i="12"/>
  <c r="E737" i="12"/>
  <c r="C737" i="12"/>
  <c r="M737" i="12"/>
  <c r="R737" i="12"/>
  <c r="W737" i="12"/>
  <c r="T737" i="12"/>
  <c r="W738" i="12" l="1"/>
  <c r="R738" i="12"/>
  <c r="AE739" i="12"/>
  <c r="AA739" i="12" s="1"/>
  <c r="T738" i="12"/>
  <c r="G738" i="12"/>
  <c r="E738" i="12"/>
  <c r="F738" i="12"/>
  <c r="M738" i="12"/>
  <c r="C738" i="12"/>
  <c r="C739" i="12" l="1"/>
  <c r="M739" i="12"/>
  <c r="T739" i="12"/>
  <c r="G739" i="12"/>
  <c r="R739" i="12"/>
  <c r="W739" i="12"/>
  <c r="AE740" i="12"/>
  <c r="AA740" i="12" s="1"/>
  <c r="E739" i="12"/>
  <c r="F739" i="12"/>
  <c r="R740" i="12" l="1"/>
  <c r="T740" i="12"/>
  <c r="W740" i="12"/>
  <c r="E740" i="12"/>
  <c r="G740" i="12"/>
  <c r="C740" i="12"/>
  <c r="AE741" i="12"/>
  <c r="AA741" i="12" s="1"/>
  <c r="M740" i="12"/>
  <c r="F740" i="12"/>
  <c r="F741" i="12" l="1"/>
  <c r="C741" i="12"/>
  <c r="W741" i="12"/>
  <c r="E741" i="12"/>
  <c r="R741" i="12"/>
  <c r="AE742" i="12"/>
  <c r="AA742" i="12" s="1"/>
  <c r="G741" i="12"/>
  <c r="M741" i="12"/>
  <c r="T741" i="12"/>
  <c r="F742" i="12" l="1"/>
  <c r="G742" i="12"/>
  <c r="R742" i="12"/>
  <c r="E742" i="12"/>
  <c r="C742" i="12"/>
  <c r="W742" i="12"/>
  <c r="M742" i="12"/>
  <c r="AE743" i="12"/>
  <c r="AA743" i="12" s="1"/>
  <c r="T742" i="12"/>
  <c r="AE744" i="12" l="1"/>
  <c r="AA744" i="12" s="1"/>
  <c r="G743" i="12"/>
  <c r="F743" i="12"/>
  <c r="C743" i="12"/>
  <c r="E743" i="12"/>
  <c r="R743" i="12"/>
  <c r="T743" i="12"/>
  <c r="W743" i="12"/>
  <c r="M743" i="12"/>
  <c r="R744" i="12" l="1"/>
  <c r="M744" i="12"/>
  <c r="W744" i="12"/>
  <c r="F744" i="12"/>
  <c r="E744" i="12"/>
  <c r="AE745" i="12"/>
  <c r="AA745" i="12" s="1"/>
  <c r="T744" i="12"/>
  <c r="G744" i="12"/>
  <c r="C744" i="12"/>
  <c r="W745" i="12" l="1"/>
  <c r="R745" i="12"/>
  <c r="G745" i="12"/>
  <c r="M745" i="12"/>
  <c r="AE746" i="12"/>
  <c r="AA746" i="12" s="1"/>
  <c r="F745" i="12"/>
  <c r="T745" i="12"/>
  <c r="C745" i="12"/>
  <c r="E745" i="12"/>
  <c r="F746" i="12" l="1"/>
  <c r="T746" i="12"/>
  <c r="W746" i="12"/>
  <c r="E746" i="12"/>
  <c r="R746" i="12"/>
  <c r="G746" i="12"/>
  <c r="AE747" i="12"/>
  <c r="AA747" i="12" s="1"/>
  <c r="C746" i="12"/>
  <c r="M746" i="12"/>
  <c r="E747" i="12" l="1"/>
  <c r="M747" i="12"/>
  <c r="G747" i="12"/>
  <c r="F747" i="12"/>
  <c r="C747" i="12"/>
  <c r="R747" i="12"/>
  <c r="AE748" i="12"/>
  <c r="AA748" i="12" s="1"/>
  <c r="W747" i="12"/>
  <c r="T747" i="12"/>
  <c r="E748" i="12" l="1"/>
  <c r="M748" i="12"/>
  <c r="G748" i="12"/>
  <c r="R748" i="12"/>
  <c r="T748" i="12"/>
  <c r="W748" i="12"/>
  <c r="AE749" i="12"/>
  <c r="AA749" i="12" s="1"/>
  <c r="F748" i="12"/>
  <c r="C748" i="12"/>
  <c r="G749" i="12" l="1"/>
  <c r="W749" i="12"/>
  <c r="R749" i="12"/>
  <c r="M749" i="12"/>
  <c r="AE750" i="12"/>
  <c r="AA750" i="12" s="1"/>
  <c r="T749" i="12"/>
  <c r="F749" i="12"/>
  <c r="E749" i="12"/>
  <c r="C749" i="12"/>
  <c r="R750" i="12" l="1"/>
  <c r="T750" i="12"/>
  <c r="C750" i="12"/>
  <c r="W750" i="12"/>
  <c r="G750" i="12"/>
  <c r="E750" i="12"/>
  <c r="F750" i="12"/>
  <c r="M750" i="12"/>
  <c r="AE751" i="12"/>
  <c r="AA751" i="12" s="1"/>
  <c r="M751" i="12" l="1"/>
  <c r="AE752" i="12"/>
  <c r="AA752" i="12" s="1"/>
  <c r="W751" i="12"/>
  <c r="C751" i="12"/>
  <c r="G751" i="12"/>
  <c r="F751" i="12"/>
  <c r="T751" i="12"/>
  <c r="R751" i="12"/>
  <c r="E751" i="12"/>
  <c r="C752" i="12" l="1"/>
  <c r="G752" i="12"/>
  <c r="E752" i="12"/>
  <c r="AE753" i="12"/>
  <c r="AA753" i="12" s="1"/>
  <c r="T752" i="12"/>
  <c r="R752" i="12"/>
  <c r="F752" i="12"/>
  <c r="M752" i="12"/>
  <c r="W752" i="12"/>
  <c r="W753" i="12" l="1"/>
  <c r="M753" i="12"/>
  <c r="G753" i="12"/>
  <c r="AE754" i="12"/>
  <c r="AA754" i="12" s="1"/>
  <c r="F753" i="12"/>
  <c r="E753" i="12"/>
  <c r="C753" i="12"/>
  <c r="R753" i="12"/>
  <c r="T753" i="12"/>
  <c r="R754" i="12" l="1"/>
  <c r="M754" i="12"/>
  <c r="F754" i="12"/>
  <c r="AE755" i="12"/>
  <c r="AA755" i="12" s="1"/>
  <c r="T754" i="12"/>
  <c r="G754" i="12"/>
  <c r="W754" i="12"/>
  <c r="E754" i="12"/>
  <c r="C754" i="12"/>
  <c r="E755" i="12" l="1"/>
  <c r="T755" i="12"/>
  <c r="AE756" i="12"/>
  <c r="AA756" i="12" s="1"/>
  <c r="F755" i="12"/>
  <c r="W755" i="12"/>
  <c r="M755" i="12"/>
  <c r="C755" i="12"/>
  <c r="R755" i="12"/>
  <c r="G755" i="12"/>
  <c r="AE757" i="12" l="1"/>
  <c r="AA757" i="12" s="1"/>
  <c r="F756" i="12"/>
  <c r="G756" i="12"/>
  <c r="C756" i="12"/>
  <c r="R756" i="12"/>
  <c r="E756" i="12"/>
  <c r="W756" i="12"/>
  <c r="T756" i="12"/>
  <c r="M756" i="12"/>
  <c r="AE758" i="12" l="1"/>
  <c r="AA758" i="12" s="1"/>
  <c r="M757" i="12"/>
  <c r="G757" i="12"/>
  <c r="T757" i="12"/>
  <c r="E757" i="12"/>
  <c r="C757" i="12"/>
  <c r="W757" i="12"/>
  <c r="R757" i="12"/>
  <c r="F757" i="12"/>
  <c r="R758" i="12" l="1"/>
  <c r="E758" i="12"/>
  <c r="F758" i="12"/>
  <c r="T758" i="12"/>
  <c r="AE759" i="12"/>
  <c r="AA759" i="12" s="1"/>
  <c r="C758" i="12"/>
  <c r="M758" i="12"/>
  <c r="G758" i="12"/>
  <c r="W758" i="12"/>
  <c r="G759" i="12" l="1"/>
  <c r="C759" i="12"/>
  <c r="E759" i="12"/>
  <c r="M759" i="12"/>
  <c r="AE760" i="12"/>
  <c r="AA760" i="12" s="1"/>
  <c r="R759" i="12"/>
  <c r="W759" i="12"/>
  <c r="T759" i="12"/>
  <c r="F759" i="12"/>
  <c r="F760" i="12" l="1"/>
  <c r="W760" i="12"/>
  <c r="AE761" i="12"/>
  <c r="AA761" i="12" s="1"/>
  <c r="E760" i="12"/>
  <c r="M760" i="12"/>
  <c r="T760" i="12"/>
  <c r="G760" i="12"/>
  <c r="C760" i="12"/>
  <c r="R760" i="12"/>
  <c r="M761" i="12" l="1"/>
  <c r="AE762" i="12"/>
  <c r="AA762" i="12" s="1"/>
  <c r="F761" i="12"/>
  <c r="W761" i="12"/>
  <c r="T761" i="12"/>
  <c r="R761" i="12"/>
  <c r="C761" i="12"/>
  <c r="E761" i="12"/>
  <c r="G761" i="12"/>
  <c r="W762" i="12" l="1"/>
  <c r="AE763" i="12"/>
  <c r="AA763" i="12" s="1"/>
  <c r="F762" i="12"/>
  <c r="R762" i="12"/>
  <c r="C762" i="12"/>
  <c r="G762" i="12"/>
  <c r="E762" i="12"/>
  <c r="M762" i="12"/>
  <c r="T762" i="12"/>
  <c r="G763" i="12" l="1"/>
  <c r="E763" i="12"/>
  <c r="T763" i="12"/>
  <c r="AE764" i="12"/>
  <c r="AA764" i="12" s="1"/>
  <c r="R763" i="12"/>
  <c r="F763" i="12"/>
  <c r="C763" i="12"/>
  <c r="W763" i="12"/>
  <c r="M763" i="12"/>
  <c r="W764" i="12" l="1"/>
  <c r="AE765" i="12"/>
  <c r="AA765" i="12" s="1"/>
  <c r="E764" i="12"/>
  <c r="R764" i="12"/>
  <c r="T764" i="12"/>
  <c r="C764" i="12"/>
  <c r="G764" i="12"/>
  <c r="M764" i="12"/>
  <c r="F764" i="12"/>
  <c r="E765" i="12" l="1"/>
  <c r="AE766" i="12"/>
  <c r="AA766" i="12" s="1"/>
  <c r="W765" i="12"/>
  <c r="R765" i="12"/>
  <c r="T765" i="12"/>
  <c r="M765" i="12"/>
  <c r="G765" i="12"/>
  <c r="F765" i="12"/>
  <c r="C765" i="12"/>
  <c r="M766" i="12" l="1"/>
  <c r="T766" i="12"/>
  <c r="G766" i="12"/>
  <c r="F766" i="12"/>
  <c r="W766" i="12"/>
  <c r="E766" i="12"/>
  <c r="C766" i="12"/>
  <c r="R766" i="12"/>
  <c r="AE767" i="12"/>
  <c r="AA767" i="12" s="1"/>
  <c r="E767" i="12" l="1"/>
  <c r="M767" i="12"/>
  <c r="R767" i="12"/>
  <c r="C767" i="12"/>
  <c r="W767" i="12"/>
  <c r="F767" i="12"/>
  <c r="AE775" i="12"/>
  <c r="AA775" i="12" s="1"/>
  <c r="G767" i="12"/>
  <c r="T767" i="12"/>
  <c r="AE776" i="12" l="1"/>
  <c r="AA776" i="12" s="1"/>
  <c r="R775" i="12"/>
  <c r="C775" i="12"/>
  <c r="E775" i="12"/>
  <c r="F775" i="12"/>
  <c r="T775" i="12"/>
  <c r="W775" i="12"/>
  <c r="G775" i="12"/>
  <c r="M775" i="12"/>
  <c r="G776" i="12" l="1"/>
  <c r="F776" i="12"/>
  <c r="T776" i="12"/>
  <c r="C776" i="12"/>
  <c r="E776" i="12"/>
  <c r="R776" i="12"/>
  <c r="AE777" i="12"/>
  <c r="AA777" i="12" s="1"/>
  <c r="W776" i="12"/>
  <c r="M776" i="12"/>
  <c r="C777" i="12" l="1"/>
  <c r="E777" i="12"/>
  <c r="T777" i="12"/>
  <c r="W777" i="12"/>
  <c r="AE778" i="12"/>
  <c r="AA778" i="12" s="1"/>
  <c r="M777" i="12"/>
  <c r="R777" i="12"/>
  <c r="F777" i="12"/>
  <c r="G777" i="12"/>
  <c r="R778" i="12" l="1"/>
  <c r="T778" i="12"/>
  <c r="W778" i="12"/>
  <c r="E778" i="12"/>
  <c r="AE779" i="12"/>
  <c r="AA779" i="12" s="1"/>
  <c r="G778" i="12"/>
  <c r="F778" i="12"/>
  <c r="C778" i="12"/>
  <c r="M778" i="12"/>
  <c r="M779" i="12" l="1"/>
  <c r="T779" i="12"/>
  <c r="F779" i="12"/>
  <c r="G779" i="12"/>
  <c r="C779" i="12"/>
  <c r="AE780" i="12"/>
  <c r="AA780" i="12" s="1"/>
  <c r="W779" i="12"/>
  <c r="R779" i="12"/>
  <c r="E779" i="12"/>
  <c r="C780" i="12" l="1"/>
  <c r="T780" i="12"/>
  <c r="R780" i="12"/>
  <c r="E780" i="12"/>
  <c r="AE781" i="12"/>
  <c r="AA781" i="12" s="1"/>
  <c r="W780" i="12"/>
  <c r="G780" i="12"/>
  <c r="F780" i="12"/>
  <c r="M780" i="12"/>
  <c r="T781" i="12" l="1"/>
  <c r="AE782" i="12"/>
  <c r="AA782" i="12" s="1"/>
  <c r="W781" i="12"/>
  <c r="R781" i="12"/>
  <c r="C781" i="12"/>
  <c r="F781" i="12"/>
  <c r="M781" i="12"/>
  <c r="E781" i="12"/>
  <c r="G781" i="12"/>
  <c r="W782" i="12" l="1"/>
  <c r="M782" i="12"/>
  <c r="R782" i="12"/>
  <c r="T782" i="12"/>
  <c r="G782" i="12"/>
  <c r="E782" i="12"/>
  <c r="F782" i="12"/>
  <c r="C782" i="12"/>
  <c r="AE783" i="12"/>
  <c r="AA783" i="12" s="1"/>
  <c r="E783" i="12" l="1"/>
  <c r="T783" i="12"/>
  <c r="F783" i="12"/>
  <c r="G783" i="12"/>
  <c r="C783" i="12"/>
  <c r="AE784" i="12"/>
  <c r="AA784" i="12" s="1"/>
  <c r="R783" i="12"/>
  <c r="M783" i="12"/>
  <c r="W783" i="12"/>
  <c r="W784" i="12" l="1"/>
  <c r="R784" i="12"/>
  <c r="M784" i="12"/>
  <c r="T784" i="12"/>
  <c r="C784" i="12"/>
  <c r="G784" i="12"/>
  <c r="F784" i="12"/>
  <c r="E784" i="12"/>
  <c r="AE785" i="12"/>
  <c r="AA785" i="12" s="1"/>
  <c r="W785" i="12" l="1"/>
  <c r="F785" i="12"/>
  <c r="M785" i="12"/>
  <c r="T785" i="12"/>
  <c r="AE786" i="12"/>
  <c r="AA786" i="12" s="1"/>
  <c r="R785" i="12"/>
  <c r="E785" i="12"/>
  <c r="C785" i="12"/>
  <c r="G785" i="12"/>
  <c r="M786" i="12" l="1"/>
  <c r="G786" i="12"/>
  <c r="W786" i="12"/>
  <c r="F786" i="12"/>
  <c r="T786" i="12"/>
  <c r="C786" i="12"/>
  <c r="AE787" i="12"/>
  <c r="AA787" i="12" s="1"/>
  <c r="R786" i="12"/>
  <c r="E786" i="12"/>
  <c r="W787" i="12" l="1"/>
  <c r="E787" i="12"/>
  <c r="R787" i="12"/>
  <c r="F787" i="12"/>
  <c r="M787" i="12"/>
  <c r="AE788" i="12"/>
  <c r="AA788" i="12" s="1"/>
  <c r="G787" i="12"/>
  <c r="T787" i="12"/>
  <c r="C787" i="12"/>
  <c r="R788" i="12" l="1"/>
  <c r="W788" i="12"/>
  <c r="C788" i="12"/>
  <c r="AE789" i="12"/>
  <c r="AA789" i="12" s="1"/>
  <c r="M788" i="12"/>
  <c r="T788" i="12"/>
  <c r="E788" i="12"/>
  <c r="F788" i="12"/>
  <c r="G788" i="12"/>
  <c r="AE790" i="12" l="1"/>
  <c r="AA790" i="12" s="1"/>
  <c r="M789" i="12"/>
  <c r="E789" i="12"/>
  <c r="G789" i="12"/>
  <c r="T789" i="12"/>
  <c r="W789" i="12"/>
  <c r="C789" i="12"/>
  <c r="F789" i="12"/>
  <c r="R789" i="12"/>
  <c r="C790" i="12" l="1"/>
  <c r="M790" i="12"/>
  <c r="R790" i="12"/>
  <c r="G790" i="12"/>
  <c r="W790" i="12"/>
  <c r="AE791" i="12"/>
  <c r="AA791" i="12" s="1"/>
  <c r="F790" i="12"/>
  <c r="E790" i="12"/>
  <c r="T790" i="12"/>
  <c r="G791" i="12" l="1"/>
  <c r="W791" i="12"/>
  <c r="M791" i="12"/>
  <c r="C791" i="12"/>
  <c r="AE792" i="12"/>
  <c r="AA792" i="12" s="1"/>
  <c r="R791" i="12"/>
  <c r="E791" i="12"/>
  <c r="F791" i="12"/>
  <c r="T791" i="12"/>
  <c r="AE793" i="12" l="1"/>
  <c r="AA793" i="12" s="1"/>
  <c r="E792" i="12"/>
  <c r="C792" i="12"/>
  <c r="M792" i="12"/>
  <c r="T792" i="12"/>
  <c r="R792" i="12"/>
  <c r="F792" i="12"/>
  <c r="W792" i="12"/>
  <c r="G792" i="12"/>
  <c r="F793" i="12" l="1"/>
  <c r="G793" i="12"/>
  <c r="AE794" i="12"/>
  <c r="AA794" i="12" s="1"/>
  <c r="R793" i="12"/>
  <c r="T793" i="12"/>
  <c r="E793" i="12"/>
  <c r="M793" i="12"/>
  <c r="W793" i="12"/>
  <c r="C793" i="12"/>
  <c r="C794" i="12" l="1"/>
  <c r="AE795" i="12"/>
  <c r="AA795" i="12" s="1"/>
  <c r="R794" i="12"/>
  <c r="T794" i="12"/>
  <c r="M794" i="12"/>
  <c r="F794" i="12"/>
  <c r="W794" i="12"/>
  <c r="E794" i="12"/>
  <c r="G794" i="12"/>
  <c r="G795" i="12" l="1"/>
  <c r="T795" i="12"/>
  <c r="AE796" i="12"/>
  <c r="AA796" i="12" s="1"/>
  <c r="W795" i="12"/>
  <c r="R795" i="12"/>
  <c r="C795" i="12"/>
  <c r="E795" i="12"/>
  <c r="F795" i="12"/>
  <c r="M795" i="12"/>
  <c r="AE797" i="12" l="1"/>
  <c r="AA797" i="12" s="1"/>
  <c r="C796" i="12"/>
  <c r="M796" i="12"/>
  <c r="E796" i="12"/>
  <c r="R796" i="12"/>
  <c r="W796" i="12"/>
  <c r="T796" i="12"/>
  <c r="G796" i="12"/>
  <c r="F796" i="12"/>
  <c r="E797" i="12" l="1"/>
  <c r="G797" i="12"/>
  <c r="R797" i="12"/>
  <c r="C797" i="12"/>
  <c r="M797" i="12"/>
  <c r="T797" i="12"/>
  <c r="AE798" i="12"/>
  <c r="AA798" i="12" s="1"/>
  <c r="W797" i="12"/>
  <c r="F797" i="12"/>
  <c r="M798" i="12" l="1"/>
  <c r="G798" i="12"/>
  <c r="T798" i="12"/>
  <c r="E798" i="12"/>
  <c r="R798" i="12"/>
  <c r="F798" i="12"/>
  <c r="W798" i="12"/>
  <c r="AE799" i="12"/>
  <c r="AA799" i="12" s="1"/>
  <c r="C798" i="12"/>
  <c r="C799" i="12" l="1"/>
  <c r="T799" i="12"/>
  <c r="M799" i="12"/>
  <c r="G799" i="12"/>
  <c r="E799" i="12"/>
  <c r="R799" i="12"/>
  <c r="AE800" i="12"/>
  <c r="AA800" i="12" s="1"/>
  <c r="W799" i="12"/>
  <c r="F799" i="12"/>
  <c r="C800" i="12" l="1"/>
  <c r="M800" i="12"/>
  <c r="R800" i="12"/>
  <c r="AE801" i="12"/>
  <c r="AA801" i="12" s="1"/>
  <c r="F800" i="12"/>
  <c r="G800" i="12"/>
  <c r="E800" i="12"/>
  <c r="T800" i="12"/>
  <c r="W800" i="12"/>
  <c r="W801" i="12" l="1"/>
  <c r="C801" i="12"/>
  <c r="M801" i="12"/>
  <c r="G801" i="12"/>
  <c r="R801" i="12"/>
  <c r="T801" i="12"/>
  <c r="E801" i="12"/>
  <c r="AE802" i="12"/>
  <c r="AA802" i="12" s="1"/>
  <c r="F801" i="12"/>
  <c r="W802" i="12" l="1"/>
  <c r="C802" i="12"/>
  <c r="M802" i="12"/>
  <c r="R802" i="12"/>
  <c r="AE803" i="12"/>
  <c r="AA803" i="12" s="1"/>
  <c r="G802" i="12"/>
  <c r="E802" i="12"/>
  <c r="T802" i="12"/>
  <c r="F802" i="12"/>
  <c r="T803" i="12" l="1"/>
  <c r="W803" i="12"/>
  <c r="C803" i="12"/>
  <c r="M803" i="12"/>
  <c r="F803" i="12"/>
  <c r="E803" i="12"/>
  <c r="AE804" i="12"/>
  <c r="AA804" i="12" s="1"/>
  <c r="G803" i="12"/>
  <c r="R803" i="12"/>
  <c r="G804" i="12" l="1"/>
  <c r="T804" i="12"/>
  <c r="E804" i="12"/>
  <c r="W804" i="12"/>
  <c r="M804" i="12"/>
  <c r="F804" i="12"/>
  <c r="C804" i="12"/>
  <c r="R804" i="12"/>
  <c r="AE805" i="12"/>
  <c r="AA805" i="12" s="1"/>
  <c r="R805" i="12" l="1"/>
  <c r="G805" i="12"/>
  <c r="F805" i="12"/>
  <c r="W805" i="12"/>
  <c r="E805" i="12"/>
  <c r="C805" i="12"/>
  <c r="T805" i="12"/>
  <c r="AE806" i="12"/>
  <c r="AA806" i="12" s="1"/>
  <c r="M805" i="12"/>
  <c r="M806" i="12" l="1"/>
  <c r="G806" i="12"/>
  <c r="T806" i="12"/>
  <c r="F806" i="12"/>
  <c r="R806" i="12"/>
  <c r="AE807" i="12"/>
  <c r="AA807" i="12" s="1"/>
  <c r="E806" i="12"/>
  <c r="C806" i="12"/>
  <c r="W806" i="12"/>
  <c r="C807" i="12" l="1"/>
  <c r="M807" i="12"/>
  <c r="R807" i="12"/>
  <c r="G807" i="12"/>
  <c r="T807" i="12"/>
  <c r="AE808" i="12"/>
  <c r="AA808" i="12" s="1"/>
  <c r="E807" i="12"/>
  <c r="W807" i="12"/>
  <c r="F807" i="12"/>
  <c r="C808" i="12" l="1"/>
  <c r="M808" i="12"/>
  <c r="R808" i="12"/>
  <c r="AE809" i="12"/>
  <c r="AA809" i="12" s="1"/>
  <c r="G808" i="12"/>
  <c r="T808" i="12"/>
  <c r="E808" i="12"/>
  <c r="W808" i="12"/>
  <c r="F808" i="12"/>
  <c r="W809" i="12" l="1"/>
  <c r="R809" i="12"/>
  <c r="T809" i="12"/>
  <c r="C809" i="12"/>
  <c r="M809" i="12"/>
  <c r="AE810" i="12"/>
  <c r="AA810" i="12" s="1"/>
  <c r="G809" i="12"/>
  <c r="E809" i="12"/>
  <c r="F809" i="12"/>
  <c r="W810" i="12" l="1"/>
  <c r="M810" i="12"/>
  <c r="G810" i="12"/>
  <c r="C810" i="12"/>
  <c r="AE811" i="12"/>
  <c r="AA811" i="12" s="1"/>
  <c r="E810" i="12"/>
  <c r="R810" i="12"/>
  <c r="T810" i="12"/>
  <c r="F810" i="12"/>
  <c r="T811" i="12" l="1"/>
  <c r="W811" i="12"/>
  <c r="E811" i="12"/>
  <c r="AE812" i="12"/>
  <c r="AA812" i="12" s="1"/>
  <c r="G811" i="12"/>
  <c r="F811" i="12"/>
  <c r="C811" i="12"/>
  <c r="M811" i="12"/>
  <c r="R811" i="12"/>
  <c r="G812" i="12" l="1"/>
  <c r="T812" i="12"/>
  <c r="F812" i="12"/>
  <c r="R812" i="12"/>
  <c r="E812" i="12"/>
  <c r="AE813" i="12"/>
  <c r="AA813" i="12" s="1"/>
  <c r="W812" i="12"/>
  <c r="C812" i="12"/>
  <c r="M812" i="12"/>
  <c r="R813" i="12" l="1"/>
  <c r="T813" i="12"/>
  <c r="F813" i="12"/>
  <c r="G813" i="12"/>
  <c r="E813" i="12"/>
  <c r="W813" i="12"/>
  <c r="M813" i="12"/>
  <c r="AE814" i="12"/>
  <c r="AA814" i="12" s="1"/>
  <c r="C813" i="12"/>
  <c r="M814" i="12" l="1"/>
  <c r="G814" i="12"/>
  <c r="T814" i="12"/>
  <c r="R814" i="12"/>
  <c r="AE815" i="12"/>
  <c r="AA815" i="12" s="1"/>
  <c r="F814" i="12"/>
  <c r="W814" i="12"/>
  <c r="C814" i="12"/>
  <c r="E814" i="12"/>
  <c r="C815" i="12" l="1"/>
  <c r="M815" i="12"/>
  <c r="R815" i="12"/>
  <c r="AE816" i="12"/>
  <c r="AA816" i="12" s="1"/>
  <c r="T815" i="12"/>
  <c r="E815" i="12"/>
  <c r="F815" i="12"/>
  <c r="G815" i="12"/>
  <c r="W815" i="12"/>
  <c r="C816" i="12" l="1"/>
  <c r="R816" i="12"/>
  <c r="AE817" i="12"/>
  <c r="AA817" i="12" s="1"/>
  <c r="F816" i="12"/>
  <c r="M816" i="12"/>
  <c r="G816" i="12"/>
  <c r="E816" i="12"/>
  <c r="T816" i="12"/>
  <c r="W816" i="12"/>
  <c r="W817" i="12" l="1"/>
  <c r="C817" i="12"/>
  <c r="M817" i="12"/>
  <c r="R817" i="12"/>
  <c r="AE818" i="12"/>
  <c r="AA818" i="12" s="1"/>
  <c r="G817" i="12"/>
  <c r="F817" i="12"/>
  <c r="T817" i="12"/>
  <c r="E817" i="12"/>
  <c r="W818" i="12" l="1"/>
  <c r="M818" i="12"/>
  <c r="R818" i="12"/>
  <c r="G818" i="12"/>
  <c r="F818" i="12"/>
  <c r="C818" i="12"/>
  <c r="T818" i="12"/>
  <c r="AE819" i="12"/>
  <c r="AA819" i="12" s="1"/>
  <c r="E818" i="12"/>
  <c r="T819" i="12" l="1"/>
  <c r="F819" i="12"/>
  <c r="W819" i="12"/>
  <c r="R819" i="12"/>
  <c r="E819" i="12"/>
  <c r="C819" i="12"/>
  <c r="AE820" i="12"/>
  <c r="AA820" i="12" s="1"/>
  <c r="M819" i="12"/>
  <c r="G819" i="12"/>
  <c r="G820" i="12" l="1"/>
  <c r="F820" i="12"/>
  <c r="C820" i="12"/>
  <c r="M820" i="12"/>
  <c r="R820" i="12"/>
  <c r="T820" i="12"/>
  <c r="E820" i="12"/>
  <c r="AE821" i="12"/>
  <c r="AA821" i="12" s="1"/>
  <c r="W820" i="12"/>
  <c r="R821" i="12" l="1"/>
  <c r="T821" i="12"/>
  <c r="F821" i="12"/>
  <c r="W821" i="12"/>
  <c r="G821" i="12"/>
  <c r="AE822" i="12"/>
  <c r="AA822" i="12" s="1"/>
  <c r="M821" i="12"/>
  <c r="C821" i="12"/>
  <c r="E821" i="12"/>
  <c r="C822" i="12" l="1"/>
  <c r="R822" i="12"/>
  <c r="AE830" i="12"/>
  <c r="AA830" i="12" s="1"/>
  <c r="E822" i="12"/>
  <c r="F822" i="12"/>
  <c r="M822" i="12"/>
  <c r="W822" i="12"/>
  <c r="G822" i="12"/>
  <c r="T822" i="12"/>
  <c r="AE831" i="12" l="1"/>
  <c r="AA831" i="12" s="1"/>
  <c r="R830" i="12"/>
  <c r="W830" i="12"/>
  <c r="T830" i="12"/>
  <c r="G830" i="12"/>
  <c r="C830" i="12"/>
  <c r="M830" i="12"/>
  <c r="F830" i="12"/>
  <c r="E830" i="12"/>
  <c r="W831" i="12" l="1"/>
  <c r="E831" i="12"/>
  <c r="G831" i="12"/>
  <c r="M831" i="12"/>
  <c r="AE832" i="12"/>
  <c r="AA832" i="12" s="1"/>
  <c r="F831" i="12"/>
  <c r="T831" i="12"/>
  <c r="C831" i="12"/>
  <c r="R831" i="12"/>
  <c r="T832" i="12" l="1"/>
  <c r="G832" i="12"/>
  <c r="M832" i="12"/>
  <c r="C832" i="12"/>
  <c r="E832" i="12"/>
  <c r="W832" i="12"/>
  <c r="R832" i="12"/>
  <c r="AE833" i="12"/>
  <c r="AA833" i="12" s="1"/>
  <c r="F832" i="12"/>
  <c r="W833" i="12" l="1"/>
  <c r="C833" i="12"/>
  <c r="G833" i="12"/>
  <c r="AE834" i="12"/>
  <c r="AA834" i="12" s="1"/>
  <c r="T833" i="12"/>
  <c r="F833" i="12"/>
  <c r="E833" i="12"/>
  <c r="M833" i="12"/>
  <c r="R833" i="12"/>
  <c r="T834" i="12" l="1"/>
  <c r="W834" i="12"/>
  <c r="AE835" i="12"/>
  <c r="AA835" i="12" s="1"/>
  <c r="E834" i="12"/>
  <c r="M834" i="12"/>
  <c r="R834" i="12"/>
  <c r="F834" i="12"/>
  <c r="C834" i="12"/>
  <c r="G834" i="12"/>
  <c r="G835" i="12" l="1"/>
  <c r="F835" i="12"/>
  <c r="R835" i="12"/>
  <c r="AE836" i="12"/>
  <c r="AA836" i="12" s="1"/>
  <c r="M835" i="12"/>
  <c r="T835" i="12"/>
  <c r="E835" i="12"/>
  <c r="W835" i="12"/>
  <c r="C835" i="12"/>
  <c r="M836" i="12" l="1"/>
  <c r="W836" i="12"/>
  <c r="AE837" i="12"/>
  <c r="AA837" i="12" s="1"/>
  <c r="F836" i="12"/>
  <c r="G836" i="12"/>
  <c r="E836" i="12"/>
  <c r="C836" i="12"/>
  <c r="T836" i="12"/>
  <c r="R836" i="12"/>
  <c r="F837" i="12" l="1"/>
  <c r="E837" i="12"/>
  <c r="AE838" i="12"/>
  <c r="AA838" i="12" s="1"/>
  <c r="W837" i="12"/>
  <c r="R837" i="12"/>
  <c r="T837" i="12"/>
  <c r="M837" i="12"/>
  <c r="G837" i="12"/>
  <c r="C837" i="12"/>
  <c r="AE839" i="12" l="1"/>
  <c r="AA839" i="12" s="1"/>
  <c r="E838" i="12"/>
  <c r="M838" i="12"/>
  <c r="C838" i="12"/>
  <c r="G838" i="12"/>
  <c r="F838" i="12"/>
  <c r="W838" i="12"/>
  <c r="R838" i="12"/>
  <c r="T838" i="12"/>
  <c r="W839" i="12" l="1"/>
  <c r="T839" i="12"/>
  <c r="R839" i="12"/>
  <c r="AE840" i="12"/>
  <c r="AA840" i="12" s="1"/>
  <c r="G839" i="12"/>
  <c r="E839" i="12"/>
  <c r="C839" i="12"/>
  <c r="F839" i="12"/>
  <c r="M839" i="12"/>
  <c r="R840" i="12" l="1"/>
  <c r="C840" i="12"/>
  <c r="AE841" i="12"/>
  <c r="AA841" i="12" s="1"/>
  <c r="T840" i="12"/>
  <c r="E840" i="12"/>
  <c r="F840" i="12"/>
  <c r="M840" i="12"/>
  <c r="W840" i="12"/>
  <c r="G840" i="12"/>
  <c r="C841" i="12" l="1"/>
  <c r="T841" i="12"/>
  <c r="AE842" i="12"/>
  <c r="AA842" i="12" s="1"/>
  <c r="R841" i="12"/>
  <c r="G841" i="12"/>
  <c r="W841" i="12"/>
  <c r="F841" i="12"/>
  <c r="M841" i="12"/>
  <c r="E841" i="12"/>
  <c r="F842" i="12" l="1"/>
  <c r="T842" i="12"/>
  <c r="W842" i="12"/>
  <c r="R842" i="12"/>
  <c r="E842" i="12"/>
  <c r="G842" i="12"/>
  <c r="M842" i="12"/>
  <c r="C842" i="12"/>
  <c r="AE843" i="12"/>
  <c r="AA843" i="12" s="1"/>
  <c r="M843" i="12" l="1"/>
  <c r="G843" i="12"/>
  <c r="E843" i="12"/>
  <c r="T843" i="12"/>
  <c r="R843" i="12"/>
  <c r="W843" i="12"/>
  <c r="AE844" i="12"/>
  <c r="AA844" i="12" s="1"/>
  <c r="C843" i="12"/>
  <c r="F843" i="12"/>
  <c r="R844" i="12" l="1"/>
  <c r="F844" i="12"/>
  <c r="M844" i="12"/>
  <c r="AE845" i="12"/>
  <c r="AA845" i="12" s="1"/>
  <c r="E844" i="12"/>
  <c r="C844" i="12"/>
  <c r="T844" i="12"/>
  <c r="W844" i="12"/>
  <c r="G844" i="12"/>
  <c r="T845" i="12" l="1"/>
  <c r="R845" i="12"/>
  <c r="C845" i="12"/>
  <c r="E845" i="12"/>
  <c r="G845" i="12"/>
  <c r="AE846" i="12"/>
  <c r="AA846" i="12" s="1"/>
  <c r="W845" i="12"/>
  <c r="F845" i="12"/>
  <c r="M845" i="12"/>
  <c r="C846" i="12" l="1"/>
  <c r="R846" i="12"/>
  <c r="F846" i="12"/>
  <c r="T846" i="12"/>
  <c r="W846" i="12"/>
  <c r="AE847" i="12"/>
  <c r="AA847" i="12" s="1"/>
  <c r="G846" i="12"/>
  <c r="E846" i="12"/>
  <c r="M846" i="12"/>
  <c r="F847" i="12" l="1"/>
  <c r="E847" i="12"/>
  <c r="R847" i="12"/>
  <c r="T847" i="12"/>
  <c r="W847" i="12"/>
  <c r="G847" i="12"/>
  <c r="C847" i="12"/>
  <c r="AE848" i="12"/>
  <c r="AA848" i="12" s="1"/>
  <c r="M847" i="12"/>
  <c r="R848" i="12" l="1"/>
  <c r="E848" i="12"/>
  <c r="W848" i="12"/>
  <c r="C848" i="12"/>
  <c r="F848" i="12"/>
  <c r="AE849" i="12"/>
  <c r="AA849" i="12" s="1"/>
  <c r="T848" i="12"/>
  <c r="M848" i="12"/>
  <c r="G848" i="12"/>
  <c r="W849" i="12" l="1"/>
  <c r="F849" i="12"/>
  <c r="AE850" i="12"/>
  <c r="AA850" i="12" s="1"/>
  <c r="E849" i="12"/>
  <c r="R849" i="12"/>
  <c r="T849" i="12"/>
  <c r="C849" i="12"/>
  <c r="G849" i="12"/>
  <c r="M849" i="12"/>
  <c r="C850" i="12" l="1"/>
  <c r="M850" i="12"/>
  <c r="R850" i="12"/>
  <c r="F850" i="12"/>
  <c r="T850" i="12"/>
  <c r="AE851" i="12"/>
  <c r="AA851" i="12" s="1"/>
  <c r="G850" i="12"/>
  <c r="W850" i="12"/>
  <c r="E850" i="12"/>
  <c r="AE852" i="12" l="1"/>
  <c r="AA852" i="12" s="1"/>
  <c r="R851" i="12"/>
  <c r="T851" i="12"/>
  <c r="G851" i="12"/>
  <c r="C851" i="12"/>
  <c r="W851" i="12"/>
  <c r="M851" i="12"/>
  <c r="F851" i="12"/>
  <c r="E851" i="12"/>
  <c r="G852" i="12" l="1"/>
  <c r="R852" i="12"/>
  <c r="T852" i="12"/>
  <c r="C852" i="12"/>
  <c r="M852" i="12"/>
  <c r="AE853" i="12"/>
  <c r="AA853" i="12" s="1"/>
  <c r="W852" i="12"/>
  <c r="F852" i="12"/>
  <c r="E852" i="12"/>
  <c r="C853" i="12" l="1"/>
  <c r="F853" i="12"/>
  <c r="W853" i="12"/>
  <c r="M853" i="12"/>
  <c r="T853" i="12"/>
  <c r="AE854" i="12"/>
  <c r="AA854" i="12" s="1"/>
  <c r="R853" i="12"/>
  <c r="G853" i="12"/>
  <c r="E853" i="12"/>
  <c r="T854" i="12" l="1"/>
  <c r="M854" i="12"/>
  <c r="G854" i="12"/>
  <c r="AE855" i="12"/>
  <c r="AA855" i="12" s="1"/>
  <c r="R854" i="12"/>
  <c r="W854" i="12"/>
  <c r="C854" i="12"/>
  <c r="E854" i="12"/>
  <c r="F854" i="12"/>
  <c r="C855" i="12" l="1"/>
  <c r="M855" i="12"/>
  <c r="G855" i="12"/>
  <c r="W855" i="12"/>
  <c r="T855" i="12"/>
  <c r="AE856" i="12"/>
  <c r="AA856" i="12" s="1"/>
  <c r="R855" i="12"/>
  <c r="F855" i="12"/>
  <c r="E855" i="12"/>
  <c r="W856" i="12" l="1"/>
  <c r="R856" i="12"/>
  <c r="T856" i="12"/>
  <c r="F856" i="12"/>
  <c r="AE857" i="12"/>
  <c r="AA857" i="12" s="1"/>
  <c r="C856" i="12"/>
  <c r="G856" i="12"/>
  <c r="M856" i="12"/>
  <c r="E856" i="12"/>
  <c r="C857" i="12" l="1"/>
  <c r="G857" i="12"/>
  <c r="W857" i="12"/>
  <c r="M857" i="12"/>
  <c r="AE858" i="12"/>
  <c r="AA858" i="12" s="1"/>
  <c r="T857" i="12"/>
  <c r="R857" i="12"/>
  <c r="E857" i="12"/>
  <c r="F857" i="12"/>
  <c r="W858" i="12" l="1"/>
  <c r="E858" i="12"/>
  <c r="C858" i="12"/>
  <c r="R858" i="12"/>
  <c r="G858" i="12"/>
  <c r="T858" i="12"/>
  <c r="F858" i="12"/>
  <c r="AE859" i="12"/>
  <c r="AA859" i="12" s="1"/>
  <c r="M858" i="12"/>
  <c r="E859" i="12" l="1"/>
  <c r="AE860" i="12"/>
  <c r="AA860" i="12" s="1"/>
  <c r="R859" i="12"/>
  <c r="W859" i="12"/>
  <c r="T859" i="12"/>
  <c r="C859" i="12"/>
  <c r="G859" i="12"/>
  <c r="M859" i="12"/>
  <c r="F859" i="12"/>
  <c r="AE861" i="12" l="1"/>
  <c r="AA861" i="12" s="1"/>
  <c r="C860" i="12"/>
  <c r="T860" i="12"/>
  <c r="R860" i="12"/>
  <c r="W860" i="12"/>
  <c r="M860" i="12"/>
  <c r="G860" i="12"/>
  <c r="F860" i="12"/>
  <c r="E860" i="12"/>
  <c r="R861" i="12" l="1"/>
  <c r="C861" i="12"/>
  <c r="E861" i="12"/>
  <c r="W861" i="12"/>
  <c r="F861" i="12"/>
  <c r="M861" i="12"/>
  <c r="T861" i="12"/>
  <c r="G861" i="12"/>
  <c r="AE862" i="12"/>
  <c r="AA862" i="12" s="1"/>
  <c r="M862" i="12" l="1"/>
  <c r="R862" i="12"/>
  <c r="C862" i="12"/>
  <c r="F862" i="12"/>
  <c r="T862" i="12"/>
  <c r="AE863" i="12"/>
  <c r="AA863" i="12" s="1"/>
  <c r="G862" i="12"/>
  <c r="W862" i="12"/>
  <c r="E862" i="12"/>
  <c r="F863" i="12" l="1"/>
  <c r="C863" i="12"/>
  <c r="G863" i="12"/>
  <c r="W863" i="12"/>
  <c r="R863" i="12"/>
  <c r="M863" i="12"/>
  <c r="T863" i="12"/>
  <c r="AE864" i="12"/>
  <c r="AA864" i="12" s="1"/>
  <c r="E863" i="12"/>
  <c r="G864" i="12" l="1"/>
  <c r="T864" i="12"/>
  <c r="W864" i="12"/>
  <c r="AE865" i="12"/>
  <c r="AA865" i="12" s="1"/>
  <c r="R864" i="12"/>
  <c r="M864" i="12"/>
  <c r="E864" i="12"/>
  <c r="C864" i="12"/>
  <c r="F864" i="12"/>
  <c r="W865" i="12" l="1"/>
  <c r="AE866" i="12"/>
  <c r="AA866" i="12" s="1"/>
  <c r="T865" i="12"/>
  <c r="G865" i="12"/>
  <c r="E865" i="12"/>
  <c r="M865" i="12"/>
  <c r="C865" i="12"/>
  <c r="F865" i="12"/>
  <c r="R865" i="12"/>
  <c r="R866" i="12" l="1"/>
  <c r="E866" i="12"/>
  <c r="F866" i="12"/>
  <c r="AE867" i="12"/>
  <c r="AA867" i="12" s="1"/>
  <c r="T866" i="12"/>
  <c r="W866" i="12"/>
  <c r="C866" i="12"/>
  <c r="G866" i="12"/>
  <c r="M866" i="12"/>
  <c r="AE868" i="12" l="1"/>
  <c r="AA868" i="12" s="1"/>
  <c r="T867" i="12"/>
  <c r="F867" i="12"/>
  <c r="W867" i="12"/>
  <c r="G867" i="12"/>
  <c r="M867" i="12"/>
  <c r="C867" i="12"/>
  <c r="R867" i="12"/>
  <c r="E867" i="12"/>
  <c r="G868" i="12" l="1"/>
  <c r="F868" i="12"/>
  <c r="E868" i="12"/>
  <c r="T868" i="12"/>
  <c r="AE869" i="12"/>
  <c r="AA869" i="12" s="1"/>
  <c r="R868" i="12"/>
  <c r="C868" i="12"/>
  <c r="M868" i="12"/>
  <c r="W868" i="12"/>
  <c r="R869" i="12" l="1"/>
  <c r="F869" i="12"/>
  <c r="W869" i="12"/>
  <c r="C869" i="12"/>
  <c r="T869" i="12"/>
  <c r="AE870" i="12"/>
  <c r="AA870" i="12" s="1"/>
  <c r="E869" i="12"/>
  <c r="M869" i="12"/>
  <c r="G869" i="12"/>
  <c r="AE871" i="12" l="1"/>
  <c r="AA871" i="12" s="1"/>
  <c r="C870" i="12"/>
  <c r="G870" i="12"/>
  <c r="R870" i="12"/>
  <c r="M870" i="12"/>
  <c r="T870" i="12"/>
  <c r="W870" i="12"/>
  <c r="E870" i="12"/>
  <c r="F870" i="12"/>
  <c r="M871" i="12" l="1"/>
  <c r="W871" i="12"/>
  <c r="F871" i="12"/>
  <c r="C871" i="12"/>
  <c r="AE872" i="12"/>
  <c r="AA872" i="12" s="1"/>
  <c r="T871" i="12"/>
  <c r="R871" i="12"/>
  <c r="E871" i="12"/>
  <c r="G871" i="12"/>
  <c r="G872" i="12" l="1"/>
  <c r="T872" i="12"/>
  <c r="W872" i="12"/>
  <c r="F872" i="12"/>
  <c r="AE873" i="12"/>
  <c r="AA873" i="12" s="1"/>
  <c r="E872" i="12"/>
  <c r="C872" i="12"/>
  <c r="R872" i="12"/>
  <c r="M872" i="12"/>
  <c r="F873" i="12" l="1"/>
  <c r="W873" i="12"/>
  <c r="T873" i="12"/>
  <c r="M873" i="12"/>
  <c r="AE874" i="12"/>
  <c r="AA874" i="12" s="1"/>
  <c r="C873" i="12"/>
  <c r="E873" i="12"/>
  <c r="R873" i="12"/>
  <c r="G873" i="12"/>
  <c r="T874" i="12" l="1"/>
  <c r="AE875" i="12"/>
  <c r="AA875" i="12" s="1"/>
  <c r="R874" i="12"/>
  <c r="M874" i="12"/>
  <c r="E874" i="12"/>
  <c r="F874" i="12"/>
  <c r="W874" i="12"/>
  <c r="C874" i="12"/>
  <c r="G874" i="12"/>
  <c r="E875" i="12" l="1"/>
  <c r="AE876" i="12"/>
  <c r="AA876" i="12" s="1"/>
  <c r="W875" i="12"/>
  <c r="R875" i="12"/>
  <c r="C875" i="12"/>
  <c r="T875" i="12"/>
  <c r="F875" i="12"/>
  <c r="M875" i="12"/>
  <c r="G875" i="12"/>
  <c r="F876" i="12" l="1"/>
  <c r="C876" i="12"/>
  <c r="G876" i="12"/>
  <c r="T876" i="12"/>
  <c r="M876" i="12"/>
  <c r="R876" i="12"/>
  <c r="W876" i="12"/>
  <c r="E876" i="12"/>
  <c r="AE877" i="12"/>
  <c r="AA877" i="12" s="1"/>
  <c r="AE885" i="12" l="1"/>
  <c r="AA885" i="12" s="1"/>
  <c r="W877" i="12"/>
  <c r="T877" i="12"/>
  <c r="C877" i="12"/>
  <c r="E877" i="12"/>
  <c r="F877" i="12"/>
  <c r="R877" i="12"/>
  <c r="G877" i="12"/>
  <c r="M877" i="12"/>
  <c r="W885" i="12" l="1"/>
  <c r="F885" i="12"/>
  <c r="C885" i="12"/>
  <c r="R885" i="12"/>
  <c r="G885" i="12"/>
  <c r="T885" i="12"/>
  <c r="M885" i="12"/>
  <c r="E885" i="12"/>
  <c r="AE886" i="12"/>
  <c r="AA886" i="12" s="1"/>
  <c r="G886" i="12" l="1"/>
  <c r="T886" i="12"/>
  <c r="F886" i="12"/>
  <c r="M886" i="12"/>
  <c r="AE887" i="12"/>
  <c r="AA887" i="12" s="1"/>
  <c r="C886" i="12"/>
  <c r="E886" i="12"/>
  <c r="R886" i="12"/>
  <c r="W886" i="12"/>
  <c r="G887" i="12" l="1"/>
  <c r="AE888" i="12"/>
  <c r="AA888" i="12" s="1"/>
  <c r="C887" i="12"/>
  <c r="R887" i="12"/>
  <c r="M887" i="12"/>
  <c r="T887" i="12"/>
  <c r="E887" i="12"/>
  <c r="W887" i="12"/>
  <c r="F887" i="12"/>
  <c r="R888" i="12" l="1"/>
  <c r="C888" i="12"/>
  <c r="E888" i="12"/>
  <c r="W888" i="12"/>
  <c r="M888" i="12"/>
  <c r="G888" i="12"/>
  <c r="AE889" i="12"/>
  <c r="AA889" i="12" s="1"/>
  <c r="T888" i="12"/>
  <c r="F888" i="12"/>
  <c r="T889" i="12" l="1"/>
  <c r="F889" i="12"/>
  <c r="M889" i="12"/>
  <c r="W889" i="12"/>
  <c r="R889" i="12"/>
  <c r="G889" i="12"/>
  <c r="E889" i="12"/>
  <c r="AE890" i="12"/>
  <c r="AA890" i="12" s="1"/>
  <c r="C889" i="12"/>
  <c r="T890" i="12" l="1"/>
  <c r="W890" i="12"/>
  <c r="G890" i="12"/>
  <c r="AE891" i="12"/>
  <c r="AA891" i="12" s="1"/>
  <c r="M890" i="12"/>
  <c r="E890" i="12"/>
  <c r="R890" i="12"/>
  <c r="C890" i="12"/>
  <c r="F890" i="12"/>
  <c r="W891" i="12" l="1"/>
  <c r="AE892" i="12"/>
  <c r="AA892" i="12" s="1"/>
  <c r="R891" i="12"/>
  <c r="M891" i="12"/>
  <c r="E891" i="12"/>
  <c r="G891" i="12"/>
  <c r="T891" i="12"/>
  <c r="C891" i="12"/>
  <c r="F891" i="12"/>
  <c r="W892" i="12" l="1"/>
  <c r="F892" i="12"/>
  <c r="AE893" i="12"/>
  <c r="AA893" i="12" s="1"/>
  <c r="E892" i="12"/>
  <c r="M892" i="12"/>
  <c r="R892" i="12"/>
  <c r="C892" i="12"/>
  <c r="T892" i="12"/>
  <c r="G892" i="12"/>
  <c r="AE894" i="12" l="1"/>
  <c r="AA894" i="12" s="1"/>
  <c r="W893" i="12"/>
  <c r="R893" i="12"/>
  <c r="E893" i="12"/>
  <c r="G893" i="12"/>
  <c r="T893" i="12"/>
  <c r="F893" i="12"/>
  <c r="C893" i="12"/>
  <c r="M893" i="12"/>
  <c r="C894" i="12" l="1"/>
  <c r="G894" i="12"/>
  <c r="T894" i="12"/>
  <c r="AE895" i="12"/>
  <c r="AA895" i="12" s="1"/>
  <c r="F894" i="12"/>
  <c r="E894" i="12"/>
  <c r="W894" i="12"/>
  <c r="M894" i="12"/>
  <c r="R894" i="12"/>
  <c r="W895" i="12" l="1"/>
  <c r="E895" i="12"/>
  <c r="G895" i="12"/>
  <c r="F895" i="12"/>
  <c r="T895" i="12"/>
  <c r="R895" i="12"/>
  <c r="AE896" i="12"/>
  <c r="AA896" i="12" s="1"/>
  <c r="C895" i="12"/>
  <c r="M895" i="12"/>
  <c r="F896" i="12" l="1"/>
  <c r="M896" i="12"/>
  <c r="C896" i="12"/>
  <c r="G896" i="12"/>
  <c r="E896" i="12"/>
  <c r="R896" i="12"/>
  <c r="AE897" i="12"/>
  <c r="AA897" i="12" s="1"/>
  <c r="W896" i="12"/>
  <c r="T896" i="12"/>
  <c r="F897" i="12" l="1"/>
  <c r="M897" i="12"/>
  <c r="C897" i="12"/>
  <c r="G897" i="12"/>
  <c r="R897" i="12"/>
  <c r="E897" i="12"/>
  <c r="W897" i="12"/>
  <c r="AE898" i="12"/>
  <c r="AA898" i="12" s="1"/>
  <c r="T897" i="12"/>
  <c r="E898" i="12" l="1"/>
  <c r="C898" i="12"/>
  <c r="G898" i="12"/>
  <c r="T898" i="12"/>
  <c r="W898" i="12"/>
  <c r="M898" i="12"/>
  <c r="R898" i="12"/>
  <c r="F898" i="12"/>
  <c r="AE899" i="12"/>
  <c r="AA899" i="12" s="1"/>
  <c r="C899" i="12" l="1"/>
  <c r="E899" i="12"/>
  <c r="R899" i="12"/>
  <c r="AE900" i="12"/>
  <c r="AA900" i="12" s="1"/>
  <c r="F899" i="12"/>
  <c r="T899" i="12"/>
  <c r="M899" i="12"/>
  <c r="W899" i="12"/>
  <c r="G899" i="12"/>
  <c r="AE901" i="12" l="1"/>
  <c r="AA901" i="12" s="1"/>
  <c r="R900" i="12"/>
  <c r="M900" i="12"/>
  <c r="C900" i="12"/>
  <c r="E900" i="12"/>
  <c r="T900" i="12"/>
  <c r="F900" i="12"/>
  <c r="G900" i="12"/>
  <c r="W900" i="12"/>
  <c r="F901" i="12" l="1"/>
  <c r="AE902" i="12"/>
  <c r="AA902" i="12" s="1"/>
  <c r="T901" i="12"/>
  <c r="G901" i="12"/>
  <c r="C901" i="12"/>
  <c r="M901" i="12"/>
  <c r="W901" i="12"/>
  <c r="E901" i="12"/>
  <c r="R901" i="12"/>
  <c r="C902" i="12" l="1"/>
  <c r="W902" i="12"/>
  <c r="E902" i="12"/>
  <c r="AE903" i="12"/>
  <c r="AA903" i="12" s="1"/>
  <c r="T902" i="12"/>
  <c r="F902" i="12"/>
  <c r="M902" i="12"/>
  <c r="R902" i="12"/>
  <c r="G902" i="12"/>
  <c r="M903" i="12" l="1"/>
  <c r="G903" i="12"/>
  <c r="F903" i="12"/>
  <c r="W903" i="12"/>
  <c r="E903" i="12"/>
  <c r="R903" i="12"/>
  <c r="C903" i="12"/>
  <c r="AE904" i="12"/>
  <c r="AA904" i="12" s="1"/>
  <c r="T903" i="12"/>
  <c r="T904" i="12" l="1"/>
  <c r="W904" i="12"/>
  <c r="C904" i="12"/>
  <c r="AE905" i="12"/>
  <c r="AA905" i="12" s="1"/>
  <c r="F904" i="12"/>
  <c r="E904" i="12"/>
  <c r="R904" i="12"/>
  <c r="G904" i="12"/>
  <c r="M904" i="12"/>
  <c r="T905" i="12" l="1"/>
  <c r="E905" i="12"/>
  <c r="AE906" i="12"/>
  <c r="AA906" i="12" s="1"/>
  <c r="R905" i="12"/>
  <c r="C905" i="12"/>
  <c r="F905" i="12"/>
  <c r="W905" i="12"/>
  <c r="M905" i="12"/>
  <c r="G905" i="12"/>
  <c r="E906" i="12" l="1"/>
  <c r="G906" i="12"/>
  <c r="T906" i="12"/>
  <c r="F906" i="12"/>
  <c r="R906" i="12"/>
  <c r="AE907" i="12"/>
  <c r="AA907" i="12" s="1"/>
  <c r="M906" i="12"/>
  <c r="C906" i="12"/>
  <c r="W906" i="12"/>
  <c r="R907" i="12" l="1"/>
  <c r="W907" i="12"/>
  <c r="C907" i="12"/>
  <c r="M907" i="12"/>
  <c r="T907" i="12"/>
  <c r="G907" i="12"/>
  <c r="F907" i="12"/>
  <c r="E907" i="12"/>
  <c r="AE908" i="12"/>
  <c r="AA908" i="12" s="1"/>
  <c r="W908" i="12" l="1"/>
  <c r="AE909" i="12"/>
  <c r="AA909" i="12" s="1"/>
  <c r="C908" i="12"/>
  <c r="T908" i="12"/>
  <c r="F908" i="12"/>
  <c r="R908" i="12"/>
  <c r="G908" i="12"/>
  <c r="M908" i="12"/>
  <c r="E908" i="12"/>
  <c r="F909" i="12" l="1"/>
  <c r="M909" i="12"/>
  <c r="C909" i="12"/>
  <c r="W909" i="12"/>
  <c r="AE910" i="12"/>
  <c r="AA910" i="12" s="1"/>
  <c r="R909" i="12"/>
  <c r="T909" i="12"/>
  <c r="E909" i="12"/>
  <c r="G909" i="12"/>
  <c r="T910" i="12" l="1"/>
  <c r="R910" i="12"/>
  <c r="AE911" i="12"/>
  <c r="AA911" i="12" s="1"/>
  <c r="E910" i="12"/>
  <c r="W910" i="12"/>
  <c r="G910" i="12"/>
  <c r="C910" i="12"/>
  <c r="F910" i="12"/>
  <c r="M910" i="12"/>
  <c r="M911" i="12" l="1"/>
  <c r="W911" i="12"/>
  <c r="AE912" i="12"/>
  <c r="AA912" i="12" s="1"/>
  <c r="E911" i="12"/>
  <c r="C911" i="12"/>
  <c r="F911" i="12"/>
  <c r="R911" i="12"/>
  <c r="G911" i="12"/>
  <c r="T911" i="12"/>
  <c r="M912" i="12" l="1"/>
  <c r="F912" i="12"/>
  <c r="E912" i="12"/>
  <c r="W912" i="12"/>
  <c r="AE913" i="12"/>
  <c r="AA913" i="12" s="1"/>
  <c r="G912" i="12"/>
  <c r="T912" i="12"/>
  <c r="C912" i="12"/>
  <c r="R912" i="12"/>
  <c r="M913" i="12" l="1"/>
  <c r="T913" i="12"/>
  <c r="F913" i="12"/>
  <c r="G913" i="12"/>
  <c r="C913" i="12"/>
  <c r="R913" i="12"/>
  <c r="W913" i="12"/>
  <c r="AE914" i="12"/>
  <c r="AA914" i="12" s="1"/>
  <c r="E913" i="12"/>
  <c r="F914" i="12" l="1"/>
  <c r="AE915" i="12"/>
  <c r="AA915" i="12" s="1"/>
  <c r="W914" i="12"/>
  <c r="R914" i="12"/>
  <c r="M914" i="12"/>
  <c r="T914" i="12"/>
  <c r="E914" i="12"/>
  <c r="G914" i="12"/>
  <c r="C914" i="12"/>
  <c r="C915" i="12" l="1"/>
  <c r="F915" i="12"/>
  <c r="R915" i="12"/>
  <c r="T915" i="12"/>
  <c r="G915" i="12"/>
  <c r="M915" i="12"/>
  <c r="AE916" i="12"/>
  <c r="AA916" i="12" s="1"/>
  <c r="E915" i="12"/>
  <c r="W915" i="12"/>
  <c r="E916" i="12" l="1"/>
  <c r="G916" i="12"/>
  <c r="T916" i="12"/>
  <c r="M916" i="12"/>
  <c r="W916" i="12"/>
  <c r="AE917" i="12"/>
  <c r="AA917" i="12" s="1"/>
  <c r="F916" i="12"/>
  <c r="C916" i="12"/>
  <c r="R916" i="12"/>
  <c r="E917" i="12" l="1"/>
  <c r="C917" i="12"/>
  <c r="T917" i="12"/>
  <c r="R917" i="12"/>
  <c r="M917" i="12"/>
  <c r="W917" i="12"/>
  <c r="F917" i="12"/>
  <c r="G917" i="12"/>
  <c r="AE918" i="12"/>
  <c r="AA918" i="12" s="1"/>
  <c r="G918" i="12" l="1"/>
  <c r="E918" i="12"/>
  <c r="C918" i="12"/>
  <c r="W918" i="12"/>
  <c r="T918" i="12"/>
  <c r="M918" i="12"/>
  <c r="R918" i="12"/>
  <c r="F918" i="12"/>
  <c r="AE919" i="12"/>
  <c r="AA919" i="12" s="1"/>
  <c r="AE920" i="12" l="1"/>
  <c r="AA920" i="12" s="1"/>
  <c r="T919" i="12"/>
  <c r="E919" i="12"/>
  <c r="G919" i="12"/>
  <c r="C919" i="12"/>
  <c r="W919" i="12"/>
  <c r="R919" i="12"/>
  <c r="M919" i="12"/>
  <c r="F919" i="12"/>
  <c r="C920" i="12" l="1"/>
  <c r="AE921" i="12"/>
  <c r="AA921" i="12" s="1"/>
  <c r="T920" i="12"/>
  <c r="M920" i="12"/>
  <c r="F920" i="12"/>
  <c r="R920" i="12"/>
  <c r="E920" i="12"/>
  <c r="W920" i="12"/>
  <c r="G920" i="12"/>
  <c r="E921" i="12" l="1"/>
  <c r="T921" i="12"/>
  <c r="M921" i="12"/>
  <c r="G921" i="12"/>
  <c r="C921" i="12"/>
  <c r="W921" i="12"/>
  <c r="AE922" i="12"/>
  <c r="AA922" i="12" s="1"/>
  <c r="R921" i="12"/>
  <c r="F921" i="12"/>
  <c r="F922" i="12" l="1"/>
  <c r="AE923" i="12"/>
  <c r="AA923" i="12" s="1"/>
  <c r="E922" i="12"/>
  <c r="W922" i="12"/>
  <c r="T922" i="12"/>
  <c r="R922" i="12"/>
  <c r="G922" i="12"/>
  <c r="C922" i="12"/>
  <c r="M922" i="12"/>
  <c r="M923" i="12" l="1"/>
  <c r="G923" i="12"/>
  <c r="AE924" i="12"/>
  <c r="AA924" i="12" s="1"/>
  <c r="C923" i="12"/>
  <c r="F923" i="12"/>
  <c r="T923" i="12"/>
  <c r="R923" i="12"/>
  <c r="E923" i="12"/>
  <c r="W923" i="12"/>
  <c r="W924" i="12" l="1"/>
  <c r="AE925" i="12"/>
  <c r="AA925" i="12" s="1"/>
  <c r="F924" i="12"/>
  <c r="T924" i="12"/>
  <c r="M924" i="12"/>
  <c r="C924" i="12"/>
  <c r="E924" i="12"/>
  <c r="G924" i="12"/>
  <c r="R924" i="12"/>
  <c r="W925" i="12" l="1"/>
  <c r="AE926" i="12"/>
  <c r="AA926" i="12" s="1"/>
  <c r="T925" i="12"/>
  <c r="R925" i="12"/>
  <c r="C925" i="12"/>
  <c r="M925" i="12"/>
  <c r="G925" i="12"/>
  <c r="F925" i="12"/>
  <c r="E925" i="12"/>
  <c r="G926" i="12" l="1"/>
  <c r="W926" i="12"/>
  <c r="E926" i="12"/>
  <c r="M926" i="12"/>
  <c r="T926" i="12"/>
  <c r="R926" i="12"/>
  <c r="C926" i="12"/>
  <c r="F926" i="12"/>
  <c r="AE927" i="12"/>
  <c r="AA927" i="12" s="1"/>
  <c r="G927" i="12" l="1"/>
  <c r="M927" i="12"/>
  <c r="R927" i="12"/>
  <c r="C927" i="12"/>
  <c r="T927" i="12"/>
  <c r="E927" i="12"/>
  <c r="W927" i="12"/>
  <c r="F927" i="12"/>
  <c r="AE928" i="12"/>
  <c r="AA928" i="12" s="1"/>
  <c r="E928" i="12" l="1"/>
  <c r="R928" i="12"/>
  <c r="M928" i="12"/>
  <c r="C928" i="12"/>
  <c r="AE929" i="12"/>
  <c r="AA929" i="12" s="1"/>
  <c r="F928" i="12"/>
  <c r="G928" i="12"/>
  <c r="W928" i="12"/>
  <c r="T928" i="12"/>
  <c r="T929" i="12" l="1"/>
  <c r="C929" i="12"/>
  <c r="E929" i="12"/>
  <c r="R929" i="12"/>
  <c r="AE930" i="12"/>
  <c r="AA930" i="12" s="1"/>
  <c r="G929" i="12"/>
  <c r="F929" i="12"/>
  <c r="W929" i="12"/>
  <c r="M929" i="12"/>
  <c r="M930" i="12" l="1"/>
  <c r="AE931" i="12"/>
  <c r="AA931" i="12" s="1"/>
  <c r="G930" i="12"/>
  <c r="C930" i="12"/>
  <c r="W930" i="12"/>
  <c r="T930" i="12"/>
  <c r="R930" i="12"/>
  <c r="F930" i="12"/>
  <c r="E930" i="12"/>
  <c r="R931" i="12" l="1"/>
  <c r="W931" i="12"/>
  <c r="G931" i="12"/>
  <c r="M931" i="12"/>
  <c r="AE932" i="12"/>
  <c r="AA932" i="12" s="1"/>
  <c r="F931" i="12"/>
  <c r="C931" i="12"/>
  <c r="E931" i="12"/>
  <c r="T931" i="12"/>
  <c r="M932" i="12" l="1"/>
  <c r="T932" i="12"/>
  <c r="W932" i="12"/>
  <c r="C932" i="12"/>
  <c r="G932" i="12"/>
  <c r="E932" i="12"/>
  <c r="R932" i="12"/>
  <c r="F932" i="12"/>
  <c r="AE940" i="12"/>
  <c r="AA940" i="12" s="1"/>
  <c r="C940" i="12" l="1"/>
  <c r="AE941" i="12"/>
  <c r="AA941" i="12" s="1"/>
  <c r="W940" i="12"/>
  <c r="T940" i="12"/>
  <c r="M940" i="12"/>
  <c r="E940" i="12"/>
  <c r="R940" i="12"/>
  <c r="G940" i="12"/>
  <c r="F940" i="12"/>
  <c r="W941" i="12" l="1"/>
  <c r="T941" i="12"/>
  <c r="E941" i="12"/>
  <c r="M941" i="12"/>
  <c r="AE942" i="12"/>
  <c r="AA942" i="12" s="1"/>
  <c r="R941" i="12"/>
  <c r="G941" i="12"/>
  <c r="C941" i="12"/>
  <c r="F941" i="12"/>
  <c r="W942" i="12" l="1"/>
  <c r="R942" i="12"/>
  <c r="T942" i="12"/>
  <c r="M942" i="12"/>
  <c r="AE943" i="12"/>
  <c r="AA943" i="12" s="1"/>
  <c r="C942" i="12"/>
  <c r="G942" i="12"/>
  <c r="E942" i="12"/>
  <c r="F942" i="12"/>
  <c r="C943" i="12" l="1"/>
  <c r="R943" i="12"/>
  <c r="W943" i="12"/>
  <c r="T943" i="12"/>
  <c r="G943" i="12"/>
  <c r="AE944" i="12"/>
  <c r="AA944" i="12" s="1"/>
  <c r="F943" i="12"/>
  <c r="E943" i="12"/>
  <c r="M943" i="12"/>
  <c r="T944" i="12" l="1"/>
  <c r="C944" i="12"/>
  <c r="M944" i="12"/>
  <c r="AE945" i="12"/>
  <c r="AA945" i="12" s="1"/>
  <c r="W944" i="12"/>
  <c r="F944" i="12"/>
  <c r="R944" i="12"/>
  <c r="G944" i="12"/>
  <c r="E944" i="12"/>
  <c r="F945" i="12" l="1"/>
  <c r="E945" i="12"/>
  <c r="W945" i="12"/>
  <c r="M945" i="12"/>
  <c r="AE946" i="12"/>
  <c r="AA946" i="12" s="1"/>
  <c r="C945" i="12"/>
  <c r="G945" i="12"/>
  <c r="T945" i="12"/>
  <c r="R945" i="12"/>
  <c r="R946" i="12" l="1"/>
  <c r="W946" i="12"/>
  <c r="G946" i="12"/>
  <c r="T946" i="12"/>
  <c r="C946" i="12"/>
  <c r="AE947" i="12"/>
  <c r="AA947" i="12" s="1"/>
  <c r="F946" i="12"/>
  <c r="M946" i="12"/>
  <c r="E946" i="12"/>
  <c r="G947" i="12" l="1"/>
  <c r="AE948" i="12"/>
  <c r="AA948" i="12" s="1"/>
  <c r="F947" i="12"/>
  <c r="W947" i="12"/>
  <c r="C947" i="12"/>
  <c r="R947" i="12"/>
  <c r="E947" i="12"/>
  <c r="M947" i="12"/>
  <c r="T947" i="12"/>
  <c r="R948" i="12" l="1"/>
  <c r="AE949" i="12"/>
  <c r="AA949" i="12" s="1"/>
  <c r="F948" i="12"/>
  <c r="M948" i="12"/>
  <c r="G948" i="12"/>
  <c r="E948" i="12"/>
  <c r="C948" i="12"/>
  <c r="W948" i="12"/>
  <c r="T948" i="12"/>
  <c r="R949" i="12" l="1"/>
  <c r="M949" i="12"/>
  <c r="AE950" i="12"/>
  <c r="AA950" i="12" s="1"/>
  <c r="F949" i="12"/>
  <c r="E949" i="12"/>
  <c r="G949" i="12"/>
  <c r="W949" i="12"/>
  <c r="C949" i="12"/>
  <c r="T949" i="12"/>
  <c r="M950" i="12" l="1"/>
  <c r="F950" i="12"/>
  <c r="G950" i="12"/>
  <c r="T950" i="12"/>
  <c r="AE951" i="12"/>
  <c r="AA951" i="12" s="1"/>
  <c r="R950" i="12"/>
  <c r="C950" i="12"/>
  <c r="W950" i="12"/>
  <c r="E950" i="12"/>
  <c r="T951" i="12" l="1"/>
  <c r="M951" i="12"/>
  <c r="G951" i="12"/>
  <c r="C951" i="12"/>
  <c r="R951" i="12"/>
  <c r="AE952" i="12"/>
  <c r="AA952" i="12" s="1"/>
  <c r="E951" i="12"/>
  <c r="W951" i="12"/>
  <c r="F951" i="12"/>
  <c r="W952" i="12" l="1"/>
  <c r="R952" i="12"/>
  <c r="C952" i="12"/>
  <c r="T952" i="12"/>
  <c r="AE953" i="12"/>
  <c r="AA953" i="12" s="1"/>
  <c r="E952" i="12"/>
  <c r="G952" i="12"/>
  <c r="M952" i="12"/>
  <c r="F952" i="12"/>
  <c r="W953" i="12" l="1"/>
  <c r="R953" i="12"/>
  <c r="C953" i="12"/>
  <c r="F953" i="12"/>
  <c r="G953" i="12"/>
  <c r="T953" i="12"/>
  <c r="AE954" i="12"/>
  <c r="AA954" i="12" s="1"/>
  <c r="M953" i="12"/>
  <c r="E953" i="12"/>
  <c r="W954" i="12" l="1"/>
  <c r="T954" i="12"/>
  <c r="E954" i="12"/>
  <c r="F954" i="12"/>
  <c r="G954" i="12"/>
  <c r="M954" i="12"/>
  <c r="AE955" i="12"/>
  <c r="AA955" i="12" s="1"/>
  <c r="R954" i="12"/>
  <c r="C954" i="12"/>
  <c r="AE956" i="12" l="1"/>
  <c r="AA956" i="12" s="1"/>
  <c r="W955" i="12"/>
  <c r="R955" i="12"/>
  <c r="F955" i="12"/>
  <c r="G955" i="12"/>
  <c r="E955" i="12"/>
  <c r="M955" i="12"/>
  <c r="T955" i="12"/>
  <c r="C955" i="12"/>
  <c r="AE957" i="12" l="1"/>
  <c r="AA957" i="12" s="1"/>
  <c r="G956" i="12"/>
  <c r="W956" i="12"/>
  <c r="E956" i="12"/>
  <c r="T956" i="12"/>
  <c r="C956" i="12"/>
  <c r="M956" i="12"/>
  <c r="F956" i="12"/>
  <c r="R956" i="12"/>
  <c r="W957" i="12" l="1"/>
  <c r="AE958" i="12"/>
  <c r="AA958" i="12" s="1"/>
  <c r="T957" i="12"/>
  <c r="R957" i="12"/>
  <c r="F957" i="12"/>
  <c r="G957" i="12"/>
  <c r="C957" i="12"/>
  <c r="E957" i="12"/>
  <c r="M957" i="12"/>
  <c r="G958" i="12" l="1"/>
  <c r="F958" i="12"/>
  <c r="T958" i="12"/>
  <c r="E958" i="12"/>
  <c r="AE959" i="12"/>
  <c r="AA959" i="12" s="1"/>
  <c r="M958" i="12"/>
  <c r="C958" i="12"/>
  <c r="R958" i="12"/>
  <c r="W958" i="12"/>
  <c r="F959" i="12" l="1"/>
  <c r="W959" i="12"/>
  <c r="R959" i="12"/>
  <c r="M959" i="12"/>
  <c r="C959" i="12"/>
  <c r="G959" i="12"/>
  <c r="AE960" i="12"/>
  <c r="AA960" i="12" s="1"/>
  <c r="E959" i="12"/>
  <c r="T959" i="12"/>
  <c r="T960" i="12" l="1"/>
  <c r="E960" i="12"/>
  <c r="W960" i="12"/>
  <c r="F960" i="12"/>
  <c r="M960" i="12"/>
  <c r="AE961" i="12"/>
  <c r="AA961" i="12" s="1"/>
  <c r="G960" i="12"/>
  <c r="C960" i="12"/>
  <c r="R960" i="12"/>
  <c r="R961" i="12" l="1"/>
  <c r="AE962" i="12"/>
  <c r="AA962" i="12" s="1"/>
  <c r="F961" i="12"/>
  <c r="M961" i="12"/>
  <c r="W961" i="12"/>
  <c r="C961" i="12"/>
  <c r="T961" i="12"/>
  <c r="G961" i="12"/>
  <c r="E961" i="12"/>
  <c r="T962" i="12" l="1"/>
  <c r="R962" i="12"/>
  <c r="AE963" i="12"/>
  <c r="AA963" i="12" s="1"/>
  <c r="W962" i="12"/>
  <c r="C962" i="12"/>
  <c r="F962" i="12"/>
  <c r="E962" i="12"/>
  <c r="M962" i="12"/>
  <c r="G962" i="12"/>
  <c r="AE964" i="12" l="1"/>
  <c r="AA964" i="12" s="1"/>
  <c r="F963" i="12"/>
  <c r="G963" i="12"/>
  <c r="W963" i="12"/>
  <c r="M963" i="12"/>
  <c r="R963" i="12"/>
  <c r="E963" i="12"/>
  <c r="C963" i="12"/>
  <c r="T963" i="12"/>
  <c r="F964" i="12" l="1"/>
  <c r="AE965" i="12"/>
  <c r="AA965" i="12" s="1"/>
  <c r="R964" i="12"/>
  <c r="C964" i="12"/>
  <c r="T964" i="12"/>
  <c r="G964" i="12"/>
  <c r="M964" i="12"/>
  <c r="E964" i="12"/>
  <c r="W964" i="12"/>
  <c r="C965" i="12" l="1"/>
  <c r="T965" i="12"/>
  <c r="AE966" i="12"/>
  <c r="AA966" i="12" s="1"/>
  <c r="R965" i="12"/>
  <c r="G965" i="12"/>
  <c r="M965" i="12"/>
  <c r="W965" i="12"/>
  <c r="F965" i="12"/>
  <c r="E965" i="12"/>
  <c r="AE967" i="12" l="1"/>
  <c r="AA967" i="12" s="1"/>
  <c r="M966" i="12"/>
  <c r="G966" i="12"/>
  <c r="R966" i="12"/>
  <c r="F966" i="12"/>
  <c r="C966" i="12"/>
  <c r="T966" i="12"/>
  <c r="W966" i="12"/>
  <c r="E966" i="12"/>
  <c r="F967" i="12" l="1"/>
  <c r="C967" i="12"/>
  <c r="M967" i="12"/>
  <c r="G967" i="12"/>
  <c r="E967" i="12"/>
  <c r="W967" i="12"/>
  <c r="R967" i="12"/>
  <c r="T967" i="12"/>
  <c r="AE968" i="12"/>
  <c r="AA968" i="12" s="1"/>
  <c r="T968" i="12" l="1"/>
  <c r="AE969" i="12"/>
  <c r="AA969" i="12" s="1"/>
  <c r="G968" i="12"/>
  <c r="F968" i="12"/>
  <c r="M968" i="12"/>
  <c r="C968" i="12"/>
  <c r="R968" i="12"/>
  <c r="W968" i="12"/>
  <c r="E968" i="12"/>
  <c r="AE970" i="12" l="1"/>
  <c r="AA970" i="12" s="1"/>
  <c r="R969" i="12"/>
  <c r="F969" i="12"/>
  <c r="E969" i="12"/>
  <c r="C969" i="12"/>
  <c r="W969" i="12"/>
  <c r="M969" i="12"/>
  <c r="T969" i="12"/>
  <c r="G969" i="12"/>
  <c r="M970" i="12" l="1"/>
  <c r="C970" i="12"/>
  <c r="R970" i="12"/>
  <c r="E970" i="12"/>
  <c r="T970" i="12"/>
  <c r="W970" i="12"/>
  <c r="AE971" i="12"/>
  <c r="AA971" i="12" s="1"/>
  <c r="G970" i="12"/>
  <c r="F970" i="12"/>
  <c r="W971" i="12" l="1"/>
  <c r="G971" i="12"/>
  <c r="C971" i="12"/>
  <c r="AE972" i="12"/>
  <c r="AA972" i="12" s="1"/>
  <c r="F971" i="12"/>
  <c r="M971" i="12"/>
  <c r="E971" i="12"/>
  <c r="R971" i="12"/>
  <c r="T971" i="12"/>
  <c r="F972" i="12" l="1"/>
  <c r="E972" i="12"/>
  <c r="G972" i="12"/>
  <c r="R972" i="12"/>
  <c r="T972" i="12"/>
  <c r="M972" i="12"/>
  <c r="C972" i="12"/>
  <c r="AE973" i="12"/>
  <c r="AA973" i="12" s="1"/>
  <c r="W972" i="12"/>
  <c r="F973" i="12" l="1"/>
  <c r="C973" i="12"/>
  <c r="T973" i="12"/>
  <c r="E973" i="12"/>
  <c r="AE974" i="12"/>
  <c r="AA974" i="12" s="1"/>
  <c r="M973" i="12"/>
  <c r="G973" i="12"/>
  <c r="W973" i="12"/>
  <c r="R973" i="12"/>
  <c r="F974" i="12" l="1"/>
  <c r="C974" i="12"/>
  <c r="R974" i="12"/>
  <c r="M974" i="12"/>
  <c r="W974" i="12"/>
  <c r="G974" i="12"/>
  <c r="AE975" i="12"/>
  <c r="AA975" i="12" s="1"/>
  <c r="T974" i="12"/>
  <c r="E974" i="12"/>
  <c r="R975" i="12" l="1"/>
  <c r="G975" i="12"/>
  <c r="M975" i="12"/>
  <c r="C975" i="12"/>
  <c r="W975" i="12"/>
  <c r="F975" i="12"/>
  <c r="AE976" i="12"/>
  <c r="AA976" i="12" s="1"/>
  <c r="E975" i="12"/>
  <c r="T975" i="12"/>
  <c r="R976" i="12" l="1"/>
  <c r="M976" i="12"/>
  <c r="G976" i="12"/>
  <c r="T976" i="12"/>
  <c r="W976" i="12"/>
  <c r="F976" i="12"/>
  <c r="AE977" i="12"/>
  <c r="AA977" i="12" s="1"/>
  <c r="C976" i="12"/>
  <c r="E976" i="12"/>
  <c r="R977" i="12" l="1"/>
  <c r="E977" i="12"/>
  <c r="W977" i="12"/>
  <c r="T977" i="12"/>
  <c r="C977" i="12"/>
  <c r="M977" i="12"/>
  <c r="AE978" i="12"/>
  <c r="AA978" i="12" s="1"/>
  <c r="F977" i="12"/>
  <c r="G977" i="12"/>
  <c r="C978" i="12" l="1"/>
  <c r="F978" i="12"/>
  <c r="M978" i="12"/>
  <c r="AE979" i="12"/>
  <c r="AA979" i="12" s="1"/>
  <c r="W978" i="12"/>
  <c r="R978" i="12"/>
  <c r="E978" i="12"/>
  <c r="G978" i="12"/>
  <c r="T978" i="12"/>
  <c r="F979" i="12" l="1"/>
  <c r="R979" i="12"/>
  <c r="G979" i="12"/>
  <c r="C979" i="12"/>
  <c r="T979" i="12"/>
  <c r="W979" i="12"/>
  <c r="M979" i="12"/>
  <c r="E979" i="12"/>
  <c r="AE980" i="12"/>
  <c r="AA980" i="12" s="1"/>
  <c r="G980" i="12" l="1"/>
  <c r="C980" i="12"/>
  <c r="M980" i="12"/>
  <c r="W980" i="12"/>
  <c r="R980" i="12"/>
  <c r="E980" i="12"/>
  <c r="T980" i="12"/>
  <c r="F980" i="12"/>
  <c r="AE981" i="12"/>
  <c r="AA981" i="12" s="1"/>
  <c r="M981" i="12" l="1"/>
  <c r="W981" i="12"/>
  <c r="G981" i="12"/>
  <c r="AE982" i="12"/>
  <c r="AA982" i="12" s="1"/>
  <c r="F981" i="12"/>
  <c r="R981" i="12"/>
  <c r="E981" i="12"/>
  <c r="T981" i="12"/>
  <c r="C981" i="12"/>
  <c r="F982" i="12" l="1"/>
  <c r="R982" i="12"/>
  <c r="E982" i="12"/>
  <c r="C982" i="12"/>
  <c r="G982" i="12"/>
  <c r="M982" i="12"/>
  <c r="T982" i="12"/>
  <c r="AE983" i="12"/>
  <c r="AA983" i="12" s="1"/>
  <c r="W982" i="12"/>
  <c r="C983" i="12" l="1"/>
  <c r="M983" i="12"/>
  <c r="T983" i="12"/>
  <c r="W983" i="12"/>
  <c r="G983" i="12"/>
  <c r="E983" i="12"/>
  <c r="F983" i="12"/>
  <c r="R983" i="12"/>
  <c r="AE984" i="12"/>
  <c r="AA984" i="12" s="1"/>
  <c r="E984" i="12" l="1"/>
  <c r="W984" i="12"/>
  <c r="AE985" i="12"/>
  <c r="AA985" i="12" s="1"/>
  <c r="G984" i="12"/>
  <c r="M984" i="12"/>
  <c r="T984" i="12"/>
  <c r="F984" i="12"/>
  <c r="R984" i="12"/>
  <c r="C984" i="12"/>
  <c r="F985" i="12" l="1"/>
  <c r="M985" i="12"/>
  <c r="T985" i="12"/>
  <c r="E985" i="12"/>
  <c r="W985" i="12"/>
  <c r="C985" i="12"/>
  <c r="R985" i="12"/>
  <c r="G985" i="12"/>
  <c r="AE986" i="12"/>
  <c r="AA986" i="12" s="1"/>
  <c r="E986" i="12" l="1"/>
  <c r="G986" i="12"/>
  <c r="T986" i="12"/>
  <c r="F986" i="12"/>
  <c r="R986" i="12"/>
  <c r="W986" i="12"/>
  <c r="M986" i="12"/>
  <c r="AE987" i="12"/>
  <c r="AA987" i="12" s="1"/>
  <c r="C986" i="12"/>
  <c r="E987" i="12" l="1"/>
  <c r="T987" i="12"/>
  <c r="AE995" i="12"/>
  <c r="AA995" i="12" s="1"/>
  <c r="R987" i="12"/>
  <c r="M987" i="12"/>
  <c r="W987" i="12"/>
  <c r="G987" i="12"/>
  <c r="F987" i="12"/>
  <c r="C987" i="12"/>
  <c r="E995" i="12" l="1"/>
  <c r="W995" i="12"/>
  <c r="R995" i="12"/>
  <c r="AE996" i="12"/>
  <c r="AA996" i="12" s="1"/>
  <c r="F995" i="12"/>
  <c r="T995" i="12"/>
  <c r="C995" i="12"/>
  <c r="M995" i="12"/>
  <c r="G995" i="12"/>
  <c r="W996" i="12" l="1"/>
  <c r="T996" i="12"/>
  <c r="C996" i="12"/>
  <c r="R996" i="12"/>
  <c r="M996" i="12"/>
  <c r="AE997" i="12"/>
  <c r="AA997" i="12" s="1"/>
  <c r="E996" i="12"/>
  <c r="F996" i="12"/>
  <c r="G996" i="12"/>
  <c r="C997" i="12" l="1"/>
  <c r="W997" i="12"/>
  <c r="AE998" i="12"/>
  <c r="AA998" i="12" s="1"/>
  <c r="T997" i="12"/>
  <c r="M997" i="12"/>
  <c r="R997" i="12"/>
  <c r="G997" i="12"/>
  <c r="F997" i="12"/>
  <c r="E997" i="12"/>
  <c r="W998" i="12" l="1"/>
  <c r="M998" i="12"/>
  <c r="AE999" i="12"/>
  <c r="AA999" i="12" s="1"/>
  <c r="T998" i="12"/>
  <c r="E998" i="12"/>
  <c r="G998" i="12"/>
  <c r="R998" i="12"/>
  <c r="F998" i="12"/>
  <c r="C998" i="12"/>
  <c r="R999" i="12" l="1"/>
  <c r="F999" i="12"/>
  <c r="W999" i="12"/>
  <c r="E999" i="12"/>
  <c r="AE1000" i="12"/>
  <c r="AA1000" i="12" s="1"/>
  <c r="M999" i="12"/>
  <c r="C999" i="12"/>
  <c r="G999" i="12"/>
  <c r="T999" i="12"/>
  <c r="M1000" i="12" l="1"/>
  <c r="F1000" i="12"/>
  <c r="C1000" i="12"/>
  <c r="AE1001" i="12"/>
  <c r="AA1001" i="12" s="1"/>
  <c r="T1000" i="12"/>
  <c r="W1000" i="12"/>
  <c r="G1000" i="12"/>
  <c r="R1000" i="12"/>
  <c r="E1000" i="12"/>
  <c r="F1001" i="12" l="1"/>
  <c r="M1001" i="12"/>
  <c r="W1001" i="12"/>
  <c r="T1001" i="12"/>
  <c r="E1001" i="12"/>
  <c r="G1001" i="12"/>
  <c r="R1001" i="12"/>
  <c r="AE1002" i="12"/>
  <c r="AA1002" i="12" s="1"/>
  <c r="C1001" i="12"/>
  <c r="R1002" i="12" l="1"/>
  <c r="C1002" i="12"/>
  <c r="G1002" i="12"/>
  <c r="AE1003" i="12"/>
  <c r="AA1003" i="12" s="1"/>
  <c r="F1002" i="12"/>
  <c r="T1002" i="12"/>
  <c r="E1002" i="12"/>
  <c r="M1002" i="12"/>
  <c r="W1002" i="12"/>
  <c r="G1003" i="12" l="1"/>
  <c r="W1003" i="12"/>
  <c r="AE1004" i="12"/>
  <c r="AA1004" i="12" s="1"/>
  <c r="C1003" i="12"/>
  <c r="T1003" i="12"/>
  <c r="F1003" i="12"/>
  <c r="M1003" i="12"/>
  <c r="E1003" i="12"/>
  <c r="R1003" i="12"/>
  <c r="G1004" i="12" l="1"/>
  <c r="M1004" i="12"/>
  <c r="F1004" i="12"/>
  <c r="T1004" i="12"/>
  <c r="C1004" i="12"/>
  <c r="R1004" i="12"/>
  <c r="E1004" i="12"/>
  <c r="W1004" i="12"/>
  <c r="AE1005" i="12"/>
  <c r="AA1005" i="12" s="1"/>
  <c r="AE1006" i="12" l="1"/>
  <c r="AA1006" i="12" s="1"/>
  <c r="M1005" i="12"/>
  <c r="R1005" i="12"/>
  <c r="G1005" i="12"/>
  <c r="W1005" i="12"/>
  <c r="T1005" i="12"/>
  <c r="E1005" i="12"/>
  <c r="F1005" i="12"/>
  <c r="C1005" i="12"/>
  <c r="T1006" i="12" l="1"/>
  <c r="R1006" i="12"/>
  <c r="E1006" i="12"/>
  <c r="AE1007" i="12"/>
  <c r="AA1007" i="12" s="1"/>
  <c r="W1006" i="12"/>
  <c r="F1006" i="12"/>
  <c r="M1006" i="12"/>
  <c r="C1006" i="12"/>
  <c r="G1006" i="12"/>
  <c r="AE1008" i="12" l="1"/>
  <c r="AA1008" i="12" s="1"/>
  <c r="C1007" i="12"/>
  <c r="M1007" i="12"/>
  <c r="W1007" i="12"/>
  <c r="G1007" i="12"/>
  <c r="T1007" i="12"/>
  <c r="R1007" i="12"/>
  <c r="F1007" i="12"/>
  <c r="E1007" i="12"/>
  <c r="AE1009" i="12" l="1"/>
  <c r="AA1009" i="12" s="1"/>
  <c r="G1008" i="12"/>
  <c r="F1008" i="12"/>
  <c r="T1008" i="12"/>
  <c r="R1008" i="12"/>
  <c r="M1008" i="12"/>
  <c r="E1008" i="12"/>
  <c r="W1008" i="12"/>
  <c r="C1008" i="12"/>
  <c r="W1009" i="12" l="1"/>
  <c r="C1009" i="12"/>
  <c r="T1009" i="12"/>
  <c r="G1009" i="12"/>
  <c r="AE1010" i="12"/>
  <c r="AA1010" i="12" s="1"/>
  <c r="F1009" i="12"/>
  <c r="E1009" i="12"/>
  <c r="R1009" i="12"/>
  <c r="M1009" i="12"/>
  <c r="AE1011" i="12" l="1"/>
  <c r="AA1011" i="12" s="1"/>
  <c r="M1010" i="12"/>
  <c r="G1010" i="12"/>
  <c r="T1010" i="12"/>
  <c r="R1010" i="12"/>
  <c r="W1010" i="12"/>
  <c r="F1010" i="12"/>
  <c r="E1010" i="12"/>
  <c r="C1010" i="12"/>
  <c r="M1011" i="12" l="1"/>
  <c r="T1011" i="12"/>
  <c r="F1011" i="12"/>
  <c r="C1011" i="12"/>
  <c r="W1011" i="12"/>
  <c r="G1011" i="12"/>
  <c r="E1011" i="12"/>
  <c r="AE1012" i="12"/>
  <c r="AA1012" i="12" s="1"/>
  <c r="R1011" i="12"/>
  <c r="AE1013" i="12" l="1"/>
  <c r="AA1013" i="12" s="1"/>
  <c r="M1012" i="12"/>
  <c r="E1012" i="12"/>
  <c r="T1012" i="12"/>
  <c r="F1012" i="12"/>
  <c r="G1012" i="12"/>
  <c r="W1012" i="12"/>
  <c r="R1012" i="12"/>
  <c r="C1012" i="12"/>
  <c r="G1013" i="12" l="1"/>
  <c r="T1013" i="12"/>
  <c r="F1013" i="12"/>
  <c r="AE1014" i="12"/>
  <c r="AA1014" i="12" s="1"/>
  <c r="E1013" i="12"/>
  <c r="M1013" i="12"/>
  <c r="W1013" i="12"/>
  <c r="C1013" i="12"/>
  <c r="R1013" i="12"/>
  <c r="R1014" i="12" l="1"/>
  <c r="M1014" i="12"/>
  <c r="E1014" i="12"/>
  <c r="G1014" i="12"/>
  <c r="W1014" i="12"/>
  <c r="F1014" i="12"/>
  <c r="C1014" i="12"/>
  <c r="AE1015" i="12"/>
  <c r="AA1015" i="12" s="1"/>
  <c r="T1014" i="12"/>
  <c r="M1015" i="12" l="1"/>
  <c r="W1015" i="12"/>
  <c r="T1015" i="12"/>
  <c r="G1015" i="12"/>
  <c r="E1015" i="12"/>
  <c r="R1015" i="12"/>
  <c r="F1015" i="12"/>
  <c r="C1015" i="12"/>
  <c r="AE1016" i="12"/>
  <c r="AA1016" i="12" s="1"/>
  <c r="T1016" i="12" l="1"/>
  <c r="R1016" i="12"/>
  <c r="AE1017" i="12"/>
  <c r="AA1017" i="12" s="1"/>
  <c r="G1016" i="12"/>
  <c r="E1016" i="12"/>
  <c r="F1016" i="12"/>
  <c r="M1016" i="12"/>
  <c r="C1016" i="12"/>
  <c r="W1016" i="12"/>
  <c r="T1017" i="12" l="1"/>
  <c r="E1017" i="12"/>
  <c r="R1017" i="12"/>
  <c r="G1017" i="12"/>
  <c r="F1017" i="12"/>
  <c r="AE1018" i="12"/>
  <c r="AA1018" i="12" s="1"/>
  <c r="C1017" i="12"/>
  <c r="M1017" i="12"/>
  <c r="W1017" i="12"/>
  <c r="W1018" i="12" l="1"/>
  <c r="T1018" i="12"/>
  <c r="M1018" i="12"/>
  <c r="E1018" i="12"/>
  <c r="AE1019" i="12"/>
  <c r="AA1019" i="12" s="1"/>
  <c r="G1018" i="12"/>
  <c r="R1018" i="12"/>
  <c r="F1018" i="12"/>
  <c r="C1018" i="12"/>
  <c r="M1019" i="12" l="1"/>
  <c r="F1019" i="12"/>
  <c r="T1019" i="12"/>
  <c r="E1019" i="12"/>
  <c r="R1019" i="12"/>
  <c r="C1019" i="12"/>
  <c r="G1019" i="12"/>
  <c r="W1019" i="12"/>
  <c r="AE1020" i="12"/>
  <c r="AA1020" i="12" s="1"/>
  <c r="AE1021" i="12" l="1"/>
  <c r="AA1021" i="12" s="1"/>
  <c r="G1020" i="12"/>
  <c r="F1020" i="12"/>
  <c r="E1020" i="12"/>
  <c r="T1020" i="12"/>
  <c r="R1020" i="12"/>
  <c r="W1020" i="12"/>
  <c r="M1020" i="12"/>
  <c r="C1020" i="12"/>
  <c r="T1021" i="12" l="1"/>
  <c r="E1021" i="12"/>
  <c r="R1021" i="12"/>
  <c r="AE1022" i="12"/>
  <c r="AA1022" i="12" s="1"/>
  <c r="M1021" i="12"/>
  <c r="G1021" i="12"/>
  <c r="F1021" i="12"/>
  <c r="C1021" i="12"/>
  <c r="W1021" i="12"/>
  <c r="E1022" i="12" l="1"/>
  <c r="C1022" i="12"/>
  <c r="G1022" i="12"/>
  <c r="T1022" i="12"/>
  <c r="AE1023" i="12"/>
  <c r="AA1023" i="12" s="1"/>
  <c r="M1022" i="12"/>
  <c r="W1022" i="12"/>
  <c r="R1022" i="12"/>
  <c r="F1022" i="12"/>
  <c r="T1023" i="12" l="1"/>
  <c r="E1023" i="12"/>
  <c r="R1023" i="12"/>
  <c r="M1023" i="12"/>
  <c r="G1023" i="12"/>
  <c r="AE1024" i="12"/>
  <c r="AA1024" i="12" s="1"/>
  <c r="F1023" i="12"/>
  <c r="C1023" i="12"/>
  <c r="W1023" i="12"/>
  <c r="E1024" i="12" l="1"/>
  <c r="F1024" i="12"/>
  <c r="R1024" i="12"/>
  <c r="T1024" i="12"/>
  <c r="AE1025" i="12"/>
  <c r="AA1025" i="12" s="1"/>
  <c r="C1024" i="12"/>
  <c r="G1024" i="12"/>
  <c r="M1024" i="12"/>
  <c r="W1024" i="12"/>
  <c r="T1025" i="12" l="1"/>
  <c r="G1025" i="12"/>
  <c r="R1025" i="12"/>
  <c r="E1025" i="12"/>
  <c r="AE1026" i="12"/>
  <c r="AA1026" i="12" s="1"/>
  <c r="W1025" i="12"/>
  <c r="F1025" i="12"/>
  <c r="M1025" i="12"/>
  <c r="C1025" i="12"/>
  <c r="R1026" i="12" l="1"/>
  <c r="M1026" i="12"/>
  <c r="W1026" i="12"/>
  <c r="G1026" i="12"/>
  <c r="T1026" i="12"/>
  <c r="AE1027" i="12"/>
  <c r="AA1027" i="12" s="1"/>
  <c r="C1026" i="12"/>
  <c r="F1026" i="12"/>
  <c r="E1026" i="12"/>
  <c r="M1027" i="12" l="1"/>
  <c r="R1027" i="12"/>
  <c r="G1027" i="12"/>
  <c r="F1027" i="12"/>
  <c r="AE1028" i="12"/>
  <c r="AA1028" i="12" s="1"/>
  <c r="E1027" i="12"/>
  <c r="C1027" i="12"/>
  <c r="W1027" i="12"/>
  <c r="T1027" i="12"/>
  <c r="R1028" i="12" l="1"/>
  <c r="M1028" i="12"/>
  <c r="G1028" i="12"/>
  <c r="F1028" i="12"/>
  <c r="E1028" i="12"/>
  <c r="AE1029" i="12"/>
  <c r="AA1029" i="12" s="1"/>
  <c r="W1028" i="12"/>
  <c r="C1028" i="12"/>
  <c r="T1028" i="12"/>
  <c r="AE1030" i="12" l="1"/>
  <c r="AA1030" i="12" s="1"/>
  <c r="W1029" i="12"/>
  <c r="C1029" i="12"/>
  <c r="G1029" i="12"/>
  <c r="F1029" i="12"/>
  <c r="R1029" i="12"/>
  <c r="E1029" i="12"/>
  <c r="T1029" i="12"/>
  <c r="M1029" i="12"/>
  <c r="G1030" i="12" l="1"/>
  <c r="F1030" i="12"/>
  <c r="AE1031" i="12"/>
  <c r="AA1031" i="12" s="1"/>
  <c r="R1030" i="12"/>
  <c r="C1030" i="12"/>
  <c r="W1030" i="12"/>
  <c r="M1030" i="12"/>
  <c r="E1030" i="12"/>
  <c r="T1030" i="12"/>
  <c r="W1031" i="12" l="1"/>
  <c r="AE1032" i="12"/>
  <c r="AA1032" i="12" s="1"/>
  <c r="E1031" i="12"/>
  <c r="G1031" i="12"/>
  <c r="F1031" i="12"/>
  <c r="R1031" i="12"/>
  <c r="T1031" i="12"/>
  <c r="C1031" i="12"/>
  <c r="M1031" i="12"/>
  <c r="E1032" i="12" l="1"/>
  <c r="R1032" i="12"/>
  <c r="M1032" i="12"/>
  <c r="W1032" i="12"/>
  <c r="G1032" i="12"/>
  <c r="C1032" i="12"/>
  <c r="F1032" i="12"/>
  <c r="AE1033" i="12"/>
  <c r="AA1033" i="12" s="1"/>
  <c r="T1032" i="12"/>
  <c r="AE1034" i="12" l="1"/>
  <c r="AA1034" i="12" s="1"/>
  <c r="E1033" i="12"/>
  <c r="M1033" i="12"/>
  <c r="W1033" i="12"/>
  <c r="T1033" i="12"/>
  <c r="R1033" i="12"/>
  <c r="C1033" i="12"/>
  <c r="F1033" i="12"/>
  <c r="G1033" i="12"/>
  <c r="R1034" i="12" l="1"/>
  <c r="M1034" i="12"/>
  <c r="G1034" i="12"/>
  <c r="T1034" i="12"/>
  <c r="C1034" i="12"/>
  <c r="F1034" i="12"/>
  <c r="W1034" i="12"/>
  <c r="E1034" i="12"/>
  <c r="AE1035" i="12"/>
  <c r="AA1035" i="12" s="1"/>
  <c r="M1035" i="12" l="1"/>
  <c r="F1035" i="12"/>
  <c r="W1035" i="12"/>
  <c r="T1035" i="12"/>
  <c r="G1035" i="12"/>
  <c r="AE1036" i="12"/>
  <c r="AA1036" i="12" s="1"/>
  <c r="R1035" i="12"/>
  <c r="E1035" i="12"/>
  <c r="C1035" i="12"/>
  <c r="T1036" i="12" l="1"/>
  <c r="AE1037" i="12"/>
  <c r="AA1037" i="12" s="1"/>
  <c r="G1036" i="12"/>
  <c r="F1036" i="12"/>
  <c r="R1036" i="12"/>
  <c r="E1036" i="12"/>
  <c r="C1036" i="12"/>
  <c r="M1036" i="12"/>
  <c r="W1036" i="12"/>
  <c r="T1037" i="12" l="1"/>
  <c r="R1037" i="12"/>
  <c r="M1037" i="12"/>
  <c r="G1037" i="12"/>
  <c r="C1037" i="12"/>
  <c r="E1037" i="12"/>
  <c r="AE1038" i="12"/>
  <c r="AA1038" i="12" s="1"/>
  <c r="W1037" i="12"/>
  <c r="F1037" i="12"/>
  <c r="R1038" i="12" l="1"/>
  <c r="G1038" i="12"/>
  <c r="T1038" i="12"/>
  <c r="M1038" i="12"/>
  <c r="AE1039" i="12"/>
  <c r="AA1039" i="12" s="1"/>
  <c r="F1038" i="12"/>
  <c r="E1038" i="12"/>
  <c r="C1038" i="12"/>
  <c r="W1038" i="12"/>
  <c r="T1039" i="12" l="1"/>
  <c r="R1039" i="12"/>
  <c r="M1039" i="12"/>
  <c r="AE1040" i="12"/>
  <c r="AA1040" i="12" s="1"/>
  <c r="G1039" i="12"/>
  <c r="E1039" i="12"/>
  <c r="F1039" i="12"/>
  <c r="C1039" i="12"/>
  <c r="W1039" i="12"/>
  <c r="W1040" i="12" l="1"/>
  <c r="T1040" i="12"/>
  <c r="M1040" i="12"/>
  <c r="E1040" i="12"/>
  <c r="F1040" i="12"/>
  <c r="C1040" i="12"/>
  <c r="G1040" i="12"/>
  <c r="R1040" i="12"/>
  <c r="AE1041" i="12"/>
  <c r="AA1041" i="12" s="1"/>
  <c r="T1041" i="12" l="1"/>
  <c r="R1041" i="12"/>
  <c r="E1041" i="12"/>
  <c r="F1041" i="12"/>
  <c r="C1041" i="12"/>
  <c r="W1041" i="12"/>
  <c r="G1041" i="12"/>
  <c r="M1041" i="12"/>
  <c r="AE1042" i="12"/>
  <c r="AA1042" i="12" s="1"/>
  <c r="C1042" i="12" l="1"/>
  <c r="AE1050" i="12"/>
  <c r="AA1050" i="12" s="1"/>
  <c r="T1042" i="12"/>
  <c r="F1042" i="12"/>
  <c r="W1042" i="12"/>
  <c r="R1042" i="12"/>
  <c r="E1042" i="12"/>
  <c r="G1042" i="12"/>
  <c r="M1042" i="12"/>
  <c r="R1050" i="12" l="1"/>
  <c r="E1050" i="12"/>
  <c r="M1050" i="12"/>
  <c r="G1050" i="12"/>
  <c r="F1050" i="12"/>
  <c r="W1050" i="12"/>
  <c r="AE1051" i="12"/>
  <c r="AA1051" i="12" s="1"/>
  <c r="C1050" i="12"/>
  <c r="T1050" i="12"/>
  <c r="M1051" i="12" l="1"/>
  <c r="E1051" i="12"/>
  <c r="G1051" i="12"/>
  <c r="F1051" i="12"/>
  <c r="W1051" i="12"/>
  <c r="T1051" i="12"/>
  <c r="C1051" i="12"/>
  <c r="AE1052" i="12"/>
  <c r="AA1052" i="12" s="1"/>
  <c r="R1051" i="12"/>
  <c r="F1052" i="12" l="1"/>
  <c r="W1052" i="12"/>
  <c r="AE1053" i="12"/>
  <c r="AA1053" i="12" s="1"/>
  <c r="T1052" i="12"/>
  <c r="R1052" i="12"/>
  <c r="E1052" i="12"/>
  <c r="C1052" i="12"/>
  <c r="G1052" i="12"/>
  <c r="M1052" i="12"/>
  <c r="T1053" i="12" l="1"/>
  <c r="AE1054" i="12"/>
  <c r="AA1054" i="12" s="1"/>
  <c r="M1053" i="12"/>
  <c r="C1053" i="12"/>
  <c r="R1053" i="12"/>
  <c r="E1053" i="12"/>
  <c r="W1053" i="12"/>
  <c r="F1053" i="12"/>
  <c r="G1053" i="12"/>
  <c r="F1054" i="12" l="1"/>
  <c r="W1054" i="12"/>
  <c r="M1054" i="12"/>
  <c r="G1054" i="12"/>
  <c r="AE1055" i="12"/>
  <c r="AA1055" i="12" s="1"/>
  <c r="R1054" i="12"/>
  <c r="E1054" i="12"/>
  <c r="C1054" i="12"/>
  <c r="T1054" i="12"/>
  <c r="W1055" i="12" l="1"/>
  <c r="G1055" i="12"/>
  <c r="M1055" i="12"/>
  <c r="AE1056" i="12"/>
  <c r="AA1056" i="12" s="1"/>
  <c r="T1055" i="12"/>
  <c r="R1055" i="12"/>
  <c r="E1055" i="12"/>
  <c r="F1055" i="12"/>
  <c r="C1055" i="12"/>
  <c r="G1056" i="12" l="1"/>
  <c r="R1056" i="12"/>
  <c r="F1056" i="12"/>
  <c r="W1056" i="12"/>
  <c r="C1056" i="12"/>
  <c r="AE1057" i="12"/>
  <c r="AA1057" i="12" s="1"/>
  <c r="E1056" i="12"/>
  <c r="M1056" i="12"/>
  <c r="T1056" i="12"/>
  <c r="C1057" i="12" l="1"/>
  <c r="M1057" i="12"/>
  <c r="AE1058" i="12"/>
  <c r="AA1058" i="12" s="1"/>
  <c r="G1057" i="12"/>
  <c r="W1057" i="12"/>
  <c r="R1057" i="12"/>
  <c r="T1057" i="12"/>
  <c r="F1057" i="12"/>
  <c r="E1057" i="12"/>
  <c r="F1058" i="12" l="1"/>
  <c r="AE1059" i="12"/>
  <c r="AA1059" i="12" s="1"/>
  <c r="W1058" i="12"/>
  <c r="R1058" i="12"/>
  <c r="M1058" i="12"/>
  <c r="G1058" i="12"/>
  <c r="T1058" i="12"/>
  <c r="E1058" i="12"/>
  <c r="C1058" i="12"/>
  <c r="C1059" i="12" l="1"/>
  <c r="M1059" i="12"/>
  <c r="G1059" i="12"/>
  <c r="AE1060" i="12"/>
  <c r="AA1060" i="12" s="1"/>
  <c r="R1059" i="12"/>
  <c r="E1059" i="12"/>
  <c r="F1059" i="12"/>
  <c r="T1059" i="12"/>
  <c r="W1059" i="12"/>
  <c r="C1060" i="12" l="1"/>
  <c r="W1060" i="12"/>
  <c r="F1060" i="12"/>
  <c r="G1060" i="12"/>
  <c r="M1060" i="12"/>
  <c r="T1060" i="12"/>
  <c r="AE1061" i="12"/>
  <c r="AA1061" i="12" s="1"/>
  <c r="E1060" i="12"/>
  <c r="R1060" i="12"/>
  <c r="T1061" i="12" l="1"/>
  <c r="R1061" i="12"/>
  <c r="W1061" i="12"/>
  <c r="F1061" i="12"/>
  <c r="M1061" i="12"/>
  <c r="AE1062" i="12"/>
  <c r="AA1062" i="12" s="1"/>
  <c r="E1061" i="12"/>
  <c r="G1061" i="12"/>
  <c r="C1061" i="12"/>
  <c r="R1062" i="12" l="1"/>
  <c r="W1062" i="12"/>
  <c r="M1062" i="12"/>
  <c r="T1062" i="12"/>
  <c r="E1062" i="12"/>
  <c r="G1062" i="12"/>
  <c r="AE1063" i="12"/>
  <c r="AA1063" i="12" s="1"/>
  <c r="F1062" i="12"/>
  <c r="C1062" i="12"/>
  <c r="F1063" i="12" l="1"/>
  <c r="AE1064" i="12"/>
  <c r="AA1064" i="12" s="1"/>
  <c r="T1063" i="12"/>
  <c r="R1063" i="12"/>
  <c r="W1063" i="12"/>
  <c r="G1063" i="12"/>
  <c r="M1063" i="12"/>
  <c r="E1063" i="12"/>
  <c r="C1063" i="12"/>
  <c r="W1064" i="12" l="1"/>
  <c r="M1064" i="12"/>
  <c r="G1064" i="12"/>
  <c r="F1064" i="12"/>
  <c r="T1064" i="12"/>
  <c r="R1064" i="12"/>
  <c r="C1064" i="12"/>
  <c r="AE1065" i="12"/>
  <c r="AA1065" i="12" s="1"/>
  <c r="E1064" i="12"/>
  <c r="W1065" i="12" l="1"/>
  <c r="G1065" i="12"/>
  <c r="M1065" i="12"/>
  <c r="E1065" i="12"/>
  <c r="T1065" i="12"/>
  <c r="R1065" i="12"/>
  <c r="F1065" i="12"/>
  <c r="C1065" i="12"/>
  <c r="AE1066" i="12"/>
  <c r="AA1066" i="12" s="1"/>
  <c r="R1066" i="12" l="1"/>
  <c r="M1066" i="12"/>
  <c r="F1066" i="12"/>
  <c r="C1066" i="12"/>
  <c r="E1066" i="12"/>
  <c r="G1066" i="12"/>
  <c r="W1066" i="12"/>
  <c r="AE1067" i="12"/>
  <c r="AA1067" i="12" s="1"/>
  <c r="T1066" i="12"/>
  <c r="C1067" i="12" l="1"/>
  <c r="T1067" i="12"/>
  <c r="AE1068" i="12"/>
  <c r="AA1068" i="12" s="1"/>
  <c r="G1067" i="12"/>
  <c r="W1067" i="12"/>
  <c r="M1067" i="12"/>
  <c r="R1067" i="12"/>
  <c r="F1067" i="12"/>
  <c r="E1067" i="12"/>
  <c r="R1068" i="12" l="1"/>
  <c r="F1068" i="12"/>
  <c r="M1068" i="12"/>
  <c r="W1068" i="12"/>
  <c r="C1068" i="12"/>
  <c r="G1068" i="12"/>
  <c r="AE1069" i="12"/>
  <c r="AA1069" i="12" s="1"/>
  <c r="E1068" i="12"/>
  <c r="T1068" i="12"/>
  <c r="F1069" i="12" l="1"/>
  <c r="E1069" i="12"/>
  <c r="T1069" i="12"/>
  <c r="AE1070" i="12"/>
  <c r="AA1070" i="12" s="1"/>
  <c r="C1069" i="12"/>
  <c r="W1069" i="12"/>
  <c r="R1069" i="12"/>
  <c r="M1069" i="12"/>
  <c r="G1069" i="12"/>
  <c r="AE1071" i="12" l="1"/>
  <c r="AA1071" i="12" s="1"/>
  <c r="W1070" i="12"/>
  <c r="M1070" i="12"/>
  <c r="E1070" i="12"/>
  <c r="C1070" i="12"/>
  <c r="T1070" i="12"/>
  <c r="G1070" i="12"/>
  <c r="R1070" i="12"/>
  <c r="F1070" i="12"/>
  <c r="AE1072" i="12" l="1"/>
  <c r="AA1072" i="12" s="1"/>
  <c r="F1071" i="12"/>
  <c r="W1071" i="12"/>
  <c r="M1071" i="12"/>
  <c r="E1071" i="12"/>
  <c r="C1071" i="12"/>
  <c r="T1071" i="12"/>
  <c r="G1071" i="12"/>
  <c r="R1071" i="12"/>
  <c r="AE1073" i="12" l="1"/>
  <c r="AA1073" i="12" s="1"/>
  <c r="R1072" i="12"/>
  <c r="F1072" i="12"/>
  <c r="W1072" i="12"/>
  <c r="M1072" i="12"/>
  <c r="C1072" i="12"/>
  <c r="E1072" i="12"/>
  <c r="T1072" i="12"/>
  <c r="G1072" i="12"/>
  <c r="AE1074" i="12" l="1"/>
  <c r="AA1074" i="12" s="1"/>
  <c r="R1073" i="12"/>
  <c r="F1073" i="12"/>
  <c r="W1073" i="12"/>
  <c r="G1073" i="12"/>
  <c r="M1073" i="12"/>
  <c r="E1073" i="12"/>
  <c r="C1073" i="12"/>
  <c r="T1073" i="12"/>
  <c r="AE1075" i="12" l="1"/>
  <c r="AA1075" i="12" s="1"/>
  <c r="G1074" i="12"/>
  <c r="T1074" i="12"/>
  <c r="R1074" i="12"/>
  <c r="F1074" i="12"/>
  <c r="W1074" i="12"/>
  <c r="M1074" i="12"/>
  <c r="E1074" i="12"/>
  <c r="C1074" i="12"/>
  <c r="AE1076" i="12" l="1"/>
  <c r="AA1076" i="12" s="1"/>
  <c r="T1075" i="12"/>
  <c r="G1075" i="12"/>
  <c r="C1075" i="12"/>
  <c r="R1075" i="12"/>
  <c r="E1075" i="12"/>
  <c r="F1075" i="12"/>
  <c r="W1075" i="12"/>
  <c r="M1075" i="12"/>
  <c r="AE1077" i="12" l="1"/>
  <c r="AA1077" i="12" s="1"/>
  <c r="E1076" i="12"/>
  <c r="C1076" i="12"/>
  <c r="T1076" i="12"/>
  <c r="M1076" i="12"/>
  <c r="G1076" i="12"/>
  <c r="R1076" i="12"/>
  <c r="F1076" i="12"/>
  <c r="W1076" i="12"/>
  <c r="AE1078" i="12" l="1"/>
  <c r="AA1078" i="12" s="1"/>
  <c r="M1077" i="12"/>
  <c r="E1077" i="12"/>
  <c r="C1077" i="12"/>
  <c r="T1077" i="12"/>
  <c r="G1077" i="12"/>
  <c r="W1077" i="12"/>
  <c r="R1077" i="12"/>
  <c r="F1077" i="12"/>
  <c r="AE1079" i="12" l="1"/>
  <c r="AA1079" i="12" s="1"/>
  <c r="W1078" i="12"/>
  <c r="M1078" i="12"/>
  <c r="F1078" i="12"/>
  <c r="E1078" i="12"/>
  <c r="C1078" i="12"/>
  <c r="T1078" i="12"/>
  <c r="G1078" i="12"/>
  <c r="R1078" i="12"/>
  <c r="AE1080" i="12" l="1"/>
  <c r="AA1080" i="12" s="1"/>
  <c r="F1079" i="12"/>
  <c r="W1079" i="12"/>
  <c r="M1079" i="12"/>
  <c r="E1079" i="12"/>
  <c r="C1079" i="12"/>
  <c r="T1079" i="12"/>
  <c r="R1079" i="12"/>
  <c r="G1079" i="12"/>
  <c r="AE1081" i="12" l="1"/>
  <c r="AA1081" i="12" s="1"/>
  <c r="R1080" i="12"/>
  <c r="F1080" i="12"/>
  <c r="W1080" i="12"/>
  <c r="M1080" i="12"/>
  <c r="E1080" i="12"/>
  <c r="C1080" i="12"/>
  <c r="T1080" i="12"/>
  <c r="G1080" i="12"/>
  <c r="AE1082" i="12" l="1"/>
  <c r="AA1082" i="12" s="1"/>
  <c r="R1081" i="12"/>
  <c r="F1081" i="12"/>
  <c r="W1081" i="12"/>
  <c r="M1081" i="12"/>
  <c r="G1081" i="12"/>
  <c r="E1081" i="12"/>
  <c r="C1081" i="12"/>
  <c r="T1081" i="12"/>
  <c r="AE1083" i="12" l="1"/>
  <c r="AA1083" i="12" s="1"/>
  <c r="G1082" i="12"/>
  <c r="R1082" i="12"/>
  <c r="F1082" i="12"/>
  <c r="W1082" i="12"/>
  <c r="M1082" i="12"/>
  <c r="T1082" i="12"/>
  <c r="E1082" i="12"/>
  <c r="C1082" i="12"/>
  <c r="AE1084" i="12" l="1"/>
  <c r="AA1084" i="12" s="1"/>
  <c r="T1083" i="12"/>
  <c r="G1083" i="12"/>
  <c r="R1083" i="12"/>
  <c r="F1083" i="12"/>
  <c r="E1083" i="12"/>
  <c r="W1083" i="12"/>
  <c r="M1083" i="12"/>
  <c r="C1083" i="12"/>
  <c r="AE1085" i="12" l="1"/>
  <c r="AA1085" i="12" s="1"/>
  <c r="E1084" i="12"/>
  <c r="C1084" i="12"/>
  <c r="T1084" i="12"/>
  <c r="G1084" i="12"/>
  <c r="R1084" i="12"/>
  <c r="F1084" i="12"/>
  <c r="M1084" i="12"/>
  <c r="W1084" i="12"/>
  <c r="AE1086" i="12" l="1"/>
  <c r="AA1086" i="12" s="1"/>
  <c r="M1085" i="12"/>
  <c r="E1085" i="12"/>
  <c r="C1085" i="12"/>
  <c r="T1085" i="12"/>
  <c r="G1085" i="12"/>
  <c r="W1085" i="12"/>
  <c r="R1085" i="12"/>
  <c r="F1085" i="12"/>
  <c r="AE1087" i="12" l="1"/>
  <c r="AA1087" i="12" s="1"/>
  <c r="W1086" i="12"/>
  <c r="M1086" i="12"/>
  <c r="E1086" i="12"/>
  <c r="C1086" i="12"/>
  <c r="F1086" i="12"/>
  <c r="T1086" i="12"/>
  <c r="G1086" i="12"/>
  <c r="R1086" i="12"/>
  <c r="AE1088" i="12" l="1"/>
  <c r="AA1088" i="12" s="1"/>
  <c r="F1087" i="12"/>
  <c r="W1087" i="12"/>
  <c r="M1087" i="12"/>
  <c r="E1087" i="12"/>
  <c r="C1087" i="12"/>
  <c r="R1087" i="12"/>
  <c r="T1087" i="12"/>
  <c r="G1087" i="12"/>
  <c r="AE1089" i="12" l="1"/>
  <c r="AA1089" i="12" s="1"/>
  <c r="R1088" i="12"/>
  <c r="C1088" i="12"/>
  <c r="F1088" i="12"/>
  <c r="E1088" i="12"/>
  <c r="W1088" i="12"/>
  <c r="M1088" i="12"/>
  <c r="T1088" i="12"/>
  <c r="G1088" i="12"/>
  <c r="AE1090" i="12" l="1"/>
  <c r="AA1090" i="12" s="1"/>
  <c r="G1089" i="12"/>
  <c r="R1089" i="12"/>
  <c r="F1089" i="12"/>
  <c r="W1089" i="12"/>
  <c r="M1089" i="12"/>
  <c r="E1089" i="12"/>
  <c r="C1089" i="12"/>
  <c r="T1089" i="12"/>
  <c r="AE1091" i="12" l="1"/>
  <c r="AA1091" i="12" s="1"/>
  <c r="G1090" i="12"/>
  <c r="R1090" i="12"/>
  <c r="T1090" i="12"/>
  <c r="F1090" i="12"/>
  <c r="W1090" i="12"/>
  <c r="M1090" i="12"/>
  <c r="E1090" i="12"/>
  <c r="C1090" i="12"/>
  <c r="AE1092" i="12" l="1"/>
  <c r="AA1092" i="12" s="1"/>
  <c r="T1091" i="12"/>
  <c r="E1091" i="12"/>
  <c r="G1091" i="12"/>
  <c r="R1091" i="12"/>
  <c r="F1091" i="12"/>
  <c r="W1091" i="12"/>
  <c r="C1091" i="12"/>
  <c r="M1091" i="12"/>
  <c r="AE1093" i="12" l="1"/>
  <c r="AA1093" i="12" s="1"/>
  <c r="E1092" i="12"/>
  <c r="T1092" i="12"/>
  <c r="G1092" i="12"/>
  <c r="M1092" i="12"/>
  <c r="R1092" i="12"/>
  <c r="F1092" i="12"/>
  <c r="C1092" i="12"/>
  <c r="W1092" i="12"/>
  <c r="AE1094" i="12" l="1"/>
  <c r="AA1094" i="12" s="1"/>
  <c r="M1093" i="12"/>
  <c r="W1093" i="12"/>
  <c r="E1093" i="12"/>
  <c r="T1093" i="12"/>
  <c r="G1093" i="12"/>
  <c r="R1093" i="12"/>
  <c r="F1093" i="12"/>
  <c r="C1093" i="12"/>
  <c r="AE1095" i="12" l="1"/>
  <c r="AA1095" i="12" s="1"/>
  <c r="W1094" i="12"/>
  <c r="M1094" i="12"/>
  <c r="C1094" i="12"/>
  <c r="E1094" i="12"/>
  <c r="T1094" i="12"/>
  <c r="G1094" i="12"/>
  <c r="F1094" i="12"/>
  <c r="R1094" i="12"/>
  <c r="AE1096" i="12" l="1"/>
  <c r="AA1096" i="12" s="1"/>
  <c r="F1095" i="12"/>
  <c r="C1095" i="12"/>
  <c r="R1095" i="12"/>
  <c r="W1095" i="12"/>
  <c r="M1095" i="12"/>
  <c r="E1095" i="12"/>
  <c r="T1095" i="12"/>
  <c r="G1095" i="12"/>
  <c r="AE1097" i="12" l="1"/>
  <c r="AA1097" i="12" s="1"/>
  <c r="R1096" i="12"/>
  <c r="F1096" i="12"/>
  <c r="C1096" i="12"/>
  <c r="W1096" i="12"/>
  <c r="E1096" i="12"/>
  <c r="M1096" i="12"/>
  <c r="T1096" i="12"/>
  <c r="G1096" i="12"/>
  <c r="M1097" i="12" l="1"/>
  <c r="R1097" i="12"/>
  <c r="T1097" i="12"/>
  <c r="AE1105" i="12"/>
  <c r="AA1105" i="12" s="1"/>
  <c r="W1097" i="12"/>
  <c r="C1097" i="12"/>
  <c r="E1097" i="12"/>
  <c r="G1097" i="12"/>
  <c r="F1097" i="12"/>
  <c r="F1105" i="12" l="1"/>
  <c r="E1105" i="12"/>
  <c r="C1105" i="12"/>
  <c r="G1105" i="12"/>
  <c r="AE1106" i="12"/>
  <c r="AA1106" i="12" s="1"/>
  <c r="T1105" i="12"/>
  <c r="R1105" i="12"/>
  <c r="M1105" i="12"/>
  <c r="W1105" i="12"/>
  <c r="AE1107" i="12" l="1"/>
  <c r="AA1107" i="12" s="1"/>
  <c r="G1106" i="12"/>
  <c r="C1106" i="12"/>
  <c r="M1106" i="12"/>
  <c r="E1106" i="12"/>
  <c r="R1106" i="12"/>
  <c r="F1106" i="12"/>
  <c r="W1106" i="12"/>
  <c r="T1106" i="12"/>
  <c r="M1107" i="12" l="1"/>
  <c r="C1107" i="12"/>
  <c r="T1107" i="12"/>
  <c r="G1107" i="12"/>
  <c r="F1107" i="12"/>
  <c r="W1107" i="12"/>
  <c r="R1107" i="12"/>
  <c r="E1107" i="12"/>
  <c r="AE1108" i="12"/>
  <c r="AA1108" i="12" s="1"/>
  <c r="F1108" i="12" l="1"/>
  <c r="E1108" i="12"/>
  <c r="W1108" i="12"/>
  <c r="C1108" i="12"/>
  <c r="T1108" i="12"/>
  <c r="R1108" i="12"/>
  <c r="AE1109" i="12"/>
  <c r="AA1109" i="12" s="1"/>
  <c r="M1108" i="12"/>
  <c r="G1108" i="12"/>
  <c r="E1109" i="12" l="1"/>
  <c r="R1109" i="12"/>
  <c r="C1109" i="12"/>
  <c r="W1109" i="12"/>
  <c r="M1109" i="12"/>
  <c r="T1109" i="12"/>
  <c r="AE1110" i="12"/>
  <c r="AA1110" i="12" s="1"/>
  <c r="G1109" i="12"/>
  <c r="F1109" i="12"/>
  <c r="C1110" i="12" l="1"/>
  <c r="R1110" i="12"/>
  <c r="W1110" i="12"/>
  <c r="AE1111" i="12"/>
  <c r="AA1111" i="12" s="1"/>
  <c r="T1110" i="12"/>
  <c r="M1110" i="12"/>
  <c r="G1110" i="12"/>
  <c r="F1110" i="12"/>
  <c r="E1110" i="12"/>
  <c r="C1111" i="12" l="1"/>
  <c r="F1111" i="12"/>
  <c r="W1111" i="12"/>
  <c r="AE1112" i="12"/>
  <c r="AA1112" i="12" s="1"/>
  <c r="T1111" i="12"/>
  <c r="R1111" i="12"/>
  <c r="G1111" i="12"/>
  <c r="M1111" i="12"/>
  <c r="E1111" i="12"/>
  <c r="T1112" i="12" l="1"/>
  <c r="M1112" i="12"/>
  <c r="E1112" i="12"/>
  <c r="C1112" i="12"/>
  <c r="R1112" i="12"/>
  <c r="G1112" i="12"/>
  <c r="AE1113" i="12"/>
  <c r="AA1113" i="12" s="1"/>
  <c r="F1112" i="12"/>
  <c r="W1112" i="12"/>
  <c r="R1113" i="12" l="1"/>
  <c r="AE1114" i="12"/>
  <c r="AA1114" i="12" s="1"/>
  <c r="F1113" i="12"/>
  <c r="M1113" i="12"/>
  <c r="C1113" i="12"/>
  <c r="E1113" i="12"/>
  <c r="G1113" i="12"/>
  <c r="W1113" i="12"/>
  <c r="T1113" i="12"/>
  <c r="AE1115" i="12" l="1"/>
  <c r="AA1115" i="12" s="1"/>
  <c r="M1114" i="12"/>
  <c r="W1114" i="12"/>
  <c r="T1114" i="12"/>
  <c r="E1114" i="12"/>
  <c r="G1114" i="12"/>
  <c r="F1114" i="12"/>
  <c r="C1114" i="12"/>
  <c r="R1114" i="12"/>
  <c r="M1115" i="12" l="1"/>
  <c r="W1115" i="12"/>
  <c r="G1115" i="12"/>
  <c r="T1115" i="12"/>
  <c r="F1115" i="12"/>
  <c r="R1115" i="12"/>
  <c r="C1115" i="12"/>
  <c r="E1115" i="12"/>
  <c r="AE1116" i="12"/>
  <c r="AA1116" i="12" s="1"/>
  <c r="F1116" i="12" l="1"/>
  <c r="R1116" i="12"/>
  <c r="E1116" i="12"/>
  <c r="AE1117" i="12"/>
  <c r="AA1117" i="12" s="1"/>
  <c r="W1116" i="12"/>
  <c r="M1116" i="12"/>
  <c r="T1116" i="12"/>
  <c r="C1116" i="12"/>
  <c r="G1116" i="12"/>
  <c r="E1117" i="12" l="1"/>
  <c r="AE1118" i="12"/>
  <c r="AA1118" i="12" s="1"/>
  <c r="M1117" i="12"/>
  <c r="G1117" i="12"/>
  <c r="T1117" i="12"/>
  <c r="C1117" i="12"/>
  <c r="R1117" i="12"/>
  <c r="W1117" i="12"/>
  <c r="F1117" i="12"/>
  <c r="M1118" i="12" l="1"/>
  <c r="C1118" i="12"/>
  <c r="F1118" i="12"/>
  <c r="R1118" i="12"/>
  <c r="W1118" i="12"/>
  <c r="AE1119" i="12"/>
  <c r="AA1119" i="12" s="1"/>
  <c r="T1118" i="12"/>
  <c r="G1118" i="12"/>
  <c r="E1118" i="12"/>
  <c r="C1119" i="12" l="1"/>
  <c r="R1119" i="12"/>
  <c r="G1119" i="12"/>
  <c r="W1119" i="12"/>
  <c r="AE1120" i="12"/>
  <c r="AA1120" i="12" s="1"/>
  <c r="T1119" i="12"/>
  <c r="M1119" i="12"/>
  <c r="E1119" i="12"/>
  <c r="F1119" i="12"/>
  <c r="T1120" i="12" l="1"/>
  <c r="R1120" i="12"/>
  <c r="C1120" i="12"/>
  <c r="W1120" i="12"/>
  <c r="G1120" i="12"/>
  <c r="AE1121" i="12"/>
  <c r="AA1121" i="12" s="1"/>
  <c r="F1120" i="12"/>
  <c r="M1120" i="12"/>
  <c r="E1120" i="12"/>
  <c r="R1121" i="12" l="1"/>
  <c r="AE1122" i="12"/>
  <c r="AA1122" i="12" s="1"/>
  <c r="F1121" i="12"/>
  <c r="M1121" i="12"/>
  <c r="E1121" i="12"/>
  <c r="G1121" i="12"/>
  <c r="C1121" i="12"/>
  <c r="W1121" i="12"/>
  <c r="T1121" i="12"/>
  <c r="AE1123" i="12" l="1"/>
  <c r="AA1123" i="12" s="1"/>
  <c r="C1122" i="12"/>
  <c r="M1122" i="12"/>
  <c r="E1122" i="12"/>
  <c r="G1122" i="12"/>
  <c r="F1122" i="12"/>
  <c r="T1122" i="12"/>
  <c r="W1122" i="12"/>
  <c r="R1122" i="12"/>
  <c r="M1123" i="12" l="1"/>
  <c r="W1123" i="12"/>
  <c r="R1123" i="12"/>
  <c r="G1123" i="12"/>
  <c r="T1123" i="12"/>
  <c r="F1123" i="12"/>
  <c r="C1123" i="12"/>
  <c r="E1123" i="12"/>
  <c r="AE1124" i="12"/>
  <c r="AA1124" i="12" s="1"/>
  <c r="F1124" i="12" l="1"/>
  <c r="C1124" i="12"/>
  <c r="E1124" i="12"/>
  <c r="AE1125" i="12"/>
  <c r="AA1125" i="12" s="1"/>
  <c r="W1124" i="12"/>
  <c r="T1124" i="12"/>
  <c r="M1124" i="12"/>
  <c r="R1124" i="12"/>
  <c r="G1124" i="12"/>
  <c r="E1125" i="12" l="1"/>
  <c r="M1125" i="12"/>
  <c r="G1125" i="12"/>
  <c r="T1125" i="12"/>
  <c r="C1125" i="12"/>
  <c r="R1125" i="12"/>
  <c r="W1125" i="12"/>
  <c r="AE1126" i="12"/>
  <c r="AA1126" i="12" s="1"/>
  <c r="F1125" i="12"/>
  <c r="M1126" i="12" l="1"/>
  <c r="G1126" i="12"/>
  <c r="C1126" i="12"/>
  <c r="R1126" i="12"/>
  <c r="W1126" i="12"/>
  <c r="F1126" i="12"/>
  <c r="AE1127" i="12"/>
  <c r="AA1127" i="12" s="1"/>
  <c r="T1126" i="12"/>
  <c r="E1126" i="12"/>
  <c r="C1127" i="12" l="1"/>
  <c r="W1127" i="12"/>
  <c r="G1127" i="12"/>
  <c r="AE1128" i="12"/>
  <c r="AA1128" i="12" s="1"/>
  <c r="T1127" i="12"/>
  <c r="F1127" i="12"/>
  <c r="M1127" i="12"/>
  <c r="R1127" i="12"/>
  <c r="E1127" i="12"/>
  <c r="T1128" i="12" l="1"/>
  <c r="R1128" i="12"/>
  <c r="E1128" i="12"/>
  <c r="C1128" i="12"/>
  <c r="G1128" i="12"/>
  <c r="AE1129" i="12"/>
  <c r="AA1129" i="12" s="1"/>
  <c r="F1128" i="12"/>
  <c r="M1128" i="12"/>
  <c r="W1128" i="12"/>
  <c r="R1129" i="12" l="1"/>
  <c r="C1129" i="12"/>
  <c r="AE1130" i="12"/>
  <c r="AA1130" i="12" s="1"/>
  <c r="W1129" i="12"/>
  <c r="F1129" i="12"/>
  <c r="M1129" i="12"/>
  <c r="E1129" i="12"/>
  <c r="G1129" i="12"/>
  <c r="T1129" i="12"/>
  <c r="AE1131" i="12" l="1"/>
  <c r="AA1131" i="12" s="1"/>
  <c r="T1130" i="12"/>
  <c r="M1130" i="12"/>
  <c r="E1130" i="12"/>
  <c r="G1130" i="12"/>
  <c r="F1130" i="12"/>
  <c r="C1130" i="12"/>
  <c r="W1130" i="12"/>
  <c r="R1130" i="12"/>
  <c r="M1131" i="12" l="1"/>
  <c r="E1131" i="12"/>
  <c r="W1131" i="12"/>
  <c r="G1131" i="12"/>
  <c r="F1131" i="12"/>
  <c r="T1131" i="12"/>
  <c r="R1131" i="12"/>
  <c r="C1131" i="12"/>
  <c r="AE1132" i="12"/>
  <c r="AA1132" i="12" s="1"/>
  <c r="F1132" i="12" l="1"/>
  <c r="C1132" i="12"/>
  <c r="R1132" i="12"/>
  <c r="E1132" i="12"/>
  <c r="W1132" i="12"/>
  <c r="AE1133" i="12"/>
  <c r="AA1133" i="12" s="1"/>
  <c r="T1132" i="12"/>
  <c r="M1132" i="12"/>
  <c r="G1132" i="12"/>
  <c r="E1133" i="12" l="1"/>
  <c r="T1133" i="12"/>
  <c r="C1133" i="12"/>
  <c r="R1133" i="12"/>
  <c r="W1133" i="12"/>
  <c r="AE1134" i="12"/>
  <c r="AA1134" i="12" s="1"/>
  <c r="M1133" i="12"/>
  <c r="G1133" i="12"/>
  <c r="F1133" i="12"/>
  <c r="M1134" i="12" l="1"/>
  <c r="F1134" i="12"/>
  <c r="C1134" i="12"/>
  <c r="R1134" i="12"/>
  <c r="W1134" i="12"/>
  <c r="AE1135" i="12"/>
  <c r="AA1135" i="12" s="1"/>
  <c r="T1134" i="12"/>
  <c r="G1134" i="12"/>
  <c r="E1134" i="12"/>
  <c r="C1135" i="12" l="1"/>
  <c r="W1135" i="12"/>
  <c r="AE1136" i="12"/>
  <c r="AA1136" i="12" s="1"/>
  <c r="T1135" i="12"/>
  <c r="F1135" i="12"/>
  <c r="M1135" i="12"/>
  <c r="R1135" i="12"/>
  <c r="G1135" i="12"/>
  <c r="E1135" i="12"/>
  <c r="T1136" i="12" l="1"/>
  <c r="AE1137" i="12"/>
  <c r="AA1137" i="12" s="1"/>
  <c r="R1136" i="12"/>
  <c r="G1136" i="12"/>
  <c r="F1136" i="12"/>
  <c r="M1136" i="12"/>
  <c r="E1136" i="12"/>
  <c r="C1136" i="12"/>
  <c r="W1136" i="12"/>
  <c r="R1137" i="12" l="1"/>
  <c r="AE1138" i="12"/>
  <c r="AA1138" i="12" s="1"/>
  <c r="F1137" i="12"/>
  <c r="M1137" i="12"/>
  <c r="T1137" i="12"/>
  <c r="E1137" i="12"/>
  <c r="G1137" i="12"/>
  <c r="C1137" i="12"/>
  <c r="W1137" i="12"/>
  <c r="AE1139" i="12" l="1"/>
  <c r="AA1139" i="12" s="1"/>
  <c r="C1138" i="12"/>
  <c r="W1138" i="12"/>
  <c r="M1138" i="12"/>
  <c r="E1138" i="12"/>
  <c r="G1138" i="12"/>
  <c r="F1138" i="12"/>
  <c r="T1138" i="12"/>
  <c r="R1138" i="12"/>
  <c r="M1139" i="12" l="1"/>
  <c r="G1139" i="12"/>
  <c r="F1139" i="12"/>
  <c r="R1139" i="12"/>
  <c r="C1139" i="12"/>
  <c r="E1139" i="12"/>
  <c r="W1139" i="12"/>
  <c r="T1139" i="12"/>
  <c r="AE1140" i="12"/>
  <c r="AA1140" i="12" s="1"/>
  <c r="F1140" i="12" l="1"/>
  <c r="AE1141" i="12"/>
  <c r="AA1141" i="12" s="1"/>
  <c r="E1140" i="12"/>
  <c r="W1140" i="12"/>
  <c r="M1140" i="12"/>
  <c r="T1140" i="12"/>
  <c r="C1140" i="12"/>
  <c r="R1140" i="12"/>
  <c r="G1140" i="12"/>
  <c r="E1141" i="12" l="1"/>
  <c r="AE1142" i="12"/>
  <c r="AA1142" i="12" s="1"/>
  <c r="M1141" i="12"/>
  <c r="T1141" i="12"/>
  <c r="C1141" i="12"/>
  <c r="G1141" i="12"/>
  <c r="R1141" i="12"/>
  <c r="W1141" i="12"/>
  <c r="F1141" i="12"/>
  <c r="M1142" i="12" l="1"/>
  <c r="C1142" i="12"/>
  <c r="G1142" i="12"/>
  <c r="R1142" i="12"/>
  <c r="W1142" i="12"/>
  <c r="AE1143" i="12"/>
  <c r="AA1143" i="12" s="1"/>
  <c r="T1142" i="12"/>
  <c r="F1142" i="12"/>
  <c r="E1142" i="12"/>
  <c r="C1143" i="12" l="1"/>
  <c r="G1143" i="12"/>
  <c r="E1143" i="12"/>
  <c r="W1143" i="12"/>
  <c r="AE1144" i="12"/>
  <c r="AA1144" i="12" s="1"/>
  <c r="T1143" i="12"/>
  <c r="M1143" i="12"/>
  <c r="R1143" i="12"/>
  <c r="F1143" i="12"/>
  <c r="T1144" i="12" l="1"/>
  <c r="R1144" i="12"/>
  <c r="C1144" i="12"/>
  <c r="G1144" i="12"/>
  <c r="AE1145" i="12"/>
  <c r="AA1145" i="12" s="1"/>
  <c r="F1144" i="12"/>
  <c r="M1144" i="12"/>
  <c r="W1144" i="12"/>
  <c r="E1144" i="12"/>
  <c r="R1145" i="12" l="1"/>
  <c r="AE1146" i="12"/>
  <c r="AA1146" i="12" s="1"/>
  <c r="C1145" i="12"/>
  <c r="F1145" i="12"/>
  <c r="M1145" i="12"/>
  <c r="W1145" i="12"/>
  <c r="E1145" i="12"/>
  <c r="G1145" i="12"/>
  <c r="T1145" i="12"/>
  <c r="AE1147" i="12" l="1"/>
  <c r="AA1147" i="12" s="1"/>
  <c r="W1146" i="12"/>
  <c r="M1146" i="12"/>
  <c r="C1146" i="12"/>
  <c r="E1146" i="12"/>
  <c r="G1146" i="12"/>
  <c r="T1146" i="12"/>
  <c r="F1146" i="12"/>
  <c r="R1146" i="12"/>
  <c r="M1147" i="12" l="1"/>
  <c r="G1147" i="12"/>
  <c r="T1147" i="12"/>
  <c r="R1147" i="12"/>
  <c r="F1147" i="12"/>
  <c r="W1147" i="12"/>
  <c r="C1147" i="12"/>
  <c r="E1147" i="12"/>
  <c r="AE1148" i="12"/>
  <c r="AA1148" i="12" s="1"/>
  <c r="F1148" i="12" l="1"/>
  <c r="C1148" i="12"/>
  <c r="M1148" i="12"/>
  <c r="E1148" i="12"/>
  <c r="AE1149" i="12"/>
  <c r="AA1149" i="12" s="1"/>
  <c r="W1148" i="12"/>
  <c r="T1148" i="12"/>
  <c r="R1148" i="12"/>
  <c r="G1148" i="12"/>
  <c r="E1149" i="12" l="1"/>
  <c r="C1149" i="12"/>
  <c r="T1149" i="12"/>
  <c r="G1149" i="12"/>
  <c r="R1149" i="12"/>
  <c r="W1149" i="12"/>
  <c r="AE1150" i="12"/>
  <c r="AA1150" i="12" s="1"/>
  <c r="M1149" i="12"/>
  <c r="F1149" i="12"/>
  <c r="M1150" i="12" l="1"/>
  <c r="G1150" i="12"/>
  <c r="C1150" i="12"/>
  <c r="R1150" i="12"/>
  <c r="W1150" i="12"/>
  <c r="F1150" i="12"/>
  <c r="AE1151" i="12"/>
  <c r="AA1151" i="12" s="1"/>
  <c r="T1150" i="12"/>
  <c r="E1150" i="12"/>
  <c r="C1151" i="12" l="1"/>
  <c r="R1151" i="12"/>
  <c r="G1151" i="12"/>
  <c r="W1151" i="12"/>
  <c r="E1151" i="12"/>
  <c r="AE1152" i="12"/>
  <c r="AA1152" i="12" s="1"/>
  <c r="T1151" i="12"/>
  <c r="F1151" i="12"/>
  <c r="M1151" i="12"/>
  <c r="AE1160" i="12" l="1"/>
  <c r="AA1160" i="12" s="1"/>
  <c r="R1152" i="12"/>
  <c r="C1152" i="12"/>
  <c r="G1152" i="12"/>
  <c r="M1152" i="12"/>
  <c r="T1152" i="12"/>
  <c r="F1152" i="12"/>
  <c r="E1152" i="12"/>
  <c r="W1152" i="12"/>
  <c r="E1160" i="12" l="1"/>
  <c r="F1160" i="12"/>
  <c r="G1160" i="12"/>
  <c r="R1160" i="12"/>
  <c r="AE1161" i="12"/>
  <c r="AA1161" i="12" s="1"/>
  <c r="M1160" i="12"/>
  <c r="W1160" i="12"/>
  <c r="T1160" i="12"/>
  <c r="C1160" i="12"/>
  <c r="F1161" i="12" l="1"/>
  <c r="C1161" i="12"/>
  <c r="E1161" i="12"/>
  <c r="R1161" i="12"/>
  <c r="AE1162" i="12"/>
  <c r="AA1162" i="12" s="1"/>
  <c r="W1161" i="12"/>
  <c r="T1161" i="12"/>
  <c r="M1161" i="12"/>
  <c r="G1161" i="12"/>
  <c r="W1162" i="12" l="1"/>
  <c r="T1162" i="12"/>
  <c r="C1162" i="12"/>
  <c r="R1162" i="12"/>
  <c r="F1162" i="12"/>
  <c r="M1162" i="12"/>
  <c r="G1162" i="12"/>
  <c r="E1162" i="12"/>
  <c r="AE1163" i="12"/>
  <c r="AA1163" i="12" s="1"/>
  <c r="T1163" i="12" l="1"/>
  <c r="C1163" i="12"/>
  <c r="R1163" i="12"/>
  <c r="W1163" i="12"/>
  <c r="M1163" i="12"/>
  <c r="AE1164" i="12"/>
  <c r="AA1164" i="12" s="1"/>
  <c r="G1163" i="12"/>
  <c r="F1163" i="12"/>
  <c r="E1163" i="12"/>
  <c r="R1164" i="12" l="1"/>
  <c r="W1164" i="12"/>
  <c r="F1164" i="12"/>
  <c r="M1164" i="12"/>
  <c r="T1164" i="12"/>
  <c r="AE1165" i="12"/>
  <c r="AA1165" i="12" s="1"/>
  <c r="E1164" i="12"/>
  <c r="G1164" i="12"/>
  <c r="C1164" i="12"/>
  <c r="M1165" i="12" l="1"/>
  <c r="T1165" i="12"/>
  <c r="AE1166" i="12"/>
  <c r="AA1166" i="12" s="1"/>
  <c r="R1165" i="12"/>
  <c r="G1165" i="12"/>
  <c r="F1165" i="12"/>
  <c r="E1165" i="12"/>
  <c r="C1165" i="12"/>
  <c r="W1165" i="12"/>
  <c r="AE1167" i="12" l="1"/>
  <c r="AA1167" i="12" s="1"/>
  <c r="R1166" i="12"/>
  <c r="G1166" i="12"/>
  <c r="M1166" i="12"/>
  <c r="F1166" i="12"/>
  <c r="E1166" i="12"/>
  <c r="W1166" i="12"/>
  <c r="C1166" i="12"/>
  <c r="T1166" i="12"/>
  <c r="F1167" i="12" l="1"/>
  <c r="AE1168" i="12"/>
  <c r="AA1168" i="12" s="1"/>
  <c r="E1167" i="12"/>
  <c r="G1167" i="12"/>
  <c r="C1167" i="12"/>
  <c r="R1167" i="12"/>
  <c r="W1167" i="12"/>
  <c r="T1167" i="12"/>
  <c r="M1167" i="12"/>
  <c r="E1168" i="12" l="1"/>
  <c r="AE1169" i="12"/>
  <c r="AA1169" i="12" s="1"/>
  <c r="G1168" i="12"/>
  <c r="C1168" i="12"/>
  <c r="F1168" i="12"/>
  <c r="R1168" i="12"/>
  <c r="W1168" i="12"/>
  <c r="T1168" i="12"/>
  <c r="M1168" i="12"/>
  <c r="E1169" i="12" l="1"/>
  <c r="C1169" i="12"/>
  <c r="F1169" i="12"/>
  <c r="W1169" i="12"/>
  <c r="T1169" i="12"/>
  <c r="R1169" i="12"/>
  <c r="M1169" i="12"/>
  <c r="AE1170" i="12"/>
  <c r="AA1170" i="12" s="1"/>
  <c r="G1169" i="12"/>
  <c r="W1170" i="12" l="1"/>
  <c r="F1170" i="12"/>
  <c r="T1170" i="12"/>
  <c r="E1170" i="12"/>
  <c r="G1170" i="12"/>
  <c r="R1170" i="12"/>
  <c r="M1170" i="12"/>
  <c r="AE1171" i="12"/>
  <c r="AA1171" i="12" s="1"/>
  <c r="C1170" i="12"/>
  <c r="T1171" i="12" l="1"/>
  <c r="R1171" i="12"/>
  <c r="C1171" i="12"/>
  <c r="M1171" i="12"/>
  <c r="AE1172" i="12"/>
  <c r="AA1172" i="12" s="1"/>
  <c r="F1171" i="12"/>
  <c r="G1171" i="12"/>
  <c r="W1171" i="12"/>
  <c r="E1171" i="12"/>
  <c r="R1172" i="12" l="1"/>
  <c r="W1172" i="12"/>
  <c r="M1172" i="12"/>
  <c r="T1172" i="12"/>
  <c r="AE1173" i="12"/>
  <c r="AA1173" i="12" s="1"/>
  <c r="G1172" i="12"/>
  <c r="F1172" i="12"/>
  <c r="E1172" i="12"/>
  <c r="C1172" i="12"/>
  <c r="M1173" i="12" l="1"/>
  <c r="W1173" i="12"/>
  <c r="AE1174" i="12"/>
  <c r="AA1174" i="12" s="1"/>
  <c r="T1173" i="12"/>
  <c r="E1173" i="12"/>
  <c r="G1173" i="12"/>
  <c r="F1173" i="12"/>
  <c r="R1173" i="12"/>
  <c r="C1173" i="12"/>
  <c r="AE1175" i="12" l="1"/>
  <c r="AA1175" i="12" s="1"/>
  <c r="T1174" i="12"/>
  <c r="C1174" i="12"/>
  <c r="W1174" i="12"/>
  <c r="G1174" i="12"/>
  <c r="R1174" i="12"/>
  <c r="F1174" i="12"/>
  <c r="E1174" i="12"/>
  <c r="M1174" i="12"/>
  <c r="F1175" i="12" l="1"/>
  <c r="M1175" i="12"/>
  <c r="E1175" i="12"/>
  <c r="AE1176" i="12"/>
  <c r="AA1176" i="12" s="1"/>
  <c r="R1175" i="12"/>
  <c r="C1175" i="12"/>
  <c r="W1175" i="12"/>
  <c r="T1175" i="12"/>
  <c r="G1175" i="12"/>
  <c r="E1176" i="12" l="1"/>
  <c r="G1176" i="12"/>
  <c r="F1176" i="12"/>
  <c r="R1176" i="12"/>
  <c r="C1176" i="12"/>
  <c r="W1176" i="12"/>
  <c r="T1176" i="12"/>
  <c r="M1176" i="12"/>
  <c r="AE1177" i="12"/>
  <c r="AA1177" i="12" s="1"/>
  <c r="G1177" i="12" l="1"/>
  <c r="C1177" i="12"/>
  <c r="F1177" i="12"/>
  <c r="W1177" i="12"/>
  <c r="E1177" i="12"/>
  <c r="T1177" i="12"/>
  <c r="R1177" i="12"/>
  <c r="M1177" i="12"/>
  <c r="AE1178" i="12"/>
  <c r="AA1178" i="12" s="1"/>
  <c r="W1178" i="12" l="1"/>
  <c r="F1178" i="12"/>
  <c r="T1178" i="12"/>
  <c r="E1178" i="12"/>
  <c r="AE1179" i="12"/>
  <c r="AA1179" i="12" s="1"/>
  <c r="R1178" i="12"/>
  <c r="M1178" i="12"/>
  <c r="C1178" i="12"/>
  <c r="G1178" i="12"/>
  <c r="T1179" i="12" l="1"/>
  <c r="C1179" i="12"/>
  <c r="G1179" i="12"/>
  <c r="R1179" i="12"/>
  <c r="W1179" i="12"/>
  <c r="E1179" i="12"/>
  <c r="M1179" i="12"/>
  <c r="F1179" i="12"/>
  <c r="AE1180" i="12"/>
  <c r="AA1180" i="12" s="1"/>
  <c r="R1180" i="12" l="1"/>
  <c r="C1180" i="12"/>
  <c r="M1180" i="12"/>
  <c r="W1180" i="12"/>
  <c r="F1180" i="12"/>
  <c r="AE1181" i="12"/>
  <c r="AA1181" i="12" s="1"/>
  <c r="E1180" i="12"/>
  <c r="G1180" i="12"/>
  <c r="T1180" i="12"/>
  <c r="M1181" i="12" l="1"/>
  <c r="T1181" i="12"/>
  <c r="AE1182" i="12"/>
  <c r="AA1182" i="12" s="1"/>
  <c r="R1181" i="12"/>
  <c r="G1181" i="12"/>
  <c r="F1181" i="12"/>
  <c r="E1181" i="12"/>
  <c r="C1181" i="12"/>
  <c r="W1181" i="12"/>
  <c r="AE1183" i="12" l="1"/>
  <c r="AA1183" i="12" s="1"/>
  <c r="T1182" i="12"/>
  <c r="G1182" i="12"/>
  <c r="R1182" i="12"/>
  <c r="F1182" i="12"/>
  <c r="W1182" i="12"/>
  <c r="E1182" i="12"/>
  <c r="C1182" i="12"/>
  <c r="M1182" i="12"/>
  <c r="F1183" i="12" l="1"/>
  <c r="M1183" i="12"/>
  <c r="E1183" i="12"/>
  <c r="AE1184" i="12"/>
  <c r="AA1184" i="12" s="1"/>
  <c r="T1183" i="12"/>
  <c r="C1183" i="12"/>
  <c r="G1183" i="12"/>
  <c r="W1183" i="12"/>
  <c r="R1183" i="12"/>
  <c r="E1184" i="12" l="1"/>
  <c r="AE1185" i="12"/>
  <c r="AA1185" i="12" s="1"/>
  <c r="R1184" i="12"/>
  <c r="G1184" i="12"/>
  <c r="C1184" i="12"/>
  <c r="W1184" i="12"/>
  <c r="T1184" i="12"/>
  <c r="F1184" i="12"/>
  <c r="M1184" i="12"/>
  <c r="F1185" i="12" l="1"/>
  <c r="M1185" i="12"/>
  <c r="C1185" i="12"/>
  <c r="E1185" i="12"/>
  <c r="AE1186" i="12"/>
  <c r="AA1186" i="12" s="1"/>
  <c r="W1185" i="12"/>
  <c r="T1185" i="12"/>
  <c r="R1185" i="12"/>
  <c r="G1185" i="12"/>
  <c r="W1186" i="12" l="1"/>
  <c r="C1186" i="12"/>
  <c r="T1186" i="12"/>
  <c r="E1186" i="12"/>
  <c r="R1186" i="12"/>
  <c r="G1186" i="12"/>
  <c r="M1186" i="12"/>
  <c r="AE1187" i="12"/>
  <c r="AA1187" i="12" s="1"/>
  <c r="F1186" i="12"/>
  <c r="T1187" i="12" l="1"/>
  <c r="G1187" i="12"/>
  <c r="R1187" i="12"/>
  <c r="C1187" i="12"/>
  <c r="F1187" i="12"/>
  <c r="M1187" i="12"/>
  <c r="W1187" i="12"/>
  <c r="AE1188" i="12"/>
  <c r="AA1188" i="12" s="1"/>
  <c r="E1187" i="12"/>
  <c r="R1188" i="12" l="1"/>
  <c r="W1188" i="12"/>
  <c r="M1188" i="12"/>
  <c r="T1188" i="12"/>
  <c r="AE1189" i="12"/>
  <c r="AA1189" i="12" s="1"/>
  <c r="E1188" i="12"/>
  <c r="G1188" i="12"/>
  <c r="F1188" i="12"/>
  <c r="C1188" i="12"/>
  <c r="M1189" i="12" l="1"/>
  <c r="W1189" i="12"/>
  <c r="AE1190" i="12"/>
  <c r="AA1190" i="12" s="1"/>
  <c r="T1189" i="12"/>
  <c r="E1189" i="12"/>
  <c r="G1189" i="12"/>
  <c r="F1189" i="12"/>
  <c r="R1189" i="12"/>
  <c r="C1189" i="12"/>
  <c r="AE1191" i="12" l="1"/>
  <c r="AA1191" i="12" s="1"/>
  <c r="R1190" i="12"/>
  <c r="G1190" i="12"/>
  <c r="M1190" i="12"/>
  <c r="F1190" i="12"/>
  <c r="E1190" i="12"/>
  <c r="C1190" i="12"/>
  <c r="W1190" i="12"/>
  <c r="T1190" i="12"/>
  <c r="F1191" i="12" l="1"/>
  <c r="AE1192" i="12"/>
  <c r="AA1192" i="12" s="1"/>
  <c r="E1191" i="12"/>
  <c r="G1191" i="12"/>
  <c r="R1191" i="12"/>
  <c r="C1191" i="12"/>
  <c r="W1191" i="12"/>
  <c r="T1191" i="12"/>
  <c r="M1191" i="12"/>
  <c r="E1192" i="12" l="1"/>
  <c r="AE1193" i="12"/>
  <c r="AA1193" i="12" s="1"/>
  <c r="R1192" i="12"/>
  <c r="G1192" i="12"/>
  <c r="T1192" i="12"/>
  <c r="C1192" i="12"/>
  <c r="W1192" i="12"/>
  <c r="F1192" i="12"/>
  <c r="M1192" i="12"/>
  <c r="F1193" i="12" l="1"/>
  <c r="C1193" i="12"/>
  <c r="E1193" i="12"/>
  <c r="R1193" i="12"/>
  <c r="W1193" i="12"/>
  <c r="AE1194" i="12"/>
  <c r="AA1194" i="12" s="1"/>
  <c r="T1193" i="12"/>
  <c r="M1193" i="12"/>
  <c r="G1193" i="12"/>
  <c r="W1194" i="12" l="1"/>
  <c r="F1194" i="12"/>
  <c r="T1194" i="12"/>
  <c r="C1194" i="12"/>
  <c r="G1194" i="12"/>
  <c r="R1194" i="12"/>
  <c r="M1194" i="12"/>
  <c r="AE1195" i="12"/>
  <c r="AA1195" i="12" s="1"/>
  <c r="E1194" i="12"/>
  <c r="T1195" i="12" l="1"/>
  <c r="C1195" i="12"/>
  <c r="R1195" i="12"/>
  <c r="W1195" i="12"/>
  <c r="E1195" i="12"/>
  <c r="M1195" i="12"/>
  <c r="F1195" i="12"/>
  <c r="AE1196" i="12"/>
  <c r="AA1196" i="12" s="1"/>
  <c r="G1195" i="12"/>
  <c r="R1196" i="12" l="1"/>
  <c r="W1196" i="12"/>
  <c r="M1196" i="12"/>
  <c r="T1196" i="12"/>
  <c r="AE1197" i="12"/>
  <c r="AA1197" i="12" s="1"/>
  <c r="G1196" i="12"/>
  <c r="F1196" i="12"/>
  <c r="E1196" i="12"/>
  <c r="C1196" i="12"/>
  <c r="M1197" i="12" l="1"/>
  <c r="T1197" i="12"/>
  <c r="C1197" i="12"/>
  <c r="AE1198" i="12"/>
  <c r="AA1198" i="12" s="1"/>
  <c r="R1197" i="12"/>
  <c r="G1197" i="12"/>
  <c r="F1197" i="12"/>
  <c r="E1197" i="12"/>
  <c r="W1197" i="12"/>
  <c r="AE1199" i="12" l="1"/>
  <c r="AA1199" i="12" s="1"/>
  <c r="R1198" i="12"/>
  <c r="G1198" i="12"/>
  <c r="M1198" i="12"/>
  <c r="W1198" i="12"/>
  <c r="F1198" i="12"/>
  <c r="E1198" i="12"/>
  <c r="C1198" i="12"/>
  <c r="T1198" i="12"/>
  <c r="F1199" i="12" l="1"/>
  <c r="AE1200" i="12"/>
  <c r="AA1200" i="12" s="1"/>
  <c r="E1199" i="12"/>
  <c r="G1199" i="12"/>
  <c r="C1199" i="12"/>
  <c r="W1199" i="12"/>
  <c r="R1199" i="12"/>
  <c r="T1199" i="12"/>
  <c r="M1199" i="12"/>
  <c r="E1200" i="12" l="1"/>
  <c r="G1200" i="12"/>
  <c r="M1200" i="12"/>
  <c r="F1200" i="12"/>
  <c r="C1200" i="12"/>
  <c r="W1200" i="12"/>
  <c r="T1200" i="12"/>
  <c r="R1200" i="12"/>
  <c r="AE1201" i="12"/>
  <c r="AA1201" i="12" s="1"/>
  <c r="G1201" i="12" l="1"/>
  <c r="E1201" i="12"/>
  <c r="C1201" i="12"/>
  <c r="F1201" i="12"/>
  <c r="W1201" i="12"/>
  <c r="T1201" i="12"/>
  <c r="R1201" i="12"/>
  <c r="M1201" i="12"/>
  <c r="AE1202" i="12"/>
  <c r="AA1202" i="12" s="1"/>
  <c r="W1202" i="12" l="1"/>
  <c r="E1202" i="12"/>
  <c r="T1202" i="12"/>
  <c r="R1202" i="12"/>
  <c r="M1202" i="12"/>
  <c r="G1202" i="12"/>
  <c r="C1202" i="12"/>
  <c r="AE1203" i="12"/>
  <c r="AA1203" i="12" s="1"/>
  <c r="F1202" i="12"/>
  <c r="T1203" i="12" l="1"/>
  <c r="C1203" i="12"/>
  <c r="G1203" i="12"/>
  <c r="R1203" i="12"/>
  <c r="W1203" i="12"/>
  <c r="E1203" i="12"/>
  <c r="M1203" i="12"/>
  <c r="F1203" i="12"/>
  <c r="AE1204" i="12"/>
  <c r="AA1204" i="12" s="1"/>
  <c r="R1204" i="12" l="1"/>
  <c r="C1204" i="12"/>
  <c r="M1204" i="12"/>
  <c r="W1204" i="12"/>
  <c r="F1204" i="12"/>
  <c r="T1204" i="12"/>
  <c r="AE1205" i="12"/>
  <c r="AA1205" i="12" s="1"/>
  <c r="E1204" i="12"/>
  <c r="G1204" i="12"/>
  <c r="M1205" i="12" l="1"/>
  <c r="R1205" i="12"/>
  <c r="AE1206" i="12"/>
  <c r="AA1206" i="12" s="1"/>
  <c r="T1205" i="12"/>
  <c r="G1205" i="12"/>
  <c r="F1205" i="12"/>
  <c r="E1205" i="12"/>
  <c r="C1205" i="12"/>
  <c r="W1205" i="12"/>
  <c r="AE1207" i="12" l="1"/>
  <c r="AA1207" i="12" s="1"/>
  <c r="T1206" i="12"/>
  <c r="G1206" i="12"/>
  <c r="R1206" i="12"/>
  <c r="F1206" i="12"/>
  <c r="E1206" i="12"/>
  <c r="C1206" i="12"/>
  <c r="M1206" i="12"/>
  <c r="W1206" i="12"/>
  <c r="F1207" i="12" l="1"/>
  <c r="G1207" i="12"/>
  <c r="R1207" i="12"/>
  <c r="E1207" i="12"/>
  <c r="C1207" i="12"/>
  <c r="W1207" i="12"/>
  <c r="T1207" i="12"/>
  <c r="M1207" i="12"/>
</calcChain>
</file>

<file path=xl/sharedStrings.xml><?xml version="1.0" encoding="utf-8"?>
<sst xmlns="http://schemas.openxmlformats.org/spreadsheetml/2006/main" count="1805" uniqueCount="327">
  <si>
    <t>Изм.</t>
  </si>
  <si>
    <t>Кол.</t>
  </si>
  <si>
    <t>Лист</t>
  </si>
  <si>
    <t>№док.</t>
  </si>
  <si>
    <t>Подп.</t>
  </si>
  <si>
    <t>Дата</t>
  </si>
  <si>
    <t>Разраб.</t>
  </si>
  <si>
    <t>Стадия</t>
  </si>
  <si>
    <t>Листов</t>
  </si>
  <si>
    <t>Проверил</t>
  </si>
  <si>
    <t>Кол.уч.</t>
  </si>
  <si>
    <t>№.док</t>
  </si>
  <si>
    <t>Проверка</t>
  </si>
  <si>
    <t>Взам.инв.№</t>
  </si>
  <si>
    <t>Подпись и дата</t>
  </si>
  <si>
    <t>Инв.№подл.</t>
  </si>
  <si>
    <t>Р</t>
  </si>
  <si>
    <t xml:space="preserve">Н.контр.  </t>
  </si>
  <si>
    <t>Обозначение кабеля, провода</t>
  </si>
  <si>
    <t>Трасса</t>
  </si>
  <si>
    <t>Начало</t>
  </si>
  <si>
    <t>Конец</t>
  </si>
  <si>
    <t>Кабель, провод</t>
  </si>
  <si>
    <t>по проекту</t>
  </si>
  <si>
    <t>проложен</t>
  </si>
  <si>
    <t>Марка</t>
  </si>
  <si>
    <t>Кол., число и сечение жил</t>
  </si>
  <si>
    <t>Длина,
м</t>
  </si>
  <si>
    <t>Кабельный журнал</t>
  </si>
  <si>
    <t>Цыбуцинин</t>
  </si>
  <si>
    <t>ГИП</t>
  </si>
  <si>
    <t>1</t>
  </si>
  <si>
    <t>27.</t>
  </si>
  <si>
    <t>Назначение кабеля</t>
  </si>
  <si>
    <t>Система охранной сигнализации</t>
  </si>
  <si>
    <t xml:space="preserve">                                            ПРИМЕЧАНИЕ
1. Кабельный журнал не может служить основанием для нарезки кабеля.        
Кабель нарезается по фактически промеренной трассе. </t>
  </si>
  <si>
    <t>1x2x1,13</t>
  </si>
  <si>
    <t>1x2x0,8</t>
  </si>
  <si>
    <t>КСПВПнг(А)-HF</t>
  </si>
  <si>
    <t>1х2х0,8</t>
  </si>
  <si>
    <t>U/UTP Cat5e ZH нг(А)-HF</t>
  </si>
  <si>
    <t>2х2х0,52</t>
  </si>
  <si>
    <t>АЛС1.1</t>
  </si>
  <si>
    <t>Итого</t>
  </si>
  <si>
    <t>Макеев</t>
  </si>
  <si>
    <t>RS1</t>
  </si>
  <si>
    <t>ШС1</t>
  </si>
  <si>
    <t>ШС2</t>
  </si>
  <si>
    <t>ШС3</t>
  </si>
  <si>
    <t>ШС4</t>
  </si>
  <si>
    <t>ШС5</t>
  </si>
  <si>
    <t>ШС6</t>
  </si>
  <si>
    <t>ШС7</t>
  </si>
  <si>
    <t>ШС8</t>
  </si>
  <si>
    <t>ШС9</t>
  </si>
  <si>
    <t>ШС10</t>
  </si>
  <si>
    <t>ШС11</t>
  </si>
  <si>
    <t>ШС12</t>
  </si>
  <si>
    <t>ШС13</t>
  </si>
  <si>
    <t>ШС14</t>
  </si>
  <si>
    <t>ШС15</t>
  </si>
  <si>
    <t>ШС16</t>
  </si>
  <si>
    <t>ШС17</t>
  </si>
  <si>
    <t>ШС18</t>
  </si>
  <si>
    <t>ШС19</t>
  </si>
  <si>
    <t>ШС20</t>
  </si>
  <si>
    <t>ШС21</t>
  </si>
  <si>
    <t>ШС22</t>
  </si>
  <si>
    <t>ШС23</t>
  </si>
  <si>
    <t>ШС24</t>
  </si>
  <si>
    <t>ШС25</t>
  </si>
  <si>
    <t>ШС26</t>
  </si>
  <si>
    <t>ШС27</t>
  </si>
  <si>
    <t>ШС28</t>
  </si>
  <si>
    <t>ШС29</t>
  </si>
  <si>
    <t>ШС30</t>
  </si>
  <si>
    <t>ШС31</t>
  </si>
  <si>
    <t>ШС32</t>
  </si>
  <si>
    <t>ШС33</t>
  </si>
  <si>
    <t>ШС34</t>
  </si>
  <si>
    <t>ШС35</t>
  </si>
  <si>
    <t>ШС36</t>
  </si>
  <si>
    <t>ШС37</t>
  </si>
  <si>
    <t>ШС38</t>
  </si>
  <si>
    <t>ШС39</t>
  </si>
  <si>
    <t>ШС40</t>
  </si>
  <si>
    <t>ШС41</t>
  </si>
  <si>
    <t>ШС42</t>
  </si>
  <si>
    <t>ШС43</t>
  </si>
  <si>
    <t>P1</t>
  </si>
  <si>
    <t>P2</t>
  </si>
  <si>
    <t>P3</t>
  </si>
  <si>
    <t>P4</t>
  </si>
  <si>
    <t>P5</t>
  </si>
  <si>
    <t>S1</t>
  </si>
  <si>
    <t>S3</t>
  </si>
  <si>
    <t>S4</t>
  </si>
  <si>
    <t>S5</t>
  </si>
  <si>
    <t>S6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</si>
  <si>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</si>
  <si>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</si>
  <si>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</si>
  <si>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</si>
  <si>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</si>
  <si>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</si>
  <si>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</si>
  <si>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</si>
  <si>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</si>
  <si>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</si>
  <si>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</si>
  <si>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</si>
  <si>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</si>
  <si>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RL1</t>
  </si>
  <si>
    <t>Адресная</t>
  </si>
  <si>
    <t>Интерфейсная Ethernet</t>
  </si>
  <si>
    <t>Шлейф сигнальный</t>
  </si>
  <si>
    <t>Питание 12-24В</t>
  </si>
  <si>
    <t>Оповещение звуковое</t>
  </si>
  <si>
    <t>Оповещение световое</t>
  </si>
  <si>
    <t>Интерфейсная R3-Link</t>
  </si>
  <si>
    <t>ARK1</t>
  </si>
  <si>
    <t>1UG1.1</t>
  </si>
  <si>
    <t>1A1.136</t>
  </si>
  <si>
    <t>1A1.37</t>
  </si>
  <si>
    <t>1A1.38</t>
  </si>
  <si>
    <t>1A1.44</t>
  </si>
  <si>
    <t>1A1.45</t>
  </si>
  <si>
    <t>1A1.46</t>
  </si>
  <si>
    <t>A1</t>
  </si>
  <si>
    <t>PC1</t>
  </si>
  <si>
    <t>BGB6</t>
  </si>
  <si>
    <t>BGB7</t>
  </si>
  <si>
    <t>BGB4</t>
  </si>
  <si>
    <t>BGB5</t>
  </si>
  <si>
    <t>BGB3</t>
  </si>
  <si>
    <t>BGB2</t>
  </si>
  <si>
    <t>BGB53</t>
  </si>
  <si>
    <t>BGB54</t>
  </si>
  <si>
    <t>BGB55</t>
  </si>
  <si>
    <t>BGB56</t>
  </si>
  <si>
    <t>BGB9</t>
  </si>
  <si>
    <t>BGB8</t>
  </si>
  <si>
    <t>BGB10</t>
  </si>
  <si>
    <t>BGB11</t>
  </si>
  <si>
    <t>BGB12</t>
  </si>
  <si>
    <t>BGB13</t>
  </si>
  <si>
    <t>BGB15</t>
  </si>
  <si>
    <t>BGB14</t>
  </si>
  <si>
    <t>BGB16</t>
  </si>
  <si>
    <t>BGB17</t>
  </si>
  <si>
    <t>BGB18</t>
  </si>
  <si>
    <t>BGB19</t>
  </si>
  <si>
    <t>BGB20</t>
  </si>
  <si>
    <t>BGB21</t>
  </si>
  <si>
    <t>BGB22</t>
  </si>
  <si>
    <t>BGB23</t>
  </si>
  <si>
    <t>BGB24</t>
  </si>
  <si>
    <t>BGB25</t>
  </si>
  <si>
    <t>BGB26</t>
  </si>
  <si>
    <t>BGB28</t>
  </si>
  <si>
    <t>BGB27</t>
  </si>
  <si>
    <t>BGB50</t>
  </si>
  <si>
    <t>BGB51</t>
  </si>
  <si>
    <t>BGB1</t>
  </si>
  <si>
    <t>BGB52</t>
  </si>
  <si>
    <t>BGB48</t>
  </si>
  <si>
    <t>BGB49</t>
  </si>
  <si>
    <t>BGB47</t>
  </si>
  <si>
    <t>BGB46</t>
  </si>
  <si>
    <t>BGB45</t>
  </si>
  <si>
    <t>BGB44</t>
  </si>
  <si>
    <t>BGB43</t>
  </si>
  <si>
    <t>BGB42</t>
  </si>
  <si>
    <t>BGB41</t>
  </si>
  <si>
    <t>BGB40</t>
  </si>
  <si>
    <t>BGB39</t>
  </si>
  <si>
    <t>BGB38</t>
  </si>
  <si>
    <t>BGB37</t>
  </si>
  <si>
    <t>BGB36</t>
  </si>
  <si>
    <t>BGB35</t>
  </si>
  <si>
    <t>BGB34</t>
  </si>
  <si>
    <t>BGB33</t>
  </si>
  <si>
    <t>BGB32</t>
  </si>
  <si>
    <t>BGB31</t>
  </si>
  <si>
    <t>BGB29</t>
  </si>
  <si>
    <t>BGB30</t>
  </si>
  <si>
    <t>BI1</t>
  </si>
  <si>
    <t>BIALS1</t>
  </si>
  <si>
    <t>BIALS30</t>
  </si>
  <si>
    <t>BIALS31</t>
  </si>
  <si>
    <t>BIALS32</t>
  </si>
  <si>
    <t>BIALS37</t>
  </si>
  <si>
    <t>BIALS33</t>
  </si>
  <si>
    <t>BIALS34</t>
  </si>
  <si>
    <t>BIALS38</t>
  </si>
  <si>
    <t>BIALS29</t>
  </si>
  <si>
    <t>BIALS27</t>
  </si>
  <si>
    <t>BIALS28</t>
  </si>
  <si>
    <t>BIALS36</t>
  </si>
  <si>
    <t>BIALS35</t>
  </si>
  <si>
    <t>BIALS3</t>
  </si>
  <si>
    <t>BIALS2</t>
  </si>
  <si>
    <t>BIALS4</t>
  </si>
  <si>
    <t>BIALS5</t>
  </si>
  <si>
    <t>BIALS7</t>
  </si>
  <si>
    <t>BIALS6</t>
  </si>
  <si>
    <t>BIALS8</t>
  </si>
  <si>
    <t>BIALS9</t>
  </si>
  <si>
    <t>BIALS11</t>
  </si>
  <si>
    <t>BIALS10</t>
  </si>
  <si>
    <t>BIALS13</t>
  </si>
  <si>
    <t>BIALS12</t>
  </si>
  <si>
    <t>BIALS14</t>
  </si>
  <si>
    <t>BIALS15</t>
  </si>
  <si>
    <t>BIALS17</t>
  </si>
  <si>
    <t>BIALS16</t>
  </si>
  <si>
    <t>BIALS18</t>
  </si>
  <si>
    <t>BIALS19</t>
  </si>
  <si>
    <t>BIALS21</t>
  </si>
  <si>
    <t>BIALS20</t>
  </si>
  <si>
    <t>BIALS22</t>
  </si>
  <si>
    <t>BIALS23</t>
  </si>
  <si>
    <t>BIALS25</t>
  </si>
  <si>
    <t>BIALS24</t>
  </si>
  <si>
    <t>BIALS26</t>
  </si>
  <si>
    <t>PTK-LAN U/UTP Cat 5e PVC</t>
  </si>
  <si>
    <t>2x2x0,51</t>
  </si>
  <si>
    <t>09.25</t>
  </si>
  <si>
    <t>ШС44</t>
  </si>
  <si>
    <t>ШС45</t>
  </si>
  <si>
    <t>ШС46</t>
  </si>
  <si>
    <t>ШС47</t>
  </si>
  <si>
    <t>ШС48</t>
  </si>
  <si>
    <t>ШС49</t>
  </si>
  <si>
    <t>ШС50</t>
  </si>
  <si>
    <t>ШС51</t>
  </si>
  <si>
    <t>ШС52</t>
  </si>
  <si>
    <t>ШС53</t>
  </si>
  <si>
    <t>P6</t>
  </si>
  <si>
    <t>P7</t>
  </si>
  <si>
    <t>P8</t>
  </si>
  <si>
    <t>L14</t>
  </si>
  <si>
    <t>L15</t>
  </si>
  <si>
    <t>1A1.2..9</t>
  </si>
  <si>
    <t>1A1.10</t>
  </si>
  <si>
    <t>1A1.11</t>
  </si>
  <si>
    <t>1A1.12</t>
  </si>
  <si>
    <t>1SC1.13..16</t>
  </si>
  <si>
    <t>1A1.17</t>
  </si>
  <si>
    <t>1A1.18</t>
  </si>
  <si>
    <t>1UG1.19</t>
  </si>
  <si>
    <t>1A1.20</t>
  </si>
  <si>
    <t>1A1.21</t>
  </si>
  <si>
    <t>1SC1.22..25</t>
  </si>
  <si>
    <t>1A1.26</t>
  </si>
  <si>
    <t>1A1.27</t>
  </si>
  <si>
    <t>1A1.28</t>
  </si>
  <si>
    <t>1A1.29</t>
  </si>
  <si>
    <t>1SC1.30..33</t>
  </si>
  <si>
    <t>1A1.34</t>
  </si>
  <si>
    <t>1A1.35</t>
  </si>
  <si>
    <t>1UG1.36</t>
  </si>
  <si>
    <t>1SC1.39..42</t>
  </si>
  <si>
    <t>1A1.43</t>
  </si>
  <si>
    <t>1SC1.47..50</t>
  </si>
  <si>
    <t>1A1.51</t>
  </si>
  <si>
    <t>1A1.52</t>
  </si>
  <si>
    <t>1UG1.53</t>
  </si>
  <si>
    <t>1A1.54</t>
  </si>
  <si>
    <t>1A1.55</t>
  </si>
  <si>
    <t>1SC1.56..59</t>
  </si>
  <si>
    <t>1A1.60</t>
  </si>
  <si>
    <t>1UG1.61</t>
  </si>
  <si>
    <t>1A1.62</t>
  </si>
  <si>
    <t>1SC1.63..66</t>
  </si>
  <si>
    <t>1A1.67</t>
  </si>
  <si>
    <t>1A1.68..75</t>
  </si>
  <si>
    <t>1A1.76</t>
  </si>
  <si>
    <t>1A1.77</t>
  </si>
  <si>
    <t>1SC1.78..81</t>
  </si>
  <si>
    <t>1A1.82</t>
  </si>
  <si>
    <t>1A1.83</t>
  </si>
  <si>
    <t>1A1.84</t>
  </si>
  <si>
    <t>1SC1.85..88</t>
  </si>
  <si>
    <t>1UG1.89</t>
  </si>
  <si>
    <t>1A1.90..97</t>
  </si>
  <si>
    <t>1A1.98</t>
  </si>
  <si>
    <t>1A1.99</t>
  </si>
  <si>
    <t>1A1.100</t>
  </si>
  <si>
    <t>1A1.101</t>
  </si>
  <si>
    <t>1SC1.102..105</t>
  </si>
  <si>
    <t>1A1.106</t>
  </si>
  <si>
    <t>1A1.107</t>
  </si>
  <si>
    <t>1A1.108</t>
  </si>
  <si>
    <t>1A1.109</t>
  </si>
  <si>
    <t>1SC1.110..113</t>
  </si>
  <si>
    <t>1A1.114</t>
  </si>
  <si>
    <t>1A1.115</t>
  </si>
  <si>
    <t>1UG1.116</t>
  </si>
  <si>
    <t>1A1.117</t>
  </si>
  <si>
    <t>1A1.118</t>
  </si>
  <si>
    <t>1SC1.119..122</t>
  </si>
  <si>
    <t>1A1.123</t>
  </si>
  <si>
    <t>1A1.124</t>
  </si>
  <si>
    <t>1SC1.125..128</t>
  </si>
  <si>
    <t>1A1.129</t>
  </si>
  <si>
    <t>1UG1.130</t>
  </si>
  <si>
    <t>1A1.131</t>
  </si>
  <si>
    <t>1SC1.132..135</t>
  </si>
  <si>
    <t>1A1.137..144</t>
  </si>
  <si>
    <t>BIALS49</t>
  </si>
  <si>
    <t>BIALS50</t>
  </si>
  <si>
    <t>BIALS51</t>
  </si>
  <si>
    <t>BIALS52</t>
  </si>
  <si>
    <t>BIALS40</t>
  </si>
  <si>
    <t>BIALS41</t>
  </si>
  <si>
    <t>BIALS42</t>
  </si>
  <si>
    <t>BIALS43</t>
  </si>
  <si>
    <t>BIALS39</t>
  </si>
  <si>
    <t>BIALS45</t>
  </si>
  <si>
    <t>BIALS44</t>
  </si>
  <si>
    <t>BIALS48</t>
  </si>
  <si>
    <t>BIALS47</t>
  </si>
  <si>
    <t>BIALS46</t>
  </si>
  <si>
    <t>Бушмакин</t>
  </si>
  <si>
    <t>"Складской комплекс", по адресу: Московская область, г.о. Домодедово, мкр. Центральный, ул. Промышленная, земельный участок с кадастровым номером 50:28:0070230:880</t>
  </si>
  <si>
    <t>ОДО-104-01.СОТС.КЖ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</si>
</sst>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s&quot;tan&quot;d\a\Rd"/>
    <numFmt numFmtId="165" formatCode="#.0"/>
  </numFmts>
  <fonts count="5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2"/>
      <name val="ISOCPEUR"/>
      <family val="2"/>
      <charset val="204"/>
    </font>
    <font>
      <sz val="10"/>
      <name val="ISOCPEUR"/>
      <family val="2"/>
      <charset val="204"/>
    </font>
    <font>
      <sz val="10"/>
      <name val="Arial Cyr"/>
      <family val="2"/>
      <charset val="204"/>
    </font>
    <font>
      <sz val="10"/>
      <name val="Arial"/>
      <family val="2"/>
      <charset val="204"/>
    </font>
    <font>
      <sz val="16"/>
      <name val="ISOCPEUR"/>
      <family val="2"/>
      <charset val="204"/>
    </font>
    <font>
      <sz val="9"/>
      <name val="ISOCPEUR"/>
      <family val="2"/>
      <charset val="204"/>
    </font>
    <font>
      <b/>
      <sz val="10"/>
      <color indexed="12"/>
      <name val="ISOCPEUR"/>
      <family val="2"/>
      <charset val="204"/>
    </font>
    <font>
      <sz val="10"/>
      <color indexed="12"/>
      <name val="ISOCPEUR"/>
      <family val="2"/>
      <charset val="204"/>
    </font>
    <font>
      <sz val="10"/>
      <color indexed="10"/>
      <name val="ISOCPEUR"/>
      <family val="2"/>
      <charset val="204"/>
    </font>
    <font>
      <sz val="18"/>
      <name val="ISOCPEUR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name val="ISOCPEUR"/>
      <family val="2"/>
      <charset val="204"/>
    </font>
    <font>
      <sz val="14"/>
      <name val="ISOCPEUR"/>
      <family val="2"/>
      <charset val="204"/>
    </font>
    <font>
      <sz val="11"/>
      <color rgb="FF000000"/>
      <name val="ISOCPEUR"/>
      <family val="2"/>
      <charset val="204"/>
    </font>
    <font>
      <sz val="11"/>
      <color rgb="FF000000"/>
      <name val="ISOCPEUR"/>
      <family val="2"/>
    </font>
    <font>
      <sz val="10"/>
      <color rgb="FF000000"/>
      <name val="ISOCPEUR"/>
      <family val="2"/>
      <charset val="204"/>
    </font>
  </fonts>
  <fills count="49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8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8"/>
      </top>
      <bottom style="medium">
        <color indexed="8"/>
      </bottom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9">
    <xf numFmtId="0" fontId="0" fillId="0" borderId="0"/>
    <xf numFmtId="0" fontId="32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29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3" fillId="32" borderId="0" applyNumberFormat="0" applyBorder="0" applyAlignment="0" applyProtection="0"/>
    <xf numFmtId="164" fontId="24" fillId="0" borderId="0"/>
    <xf numFmtId="0" fontId="4" fillId="7" borderId="0" applyNumberFormat="0" applyBorder="0" applyAlignment="0" applyProtection="0"/>
    <xf numFmtId="0" fontId="33" fillId="33" borderId="0" applyNumberFormat="0" applyBorder="0" applyAlignment="0" applyProtection="0"/>
    <xf numFmtId="0" fontId="4" fillId="8" borderId="0" applyNumberFormat="0" applyBorder="0" applyAlignment="0" applyProtection="0"/>
    <xf numFmtId="0" fontId="33" fillId="34" borderId="0" applyNumberFormat="0" applyBorder="0" applyAlignment="0" applyProtection="0"/>
    <xf numFmtId="0" fontId="4" fillId="9" borderId="0" applyNumberFormat="0" applyBorder="0" applyAlignment="0" applyProtection="0"/>
    <xf numFmtId="0" fontId="33" fillId="35" borderId="0" applyNumberFormat="0" applyBorder="0" applyAlignment="0" applyProtection="0"/>
    <xf numFmtId="0" fontId="4" fillId="5" borderId="0" applyNumberFormat="0" applyBorder="0" applyAlignment="0" applyProtection="0"/>
    <xf numFmtId="0" fontId="33" fillId="36" borderId="0" applyNumberFormat="0" applyBorder="0" applyAlignment="0" applyProtection="0"/>
    <xf numFmtId="0" fontId="4" fillId="6" borderId="0" applyNumberFormat="0" applyBorder="0" applyAlignment="0" applyProtection="0"/>
    <xf numFmtId="0" fontId="33" fillId="37" borderId="0" applyNumberFormat="0" applyBorder="0" applyAlignment="0" applyProtection="0"/>
    <xf numFmtId="0" fontId="4" fillId="10" borderId="0" applyNumberFormat="0" applyBorder="0" applyAlignment="0" applyProtection="0"/>
    <xf numFmtId="0" fontId="33" fillId="38" borderId="0" applyNumberFormat="0" applyBorder="0" applyAlignment="0" applyProtection="0"/>
    <xf numFmtId="0" fontId="5" fillId="4" borderId="1" applyNumberFormat="0" applyAlignment="0" applyProtection="0"/>
    <xf numFmtId="0" fontId="34" fillId="39" borderId="64" applyNumberFormat="0" applyAlignment="0" applyProtection="0"/>
    <xf numFmtId="0" fontId="6" fillId="11" borderId="2" applyNumberFormat="0" applyAlignment="0" applyProtection="0"/>
    <xf numFmtId="0" fontId="35" fillId="40" borderId="65" applyNumberFormat="0" applyAlignment="0" applyProtection="0"/>
    <xf numFmtId="0" fontId="7" fillId="11" borderId="1" applyNumberFormat="0" applyAlignment="0" applyProtection="0"/>
    <xf numFmtId="0" fontId="36" fillId="40" borderId="64" applyNumberFormat="0" applyAlignment="0" applyProtection="0"/>
    <xf numFmtId="0" fontId="8" fillId="0" borderId="3" applyNumberFormat="0" applyFill="0" applyAlignment="0" applyProtection="0"/>
    <xf numFmtId="0" fontId="37" fillId="0" borderId="66" applyNumberFormat="0" applyFill="0" applyAlignment="0" applyProtection="0"/>
    <xf numFmtId="0" fontId="9" fillId="0" borderId="4" applyNumberFormat="0" applyFill="0" applyAlignment="0" applyProtection="0"/>
    <xf numFmtId="0" fontId="38" fillId="0" borderId="67" applyNumberFormat="0" applyFill="0" applyAlignment="0" applyProtection="0"/>
    <xf numFmtId="0" fontId="10" fillId="0" borderId="5" applyNumberFormat="0" applyFill="0" applyAlignment="0" applyProtection="0"/>
    <xf numFmtId="0" fontId="39" fillId="0" borderId="68" applyNumberFormat="0" applyFill="0" applyAlignment="0" applyProtection="0"/>
    <xf numFmtId="0" fontId="1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1" fillId="0" borderId="6" applyNumberFormat="0" applyFill="0" applyAlignment="0" applyProtection="0"/>
    <xf numFmtId="0" fontId="40" fillId="0" borderId="69" applyNumberFormat="0" applyFill="0" applyAlignment="0" applyProtection="0"/>
    <xf numFmtId="0" fontId="12" fillId="12" borderId="7" applyNumberFormat="0" applyAlignment="0" applyProtection="0"/>
    <xf numFmtId="0" fontId="41" fillId="41" borderId="70" applyNumberFormat="0" applyAlignment="0" applyProtection="0"/>
    <xf numFmtId="0" fontId="1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14" fillId="13" borderId="0" applyNumberFormat="0" applyBorder="0" applyAlignment="0" applyProtection="0"/>
    <xf numFmtId="0" fontId="43" fillId="42" borderId="0" applyNumberFormat="0" applyBorder="0" applyAlignment="0" applyProtection="0"/>
    <xf numFmtId="0" fontId="32" fillId="0" borderId="0"/>
    <xf numFmtId="0" fontId="20" fillId="0" borderId="0"/>
    <xf numFmtId="0" fontId="20" fillId="0" borderId="0"/>
    <xf numFmtId="0" fontId="32" fillId="0" borderId="0"/>
    <xf numFmtId="0" fontId="32" fillId="0" borderId="0"/>
    <xf numFmtId="0" fontId="15" fillId="2" borderId="0" applyNumberFormat="0" applyBorder="0" applyAlignment="0" applyProtection="0"/>
    <xf numFmtId="0" fontId="44" fillId="43" borderId="0" applyNumberFormat="0" applyBorder="0" applyAlignment="0" applyProtection="0"/>
    <xf numFmtId="0" fontId="1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" fillId="14" borderId="8" applyNumberFormat="0" applyFont="0" applyAlignment="0" applyProtection="0"/>
    <xf numFmtId="0" fontId="20" fillId="14" borderId="8" applyNumberFormat="0" applyFont="0" applyAlignment="0" applyProtection="0"/>
    <xf numFmtId="0" fontId="20" fillId="14" borderId="8" applyNumberFormat="0" applyFont="0" applyAlignment="0" applyProtection="0"/>
    <xf numFmtId="0" fontId="21" fillId="44" borderId="71" applyNumberFormat="0" applyFont="0" applyAlignment="0" applyProtection="0"/>
    <xf numFmtId="0" fontId="3" fillId="44" borderId="71" applyNumberFormat="0" applyFont="0" applyAlignment="0" applyProtection="0"/>
    <xf numFmtId="0" fontId="21" fillId="44" borderId="71" applyNumberFormat="0" applyFont="0" applyAlignment="0" applyProtection="0"/>
    <xf numFmtId="0" fontId="20" fillId="14" borderId="8" applyNumberFormat="0" applyFont="0" applyAlignment="0" applyProtection="0"/>
    <xf numFmtId="0" fontId="21" fillId="44" borderId="71" applyNumberFormat="0" applyFont="0" applyAlignment="0" applyProtection="0"/>
    <xf numFmtId="0" fontId="3" fillId="44" borderId="71" applyNumberFormat="0" applyFont="0" applyAlignment="0" applyProtection="0"/>
    <xf numFmtId="0" fontId="3" fillId="44" borderId="71" applyNumberFormat="0" applyFont="0" applyAlignment="0" applyProtection="0"/>
    <xf numFmtId="0" fontId="17" fillId="0" borderId="9" applyNumberFormat="0" applyFill="0" applyAlignment="0" applyProtection="0"/>
    <xf numFmtId="0" fontId="46" fillId="0" borderId="72" applyNumberFormat="0" applyFill="0" applyAlignment="0" applyProtection="0"/>
    <xf numFmtId="0" fontId="1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19" fillId="3" borderId="0" applyNumberFormat="0" applyBorder="0" applyAlignment="0" applyProtection="0"/>
    <xf numFmtId="0" fontId="48" fillId="45" borderId="0" applyNumberFormat="0" applyBorder="0" applyAlignment="0" applyProtection="0"/>
  </cellStyleXfs>
  <cellXfs count="341">
    <xf numFmtId="0" fontId="0" fillId="0" borderId="0" xfId="0"/>
    <xf numFmtId="0" fontId="25" fillId="0" borderId="0" xfId="0" applyFont="1"/>
    <xf numFmtId="1" fontId="23" fillId="0" borderId="14" xfId="0" applyNumberFormat="1" applyFont="1" applyFill="1" applyBorder="1" applyAlignment="1" applyProtection="1">
      <alignment horizontal="center" vertical="center" wrapText="1"/>
    </xf>
    <xf numFmtId="0" fontId="23" fillId="0" borderId="14" xfId="0" quotePrefix="1" applyFont="1" applyFill="1" applyBorder="1" applyAlignment="1">
      <alignment horizontal="center" vertical="center"/>
    </xf>
    <xf numFmtId="0" fontId="23" fillId="0" borderId="14" xfId="0" applyNumberFormat="1" applyFont="1" applyFill="1" applyBorder="1" applyAlignment="1" applyProtection="1">
      <alignment horizontal="center" vertical="center"/>
    </xf>
    <xf numFmtId="49" fontId="22" fillId="0" borderId="14" xfId="0" applyNumberFormat="1" applyFont="1" applyBorder="1" applyAlignment="1" applyProtection="1">
      <alignment horizontal="center" vertical="center"/>
    </xf>
    <xf numFmtId="49" fontId="22" fillId="0" borderId="21" xfId="0" applyNumberFormat="1" applyFont="1" applyBorder="1" applyAlignment="1" applyProtection="1">
      <alignment horizontal="center" vertical="center"/>
    </xf>
    <xf numFmtId="49" fontId="22" fillId="0" borderId="22" xfId="0" applyNumberFormat="1" applyFont="1" applyBorder="1" applyAlignment="1" applyProtection="1">
      <alignment horizontal="center" vertical="center"/>
    </xf>
    <xf numFmtId="49" fontId="22" fillId="0" borderId="24" xfId="0" applyNumberFormat="1" applyFont="1" applyBorder="1" applyAlignment="1" applyProtection="1">
      <alignment horizontal="center" vertical="center"/>
    </xf>
    <xf numFmtId="49" fontId="22" fillId="0" borderId="25" xfId="0" applyNumberFormat="1" applyFont="1" applyBorder="1" applyAlignment="1" applyProtection="1">
      <alignment horizontal="center" vertical="center"/>
    </xf>
    <xf numFmtId="49" fontId="22" fillId="0" borderId="26" xfId="0" applyNumberFormat="1" applyFont="1" applyBorder="1" applyAlignment="1" applyProtection="1">
      <alignment horizontal="center" vertical="center"/>
    </xf>
    <xf numFmtId="49" fontId="22" fillId="0" borderId="27" xfId="0" applyNumberFormat="1" applyFont="1" applyBorder="1" applyAlignment="1" applyProtection="1">
      <alignment horizontal="center" vertical="center"/>
    </xf>
    <xf numFmtId="49" fontId="22" fillId="0" borderId="28" xfId="0" applyNumberFormat="1" applyFont="1" applyBorder="1" applyAlignment="1" applyProtection="1">
      <alignment horizontal="center" vertical="center"/>
    </xf>
    <xf numFmtId="49" fontId="22" fillId="0" borderId="29" xfId="0" applyNumberFormat="1" applyFont="1" applyBorder="1" applyAlignment="1" applyProtection="1">
      <alignment horizontal="center" vertical="center"/>
    </xf>
    <xf numFmtId="49" fontId="22" fillId="0" borderId="30" xfId="0" applyNumberFormat="1" applyFont="1" applyBorder="1" applyAlignment="1" applyProtection="1">
      <alignment horizontal="center" vertical="center"/>
    </xf>
    <xf numFmtId="49" fontId="22" fillId="0" borderId="31" xfId="0" applyNumberFormat="1" applyFont="1" applyBorder="1" applyAlignment="1" applyProtection="1">
      <alignment horizontal="center" vertical="center"/>
    </xf>
    <xf numFmtId="49" fontId="22" fillId="0" borderId="32" xfId="0" applyNumberFormat="1" applyFont="1" applyBorder="1" applyAlignment="1" applyProtection="1">
      <alignment horizontal="center" vertical="center"/>
    </xf>
    <xf numFmtId="49" fontId="22" fillId="0" borderId="33" xfId="0" applyNumberFormat="1" applyFont="1" applyBorder="1" applyAlignment="1" applyProtection="1">
      <alignment horizontal="center" vertical="center"/>
    </xf>
    <xf numFmtId="49" fontId="22" fillId="0" borderId="34" xfId="0" applyNumberFormat="1" applyFont="1" applyBorder="1" applyAlignment="1" applyProtection="1">
      <alignment horizontal="left" vertical="center"/>
    </xf>
    <xf numFmtId="49" fontId="22" fillId="0" borderId="34" xfId="0" applyNumberFormat="1" applyFont="1" applyBorder="1" applyAlignment="1" applyProtection="1">
      <alignment horizontal="center" vertical="center"/>
    </xf>
    <xf numFmtId="0" fontId="22" fillId="0" borderId="32" xfId="0" applyNumberFormat="1" applyFont="1" applyBorder="1" applyAlignment="1" applyProtection="1">
      <alignment horizontal="center" vertical="center"/>
    </xf>
    <xf numFmtId="49" fontId="22" fillId="0" borderId="24" xfId="0" applyNumberFormat="1" applyFont="1" applyBorder="1" applyAlignment="1" applyProtection="1">
      <alignment horizontal="left" vertical="center"/>
    </xf>
    <xf numFmtId="49" fontId="22" fillId="0" borderId="24" xfId="0" applyNumberFormat="1" applyFont="1" applyBorder="1" applyAlignment="1" applyProtection="1">
      <alignment horizontal="center" vertical="center"/>
      <protection locked="0"/>
    </xf>
    <xf numFmtId="0" fontId="22" fillId="0" borderId="24" xfId="0" applyFont="1" applyBorder="1"/>
    <xf numFmtId="49" fontId="22" fillId="0" borderId="24" xfId="0" applyNumberFormat="1" applyFont="1" applyBorder="1" applyAlignment="1" applyProtection="1">
      <alignment horizontal="left"/>
    </xf>
    <xf numFmtId="49" fontId="22" fillId="0" borderId="35" xfId="0" applyNumberFormat="1" applyFont="1" applyBorder="1" applyAlignment="1" applyProtection="1">
      <alignment horizontal="left"/>
    </xf>
    <xf numFmtId="0" fontId="23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2" fontId="28" fillId="0" borderId="0" xfId="0" applyNumberFormat="1" applyFont="1" applyAlignment="1">
      <alignment horizontal="center" vertical="center"/>
    </xf>
    <xf numFmtId="1" fontId="23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3" fillId="0" borderId="0" xfId="0" applyFont="1"/>
    <xf numFmtId="0" fontId="29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30" fillId="0" borderId="0" xfId="0" applyFont="1"/>
    <xf numFmtId="1" fontId="29" fillId="0" borderId="0" xfId="0" applyNumberFormat="1" applyFont="1" applyAlignment="1">
      <alignment horizontal="center"/>
    </xf>
    <xf numFmtId="0" fontId="23" fillId="0" borderId="0" xfId="0" applyFont="1" applyBorder="1"/>
    <xf numFmtId="49" fontId="23" fillId="0" borderId="36" xfId="0" applyNumberFormat="1" applyFont="1" applyFill="1" applyBorder="1" applyAlignment="1">
      <alignment horizontal="center" vertical="center"/>
    </xf>
    <xf numFmtId="0" fontId="23" fillId="0" borderId="0" xfId="0" applyNumberFormat="1" applyFont="1" applyBorder="1" applyAlignment="1">
      <alignment horizontal="center" vertical="center"/>
    </xf>
    <xf numFmtId="49" fontId="23" fillId="0" borderId="37" xfId="0" applyNumberFormat="1" applyFont="1" applyFill="1" applyBorder="1" applyAlignment="1">
      <alignment horizontal="center" vertical="center"/>
    </xf>
    <xf numFmtId="0" fontId="23" fillId="0" borderId="19" xfId="0" applyNumberFormat="1" applyFont="1" applyBorder="1" applyAlignment="1">
      <alignment horizontal="center" vertical="center"/>
    </xf>
    <xf numFmtId="0" fontId="23" fillId="0" borderId="19" xfId="0" applyFont="1" applyBorder="1" applyAlignment="1">
      <alignment horizontal="center"/>
    </xf>
    <xf numFmtId="1" fontId="23" fillId="0" borderId="34" xfId="0" applyNumberFormat="1" applyFont="1" applyFill="1" applyBorder="1" applyAlignment="1" applyProtection="1">
      <alignment horizontal="center" vertical="center" wrapText="1"/>
    </xf>
    <xf numFmtId="0" fontId="23" fillId="0" borderId="23" xfId="0" quotePrefix="1" applyFont="1" applyFill="1" applyBorder="1" applyAlignment="1">
      <alignment horizontal="center" vertical="center"/>
    </xf>
    <xf numFmtId="0" fontId="23" fillId="0" borderId="23" xfId="0" applyNumberFormat="1" applyFont="1" applyFill="1" applyBorder="1" applyAlignment="1" applyProtection="1">
      <alignment horizontal="center" vertical="center"/>
    </xf>
    <xf numFmtId="1" fontId="23" fillId="0" borderId="24" xfId="0" applyNumberFormat="1" applyFont="1" applyFill="1" applyBorder="1" applyAlignment="1" applyProtection="1">
      <alignment horizontal="center" vertical="center" wrapText="1"/>
    </xf>
    <xf numFmtId="0" fontId="23" fillId="0" borderId="25" xfId="0" quotePrefix="1" applyFont="1" applyFill="1" applyBorder="1" applyAlignment="1">
      <alignment horizontal="center" vertical="center"/>
    </xf>
    <xf numFmtId="0" fontId="23" fillId="0" borderId="25" xfId="0" applyNumberFormat="1" applyFont="1" applyFill="1" applyBorder="1" applyAlignment="1" applyProtection="1">
      <alignment horizontal="center" vertical="center"/>
    </xf>
    <xf numFmtId="1" fontId="23" fillId="0" borderId="35" xfId="0" applyNumberFormat="1" applyFont="1" applyFill="1" applyBorder="1" applyAlignment="1" applyProtection="1">
      <alignment horizontal="center" vertical="center" wrapText="1"/>
    </xf>
    <xf numFmtId="0" fontId="23" fillId="0" borderId="38" xfId="0" quotePrefix="1" applyFont="1" applyFill="1" applyBorder="1" applyAlignment="1">
      <alignment horizontal="center" vertical="center"/>
    </xf>
    <xf numFmtId="0" fontId="23" fillId="0" borderId="38" xfId="0" applyNumberFormat="1" applyFont="1" applyFill="1" applyBorder="1" applyAlignment="1" applyProtection="1">
      <alignment horizontal="center" vertical="center"/>
    </xf>
    <xf numFmtId="0" fontId="23" fillId="0" borderId="14" xfId="0" applyFont="1" applyBorder="1" applyAlignment="1" applyProtection="1">
      <alignment horizontal="left"/>
    </xf>
    <xf numFmtId="0" fontId="23" fillId="0" borderId="14" xfId="0" applyFont="1" applyBorder="1" applyProtection="1"/>
    <xf numFmtId="0" fontId="23" fillId="0" borderId="14" xfId="0" applyFont="1" applyBorder="1" applyAlignment="1" applyProtection="1">
      <alignment horizontal="center"/>
    </xf>
    <xf numFmtId="0" fontId="23" fillId="0" borderId="27" xfId="0" applyFont="1" applyBorder="1" applyAlignment="1" applyProtection="1">
      <alignment horizontal="left"/>
    </xf>
    <xf numFmtId="0" fontId="23" fillId="0" borderId="27" xfId="0" applyFont="1" applyBorder="1" applyProtection="1"/>
    <xf numFmtId="0" fontId="23" fillId="0" borderId="27" xfId="0" applyFont="1" applyBorder="1" applyAlignment="1" applyProtection="1">
      <alignment horizontal="center"/>
    </xf>
    <xf numFmtId="1" fontId="23" fillId="0" borderId="37" xfId="0" applyNumberFormat="1" applyFont="1" applyFill="1" applyBorder="1" applyAlignment="1">
      <alignment horizontal="center" vertical="center"/>
    </xf>
    <xf numFmtId="0" fontId="27" fillId="0" borderId="32" xfId="0" applyFont="1" applyBorder="1" applyAlignment="1" applyProtection="1">
      <alignment horizontal="center"/>
    </xf>
    <xf numFmtId="0" fontId="23" fillId="0" borderId="34" xfId="0" applyFont="1" applyBorder="1" applyAlignment="1" applyProtection="1">
      <alignment horizontal="left"/>
    </xf>
    <xf numFmtId="0" fontId="23" fillId="0" borderId="34" xfId="0" applyFont="1" applyBorder="1" applyProtection="1"/>
    <xf numFmtId="0" fontId="23" fillId="0" borderId="34" xfId="0" applyFont="1" applyBorder="1" applyAlignment="1" applyProtection="1">
      <alignment horizontal="center"/>
    </xf>
    <xf numFmtId="0" fontId="23" fillId="0" borderId="0" xfId="0" applyFont="1" applyFill="1" applyAlignment="1">
      <alignment horizontal="center" vertical="center"/>
    </xf>
    <xf numFmtId="0" fontId="23" fillId="0" borderId="0" xfId="0" applyNumberFormat="1" applyFont="1" applyAlignment="1">
      <alignment horizontal="center" vertical="center"/>
    </xf>
    <xf numFmtId="49" fontId="23" fillId="0" borderId="0" xfId="0" applyNumberFormat="1" applyFont="1"/>
    <xf numFmtId="49" fontId="23" fillId="0" borderId="0" xfId="0" applyNumberFormat="1" applyFont="1" applyBorder="1" applyAlignment="1">
      <alignment horizontal="center" vertical="center"/>
    </xf>
    <xf numFmtId="49" fontId="23" fillId="0" borderId="19" xfId="0" applyNumberFormat="1" applyFont="1" applyBorder="1" applyAlignment="1">
      <alignment horizontal="center" vertical="center"/>
    </xf>
    <xf numFmtId="49" fontId="49" fillId="0" borderId="32" xfId="0" applyNumberFormat="1" applyFont="1" applyBorder="1" applyAlignment="1" applyProtection="1">
      <alignment horizontal="center" vertical="center"/>
    </xf>
    <xf numFmtId="49" fontId="22" fillId="0" borderId="35" xfId="0" applyNumberFormat="1" applyFont="1" applyBorder="1" applyAlignment="1" applyProtection="1">
      <alignment horizontal="center" vertical="center"/>
    </xf>
    <xf numFmtId="1" fontId="23" fillId="0" borderId="0" xfId="0" applyNumberFormat="1" applyFont="1" applyFill="1" applyBorder="1" applyAlignment="1" applyProtection="1">
      <alignment vertical="center" wrapText="1"/>
    </xf>
    <xf numFmtId="1" fontId="23" fillId="0" borderId="19" xfId="0" applyNumberFormat="1" applyFont="1" applyFill="1" applyBorder="1" applyAlignment="1" applyProtection="1">
      <alignment vertical="center" wrapText="1"/>
    </xf>
    <xf numFmtId="1" fontId="24" fillId="0" borderId="0" xfId="0" applyNumberFormat="1" applyFont="1" applyAlignment="1">
      <alignment horizontal="center" vertical="center"/>
    </xf>
    <xf numFmtId="164" fontId="1" fillId="0" borderId="0" xfId="19" applyFont="1" applyAlignment="1">
      <alignment horizontal="center"/>
    </xf>
    <xf numFmtId="164" fontId="24" fillId="0" borderId="0" xfId="19" applyAlignment="1">
      <alignment horizontal="center"/>
    </xf>
    <xf numFmtId="1" fontId="24" fillId="0" borderId="0" xfId="19" applyNumberFormat="1" applyAlignment="1">
      <alignment horizontal="center"/>
    </xf>
    <xf numFmtId="165" fontId="24" fillId="0" borderId="0" xfId="19" applyNumberFormat="1" applyAlignment="1">
      <alignment horizontal="center"/>
    </xf>
    <xf numFmtId="1" fontId="23" fillId="0" borderId="36" xfId="0" applyNumberFormat="1" applyFont="1" applyFill="1" applyBorder="1" applyAlignment="1" applyProtection="1">
      <alignment vertical="top" wrapText="1"/>
    </xf>
    <xf numFmtId="1" fontId="23" fillId="0" borderId="0" xfId="0" applyNumberFormat="1" applyFont="1" applyFill="1" applyBorder="1" applyAlignment="1" applyProtection="1">
      <alignment vertical="top" wrapText="1"/>
    </xf>
    <xf numFmtId="49" fontId="23" fillId="0" borderId="19" xfId="0" applyNumberFormat="1" applyFont="1" applyBorder="1" applyAlignment="1">
      <alignment horizontal="center" vertical="center"/>
    </xf>
    <xf numFmtId="0" fontId="23" fillId="0" borderId="36" xfId="0" applyFont="1" applyFill="1" applyBorder="1" applyAlignment="1">
      <alignment horizontal="center" vertical="center"/>
    </xf>
    <xf numFmtId="0" fontId="23" fillId="0" borderId="3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23" fillId="0" borderId="33" xfId="0" applyNumberFormat="1" applyFont="1" applyBorder="1" applyAlignment="1">
      <alignment horizontal="center" vertical="center"/>
    </xf>
    <xf numFmtId="49" fontId="23" fillId="0" borderId="31" xfId="0" applyNumberFormat="1" applyFont="1" applyBorder="1" applyAlignment="1">
      <alignment horizontal="center" vertical="center"/>
    </xf>
    <xf numFmtId="49" fontId="23" fillId="0" borderId="19" xfId="0" applyNumberFormat="1" applyFont="1" applyBorder="1" applyAlignment="1">
      <alignment horizontal="center" vertical="center"/>
    </xf>
    <xf numFmtId="49" fontId="23" fillId="0" borderId="53" xfId="0" applyNumberFormat="1" applyFont="1" applyBorder="1" applyAlignment="1">
      <alignment horizontal="center" vertical="center"/>
    </xf>
    <xf numFmtId="1" fontId="23" fillId="0" borderId="60" xfId="0" applyNumberFormat="1" applyFont="1" applyFill="1" applyBorder="1" applyAlignment="1" applyProtection="1">
      <alignment horizontal="center" vertical="center" wrapText="1"/>
    </xf>
    <xf numFmtId="1" fontId="23" fillId="0" borderId="62" xfId="0" applyNumberFormat="1" applyFont="1" applyFill="1" applyBorder="1" applyAlignment="1" applyProtection="1">
      <alignment horizontal="center" vertical="center" wrapText="1"/>
    </xf>
    <xf numFmtId="1" fontId="23" fillId="0" borderId="73" xfId="0" applyNumberFormat="1" applyFont="1" applyFill="1" applyBorder="1" applyAlignment="1" applyProtection="1">
      <alignment horizontal="center" vertical="center" wrapText="1"/>
    </xf>
    <xf numFmtId="1" fontId="23" fillId="0" borderId="61" xfId="0" applyNumberFormat="1" applyFont="1" applyFill="1" applyBorder="1" applyAlignment="1" applyProtection="1">
      <alignment horizontal="center" vertical="center" wrapText="1"/>
    </xf>
    <xf numFmtId="49" fontId="23" fillId="0" borderId="55" xfId="0" applyNumberFormat="1" applyFont="1" applyFill="1" applyBorder="1" applyAlignment="1">
      <alignment horizontal="center" vertical="center"/>
    </xf>
    <xf numFmtId="0" fontId="23" fillId="0" borderId="33" xfId="0" applyNumberFormat="1" applyFont="1" applyBorder="1" applyAlignment="1">
      <alignment horizontal="center" vertical="center"/>
    </xf>
    <xf numFmtId="49" fontId="23" fillId="0" borderId="52" xfId="0" applyNumberFormat="1" applyFont="1" applyBorder="1" applyAlignment="1">
      <alignment horizontal="center" vertical="center"/>
    </xf>
    <xf numFmtId="0" fontId="23" fillId="0" borderId="52" xfId="0" applyFont="1" applyBorder="1" applyAlignment="1">
      <alignment horizontal="center"/>
    </xf>
    <xf numFmtId="0" fontId="23" fillId="0" borderId="53" xfId="0" applyFont="1" applyBorder="1" applyAlignment="1">
      <alignment horizontal="center"/>
    </xf>
    <xf numFmtId="1" fontId="23" fillId="0" borderId="27" xfId="0" applyNumberFormat="1" applyFont="1" applyFill="1" applyBorder="1" applyAlignment="1" applyProtection="1">
      <alignment horizontal="center" vertical="center" wrapText="1"/>
    </xf>
    <xf numFmtId="0" fontId="23" fillId="0" borderId="28" xfId="0" quotePrefix="1" applyFont="1" applyFill="1" applyBorder="1" applyAlignment="1">
      <alignment horizontal="center" vertical="center"/>
    </xf>
    <xf numFmtId="0" fontId="23" fillId="0" borderId="28" xfId="0" applyNumberFormat="1" applyFont="1" applyFill="1" applyBorder="1" applyAlignment="1" applyProtection="1">
      <alignment horizontal="center" vertical="center"/>
    </xf>
    <xf numFmtId="0" fontId="23" fillId="0" borderId="34" xfId="0" quotePrefix="1" applyFont="1" applyFill="1" applyBorder="1" applyAlignment="1">
      <alignment horizontal="center" vertical="center"/>
    </xf>
    <xf numFmtId="0" fontId="23" fillId="0" borderId="24" xfId="0" quotePrefix="1" applyFont="1" applyFill="1" applyBorder="1" applyAlignment="1">
      <alignment horizontal="center" vertical="center"/>
    </xf>
    <xf numFmtId="0" fontId="23" fillId="0" borderId="27" xfId="0" quotePrefix="1" applyFont="1" applyFill="1" applyBorder="1" applyAlignment="1">
      <alignment horizontal="center" vertical="center"/>
    </xf>
    <xf numFmtId="0" fontId="23" fillId="0" borderId="35" xfId="0" quotePrefix="1" applyFont="1" applyFill="1" applyBorder="1" applyAlignment="1">
      <alignment horizontal="center" vertical="center"/>
    </xf>
    <xf numFmtId="0" fontId="23" fillId="0" borderId="74" xfId="0" applyNumberFormat="1" applyFont="1" applyFill="1" applyBorder="1" applyAlignment="1" applyProtection="1">
      <alignment horizontal="center" vertical="center"/>
    </xf>
    <xf numFmtId="0" fontId="23" fillId="0" borderId="26" xfId="0" applyNumberFormat="1" applyFont="1" applyFill="1" applyBorder="1" applyAlignment="1" applyProtection="1">
      <alignment horizontal="center" vertical="center"/>
    </xf>
    <xf numFmtId="0" fontId="23" fillId="0" borderId="29" xfId="0" applyNumberFormat="1" applyFont="1" applyFill="1" applyBorder="1" applyAlignment="1" applyProtection="1">
      <alignment horizontal="center" vertical="center"/>
    </xf>
    <xf numFmtId="0" fontId="23" fillId="0" borderId="63" xfId="0" applyNumberFormat="1" applyFont="1" applyFill="1" applyBorder="1" applyAlignment="1" applyProtection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49" fontId="23" fillId="0" borderId="33" xfId="0" applyNumberFormat="1" applyFont="1" applyFill="1" applyBorder="1" applyAlignment="1">
      <alignment horizontal="center" vertical="center"/>
    </xf>
    <xf numFmtId="0" fontId="0" fillId="0" borderId="56" xfId="0" applyBorder="1" applyAlignment="1">
      <alignment horizontal="center" vertical="center" wrapText="1"/>
    </xf>
    <xf numFmtId="1" fontId="23" fillId="0" borderId="60" xfId="0" applyNumberFormat="1" applyFont="1" applyFill="1" applyBorder="1" applyAlignment="1" applyProtection="1">
      <alignment horizontal="center" vertical="center" wrapText="1"/>
    </xf>
    <xf numFmtId="1" fontId="23" fillId="0" borderId="62" xfId="0" applyNumberFormat="1" applyFont="1" applyFill="1" applyBorder="1" applyAlignment="1" applyProtection="1">
      <alignment horizontal="center" vertical="center" wrapText="1"/>
    </xf>
    <xf numFmtId="1" fontId="23" fillId="0" borderId="73" xfId="0" applyNumberFormat="1" applyFont="1" applyFill="1" applyBorder="1" applyAlignment="1" applyProtection="1">
      <alignment horizontal="center" vertical="center" wrapText="1"/>
    </xf>
    <xf numFmtId="49" fontId="23" fillId="0" borderId="19" xfId="0" applyNumberFormat="1" applyFont="1" applyBorder="1" applyAlignment="1">
      <alignment horizontal="center" vertical="center"/>
    </xf>
    <xf numFmtId="1" fontId="23" fillId="0" borderId="61" xfId="0" applyNumberFormat="1" applyFont="1" applyFill="1" applyBorder="1" applyAlignment="1" applyProtection="1">
      <alignment horizontal="center" vertical="center" wrapText="1"/>
    </xf>
    <xf numFmtId="0" fontId="23" fillId="0" borderId="20" xfId="0" quotePrefix="1" applyFont="1" applyFill="1" applyBorder="1" applyAlignment="1">
      <alignment horizontal="center" vertical="center"/>
    </xf>
    <xf numFmtId="0" fontId="23" fillId="0" borderId="20" xfId="0" applyNumberFormat="1" applyFont="1" applyFill="1" applyBorder="1" applyAlignment="1" applyProtection="1">
      <alignment horizontal="center" vertical="center"/>
    </xf>
    <xf numFmtId="0" fontId="0" fillId="46" borderId="0" xfId="0" applyFill="1"/>
    <xf numFmtId="0" fontId="24" fillId="0" borderId="0" xfId="19" applyNumberFormat="1" applyAlignment="1">
      <alignment horizontal="center"/>
    </xf>
    <xf numFmtId="0" fontId="0" fillId="0" borderId="0" xfId="0" applyNumberFormat="1"/>
    <xf numFmtId="1" fontId="23" fillId="0" borderId="60" xfId="0" applyNumberFormat="1" applyFont="1" applyFill="1" applyBorder="1" applyAlignment="1" applyProtection="1">
      <alignment horizontal="center" vertical="center" wrapText="1"/>
    </xf>
    <xf numFmtId="1" fontId="23" fillId="0" borderId="25" xfId="0" applyNumberFormat="1" applyFont="1" applyFill="1" applyBorder="1" applyAlignment="1" applyProtection="1">
      <alignment horizontal="center" vertical="center" wrapText="1"/>
    </xf>
    <xf numFmtId="1" fontId="23" fillId="0" borderId="61" xfId="0" applyNumberFormat="1" applyFont="1" applyFill="1" applyBorder="1" applyAlignment="1" applyProtection="1">
      <alignment horizontal="center" vertical="center" wrapText="1"/>
    </xf>
    <xf numFmtId="1" fontId="23" fillId="0" borderId="28" xfId="0" applyNumberFormat="1" applyFont="1" applyFill="1" applyBorder="1" applyAlignment="1" applyProtection="1">
      <alignment horizontal="center" vertical="center" wrapText="1"/>
    </xf>
    <xf numFmtId="1" fontId="23" fillId="0" borderId="62" xfId="0" applyNumberFormat="1" applyFont="1" applyFill="1" applyBorder="1" applyAlignment="1" applyProtection="1">
      <alignment horizontal="center" vertical="center" wrapText="1"/>
    </xf>
    <xf numFmtId="1" fontId="23" fillId="0" borderId="38" xfId="0" applyNumberFormat="1" applyFont="1" applyFill="1" applyBorder="1" applyAlignment="1" applyProtection="1">
      <alignment horizontal="center" vertical="center" wrapText="1"/>
    </xf>
    <xf numFmtId="1" fontId="23" fillId="0" borderId="73" xfId="0" applyNumberFormat="1" applyFont="1" applyFill="1" applyBorder="1" applyAlignment="1" applyProtection="1">
      <alignment horizontal="center" vertical="center" wrapText="1"/>
    </xf>
    <xf numFmtId="1" fontId="23" fillId="0" borderId="23" xfId="0" applyNumberFormat="1" applyFont="1" applyFill="1" applyBorder="1" applyAlignment="1" applyProtection="1">
      <alignment horizontal="center" vertical="center" wrapText="1"/>
    </xf>
    <xf numFmtId="1" fontId="23" fillId="0" borderId="21" xfId="0" applyNumberFormat="1" applyFont="1" applyFill="1" applyBorder="1" applyAlignment="1" applyProtection="1">
      <alignment horizontal="center" vertical="center" wrapText="1"/>
    </xf>
    <xf numFmtId="49" fontId="23" fillId="0" borderId="54" xfId="0" applyNumberFormat="1" applyFont="1" applyFill="1" applyBorder="1" applyAlignment="1">
      <alignment horizontal="center" vertical="center" wrapText="1"/>
    </xf>
    <xf numFmtId="49" fontId="23" fillId="0" borderId="20" xfId="0" applyNumberFormat="1" applyFont="1" applyFill="1" applyBorder="1" applyAlignment="1">
      <alignment horizontal="center" vertical="center" wrapText="1"/>
    </xf>
    <xf numFmtId="1" fontId="23" fillId="0" borderId="25" xfId="0" applyNumberFormat="1" applyFont="1" applyFill="1" applyBorder="1" applyAlignment="1" applyProtection="1">
      <alignment horizontal="center" vertical="center" wrapText="1"/>
    </xf>
    <xf numFmtId="1" fontId="23" fillId="0" borderId="21" xfId="0" applyNumberFormat="1" applyFont="1" applyFill="1" applyBorder="1" applyAlignment="1" applyProtection="1">
      <alignment horizontal="center" vertical="center" wrapText="1"/>
    </xf>
    <xf numFmtId="49" fontId="23" fillId="0" borderId="55" xfId="0" applyNumberFormat="1" applyFont="1" applyFill="1" applyBorder="1" applyAlignment="1">
      <alignment horizontal="center" vertical="center" wrapText="1"/>
    </xf>
    <xf numFmtId="49" fontId="23" fillId="0" borderId="36" xfId="0" applyNumberFormat="1" applyFont="1" applyFill="1" applyBorder="1" applyAlignment="1">
      <alignment horizontal="center" vertical="center" wrapText="1"/>
    </xf>
    <xf numFmtId="49" fontId="23" fillId="0" borderId="19" xfId="0" applyNumberFormat="1" applyFont="1" applyFill="1" applyBorder="1" applyAlignment="1">
      <alignment horizontal="center" vertical="center"/>
    </xf>
    <xf numFmtId="1" fontId="23" fillId="0" borderId="19" xfId="0" applyNumberFormat="1" applyFont="1" applyFill="1" applyBorder="1" applyAlignment="1">
      <alignment horizontal="center" vertical="center"/>
    </xf>
    <xf numFmtId="49" fontId="23" fillId="0" borderId="0" xfId="0" applyNumberFormat="1" applyFont="1" applyFill="1" applyBorder="1" applyAlignment="1">
      <alignment horizontal="center" vertical="center"/>
    </xf>
    <xf numFmtId="0" fontId="23" fillId="0" borderId="19" xfId="0" applyFont="1" applyFill="1" applyBorder="1" applyAlignment="1">
      <alignment horizontal="center" vertical="center"/>
    </xf>
    <xf numFmtId="0" fontId="23" fillId="0" borderId="21" xfId="0" quotePrefix="1" applyFont="1" applyFill="1" applyBorder="1" applyAlignment="1">
      <alignment horizontal="center" vertical="center"/>
    </xf>
    <xf numFmtId="0" fontId="23" fillId="0" borderId="21" xfId="0" applyNumberFormat="1" applyFont="1" applyFill="1" applyBorder="1" applyAlignment="1" applyProtection="1">
      <alignment horizontal="center" vertical="center"/>
    </xf>
    <xf numFmtId="1" fontId="23" fillId="0" borderId="25" xfId="0" applyNumberFormat="1" applyFont="1" applyFill="1" applyBorder="1" applyAlignment="1" applyProtection="1">
      <alignment horizontal="center" vertical="center" wrapText="1"/>
    </xf>
    <xf numFmtId="1" fontId="23" fillId="0" borderId="25" xfId="0" applyNumberFormat="1" applyFont="1" applyFill="1" applyBorder="1" applyAlignment="1" applyProtection="1">
      <alignment horizontal="center" vertical="center" wrapText="1"/>
    </xf>
    <xf numFmtId="1" fontId="23" fillId="0" borderId="25" xfId="0" applyNumberFormat="1" applyFont="1" applyFill="1" applyBorder="1" applyAlignment="1" applyProtection="1">
      <alignment horizontal="center" vertical="center" wrapText="1"/>
    </xf>
    <xf numFmtId="1" fontId="23" fillId="0" borderId="25" xfId="0" applyNumberFormat="1" applyFont="1" applyFill="1" applyBorder="1" applyAlignment="1" applyProtection="1">
      <alignment horizontal="center" vertical="center" wrapText="1"/>
    </xf>
    <xf numFmtId="164" fontId="24" fillId="0" borderId="56" xfId="19" applyBorder="1" applyAlignment="1">
      <alignment horizontal="center"/>
    </xf>
    <xf numFmtId="1" fontId="22" fillId="0" borderId="0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0" fillId="46" borderId="0" xfId="0" applyFill="1" applyAlignment="1">
      <alignment horizontal="center"/>
    </xf>
    <xf numFmtId="1" fontId="23" fillId="0" borderId="25" xfId="0" applyNumberFormat="1" applyFont="1" applyFill="1" applyBorder="1" applyAlignment="1" applyProtection="1">
      <alignment horizontal="center" vertical="center" wrapText="1"/>
    </xf>
    <xf numFmtId="0" fontId="50" fillId="0" borderId="10" xfId="19" applyNumberFormat="1" applyFont="1" applyBorder="1" applyAlignment="1">
      <alignment horizontal="center" vertical="center" wrapText="1"/>
    </xf>
    <xf numFmtId="0" fontId="50" fillId="0" borderId="11" xfId="19" applyNumberFormat="1" applyFont="1" applyBorder="1" applyAlignment="1">
      <alignment horizontal="center" vertical="center" wrapText="1"/>
    </xf>
    <xf numFmtId="0" fontId="50" fillId="0" borderId="12" xfId="19" applyNumberFormat="1" applyFont="1" applyBorder="1" applyAlignment="1">
      <alignment horizontal="center" vertical="center" wrapText="1"/>
    </xf>
    <xf numFmtId="0" fontId="50" fillId="0" borderId="13" xfId="19" applyNumberFormat="1" applyFont="1" applyBorder="1" applyAlignment="1">
      <alignment horizontal="center" vertical="center" wrapText="1"/>
    </xf>
    <xf numFmtId="0" fontId="50" fillId="0" borderId="36" xfId="19" applyNumberFormat="1" applyFont="1" applyBorder="1" applyAlignment="1">
      <alignment horizontal="center" vertical="center" wrapText="1"/>
    </xf>
    <xf numFmtId="0" fontId="50" fillId="0" borderId="0" xfId="19" applyNumberFormat="1" applyFont="1" applyBorder="1" applyAlignment="1">
      <alignment horizontal="center" vertical="center" wrapText="1"/>
    </xf>
    <xf numFmtId="0" fontId="50" fillId="0" borderId="52" xfId="19" applyNumberFormat="1" applyFont="1" applyBorder="1" applyAlignment="1">
      <alignment horizontal="center" vertical="center" wrapText="1"/>
    </xf>
    <xf numFmtId="0" fontId="23" fillId="0" borderId="56" xfId="0" applyFont="1" applyBorder="1" applyAlignment="1">
      <alignment horizontal="center" vertical="center" wrapText="1"/>
    </xf>
    <xf numFmtId="164" fontId="23" fillId="0" borderId="15" xfId="19" applyFont="1" applyBorder="1" applyAlignment="1">
      <alignment horizontal="center"/>
    </xf>
    <xf numFmtId="164" fontId="23" fillId="0" borderId="17" xfId="19" applyFont="1" applyBorder="1" applyAlignment="1">
      <alignment horizontal="center"/>
    </xf>
    <xf numFmtId="165" fontId="23" fillId="0" borderId="16" xfId="19" applyNumberFormat="1" applyFont="1" applyBorder="1" applyAlignment="1">
      <alignment horizontal="center"/>
    </xf>
    <xf numFmtId="164" fontId="23" fillId="47" borderId="15" xfId="19" applyFont="1" applyFill="1" applyBorder="1" applyAlignment="1">
      <alignment horizontal="center"/>
    </xf>
    <xf numFmtId="164" fontId="23" fillId="47" borderId="17" xfId="19" applyFont="1" applyFill="1" applyBorder="1" applyAlignment="1">
      <alignment horizontal="center"/>
    </xf>
    <xf numFmtId="165" fontId="23" fillId="47" borderId="16" xfId="19" applyNumberFormat="1" applyFont="1" applyFill="1" applyBorder="1" applyAlignment="1">
      <alignment horizontal="center"/>
    </xf>
    <xf numFmtId="164" fontId="23" fillId="0" borderId="0" xfId="19" applyFont="1" applyAlignment="1">
      <alignment horizontal="center"/>
    </xf>
    <xf numFmtId="165" fontId="23" fillId="0" borderId="0" xfId="19" applyNumberFormat="1" applyFont="1" applyAlignment="1">
      <alignment horizontal="center"/>
    </xf>
    <xf numFmtId="0" fontId="23" fillId="0" borderId="55" xfId="0" applyFont="1" applyBorder="1" applyAlignment="1">
      <alignment horizontal="center" vertical="center" wrapText="1"/>
    </xf>
    <xf numFmtId="0" fontId="23" fillId="0" borderId="30" xfId="0" applyFont="1" applyBorder="1" applyAlignment="1">
      <alignment horizontal="center" vertical="center" wrapText="1"/>
    </xf>
    <xf numFmtId="0" fontId="23" fillId="0" borderId="47" xfId="0" applyFont="1" applyBorder="1" applyAlignment="1">
      <alignment horizontal="center" vertical="center" wrapText="1"/>
    </xf>
    <xf numFmtId="0" fontId="23" fillId="0" borderId="32" xfId="0" applyFont="1" applyBorder="1" applyAlignment="1">
      <alignment horizontal="center" vertical="center" wrapText="1"/>
    </xf>
    <xf numFmtId="0" fontId="23" fillId="0" borderId="37" xfId="0" applyFont="1" applyBorder="1" applyAlignment="1">
      <alignment horizontal="center" vertical="center" wrapText="1"/>
    </xf>
    <xf numFmtId="0" fontId="23" fillId="0" borderId="20" xfId="0" applyFont="1" applyBorder="1" applyAlignment="1">
      <alignment horizontal="center" vertical="center" wrapText="1"/>
    </xf>
    <xf numFmtId="0" fontId="51" fillId="0" borderId="0" xfId="0" applyFont="1" applyAlignment="1">
      <alignment horizontal="center" vertical="center"/>
    </xf>
    <xf numFmtId="0" fontId="51" fillId="0" borderId="32" xfId="0" applyFont="1" applyBorder="1" applyAlignment="1">
      <alignment horizontal="center" vertical="center"/>
    </xf>
    <xf numFmtId="0" fontId="23" fillId="0" borderId="32" xfId="0" applyFont="1" applyBorder="1" applyAlignment="1">
      <alignment horizontal="left" vertical="center" wrapText="1"/>
    </xf>
    <xf numFmtId="0" fontId="23" fillId="0" borderId="30" xfId="0" applyFont="1" applyBorder="1" applyAlignment="1">
      <alignment horizontal="left" vertical="center" wrapText="1"/>
    </xf>
    <xf numFmtId="0" fontId="52" fillId="0" borderId="0" xfId="0" applyFont="1"/>
    <xf numFmtId="0" fontId="23" fillId="0" borderId="31" xfId="0" applyFont="1" applyBorder="1" applyAlignment="1">
      <alignment horizontal="left" vertical="center" wrapText="1"/>
    </xf>
    <xf numFmtId="0" fontId="53" fillId="0" borderId="0" xfId="0" applyFont="1" applyAlignment="1">
      <alignment horizontal="left" vertical="center"/>
    </xf>
    <xf numFmtId="0" fontId="53" fillId="0" borderId="0" xfId="0" applyFont="1" applyAlignment="1">
      <alignment horizontal="center" vertical="center"/>
    </xf>
    <xf numFmtId="0" fontId="50" fillId="48" borderId="74" xfId="19" applyNumberFormat="1" applyFont="1" applyFill="1" applyBorder="1" applyAlignment="1">
      <alignment horizontal="center" vertical="center" wrapText="1"/>
    </xf>
    <xf numFmtId="0" fontId="50" fillId="48" borderId="23" xfId="19" applyNumberFormat="1" applyFont="1" applyFill="1" applyBorder="1" applyAlignment="1">
      <alignment horizontal="center" vertical="center" wrapText="1"/>
    </xf>
    <xf numFmtId="0" fontId="50" fillId="0" borderId="44" xfId="19" applyNumberFormat="1" applyFont="1" applyBorder="1" applyAlignment="1">
      <alignment horizontal="center" vertical="center" wrapText="1"/>
    </xf>
    <xf numFmtId="0" fontId="50" fillId="0" borderId="76" xfId="19" applyNumberFormat="1" applyFont="1" applyBorder="1" applyAlignment="1">
      <alignment horizontal="center" vertical="center" wrapText="1"/>
    </xf>
    <xf numFmtId="0" fontId="50" fillId="0" borderId="77" xfId="19" applyNumberFormat="1" applyFont="1" applyBorder="1" applyAlignment="1">
      <alignment horizontal="center" vertical="center" wrapText="1"/>
    </xf>
    <xf numFmtId="0" fontId="50" fillId="0" borderId="79" xfId="19" applyNumberFormat="1" applyFont="1" applyBorder="1" applyAlignment="1">
      <alignment horizontal="center" vertical="center" wrapText="1"/>
    </xf>
    <xf numFmtId="0" fontId="50" fillId="0" borderId="46" xfId="19" applyNumberFormat="1" applyFont="1" applyBorder="1" applyAlignment="1">
      <alignment horizontal="center" vertical="center" wrapText="1"/>
    </xf>
    <xf numFmtId="0" fontId="50" fillId="0" borderId="47" xfId="19" applyNumberFormat="1" applyFont="1" applyBorder="1" applyAlignment="1">
      <alignment horizontal="center" vertical="center"/>
    </xf>
    <xf numFmtId="0" fontId="50" fillId="0" borderId="48" xfId="19" applyNumberFormat="1" applyFont="1" applyBorder="1" applyAlignment="1">
      <alignment horizontal="center" vertical="center"/>
    </xf>
    <xf numFmtId="0" fontId="50" fillId="0" borderId="49" xfId="19" applyNumberFormat="1" applyFont="1" applyBorder="1" applyAlignment="1">
      <alignment horizontal="center" vertical="center"/>
    </xf>
    <xf numFmtId="0" fontId="50" fillId="0" borderId="20" xfId="19" applyNumberFormat="1" applyFont="1" applyBorder="1" applyAlignment="1">
      <alignment horizontal="center" vertical="center" wrapText="1"/>
    </xf>
    <xf numFmtId="0" fontId="50" fillId="0" borderId="78" xfId="19" applyNumberFormat="1" applyFont="1" applyBorder="1" applyAlignment="1">
      <alignment horizontal="center" vertical="center" wrapText="1"/>
    </xf>
    <xf numFmtId="0" fontId="50" fillId="0" borderId="53" xfId="19" applyNumberFormat="1" applyFont="1" applyBorder="1" applyAlignment="1">
      <alignment horizontal="center" vertical="center" wrapText="1"/>
    </xf>
    <xf numFmtId="0" fontId="50" fillId="0" borderId="47" xfId="19" applyNumberFormat="1" applyFont="1" applyBorder="1" applyAlignment="1">
      <alignment horizontal="center" vertical="center" wrapText="1"/>
    </xf>
    <xf numFmtId="0" fontId="50" fillId="0" borderId="48" xfId="19" applyNumberFormat="1" applyFont="1" applyBorder="1" applyAlignment="1">
      <alignment horizontal="center" vertical="center" wrapText="1"/>
    </xf>
    <xf numFmtId="0" fontId="50" fillId="0" borderId="49" xfId="19" applyNumberFormat="1" applyFont="1" applyBorder="1" applyAlignment="1">
      <alignment horizontal="center" vertical="center" wrapText="1"/>
    </xf>
    <xf numFmtId="0" fontId="50" fillId="0" borderId="45" xfId="19" applyNumberFormat="1" applyFont="1" applyBorder="1" applyAlignment="1">
      <alignment horizontal="center" vertical="center"/>
    </xf>
    <xf numFmtId="0" fontId="50" fillId="0" borderId="50" xfId="19" applyNumberFormat="1" applyFont="1" applyBorder="1" applyAlignment="1">
      <alignment horizontal="center" vertical="center"/>
    </xf>
    <xf numFmtId="0" fontId="50" fillId="0" borderId="51" xfId="19" applyNumberFormat="1" applyFont="1" applyBorder="1" applyAlignment="1">
      <alignment horizontal="center" vertical="center"/>
    </xf>
    <xf numFmtId="49" fontId="23" fillId="0" borderId="30" xfId="0" applyNumberFormat="1" applyFont="1" applyFill="1" applyBorder="1" applyAlignment="1">
      <alignment horizontal="center" vertical="center" wrapText="1"/>
    </xf>
    <xf numFmtId="49" fontId="23" fillId="0" borderId="54" xfId="0" applyNumberFormat="1" applyFont="1" applyFill="1" applyBorder="1" applyAlignment="1">
      <alignment horizontal="center" vertical="center" wrapText="1"/>
    </xf>
    <xf numFmtId="49" fontId="23" fillId="0" borderId="20" xfId="0" applyNumberFormat="1" applyFont="1" applyFill="1" applyBorder="1" applyAlignment="1">
      <alignment horizontal="center" vertical="center" wrapText="1"/>
    </xf>
    <xf numFmtId="0" fontId="26" fillId="0" borderId="55" xfId="0" applyFont="1" applyBorder="1" applyAlignment="1" applyProtection="1">
      <alignment horizontal="right" vertical="center" wrapText="1"/>
    </xf>
    <xf numFmtId="0" fontId="26" fillId="0" borderId="37" xfId="0" applyFont="1" applyBorder="1" applyAlignment="1" applyProtection="1">
      <alignment horizontal="right" vertical="center" wrapText="1"/>
    </xf>
    <xf numFmtId="0" fontId="26" fillId="0" borderId="31" xfId="0" applyFont="1" applyBorder="1" applyAlignment="1" applyProtection="1">
      <alignment horizontal="left" vertical="center" wrapText="1"/>
    </xf>
    <xf numFmtId="0" fontId="26" fillId="0" borderId="53" xfId="0" applyFont="1" applyBorder="1" applyAlignment="1" applyProtection="1">
      <alignment horizontal="left" vertical="center" wrapText="1"/>
    </xf>
    <xf numFmtId="1" fontId="23" fillId="0" borderId="60" xfId="0" applyNumberFormat="1" applyFont="1" applyFill="1" applyBorder="1" applyAlignment="1" applyProtection="1">
      <alignment horizontal="center" vertical="center" wrapText="1"/>
    </xf>
    <xf numFmtId="1" fontId="23" fillId="0" borderId="25" xfId="0" applyNumberFormat="1" applyFont="1" applyFill="1" applyBorder="1" applyAlignment="1" applyProtection="1">
      <alignment horizontal="center" vertical="center" wrapText="1"/>
    </xf>
    <xf numFmtId="0" fontId="23" fillId="0" borderId="61" xfId="0" applyFont="1" applyBorder="1" applyAlignment="1">
      <alignment horizontal="center"/>
    </xf>
    <xf numFmtId="0" fontId="23" fillId="0" borderId="29" xfId="0" applyFont="1" applyBorder="1" applyAlignment="1">
      <alignment horizontal="center"/>
    </xf>
    <xf numFmtId="0" fontId="23" fillId="0" borderId="28" xfId="0" applyFont="1" applyBorder="1" applyAlignment="1">
      <alignment horizontal="center"/>
    </xf>
    <xf numFmtId="1" fontId="23" fillId="0" borderId="29" xfId="0" applyNumberFormat="1" applyFont="1" applyFill="1" applyBorder="1" applyAlignment="1" applyProtection="1">
      <alignment horizontal="center" vertical="center" wrapText="1"/>
    </xf>
    <xf numFmtId="1" fontId="23" fillId="0" borderId="61" xfId="0" applyNumberFormat="1" applyFont="1" applyFill="1" applyBorder="1" applyAlignment="1" applyProtection="1">
      <alignment horizontal="center" vertical="center" wrapText="1"/>
    </xf>
    <xf numFmtId="1" fontId="23" fillId="0" borderId="28" xfId="0" applyNumberFormat="1" applyFont="1" applyFill="1" applyBorder="1" applyAlignment="1" applyProtection="1">
      <alignment horizontal="center" vertical="center" wrapText="1"/>
    </xf>
    <xf numFmtId="0" fontId="23" fillId="0" borderId="30" xfId="0" applyFont="1" applyBorder="1" applyAlignment="1">
      <alignment horizontal="center" vertical="center" textRotation="90"/>
    </xf>
    <xf numFmtId="0" fontId="23" fillId="0" borderId="54" xfId="0" applyFont="1" applyBorder="1" applyAlignment="1">
      <alignment horizontal="center" vertical="center" textRotation="90"/>
    </xf>
    <xf numFmtId="0" fontId="23" fillId="0" borderId="20" xfId="0" applyFont="1" applyBorder="1" applyAlignment="1">
      <alignment horizontal="center" vertical="center" textRotation="90"/>
    </xf>
    <xf numFmtId="0" fontId="23" fillId="0" borderId="55" xfId="0" applyFont="1" applyBorder="1" applyAlignment="1">
      <alignment horizontal="center"/>
    </xf>
    <xf numFmtId="0" fontId="23" fillId="0" borderId="36" xfId="0" applyFont="1" applyBorder="1" applyAlignment="1">
      <alignment horizontal="center"/>
    </xf>
    <xf numFmtId="0" fontId="23" fillId="0" borderId="37" xfId="0" applyFont="1" applyBorder="1" applyAlignment="1">
      <alignment horizontal="center"/>
    </xf>
    <xf numFmtId="1" fontId="23" fillId="0" borderId="62" xfId="0" applyNumberFormat="1" applyFont="1" applyFill="1" applyBorder="1" applyAlignment="1" applyProtection="1">
      <alignment horizontal="center" vertical="center" wrapText="1"/>
    </xf>
    <xf numFmtId="1" fontId="23" fillId="0" borderId="63" xfId="0" applyNumberFormat="1" applyFont="1" applyFill="1" applyBorder="1" applyAlignment="1" applyProtection="1">
      <alignment horizontal="center" vertical="center" wrapText="1"/>
    </xf>
    <xf numFmtId="1" fontId="23" fillId="0" borderId="38" xfId="0" applyNumberFormat="1" applyFont="1" applyFill="1" applyBorder="1" applyAlignment="1" applyProtection="1">
      <alignment horizontal="center" vertical="center" wrapText="1"/>
    </xf>
    <xf numFmtId="0" fontId="23" fillId="0" borderId="62" xfId="0" applyFont="1" applyBorder="1" applyAlignment="1">
      <alignment horizontal="center"/>
    </xf>
    <xf numFmtId="0" fontId="23" fillId="0" borderId="63" xfId="0" applyFont="1" applyBorder="1" applyAlignment="1">
      <alignment horizontal="center"/>
    </xf>
    <xf numFmtId="0" fontId="23" fillId="0" borderId="38" xfId="0" applyFont="1" applyBorder="1" applyAlignment="1">
      <alignment horizontal="center"/>
    </xf>
    <xf numFmtId="2" fontId="31" fillId="0" borderId="36" xfId="0" applyNumberFormat="1" applyFont="1" applyBorder="1" applyAlignment="1" applyProtection="1">
      <alignment horizontal="center" vertical="center"/>
    </xf>
    <xf numFmtId="2" fontId="31" fillId="0" borderId="0" xfId="0" applyNumberFormat="1" applyFont="1" applyBorder="1" applyAlignment="1" applyProtection="1">
      <alignment horizontal="center" vertical="center"/>
    </xf>
    <xf numFmtId="2" fontId="31" fillId="0" borderId="52" xfId="0" applyNumberFormat="1" applyFont="1" applyBorder="1" applyAlignment="1" applyProtection="1">
      <alignment horizontal="center" vertical="center"/>
    </xf>
    <xf numFmtId="2" fontId="31" fillId="0" borderId="37" xfId="0" applyNumberFormat="1" applyFont="1" applyBorder="1" applyAlignment="1" applyProtection="1">
      <alignment horizontal="center" vertical="center"/>
    </xf>
    <xf numFmtId="2" fontId="31" fillId="0" borderId="19" xfId="0" applyNumberFormat="1" applyFont="1" applyBorder="1" applyAlignment="1" applyProtection="1">
      <alignment horizontal="center" vertical="center"/>
    </xf>
    <xf numFmtId="2" fontId="31" fillId="0" borderId="53" xfId="0" applyNumberFormat="1" applyFont="1" applyBorder="1" applyAlignment="1" applyProtection="1">
      <alignment horizontal="center" vertical="center"/>
    </xf>
    <xf numFmtId="0" fontId="23" fillId="0" borderId="30" xfId="0" applyFont="1" applyBorder="1" applyAlignment="1">
      <alignment horizontal="center"/>
    </xf>
    <xf numFmtId="0" fontId="23" fillId="0" borderId="54" xfId="0" applyFont="1" applyBorder="1" applyAlignment="1">
      <alignment horizontal="center"/>
    </xf>
    <xf numFmtId="0" fontId="23" fillId="0" borderId="20" xfId="0" applyFont="1" applyBorder="1" applyAlignment="1">
      <alignment horizontal="center"/>
    </xf>
    <xf numFmtId="1" fontId="23" fillId="0" borderId="26" xfId="0" applyNumberFormat="1" applyFont="1" applyFill="1" applyBorder="1" applyAlignment="1" applyProtection="1">
      <alignment horizontal="center" vertical="center" wrapText="1"/>
    </xf>
    <xf numFmtId="0" fontId="23" fillId="0" borderId="60" xfId="0" applyFont="1" applyBorder="1" applyAlignment="1">
      <alignment horizontal="center"/>
    </xf>
    <xf numFmtId="0" fontId="23" fillId="0" borderId="26" xfId="0" applyFont="1" applyBorder="1" applyAlignment="1">
      <alignment horizontal="center"/>
    </xf>
    <xf numFmtId="0" fontId="23" fillId="0" borderId="25" xfId="0" applyFont="1" applyBorder="1" applyAlignment="1">
      <alignment horizontal="center"/>
    </xf>
    <xf numFmtId="1" fontId="23" fillId="0" borderId="75" xfId="0" applyNumberFormat="1" applyFont="1" applyFill="1" applyBorder="1" applyAlignment="1" applyProtection="1">
      <alignment horizontal="center" vertical="center" wrapText="1"/>
    </xf>
    <xf numFmtId="1" fontId="23" fillId="0" borderId="22" xfId="0" applyNumberFormat="1" applyFont="1" applyFill="1" applyBorder="1" applyAlignment="1" applyProtection="1">
      <alignment horizontal="center" vertical="center" wrapText="1"/>
    </xf>
    <xf numFmtId="1" fontId="23" fillId="0" borderId="21" xfId="0" applyNumberFormat="1" applyFont="1" applyFill="1" applyBorder="1" applyAlignment="1" applyProtection="1">
      <alignment horizontal="center" vertical="center" wrapText="1"/>
    </xf>
    <xf numFmtId="0" fontId="23" fillId="0" borderId="75" xfId="0" applyFont="1" applyBorder="1" applyAlignment="1">
      <alignment horizontal="center"/>
    </xf>
    <xf numFmtId="0" fontId="23" fillId="0" borderId="22" xfId="0" applyFont="1" applyBorder="1" applyAlignment="1">
      <alignment horizontal="center"/>
    </xf>
    <xf numFmtId="0" fontId="23" fillId="0" borderId="21" xfId="0" applyFont="1" applyBorder="1" applyAlignment="1">
      <alignment horizontal="center"/>
    </xf>
    <xf numFmtId="1" fontId="23" fillId="0" borderId="73" xfId="0" applyNumberFormat="1" applyFont="1" applyFill="1" applyBorder="1" applyAlignment="1" applyProtection="1">
      <alignment horizontal="center" vertical="center" wrapText="1"/>
    </xf>
    <xf numFmtId="1" fontId="23" fillId="0" borderId="74" xfId="0" applyNumberFormat="1" applyFont="1" applyFill="1" applyBorder="1" applyAlignment="1" applyProtection="1">
      <alignment horizontal="center" vertical="center" wrapText="1"/>
    </xf>
    <xf numFmtId="1" fontId="23" fillId="0" borderId="23" xfId="0" applyNumberFormat="1" applyFont="1" applyFill="1" applyBorder="1" applyAlignment="1" applyProtection="1">
      <alignment horizontal="center" vertical="center" wrapText="1"/>
    </xf>
    <xf numFmtId="0" fontId="23" fillId="0" borderId="73" xfId="0" applyFont="1" applyBorder="1" applyAlignment="1">
      <alignment horizontal="center"/>
    </xf>
    <xf numFmtId="0" fontId="23" fillId="0" borderId="74" xfId="0" applyFont="1" applyBorder="1" applyAlignment="1">
      <alignment horizontal="center"/>
    </xf>
    <xf numFmtId="0" fontId="23" fillId="0" borderId="23" xfId="0" applyFont="1" applyBorder="1" applyAlignment="1">
      <alignment horizontal="center"/>
    </xf>
    <xf numFmtId="49" fontId="23" fillId="0" borderId="55" xfId="0" applyNumberFormat="1" applyFont="1" applyBorder="1" applyAlignment="1">
      <alignment horizontal="center" vertical="center"/>
    </xf>
    <xf numFmtId="49" fontId="23" fillId="0" borderId="31" xfId="0" applyNumberFormat="1" applyFont="1" applyBorder="1" applyAlignment="1">
      <alignment horizontal="center" vertical="center"/>
    </xf>
    <xf numFmtId="49" fontId="23" fillId="0" borderId="37" xfId="0" applyNumberFormat="1" applyFont="1" applyBorder="1" applyAlignment="1">
      <alignment horizontal="center" vertical="center"/>
    </xf>
    <xf numFmtId="49" fontId="23" fillId="0" borderId="53" xfId="0" applyNumberFormat="1" applyFont="1" applyBorder="1" applyAlignment="1">
      <alignment horizontal="center" vertical="center"/>
    </xf>
    <xf numFmtId="49" fontId="23" fillId="0" borderId="47" xfId="0" applyNumberFormat="1" applyFont="1" applyBorder="1" applyAlignment="1">
      <alignment horizontal="center" vertical="center" wrapText="1"/>
    </xf>
    <xf numFmtId="49" fontId="23" fillId="0" borderId="48" xfId="0" applyNumberFormat="1" applyFont="1" applyBorder="1" applyAlignment="1">
      <alignment horizontal="center" vertical="center" wrapText="1"/>
    </xf>
    <xf numFmtId="49" fontId="23" fillId="0" borderId="49" xfId="0" applyNumberFormat="1" applyFont="1" applyBorder="1" applyAlignment="1">
      <alignment horizontal="center" vertical="center" wrapText="1"/>
    </xf>
    <xf numFmtId="49" fontId="23" fillId="0" borderId="47" xfId="0" applyNumberFormat="1" applyFont="1" applyBorder="1" applyAlignment="1">
      <alignment horizontal="center" vertical="center"/>
    </xf>
    <xf numFmtId="49" fontId="23" fillId="0" borderId="48" xfId="0" applyNumberFormat="1" applyFont="1" applyBorder="1" applyAlignment="1">
      <alignment horizontal="center" vertical="center"/>
    </xf>
    <xf numFmtId="49" fontId="23" fillId="0" borderId="49" xfId="0" applyNumberFormat="1" applyFont="1" applyBorder="1" applyAlignment="1">
      <alignment horizontal="center" vertical="center"/>
    </xf>
    <xf numFmtId="49" fontId="23" fillId="0" borderId="30" xfId="0" applyNumberFormat="1" applyFont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49" fontId="23" fillId="0" borderId="33" xfId="0" applyNumberFormat="1" applyFont="1" applyBorder="1" applyAlignment="1">
      <alignment horizontal="center" vertical="center"/>
    </xf>
    <xf numFmtId="49" fontId="23" fillId="0" borderId="19" xfId="0" applyNumberFormat="1" applyFont="1" applyBorder="1" applyAlignment="1">
      <alignment horizontal="center" vertical="center"/>
    </xf>
    <xf numFmtId="49" fontId="23" fillId="0" borderId="55" xfId="0" applyNumberFormat="1" applyFont="1" applyBorder="1" applyAlignment="1">
      <alignment horizontal="center" vertical="center" wrapText="1"/>
    </xf>
    <xf numFmtId="49" fontId="23" fillId="0" borderId="33" xfId="0" applyNumberFormat="1" applyFont="1" applyBorder="1" applyAlignment="1">
      <alignment horizontal="center" vertical="center" wrapText="1"/>
    </xf>
    <xf numFmtId="49" fontId="23" fillId="0" borderId="31" xfId="0" applyNumberFormat="1" applyFont="1" applyBorder="1" applyAlignment="1">
      <alignment horizontal="center" vertical="center" wrapText="1"/>
    </xf>
    <xf numFmtId="49" fontId="23" fillId="0" borderId="37" xfId="0" applyNumberFormat="1" applyFont="1" applyBorder="1" applyAlignment="1">
      <alignment horizontal="center" vertical="center" wrapText="1"/>
    </xf>
    <xf numFmtId="49" fontId="23" fillId="0" borderId="19" xfId="0" applyNumberFormat="1" applyFont="1" applyBorder="1" applyAlignment="1">
      <alignment horizontal="center" vertical="center" wrapText="1"/>
    </xf>
    <xf numFmtId="49" fontId="23" fillId="0" borderId="53" xfId="0" applyNumberFormat="1" applyFont="1" applyBorder="1" applyAlignment="1">
      <alignment horizontal="center" vertical="center" wrapText="1"/>
    </xf>
    <xf numFmtId="0" fontId="23" fillId="0" borderId="47" xfId="0" applyFont="1" applyBorder="1" applyAlignment="1" applyProtection="1">
      <alignment horizontal="center" vertical="center" wrapText="1"/>
    </xf>
    <xf numFmtId="0" fontId="23" fillId="0" borderId="49" xfId="0" applyFont="1" applyBorder="1" applyAlignment="1" applyProtection="1">
      <alignment horizontal="center" vertical="center" wrapText="1"/>
    </xf>
    <xf numFmtId="1" fontId="23" fillId="0" borderId="57" xfId="0" applyNumberFormat="1" applyFont="1" applyFill="1" applyBorder="1" applyAlignment="1" applyProtection="1">
      <alignment horizontal="center" vertical="center" wrapText="1"/>
    </xf>
    <xf numFmtId="1" fontId="23" fillId="0" borderId="56" xfId="0" applyNumberFormat="1" applyFont="1" applyFill="1" applyBorder="1" applyAlignment="1" applyProtection="1">
      <alignment horizontal="center" vertical="center" wrapText="1"/>
    </xf>
    <xf numFmtId="1" fontId="23" fillId="0" borderId="18" xfId="0" applyNumberFormat="1" applyFont="1" applyFill="1" applyBorder="1" applyAlignment="1" applyProtection="1">
      <alignment horizontal="center" vertical="center" wrapText="1"/>
    </xf>
    <xf numFmtId="1" fontId="23" fillId="0" borderId="58" xfId="0" applyNumberFormat="1" applyFont="1" applyFill="1" applyBorder="1" applyAlignment="1" applyProtection="1">
      <alignment horizontal="center" vertical="center" wrapText="1"/>
    </xf>
    <xf numFmtId="1" fontId="23" fillId="0" borderId="59" xfId="0" applyNumberFormat="1" applyFont="1" applyFill="1" applyBorder="1" applyAlignment="1" applyProtection="1">
      <alignment horizontal="center" vertical="center" wrapText="1"/>
    </xf>
    <xf numFmtId="0" fontId="23" fillId="0" borderId="57" xfId="0" applyFont="1" applyBorder="1" applyAlignment="1">
      <alignment horizontal="center"/>
    </xf>
    <xf numFmtId="0" fontId="23" fillId="0" borderId="56" xfId="0" applyFont="1" applyBorder="1" applyAlignment="1">
      <alignment horizontal="center"/>
    </xf>
    <xf numFmtId="0" fontId="23" fillId="0" borderId="18" xfId="0" applyFont="1" applyBorder="1" applyAlignment="1">
      <alignment horizontal="center"/>
    </xf>
    <xf numFmtId="2" fontId="31" fillId="0" borderId="55" xfId="0" applyNumberFormat="1" applyFont="1" applyBorder="1" applyAlignment="1" applyProtection="1">
      <alignment horizontal="center" vertical="center"/>
    </xf>
    <xf numFmtId="2" fontId="31" fillId="0" borderId="33" xfId="0" applyNumberFormat="1" applyFont="1" applyBorder="1" applyAlignment="1" applyProtection="1">
      <alignment horizontal="center" vertical="center"/>
    </xf>
    <xf numFmtId="2" fontId="31" fillId="0" borderId="31" xfId="0" applyNumberFormat="1" applyFont="1" applyBorder="1" applyAlignment="1" applyProtection="1">
      <alignment horizontal="center" vertical="center"/>
    </xf>
    <xf numFmtId="0" fontId="26" fillId="0" borderId="55" xfId="0" applyNumberFormat="1" applyFont="1" applyBorder="1" applyAlignment="1" applyProtection="1">
      <alignment horizontal="center" vertical="center"/>
    </xf>
    <xf numFmtId="0" fontId="26" fillId="0" borderId="31" xfId="0" applyNumberFormat="1" applyFont="1" applyBorder="1" applyAlignment="1" applyProtection="1">
      <alignment horizontal="center" vertical="center"/>
    </xf>
    <xf numFmtId="0" fontId="26" fillId="0" borderId="37" xfId="0" applyNumberFormat="1" applyFont="1" applyBorder="1" applyAlignment="1" applyProtection="1">
      <alignment horizontal="center" vertical="center"/>
    </xf>
    <xf numFmtId="0" fontId="26" fillId="0" borderId="53" xfId="0" applyNumberFormat="1" applyFont="1" applyBorder="1" applyAlignment="1" applyProtection="1">
      <alignment horizontal="center" vertical="center"/>
    </xf>
    <xf numFmtId="0" fontId="22" fillId="0" borderId="57" xfId="0" applyFont="1" applyBorder="1" applyAlignment="1">
      <alignment horizontal="left" vertical="center" wrapText="1"/>
    </xf>
    <xf numFmtId="0" fontId="22" fillId="0" borderId="18" xfId="0" applyFont="1" applyBorder="1" applyAlignment="1">
      <alignment horizontal="left" vertical="center" wrapText="1"/>
    </xf>
    <xf numFmtId="0" fontId="22" fillId="0" borderId="47" xfId="0" applyNumberFormat="1" applyFont="1" applyBorder="1" applyAlignment="1" applyProtection="1">
      <alignment horizontal="center" vertical="center"/>
    </xf>
    <xf numFmtId="0" fontId="22" fillId="0" borderId="49" xfId="0" applyNumberFormat="1" applyFont="1" applyBorder="1" applyAlignment="1" applyProtection="1">
      <alignment horizontal="center" vertical="center"/>
    </xf>
    <xf numFmtId="49" fontId="23" fillId="0" borderId="36" xfId="0" applyNumberFormat="1" applyFont="1" applyFill="1" applyBorder="1" applyAlignment="1">
      <alignment horizontal="left" vertical="top" wrapText="1" indent="1"/>
    </xf>
    <xf numFmtId="49" fontId="23" fillId="0" borderId="0" xfId="0" applyNumberFormat="1" applyFont="1" applyFill="1" applyBorder="1" applyAlignment="1">
      <alignment horizontal="left" vertical="top" wrapText="1" indent="1"/>
    </xf>
    <xf numFmtId="49" fontId="23" fillId="0" borderId="0" xfId="0" applyNumberFormat="1" applyFont="1" applyFill="1" applyBorder="1" applyAlignment="1">
      <alignment horizontal="left" vertical="top" indent="1"/>
    </xf>
    <xf numFmtId="49" fontId="23" fillId="0" borderId="36" xfId="0" applyNumberFormat="1" applyFont="1" applyFill="1" applyBorder="1" applyAlignment="1">
      <alignment horizontal="left" vertical="top" indent="1"/>
    </xf>
    <xf numFmtId="0" fontId="22" fillId="0" borderId="39" xfId="0" applyFont="1" applyBorder="1" applyAlignment="1">
      <alignment horizontal="left" vertical="center" wrapText="1"/>
    </xf>
    <xf numFmtId="0" fontId="22" fillId="0" borderId="40" xfId="0" applyFont="1" applyBorder="1" applyAlignment="1">
      <alignment horizontal="left" vertical="center" wrapText="1"/>
    </xf>
    <xf numFmtId="1" fontId="23" fillId="0" borderId="82" xfId="0" applyNumberFormat="1" applyFont="1" applyFill="1" applyBorder="1" applyAlignment="1" applyProtection="1">
      <alignment horizontal="center" vertical="center" wrapText="1"/>
    </xf>
    <xf numFmtId="1" fontId="23" fillId="0" borderId="84" xfId="0" applyNumberFormat="1" applyFont="1" applyFill="1" applyBorder="1" applyAlignment="1" applyProtection="1">
      <alignment horizontal="center" vertical="center" wrapText="1"/>
    </xf>
    <xf numFmtId="0" fontId="23" fillId="0" borderId="41" xfId="0" applyFont="1" applyBorder="1" applyAlignment="1">
      <alignment horizontal="center"/>
    </xf>
    <xf numFmtId="0" fontId="23" fillId="0" borderId="42" xfId="0" applyFont="1" applyBorder="1" applyAlignment="1">
      <alignment horizontal="center"/>
    </xf>
    <xf numFmtId="0" fontId="23" fillId="0" borderId="43" xfId="0" applyFont="1" applyBorder="1" applyAlignment="1">
      <alignment horizontal="center"/>
    </xf>
    <xf numFmtId="49" fontId="26" fillId="0" borderId="30" xfId="0" applyNumberFormat="1" applyFont="1" applyBorder="1" applyAlignment="1" applyProtection="1">
      <alignment horizontal="center" vertical="center"/>
    </xf>
    <xf numFmtId="49" fontId="26" fillId="0" borderId="20" xfId="0" applyNumberFormat="1" applyFont="1" applyBorder="1" applyAlignment="1" applyProtection="1">
      <alignment horizontal="center" vertical="center"/>
    </xf>
    <xf numFmtId="0" fontId="22" fillId="0" borderId="55" xfId="0" applyNumberFormat="1" applyFont="1" applyBorder="1" applyAlignment="1" applyProtection="1">
      <alignment horizontal="center" vertical="center" wrapText="1"/>
    </xf>
    <xf numFmtId="0" fontId="22" fillId="0" borderId="33" xfId="0" applyNumberFormat="1" applyFont="1" applyBorder="1" applyAlignment="1" applyProtection="1">
      <alignment horizontal="center" vertical="center" wrapText="1"/>
    </xf>
    <xf numFmtId="0" fontId="22" fillId="0" borderId="31" xfId="0" applyNumberFormat="1" applyFont="1" applyBorder="1" applyAlignment="1" applyProtection="1">
      <alignment horizontal="center" vertical="center" wrapText="1"/>
    </xf>
    <xf numFmtId="0" fontId="22" fillId="0" borderId="36" xfId="0" applyNumberFormat="1" applyFont="1" applyBorder="1" applyAlignment="1" applyProtection="1">
      <alignment horizontal="center" vertical="center" wrapText="1"/>
    </xf>
    <xf numFmtId="0" fontId="22" fillId="0" borderId="0" xfId="0" applyNumberFormat="1" applyFont="1" applyBorder="1" applyAlignment="1" applyProtection="1">
      <alignment horizontal="center" vertical="center" wrapText="1"/>
    </xf>
    <xf numFmtId="0" fontId="22" fillId="0" borderId="52" xfId="0" applyNumberFormat="1" applyFont="1" applyBorder="1" applyAlignment="1" applyProtection="1">
      <alignment horizontal="center" vertical="center" wrapText="1"/>
    </xf>
    <xf numFmtId="0" fontId="22" fillId="0" borderId="37" xfId="0" applyNumberFormat="1" applyFont="1" applyBorder="1" applyAlignment="1" applyProtection="1">
      <alignment horizontal="center" vertical="center" wrapText="1"/>
    </xf>
    <xf numFmtId="0" fontId="22" fillId="0" borderId="19" xfId="0" applyNumberFormat="1" applyFont="1" applyBorder="1" applyAlignment="1" applyProtection="1">
      <alignment horizontal="center" vertical="center" wrapText="1"/>
    </xf>
    <xf numFmtId="0" fontId="22" fillId="0" borderId="53" xfId="0" applyNumberFormat="1" applyFont="1" applyBorder="1" applyAlignment="1" applyProtection="1">
      <alignment horizontal="center" vertical="center" wrapText="1"/>
    </xf>
    <xf numFmtId="0" fontId="31" fillId="0" borderId="55" xfId="0" applyNumberFormat="1" applyFont="1" applyBorder="1" applyAlignment="1" applyProtection="1">
      <alignment horizontal="center" vertical="center"/>
    </xf>
    <xf numFmtId="0" fontId="31" fillId="0" borderId="33" xfId="0" applyNumberFormat="1" applyFont="1" applyBorder="1" applyAlignment="1" applyProtection="1">
      <alignment horizontal="center" vertical="center"/>
    </xf>
    <xf numFmtId="0" fontId="31" fillId="0" borderId="31" xfId="0" applyNumberFormat="1" applyFont="1" applyBorder="1" applyAlignment="1" applyProtection="1">
      <alignment horizontal="center" vertical="center"/>
    </xf>
    <xf numFmtId="0" fontId="31" fillId="0" borderId="37" xfId="0" applyNumberFormat="1" applyFont="1" applyBorder="1" applyAlignment="1" applyProtection="1">
      <alignment horizontal="center" vertical="center"/>
    </xf>
    <xf numFmtId="0" fontId="31" fillId="0" borderId="19" xfId="0" applyNumberFormat="1" applyFont="1" applyBorder="1" applyAlignment="1" applyProtection="1">
      <alignment horizontal="center" vertical="center"/>
    </xf>
    <xf numFmtId="0" fontId="31" fillId="0" borderId="53" xfId="0" applyNumberFormat="1" applyFont="1" applyBorder="1" applyAlignment="1" applyProtection="1">
      <alignment horizontal="center" vertical="center"/>
    </xf>
    <xf numFmtId="0" fontId="22" fillId="0" borderId="41" xfId="0" applyNumberFormat="1" applyFont="1" applyBorder="1" applyAlignment="1" applyProtection="1">
      <alignment horizontal="left" vertical="center"/>
    </xf>
    <xf numFmtId="0" fontId="22" fillId="0" borderId="43" xfId="0" applyNumberFormat="1" applyFont="1" applyBorder="1" applyAlignment="1" applyProtection="1">
      <alignment horizontal="left" vertical="center"/>
    </xf>
    <xf numFmtId="49" fontId="22" fillId="0" borderId="41" xfId="0" applyNumberFormat="1" applyFont="1" applyBorder="1" applyAlignment="1" applyProtection="1">
      <alignment horizontal="left" vertical="center"/>
    </xf>
    <xf numFmtId="49" fontId="22" fillId="0" borderId="43" xfId="0" applyNumberFormat="1" applyFont="1" applyBorder="1" applyAlignment="1" applyProtection="1">
      <alignment horizontal="left" vertical="center"/>
    </xf>
    <xf numFmtId="0" fontId="26" fillId="0" borderId="55" xfId="0" applyFont="1" applyBorder="1" applyAlignment="1" applyProtection="1">
      <alignment horizontal="center" vertical="center" wrapText="1"/>
    </xf>
    <xf numFmtId="0" fontId="26" fillId="0" borderId="31" xfId="0" applyFont="1" applyBorder="1" applyAlignment="1" applyProtection="1">
      <alignment horizontal="center" vertical="center" wrapText="1"/>
    </xf>
    <xf numFmtId="0" fontId="26" fillId="0" borderId="37" xfId="0" applyFont="1" applyBorder="1" applyAlignment="1" applyProtection="1">
      <alignment horizontal="center" vertical="center" wrapText="1"/>
    </xf>
    <xf numFmtId="0" fontId="26" fillId="0" borderId="53" xfId="0" applyFont="1" applyBorder="1" applyAlignment="1" applyProtection="1">
      <alignment horizontal="center" vertical="center" wrapText="1"/>
    </xf>
    <xf numFmtId="1" fontId="23" fillId="0" borderId="15" xfId="0" applyNumberFormat="1" applyFont="1" applyFill="1" applyBorder="1" applyAlignment="1" applyProtection="1">
      <alignment horizontal="center" vertical="center" wrapText="1"/>
    </xf>
    <xf numFmtId="1" fontId="23" fillId="0" borderId="17" xfId="0" applyNumberFormat="1" applyFont="1" applyFill="1" applyBorder="1" applyAlignment="1" applyProtection="1">
      <alignment horizontal="center" vertical="center" wrapText="1"/>
    </xf>
    <xf numFmtId="1" fontId="23" fillId="0" borderId="85" xfId="0" applyNumberFormat="1" applyFont="1" applyFill="1" applyBorder="1" applyAlignment="1" applyProtection="1">
      <alignment horizontal="center" vertical="center" wrapText="1"/>
    </xf>
    <xf numFmtId="1" fontId="23" fillId="0" borderId="83" xfId="0" applyNumberFormat="1" applyFont="1" applyFill="1" applyBorder="1" applyAlignment="1" applyProtection="1">
      <alignment horizontal="center" vertical="center" wrapText="1"/>
    </xf>
    <xf numFmtId="0" fontId="23" fillId="0" borderId="15" xfId="0" applyFont="1" applyBorder="1" applyAlignment="1">
      <alignment horizontal="center"/>
    </xf>
    <xf numFmtId="0" fontId="23" fillId="0" borderId="17" xfId="0" applyFont="1" applyBorder="1" applyAlignment="1">
      <alignment horizontal="center"/>
    </xf>
    <xf numFmtId="0" fontId="23" fillId="0" borderId="16" xfId="0" applyFont="1" applyBorder="1" applyAlignment="1">
      <alignment horizontal="center"/>
    </xf>
    <xf numFmtId="1" fontId="23" fillId="0" borderId="16" xfId="0" applyNumberFormat="1" applyFont="1" applyFill="1" applyBorder="1" applyAlignment="1" applyProtection="1">
      <alignment horizontal="center" vertical="center" wrapText="1"/>
    </xf>
    <xf numFmtId="1" fontId="23" fillId="0" borderId="80" xfId="0" applyNumberFormat="1" applyFont="1" applyFill="1" applyBorder="1" applyAlignment="1" applyProtection="1">
      <alignment horizontal="center" vertical="center" wrapText="1"/>
    </xf>
    <xf numFmtId="1" fontId="23" fillId="0" borderId="41" xfId="0" applyNumberFormat="1" applyFont="1" applyFill="1" applyBorder="1" applyAlignment="1" applyProtection="1">
      <alignment horizontal="center" vertical="center" wrapText="1"/>
    </xf>
    <xf numFmtId="1" fontId="23" fillId="0" borderId="42" xfId="0" applyNumberFormat="1" applyFont="1" applyFill="1" applyBorder="1" applyAlignment="1" applyProtection="1">
      <alignment horizontal="center" vertical="center" wrapText="1"/>
    </xf>
    <xf numFmtId="1" fontId="23" fillId="0" borderId="43" xfId="0" applyNumberFormat="1" applyFont="1" applyFill="1" applyBorder="1" applyAlignment="1" applyProtection="1">
      <alignment horizontal="center" vertical="center" wrapText="1"/>
    </xf>
    <xf numFmtId="1" fontId="23" fillId="0" borderId="81" xfId="0" applyNumberFormat="1" applyFont="1" applyFill="1" applyBorder="1" applyAlignment="1" applyProtection="1">
      <alignment horizontal="center" vertical="center" wrapText="1"/>
    </xf>
  </cellXfs>
  <cellStyles count="79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Normal_Proj_Furshtat" xfId="19" xr:uid="{00000000-0005-0000-0000-000012000000}"/>
    <cellStyle name="Акцент1" xfId="20" builtinId="29" customBuiltin="1"/>
    <cellStyle name="Акцент1 2" xfId="21" xr:uid="{00000000-0005-0000-0000-000014000000}"/>
    <cellStyle name="Акцент2" xfId="22" builtinId="33" customBuiltin="1"/>
    <cellStyle name="Акцент2 2" xfId="23" xr:uid="{00000000-0005-0000-0000-000016000000}"/>
    <cellStyle name="Акцент3" xfId="24" builtinId="37" customBuiltin="1"/>
    <cellStyle name="Акцент3 2" xfId="25" xr:uid="{00000000-0005-0000-0000-000018000000}"/>
    <cellStyle name="Акцент4" xfId="26" builtinId="41" customBuiltin="1"/>
    <cellStyle name="Акцент4 2" xfId="27" xr:uid="{00000000-0005-0000-0000-00001A000000}"/>
    <cellStyle name="Акцент5" xfId="28" builtinId="45" customBuiltin="1"/>
    <cellStyle name="Акцент5 2" xfId="29" xr:uid="{00000000-0005-0000-0000-00001C000000}"/>
    <cellStyle name="Акцент6" xfId="30" builtinId="49" customBuiltin="1"/>
    <cellStyle name="Акцент6 2" xfId="31" xr:uid="{00000000-0005-0000-0000-00001E000000}"/>
    <cellStyle name="Ввод " xfId="32" builtinId="20" customBuiltin="1"/>
    <cellStyle name="Ввод  2" xfId="33" xr:uid="{00000000-0005-0000-0000-000020000000}"/>
    <cellStyle name="Вывод" xfId="34" builtinId="21" customBuiltin="1"/>
    <cellStyle name="Вывод 2" xfId="35" xr:uid="{00000000-0005-0000-0000-000022000000}"/>
    <cellStyle name="Вычисление" xfId="36" builtinId="22" customBuiltin="1"/>
    <cellStyle name="Вычисление 2" xfId="37" xr:uid="{00000000-0005-0000-0000-000024000000}"/>
    <cellStyle name="Заголовок 1" xfId="38" builtinId="16" customBuiltin="1"/>
    <cellStyle name="Заголовок 1 2" xfId="39" xr:uid="{00000000-0005-0000-0000-000026000000}"/>
    <cellStyle name="Заголовок 2" xfId="40" builtinId="17" customBuiltin="1"/>
    <cellStyle name="Заголовок 2 2" xfId="41" xr:uid="{00000000-0005-0000-0000-000028000000}"/>
    <cellStyle name="Заголовок 3" xfId="42" builtinId="18" customBuiltin="1"/>
    <cellStyle name="Заголовок 3 2" xfId="43" xr:uid="{00000000-0005-0000-0000-00002A000000}"/>
    <cellStyle name="Заголовок 4" xfId="44" builtinId="19" customBuiltin="1"/>
    <cellStyle name="Заголовок 4 2" xfId="45" xr:uid="{00000000-0005-0000-0000-00002C000000}"/>
    <cellStyle name="Итог" xfId="46" builtinId="25" customBuiltin="1"/>
    <cellStyle name="Итог 2" xfId="47" xr:uid="{00000000-0005-0000-0000-00002E000000}"/>
    <cellStyle name="Контрольная ячейка" xfId="48" builtinId="23" customBuiltin="1"/>
    <cellStyle name="Контрольная ячейка 2" xfId="49" xr:uid="{00000000-0005-0000-0000-000030000000}"/>
    <cellStyle name="Название" xfId="50" builtinId="15" customBuiltin="1"/>
    <cellStyle name="Название 2" xfId="51" xr:uid="{00000000-0005-0000-0000-000032000000}"/>
    <cellStyle name="Нейтральный" xfId="52" builtinId="28" customBuiltin="1"/>
    <cellStyle name="Нейтральный 2" xfId="53" xr:uid="{00000000-0005-0000-0000-000034000000}"/>
    <cellStyle name="Обычный" xfId="0" builtinId="0" customBuiltin="1"/>
    <cellStyle name="Обычный 2" xfId="54" xr:uid="{00000000-0005-0000-0000-000036000000}"/>
    <cellStyle name="Обычный 2 2" xfId="55" xr:uid="{00000000-0005-0000-0000-000037000000}"/>
    <cellStyle name="Обычный 2 3" xfId="56" xr:uid="{00000000-0005-0000-0000-000038000000}"/>
    <cellStyle name="Обычный 2 4" xfId="57" xr:uid="{00000000-0005-0000-0000-000039000000}"/>
    <cellStyle name="Обычный 3" xfId="58" xr:uid="{00000000-0005-0000-0000-00003A000000}"/>
    <cellStyle name="Плохой" xfId="59" builtinId="27" customBuiltin="1"/>
    <cellStyle name="Плохой 2" xfId="60" xr:uid="{00000000-0005-0000-0000-00003C000000}"/>
    <cellStyle name="Пояснение" xfId="61" builtinId="53" customBuiltin="1"/>
    <cellStyle name="Пояснение 2" xfId="62" xr:uid="{00000000-0005-0000-0000-00003E000000}"/>
    <cellStyle name="Примечание" xfId="63" builtinId="10" customBuiltin="1"/>
    <cellStyle name="Примечание 2" xfId="64" xr:uid="{00000000-0005-0000-0000-000040000000}"/>
    <cellStyle name="Примечание 2 2" xfId="65" xr:uid="{00000000-0005-0000-0000-000041000000}"/>
    <cellStyle name="Примечание 2 3" xfId="66" xr:uid="{00000000-0005-0000-0000-000042000000}"/>
    <cellStyle name="Примечание 2 3 2" xfId="67" xr:uid="{00000000-0005-0000-0000-000043000000}"/>
    <cellStyle name="Примечание 3" xfId="68" xr:uid="{00000000-0005-0000-0000-000044000000}"/>
    <cellStyle name="Примечание 3 2" xfId="69" xr:uid="{00000000-0005-0000-0000-000045000000}"/>
    <cellStyle name="Примечание 3 3" xfId="70" xr:uid="{00000000-0005-0000-0000-000046000000}"/>
    <cellStyle name="Примечание 3 3 2" xfId="71" xr:uid="{00000000-0005-0000-0000-000047000000}"/>
    <cellStyle name="Примечание 3 4" xfId="72" xr:uid="{00000000-0005-0000-0000-000048000000}"/>
    <cellStyle name="Связанная ячейка" xfId="73" builtinId="24" customBuiltin="1"/>
    <cellStyle name="Связанная ячейка 2" xfId="74" xr:uid="{00000000-0005-0000-0000-00004A000000}"/>
    <cellStyle name="Текст предупреждения" xfId="75" builtinId="11" customBuiltin="1"/>
    <cellStyle name="Текст предупреждения 2" xfId="76" xr:uid="{00000000-0005-0000-0000-00004C000000}"/>
    <cellStyle name="Хороший" xfId="77" builtinId="26" customBuiltin="1"/>
    <cellStyle name="Хороший 2" xfId="78" xr:uid="{00000000-0005-0000-0000-00004E000000}"/>
  </cellStyles>
  <dxfs count="19">
    <dxf>
      <font>
        <b val="0"/>
        <i val="0"/>
        <condense val="0"/>
        <extend val="0"/>
        <u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u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u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u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u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u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u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u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u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u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u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u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u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u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u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u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u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u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85455</xdr:colOff>
      <xdr:row>44</xdr:row>
      <xdr:rowOff>56970</xdr:rowOff>
    </xdr:from>
    <xdr:to>
      <xdr:col>12</xdr:col>
      <xdr:colOff>95340</xdr:colOff>
      <xdr:row>44</xdr:row>
      <xdr:rowOff>56970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Рукописный ввод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14:cNvPr>
            <xdr14:cNvContentPartPr/>
          </xdr14:nvContentPartPr>
          <xdr14:nvPr macro=""/>
          <xdr14:xfrm>
            <a:off x="7600680" y="8839020"/>
            <a:ext cx="360" cy="360"/>
          </xdr14:xfrm>
        </xdr:contentPart>
      </mc:Choice>
      <mc:Fallback xmlns="">
        <xdr:pic>
          <xdr:nvPicPr>
            <xdr:cNvPr id="2" name="Рукописный ввод 1">
              <a:extLst>
                <a:ext uri="{FF2B5EF4-FFF2-40B4-BE49-F238E27FC236}">
                  <a16:creationId xmlns:a16="http://schemas.microsoft.com/office/drawing/2014/main" id="{DCCDF74E-CA0F-474C-B784-48243751A84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96360" y="8834700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0</xdr:colOff>
      <xdr:row>44</xdr:row>
      <xdr:rowOff>9090</xdr:rowOff>
    </xdr:from>
    <xdr:to>
      <xdr:col>12</xdr:col>
      <xdr:colOff>19306</xdr:colOff>
      <xdr:row>44</xdr:row>
      <xdr:rowOff>9090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5" name="Рукописный ввод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14:cNvPr>
            <xdr14:cNvContentPartPr/>
          </xdr14:nvContentPartPr>
          <xdr14:nvPr macro=""/>
          <xdr14:xfrm>
            <a:off x="7515000" y="8791140"/>
            <a:ext cx="360" cy="360"/>
          </xdr14:xfrm>
        </xdr:contentPart>
      </mc:Choice>
      <mc:Fallback xmlns="">
        <xdr:pic>
          <xdr:nvPicPr>
            <xdr:cNvPr id="5" name="Рукописный ввод 4">
              <a:extLst>
                <a:ext uri="{FF2B5EF4-FFF2-40B4-BE49-F238E27FC236}">
                  <a16:creationId xmlns:a16="http://schemas.microsoft.com/office/drawing/2014/main" id="{CDC4922D-CD63-479A-93A2-16E2139E45F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10680" y="8786820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28</xdr:col>
      <xdr:colOff>0</xdr:colOff>
      <xdr:row>43</xdr:row>
      <xdr:rowOff>88281</xdr:rowOff>
    </xdr:from>
    <xdr:to>
      <xdr:col>28</xdr:col>
      <xdr:colOff>0</xdr:colOff>
      <xdr:row>55</xdr:row>
      <xdr:rowOff>4647</xdr:rowOff>
    </xdr:to>
    <xdr:cxnSp macro="">
      <xdr:nvCxnSpPr>
        <xdr:cNvPr id="14" name="Прямая соединительная линия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CxnSpPr/>
      </xdr:nvCxnSpPr>
      <xdr:spPr>
        <a:xfrm>
          <a:off x="13855390" y="8730476"/>
          <a:ext cx="0" cy="210943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23</xdr:col>
      <xdr:colOff>1</xdr:colOff>
      <xdr:row>52</xdr:row>
      <xdr:rowOff>57149</xdr:rowOff>
    </xdr:from>
    <xdr:to>
      <xdr:col>28</xdr:col>
      <xdr:colOff>13607</xdr:colOff>
      <xdr:row>54</xdr:row>
      <xdr:rowOff>99752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11127" y="9963149"/>
          <a:ext cx="1728106" cy="423603"/>
        </a:xfrm>
        <a:prstGeom prst="rect">
          <a:avLst/>
        </a:prstGeom>
      </xdr:spPr>
    </xdr:pic>
    <xdr:clientData/>
  </xdr:twoCellAnchor>
  <xdr:twoCellAnchor editAs="oneCell">
    <xdr:from>
      <xdr:col>16</xdr:col>
      <xdr:colOff>132065</xdr:colOff>
      <xdr:row>49</xdr:row>
      <xdr:rowOff>51027</xdr:rowOff>
    </xdr:from>
    <xdr:to>
      <xdr:col>16</xdr:col>
      <xdr:colOff>420355</xdr:colOff>
      <xdr:row>51</xdr:row>
      <xdr:rowOff>6546</xdr:rowOff>
    </xdr:to>
    <xdr:grpSp>
      <xdr:nvGrpSpPr>
        <xdr:cNvPr id="3" name="Group 3">
          <a:extLst>
            <a:ext uri="{FF2B5EF4-FFF2-40B4-BE49-F238E27FC236}">
              <a16:creationId xmlns:a16="http://schemas.microsoft.com/office/drawing/2014/main" id="{3E67A32B-95A1-4D3B-AE98-2EBEAF82734E}"/>
            </a:ext>
          </a:extLst>
        </xdr:cNvPr>
        <xdr:cNvGrpSpPr/>
      </xdr:nvGrpSpPr>
      <xdr:grpSpPr>
        <a:xfrm>
          <a:off x="8714090" y="9385527"/>
          <a:ext cx="288290" cy="336519"/>
          <a:chOff x="0" y="0"/>
          <a:chExt cx="288290" cy="356870"/>
        </a:xfrm>
      </xdr:grpSpPr>
      <xdr:sp macro="" textlink="">
        <xdr:nvSpPr>
          <xdr:cNvPr id="6" name="Shape 4">
            <a:extLst>
              <a:ext uri="{FF2B5EF4-FFF2-40B4-BE49-F238E27FC236}">
                <a16:creationId xmlns:a16="http://schemas.microsoft.com/office/drawing/2014/main" id="{EF875B4D-ADA2-D24D-593B-F9431D6F6652}"/>
              </a:ext>
            </a:extLst>
          </xdr:cNvPr>
          <xdr:cNvSpPr/>
        </xdr:nvSpPr>
        <xdr:spPr>
          <a:xfrm>
            <a:off x="19346" y="3676"/>
            <a:ext cx="265430" cy="107314"/>
          </a:xfrm>
          <a:custGeom>
            <a:avLst/>
            <a:gdLst/>
            <a:ahLst/>
            <a:cxnLst/>
            <a:rect l="0" t="0" r="0" b="0"/>
            <a:pathLst>
              <a:path w="265430" h="107314">
                <a:moveTo>
                  <a:pt x="65943" y="6139"/>
                </a:moveTo>
                <a:lnTo>
                  <a:pt x="60498" y="3683"/>
                </a:lnTo>
                <a:lnTo>
                  <a:pt x="55054" y="1841"/>
                </a:lnTo>
                <a:lnTo>
                  <a:pt x="50214" y="613"/>
                </a:lnTo>
                <a:lnTo>
                  <a:pt x="45979" y="0"/>
                </a:lnTo>
                <a:lnTo>
                  <a:pt x="41744" y="0"/>
                </a:lnTo>
                <a:lnTo>
                  <a:pt x="16334" y="36223"/>
                </a:lnTo>
                <a:lnTo>
                  <a:pt x="15729" y="44818"/>
                </a:lnTo>
                <a:lnTo>
                  <a:pt x="16939" y="53414"/>
                </a:lnTo>
                <a:lnTo>
                  <a:pt x="49004" y="84111"/>
                </a:lnTo>
                <a:lnTo>
                  <a:pt x="90748" y="82884"/>
                </a:lnTo>
                <a:lnTo>
                  <a:pt x="130677" y="66307"/>
                </a:lnTo>
                <a:lnTo>
                  <a:pt x="153667" y="32539"/>
                </a:lnTo>
                <a:lnTo>
                  <a:pt x="108293" y="27014"/>
                </a:lnTo>
                <a:lnTo>
                  <a:pt x="75018" y="52186"/>
                </a:lnTo>
                <a:lnTo>
                  <a:pt x="87118" y="90865"/>
                </a:lnTo>
                <a:lnTo>
                  <a:pt x="107688" y="97618"/>
                </a:lnTo>
                <a:lnTo>
                  <a:pt x="116157" y="97004"/>
                </a:lnTo>
                <a:lnTo>
                  <a:pt x="152457" y="79814"/>
                </a:lnTo>
                <a:lnTo>
                  <a:pt x="182101" y="49116"/>
                </a:lnTo>
                <a:lnTo>
                  <a:pt x="188756" y="42976"/>
                </a:lnTo>
                <a:lnTo>
                  <a:pt x="195411" y="38679"/>
                </a:lnTo>
                <a:lnTo>
                  <a:pt x="201461" y="35609"/>
                </a:lnTo>
                <a:lnTo>
                  <a:pt x="206906" y="34381"/>
                </a:lnTo>
                <a:lnTo>
                  <a:pt x="211746" y="34381"/>
                </a:lnTo>
                <a:lnTo>
                  <a:pt x="215376" y="36223"/>
                </a:lnTo>
                <a:lnTo>
                  <a:pt x="217796" y="38065"/>
                </a:lnTo>
                <a:lnTo>
                  <a:pt x="219006" y="41748"/>
                </a:lnTo>
                <a:lnTo>
                  <a:pt x="219006" y="45432"/>
                </a:lnTo>
                <a:lnTo>
                  <a:pt x="197226" y="62623"/>
                </a:lnTo>
                <a:lnTo>
                  <a:pt x="189361" y="62623"/>
                </a:lnTo>
                <a:lnTo>
                  <a:pt x="179681" y="62623"/>
                </a:lnTo>
                <a:lnTo>
                  <a:pt x="173631" y="62009"/>
                </a:lnTo>
                <a:lnTo>
                  <a:pt x="167582" y="62009"/>
                </a:lnTo>
                <a:lnTo>
                  <a:pt x="160322" y="62009"/>
                </a:lnTo>
                <a:lnTo>
                  <a:pt x="152457" y="61395"/>
                </a:lnTo>
                <a:lnTo>
                  <a:pt x="134912" y="60781"/>
                </a:lnTo>
                <a:lnTo>
                  <a:pt x="116157" y="60167"/>
                </a:lnTo>
                <a:lnTo>
                  <a:pt x="97403" y="59553"/>
                </a:lnTo>
                <a:lnTo>
                  <a:pt x="55054" y="54642"/>
                </a:lnTo>
                <a:lnTo>
                  <a:pt x="36904" y="50344"/>
                </a:lnTo>
                <a:lnTo>
                  <a:pt x="27829" y="47274"/>
                </a:lnTo>
                <a:lnTo>
                  <a:pt x="20569" y="44204"/>
                </a:lnTo>
                <a:lnTo>
                  <a:pt x="15124" y="42362"/>
                </a:lnTo>
                <a:lnTo>
                  <a:pt x="10889" y="41135"/>
                </a:lnTo>
                <a:lnTo>
                  <a:pt x="7259" y="42362"/>
                </a:lnTo>
                <a:lnTo>
                  <a:pt x="4234" y="44204"/>
                </a:lnTo>
                <a:lnTo>
                  <a:pt x="2419" y="47888"/>
                </a:lnTo>
                <a:lnTo>
                  <a:pt x="604" y="52186"/>
                </a:lnTo>
                <a:lnTo>
                  <a:pt x="0" y="57711"/>
                </a:lnTo>
                <a:lnTo>
                  <a:pt x="0" y="64465"/>
                </a:lnTo>
                <a:lnTo>
                  <a:pt x="16334" y="94549"/>
                </a:lnTo>
                <a:lnTo>
                  <a:pt x="20569" y="97618"/>
                </a:lnTo>
                <a:lnTo>
                  <a:pt x="25409" y="99460"/>
                </a:lnTo>
                <a:lnTo>
                  <a:pt x="31459" y="101916"/>
                </a:lnTo>
                <a:lnTo>
                  <a:pt x="37509" y="103144"/>
                </a:lnTo>
                <a:lnTo>
                  <a:pt x="44769" y="104372"/>
                </a:lnTo>
                <a:lnTo>
                  <a:pt x="60498" y="106214"/>
                </a:lnTo>
                <a:lnTo>
                  <a:pt x="77438" y="106828"/>
                </a:lnTo>
                <a:lnTo>
                  <a:pt x="94378" y="106214"/>
                </a:lnTo>
                <a:lnTo>
                  <a:pt x="111318" y="104986"/>
                </a:lnTo>
                <a:lnTo>
                  <a:pt x="127047" y="102530"/>
                </a:lnTo>
                <a:lnTo>
                  <a:pt x="140962" y="100688"/>
                </a:lnTo>
                <a:lnTo>
                  <a:pt x="153667" y="97618"/>
                </a:lnTo>
                <a:lnTo>
                  <a:pt x="165162" y="94549"/>
                </a:lnTo>
                <a:lnTo>
                  <a:pt x="174841" y="92093"/>
                </a:lnTo>
                <a:lnTo>
                  <a:pt x="183916" y="89023"/>
                </a:lnTo>
                <a:lnTo>
                  <a:pt x="192386" y="86567"/>
                </a:lnTo>
                <a:lnTo>
                  <a:pt x="199646" y="84111"/>
                </a:lnTo>
                <a:lnTo>
                  <a:pt x="205696" y="81656"/>
                </a:lnTo>
                <a:lnTo>
                  <a:pt x="211746" y="80428"/>
                </a:lnTo>
                <a:lnTo>
                  <a:pt x="222636" y="78586"/>
                </a:lnTo>
                <a:lnTo>
                  <a:pt x="232315" y="78586"/>
                </a:lnTo>
                <a:lnTo>
                  <a:pt x="238365" y="78586"/>
                </a:lnTo>
                <a:lnTo>
                  <a:pt x="245625" y="78586"/>
                </a:lnTo>
                <a:lnTo>
                  <a:pt x="254095" y="78586"/>
                </a:lnTo>
                <a:lnTo>
                  <a:pt x="259540" y="78586"/>
                </a:lnTo>
                <a:lnTo>
                  <a:pt x="264985" y="77972"/>
                </a:lnTo>
              </a:path>
            </a:pathLst>
          </a:custGeom>
          <a:ln w="7352">
            <a:solidFill>
              <a:srgbClr val="0000FF"/>
            </a:solidFill>
          </a:ln>
        </xdr:spPr>
      </xdr:sp>
      <xdr:sp macro="" textlink="">
        <xdr:nvSpPr>
          <xdr:cNvPr id="7" name="Shape 5">
            <a:extLst>
              <a:ext uri="{FF2B5EF4-FFF2-40B4-BE49-F238E27FC236}">
                <a16:creationId xmlns:a16="http://schemas.microsoft.com/office/drawing/2014/main" id="{130F184A-7A75-241F-1FA6-9D7625732A8B}"/>
              </a:ext>
            </a:extLst>
          </xdr:cNvPr>
          <xdr:cNvSpPr/>
        </xdr:nvSpPr>
        <xdr:spPr>
          <a:xfrm>
            <a:off x="3533" y="128480"/>
            <a:ext cx="249554" cy="224790"/>
          </a:xfrm>
          <a:custGeom>
            <a:avLst/>
            <a:gdLst/>
            <a:ahLst/>
            <a:cxnLst/>
            <a:rect l="0" t="0" r="0" b="0"/>
            <a:pathLst>
              <a:path w="249554" h="224790">
                <a:moveTo>
                  <a:pt x="9350" y="152882"/>
                </a:moveTo>
                <a:lnTo>
                  <a:pt x="8181" y="155252"/>
                </a:lnTo>
                <a:lnTo>
                  <a:pt x="6428" y="159993"/>
                </a:lnTo>
                <a:lnTo>
                  <a:pt x="5259" y="164141"/>
                </a:lnTo>
                <a:lnTo>
                  <a:pt x="4090" y="170659"/>
                </a:lnTo>
                <a:lnTo>
                  <a:pt x="2337" y="180140"/>
                </a:lnTo>
                <a:lnTo>
                  <a:pt x="584" y="187844"/>
                </a:lnTo>
                <a:lnTo>
                  <a:pt x="0" y="195547"/>
                </a:lnTo>
                <a:lnTo>
                  <a:pt x="1168" y="200880"/>
                </a:lnTo>
                <a:lnTo>
                  <a:pt x="2921" y="203843"/>
                </a:lnTo>
                <a:lnTo>
                  <a:pt x="6428" y="205028"/>
                </a:lnTo>
                <a:lnTo>
                  <a:pt x="9934" y="205028"/>
                </a:lnTo>
                <a:lnTo>
                  <a:pt x="38569" y="171252"/>
                </a:lnTo>
                <a:lnTo>
                  <a:pt x="44997" y="159400"/>
                </a:lnTo>
                <a:lnTo>
                  <a:pt x="54348" y="142808"/>
                </a:lnTo>
                <a:lnTo>
                  <a:pt x="60776" y="129772"/>
                </a:lnTo>
                <a:lnTo>
                  <a:pt x="67204" y="119106"/>
                </a:lnTo>
                <a:lnTo>
                  <a:pt x="73633" y="107847"/>
                </a:lnTo>
                <a:lnTo>
                  <a:pt x="80061" y="98958"/>
                </a:lnTo>
                <a:lnTo>
                  <a:pt x="87074" y="88885"/>
                </a:lnTo>
                <a:lnTo>
                  <a:pt x="91749" y="82367"/>
                </a:lnTo>
                <a:lnTo>
                  <a:pt x="97593" y="75848"/>
                </a:lnTo>
                <a:lnTo>
                  <a:pt x="102852" y="70515"/>
                </a:lnTo>
                <a:lnTo>
                  <a:pt x="105190" y="68145"/>
                </a:lnTo>
                <a:lnTo>
                  <a:pt x="98761" y="77033"/>
                </a:lnTo>
                <a:lnTo>
                  <a:pt x="92917" y="84737"/>
                </a:lnTo>
                <a:lnTo>
                  <a:pt x="88827" y="91848"/>
                </a:lnTo>
                <a:lnTo>
                  <a:pt x="85320" y="97181"/>
                </a:lnTo>
                <a:lnTo>
                  <a:pt x="82983" y="102514"/>
                </a:lnTo>
                <a:lnTo>
                  <a:pt x="79476" y="107847"/>
                </a:lnTo>
                <a:lnTo>
                  <a:pt x="74801" y="116143"/>
                </a:lnTo>
                <a:lnTo>
                  <a:pt x="70126" y="125031"/>
                </a:lnTo>
                <a:lnTo>
                  <a:pt x="67204" y="130365"/>
                </a:lnTo>
                <a:lnTo>
                  <a:pt x="63114" y="139846"/>
                </a:lnTo>
                <a:lnTo>
                  <a:pt x="60192" y="146364"/>
                </a:lnTo>
                <a:lnTo>
                  <a:pt x="59023" y="151697"/>
                </a:lnTo>
                <a:lnTo>
                  <a:pt x="57854" y="157030"/>
                </a:lnTo>
                <a:lnTo>
                  <a:pt x="57270" y="161178"/>
                </a:lnTo>
                <a:lnTo>
                  <a:pt x="58438" y="165919"/>
                </a:lnTo>
                <a:lnTo>
                  <a:pt x="60192" y="167104"/>
                </a:lnTo>
                <a:lnTo>
                  <a:pt x="63698" y="168882"/>
                </a:lnTo>
                <a:lnTo>
                  <a:pt x="66036" y="168289"/>
                </a:lnTo>
                <a:lnTo>
                  <a:pt x="70126" y="165919"/>
                </a:lnTo>
                <a:lnTo>
                  <a:pt x="74217" y="162363"/>
                </a:lnTo>
                <a:lnTo>
                  <a:pt x="77139" y="159400"/>
                </a:lnTo>
                <a:lnTo>
                  <a:pt x="81230" y="155845"/>
                </a:lnTo>
                <a:lnTo>
                  <a:pt x="89411" y="146956"/>
                </a:lnTo>
                <a:lnTo>
                  <a:pt x="101099" y="132735"/>
                </a:lnTo>
                <a:lnTo>
                  <a:pt x="127396" y="88885"/>
                </a:lnTo>
                <a:lnTo>
                  <a:pt x="106943" y="126217"/>
                </a:lnTo>
                <a:lnTo>
                  <a:pt x="104605" y="131550"/>
                </a:lnTo>
                <a:lnTo>
                  <a:pt x="101683" y="139846"/>
                </a:lnTo>
                <a:lnTo>
                  <a:pt x="98177" y="153475"/>
                </a:lnTo>
                <a:lnTo>
                  <a:pt x="96424" y="164734"/>
                </a:lnTo>
                <a:lnTo>
                  <a:pt x="97008" y="171252"/>
                </a:lnTo>
                <a:lnTo>
                  <a:pt x="100514" y="175992"/>
                </a:lnTo>
                <a:lnTo>
                  <a:pt x="103436" y="176585"/>
                </a:lnTo>
                <a:lnTo>
                  <a:pt x="106943" y="177177"/>
                </a:lnTo>
                <a:lnTo>
                  <a:pt x="111034" y="174215"/>
                </a:lnTo>
                <a:lnTo>
                  <a:pt x="143175" y="137475"/>
                </a:lnTo>
                <a:lnTo>
                  <a:pt x="153694" y="114958"/>
                </a:lnTo>
                <a:lnTo>
                  <a:pt x="161291" y="96588"/>
                </a:lnTo>
                <a:lnTo>
                  <a:pt x="166551" y="78811"/>
                </a:lnTo>
                <a:lnTo>
                  <a:pt x="170057" y="64589"/>
                </a:lnTo>
                <a:lnTo>
                  <a:pt x="172394" y="52738"/>
                </a:lnTo>
                <a:lnTo>
                  <a:pt x="173563" y="44442"/>
                </a:lnTo>
                <a:lnTo>
                  <a:pt x="173563" y="34368"/>
                </a:lnTo>
                <a:lnTo>
                  <a:pt x="160122" y="0"/>
                </a:lnTo>
                <a:lnTo>
                  <a:pt x="156031" y="0"/>
                </a:lnTo>
                <a:lnTo>
                  <a:pt x="118046" y="21332"/>
                </a:lnTo>
                <a:lnTo>
                  <a:pt x="89995" y="54516"/>
                </a:lnTo>
                <a:lnTo>
                  <a:pt x="66036" y="90070"/>
                </a:lnTo>
                <a:lnTo>
                  <a:pt x="47335" y="126809"/>
                </a:lnTo>
                <a:lnTo>
                  <a:pt x="40322" y="141031"/>
                </a:lnTo>
                <a:lnTo>
                  <a:pt x="34478" y="158215"/>
                </a:lnTo>
                <a:lnTo>
                  <a:pt x="30388" y="170659"/>
                </a:lnTo>
                <a:lnTo>
                  <a:pt x="29803" y="176585"/>
                </a:lnTo>
                <a:lnTo>
                  <a:pt x="29219" y="189029"/>
                </a:lnTo>
                <a:lnTo>
                  <a:pt x="29219" y="193177"/>
                </a:lnTo>
                <a:lnTo>
                  <a:pt x="30972" y="199695"/>
                </a:lnTo>
                <a:lnTo>
                  <a:pt x="33894" y="205621"/>
                </a:lnTo>
                <a:lnTo>
                  <a:pt x="37400" y="211546"/>
                </a:lnTo>
                <a:lnTo>
                  <a:pt x="43244" y="215694"/>
                </a:lnTo>
                <a:lnTo>
                  <a:pt x="51426" y="221620"/>
                </a:lnTo>
                <a:lnTo>
                  <a:pt x="57270" y="223398"/>
                </a:lnTo>
                <a:lnTo>
                  <a:pt x="66620" y="224583"/>
                </a:lnTo>
                <a:lnTo>
                  <a:pt x="78308" y="223990"/>
                </a:lnTo>
                <a:lnTo>
                  <a:pt x="118631" y="203250"/>
                </a:lnTo>
                <a:lnTo>
                  <a:pt x="150772" y="174807"/>
                </a:lnTo>
                <a:lnTo>
                  <a:pt x="192264" y="125624"/>
                </a:lnTo>
                <a:lnTo>
                  <a:pt x="202783" y="113180"/>
                </a:lnTo>
                <a:lnTo>
                  <a:pt x="213886" y="96588"/>
                </a:lnTo>
                <a:lnTo>
                  <a:pt x="221483" y="85922"/>
                </a:lnTo>
                <a:lnTo>
                  <a:pt x="232587" y="69330"/>
                </a:lnTo>
                <a:lnTo>
                  <a:pt x="239015" y="60441"/>
                </a:lnTo>
                <a:lnTo>
                  <a:pt x="245443" y="50960"/>
                </a:lnTo>
                <a:lnTo>
                  <a:pt x="249534" y="43850"/>
                </a:lnTo>
                <a:lnTo>
                  <a:pt x="249534" y="42664"/>
                </a:lnTo>
                <a:lnTo>
                  <a:pt x="248365" y="42072"/>
                </a:lnTo>
                <a:lnTo>
                  <a:pt x="246027" y="42072"/>
                </a:lnTo>
                <a:lnTo>
                  <a:pt x="242521" y="44442"/>
                </a:lnTo>
                <a:lnTo>
                  <a:pt x="236093" y="50960"/>
                </a:lnTo>
                <a:lnTo>
                  <a:pt x="230833" y="59256"/>
                </a:lnTo>
                <a:lnTo>
                  <a:pt x="224405" y="68737"/>
                </a:lnTo>
                <a:lnTo>
                  <a:pt x="215639" y="84737"/>
                </a:lnTo>
                <a:lnTo>
                  <a:pt x="207458" y="103106"/>
                </a:lnTo>
                <a:lnTo>
                  <a:pt x="199861" y="119106"/>
                </a:lnTo>
                <a:lnTo>
                  <a:pt x="194601" y="130957"/>
                </a:lnTo>
                <a:lnTo>
                  <a:pt x="189342" y="148142"/>
                </a:lnTo>
                <a:lnTo>
                  <a:pt x="187589" y="155845"/>
                </a:lnTo>
                <a:lnTo>
                  <a:pt x="186420" y="163548"/>
                </a:lnTo>
                <a:lnTo>
                  <a:pt x="186420" y="167104"/>
                </a:lnTo>
                <a:lnTo>
                  <a:pt x="186420" y="169474"/>
                </a:lnTo>
                <a:lnTo>
                  <a:pt x="187589" y="171252"/>
                </a:lnTo>
                <a:lnTo>
                  <a:pt x="190510" y="172437"/>
                </a:lnTo>
                <a:lnTo>
                  <a:pt x="192848" y="173029"/>
                </a:lnTo>
                <a:lnTo>
                  <a:pt x="196354" y="171844"/>
                </a:lnTo>
                <a:lnTo>
                  <a:pt x="200445" y="167104"/>
                </a:lnTo>
                <a:lnTo>
                  <a:pt x="205705" y="161178"/>
                </a:lnTo>
                <a:lnTo>
                  <a:pt x="208627" y="155845"/>
                </a:lnTo>
                <a:lnTo>
                  <a:pt x="210964" y="149919"/>
                </a:lnTo>
                <a:lnTo>
                  <a:pt x="210964" y="146956"/>
                </a:lnTo>
                <a:lnTo>
                  <a:pt x="209795" y="145179"/>
                </a:lnTo>
                <a:lnTo>
                  <a:pt x="206873" y="144586"/>
                </a:lnTo>
                <a:lnTo>
                  <a:pt x="201614" y="145771"/>
                </a:lnTo>
                <a:lnTo>
                  <a:pt x="195186" y="149919"/>
                </a:lnTo>
                <a:lnTo>
                  <a:pt x="192848" y="151697"/>
                </a:lnTo>
              </a:path>
            </a:pathLst>
          </a:custGeom>
          <a:ln w="7066">
            <a:solidFill>
              <a:srgbClr val="0000DD"/>
            </a:solidFill>
          </a:ln>
        </xdr:spPr>
      </xdr:sp>
    </xdr:grpSp>
    <xdr:clientData/>
  </xdr:twoCellAnchor>
  <xdr:twoCellAnchor>
    <xdr:from>
      <xdr:col>16</xdr:col>
      <xdr:colOff>0</xdr:colOff>
      <xdr:row>52</xdr:row>
      <xdr:rowOff>0</xdr:rowOff>
    </xdr:from>
    <xdr:to>
      <xdr:col>16</xdr:col>
      <xdr:colOff>520464</xdr:colOff>
      <xdr:row>53</xdr:row>
      <xdr:rowOff>169069</xdr:rowOff>
    </xdr:to>
    <xdr:grpSp>
      <xdr:nvGrpSpPr>
        <xdr:cNvPr id="11" name="Group 1">
          <a:extLst>
            <a:ext uri="{FF2B5EF4-FFF2-40B4-BE49-F238E27FC236}">
              <a16:creationId xmlns:a16="http://schemas.microsoft.com/office/drawing/2014/main" id="{6A5C5C9A-94E1-4CD9-84A1-A4D525CC32D8}"/>
            </a:ext>
          </a:extLst>
        </xdr:cNvPr>
        <xdr:cNvGrpSpPr>
          <a:grpSpLocks/>
        </xdr:cNvGrpSpPr>
      </xdr:nvGrpSpPr>
      <xdr:grpSpPr bwMode="auto">
        <a:xfrm>
          <a:off x="8582025" y="9906000"/>
          <a:ext cx="520464" cy="359569"/>
          <a:chOff x="15040" y="99"/>
          <a:chExt cx="1310" cy="890"/>
        </a:xfrm>
      </xdr:grpSpPr>
      <xdr:pic>
        <xdr:nvPicPr>
          <xdr:cNvPr id="12" name="Рисунок 11">
            <a:extLst>
              <a:ext uri="{FF2B5EF4-FFF2-40B4-BE49-F238E27FC236}">
                <a16:creationId xmlns:a16="http://schemas.microsoft.com/office/drawing/2014/main" id="{F7FE8E86-868E-1B3D-3A5A-BF9DB34C273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5316" y="102"/>
            <a:ext cx="360" cy="3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3" name="Freeform 3">
            <a:extLst>
              <a:ext uri="{FF2B5EF4-FFF2-40B4-BE49-F238E27FC236}">
                <a16:creationId xmlns:a16="http://schemas.microsoft.com/office/drawing/2014/main" id="{DC301C63-5455-C13D-2B6D-A06290E4FD0A}"/>
              </a:ext>
            </a:extLst>
          </xdr:cNvPr>
          <xdr:cNvSpPr>
            <a:spLocks/>
          </xdr:cNvSpPr>
        </xdr:nvSpPr>
        <xdr:spPr bwMode="auto">
          <a:xfrm>
            <a:off x="15046" y="398"/>
            <a:ext cx="441" cy="251"/>
          </a:xfrm>
          <a:custGeom>
            <a:avLst/>
            <a:gdLst>
              <a:gd name="T0" fmla="+- 0 15486 15046"/>
              <a:gd name="T1" fmla="*/ T0 w 441"/>
              <a:gd name="T2" fmla="+- 0 398 398"/>
              <a:gd name="T3" fmla="*/ 398 h 251"/>
              <a:gd name="T4" fmla="+- 0 15404 15046"/>
              <a:gd name="T5" fmla="*/ T4 w 441"/>
              <a:gd name="T6" fmla="+- 0 481 398"/>
              <a:gd name="T7" fmla="*/ 481 h 251"/>
              <a:gd name="T8" fmla="+- 0 15330 15046"/>
              <a:gd name="T9" fmla="*/ T8 w 441"/>
              <a:gd name="T10" fmla="+- 0 542 398"/>
              <a:gd name="T11" fmla="*/ 542 h 251"/>
              <a:gd name="T12" fmla="+- 0 15306 15046"/>
              <a:gd name="T13" fmla="*/ T12 w 441"/>
              <a:gd name="T14" fmla="+- 0 559 398"/>
              <a:gd name="T15" fmla="*/ 559 h 251"/>
              <a:gd name="T16" fmla="+- 0 15269 15046"/>
              <a:gd name="T17" fmla="*/ T16 w 441"/>
              <a:gd name="T18" fmla="+- 0 572 398"/>
              <a:gd name="T19" fmla="*/ 572 h 251"/>
              <a:gd name="T20" fmla="+- 0 15253 15046"/>
              <a:gd name="T21" fmla="*/ T20 w 441"/>
              <a:gd name="T22" fmla="+- 0 563 398"/>
              <a:gd name="T23" fmla="*/ 563 h 251"/>
              <a:gd name="T24" fmla="+- 0 15251 15046"/>
              <a:gd name="T25" fmla="*/ T24 w 441"/>
              <a:gd name="T26" fmla="+- 0 557 398"/>
              <a:gd name="T27" fmla="*/ 557 h 251"/>
              <a:gd name="T28" fmla="+- 0 15254 15046"/>
              <a:gd name="T29" fmla="*/ T28 w 441"/>
              <a:gd name="T30" fmla="+- 0 539 398"/>
              <a:gd name="T31" fmla="*/ 539 h 251"/>
              <a:gd name="T32" fmla="+- 0 15268 15046"/>
              <a:gd name="T33" fmla="*/ T32 w 441"/>
              <a:gd name="T34" fmla="+- 0 511 398"/>
              <a:gd name="T35" fmla="*/ 511 h 251"/>
              <a:gd name="T36" fmla="+- 0 15272 15046"/>
              <a:gd name="T37" fmla="*/ T36 w 441"/>
              <a:gd name="T38" fmla="+- 0 505 398"/>
              <a:gd name="T39" fmla="*/ 505 h 251"/>
              <a:gd name="T40" fmla="+- 0 15289 15046"/>
              <a:gd name="T41" fmla="*/ T40 w 441"/>
              <a:gd name="T42" fmla="+- 0 478 398"/>
              <a:gd name="T43" fmla="*/ 478 h 251"/>
              <a:gd name="T44" fmla="+- 0 15322 15046"/>
              <a:gd name="T45" fmla="*/ T44 w 441"/>
              <a:gd name="T46" fmla="+- 0 423 398"/>
              <a:gd name="T47" fmla="*/ 423 h 251"/>
              <a:gd name="T48" fmla="+- 0 15310 15046"/>
              <a:gd name="T49" fmla="*/ T48 w 441"/>
              <a:gd name="T50" fmla="+- 0 429 398"/>
              <a:gd name="T51" fmla="*/ 429 h 251"/>
              <a:gd name="T52" fmla="+- 0 15119 15046"/>
              <a:gd name="T53" fmla="*/ T52 w 441"/>
              <a:gd name="T54" fmla="+- 0 595 398"/>
              <a:gd name="T55" fmla="*/ 595 h 251"/>
              <a:gd name="T56" fmla="+- 0 15046 15046"/>
              <a:gd name="T57" fmla="*/ T56 w 441"/>
              <a:gd name="T58" fmla="+- 0 649 398"/>
              <a:gd name="T59" fmla="*/ 649 h 251"/>
            </a:gdLst>
            <a:ahLst/>
            <a:cxnLst>
              <a:cxn ang="0">
                <a:pos x="T1" y="T3"/>
              </a:cxn>
              <a:cxn ang="0">
                <a:pos x="T5" y="T7"/>
              </a:cxn>
              <a:cxn ang="0">
                <a:pos x="T9" y="T11"/>
              </a:cxn>
              <a:cxn ang="0">
                <a:pos x="T13" y="T15"/>
              </a:cxn>
              <a:cxn ang="0">
                <a:pos x="T17" y="T19"/>
              </a:cxn>
              <a:cxn ang="0">
                <a:pos x="T21" y="T23"/>
              </a:cxn>
              <a:cxn ang="0">
                <a:pos x="T25" y="T27"/>
              </a:cxn>
              <a:cxn ang="0">
                <a:pos x="T29" y="T31"/>
              </a:cxn>
              <a:cxn ang="0">
                <a:pos x="T33" y="T35"/>
              </a:cxn>
              <a:cxn ang="0">
                <a:pos x="T37" y="T39"/>
              </a:cxn>
              <a:cxn ang="0">
                <a:pos x="T41" y="T43"/>
              </a:cxn>
              <a:cxn ang="0">
                <a:pos x="T45" y="T47"/>
              </a:cxn>
              <a:cxn ang="0">
                <a:pos x="T49" y="T51"/>
              </a:cxn>
              <a:cxn ang="0">
                <a:pos x="T53" y="T55"/>
              </a:cxn>
              <a:cxn ang="0">
                <a:pos x="T57" y="T59"/>
              </a:cxn>
            </a:cxnLst>
            <a:rect l="0" t="0" r="r" b="b"/>
            <a:pathLst>
              <a:path w="441" h="251">
                <a:moveTo>
                  <a:pt x="440" y="0"/>
                </a:moveTo>
                <a:lnTo>
                  <a:pt x="358" y="83"/>
                </a:lnTo>
                <a:lnTo>
                  <a:pt x="284" y="144"/>
                </a:lnTo>
                <a:lnTo>
                  <a:pt x="260" y="161"/>
                </a:lnTo>
                <a:lnTo>
                  <a:pt x="223" y="174"/>
                </a:lnTo>
                <a:lnTo>
                  <a:pt x="207" y="165"/>
                </a:lnTo>
                <a:lnTo>
                  <a:pt x="205" y="159"/>
                </a:lnTo>
                <a:lnTo>
                  <a:pt x="208" y="141"/>
                </a:lnTo>
                <a:lnTo>
                  <a:pt x="222" y="113"/>
                </a:lnTo>
                <a:lnTo>
                  <a:pt x="226" y="107"/>
                </a:lnTo>
                <a:lnTo>
                  <a:pt x="243" y="80"/>
                </a:lnTo>
                <a:lnTo>
                  <a:pt x="276" y="25"/>
                </a:lnTo>
                <a:lnTo>
                  <a:pt x="264" y="31"/>
                </a:lnTo>
                <a:lnTo>
                  <a:pt x="73" y="197"/>
                </a:lnTo>
                <a:lnTo>
                  <a:pt x="0" y="251"/>
                </a:lnTo>
              </a:path>
            </a:pathLst>
          </a:custGeom>
          <a:noFill/>
          <a:ln w="6858">
            <a:solidFill>
              <a:srgbClr val="0000FF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pic>
        <xdr:nvPicPr>
          <xdr:cNvPr id="15" name="Рисунок 14">
            <a:extLst>
              <a:ext uri="{FF2B5EF4-FFF2-40B4-BE49-F238E27FC236}">
                <a16:creationId xmlns:a16="http://schemas.microsoft.com/office/drawing/2014/main" id="{B3975086-5646-BDC3-94D7-31FD9A41D8A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5472" y="99"/>
            <a:ext cx="531" cy="30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6" name="Freeform 5">
            <a:extLst>
              <a:ext uri="{FF2B5EF4-FFF2-40B4-BE49-F238E27FC236}">
                <a16:creationId xmlns:a16="http://schemas.microsoft.com/office/drawing/2014/main" id="{5DBB1ED6-7EB3-E863-5DC9-9E31C58D10EA}"/>
              </a:ext>
            </a:extLst>
          </xdr:cNvPr>
          <xdr:cNvSpPr>
            <a:spLocks/>
          </xdr:cNvSpPr>
        </xdr:nvSpPr>
        <xdr:spPr bwMode="auto">
          <a:xfrm>
            <a:off x="15901" y="142"/>
            <a:ext cx="443" cy="51"/>
          </a:xfrm>
          <a:custGeom>
            <a:avLst/>
            <a:gdLst>
              <a:gd name="T0" fmla="+- 0 15970 15901"/>
              <a:gd name="T1" fmla="*/ T0 w 443"/>
              <a:gd name="T2" fmla="+- 0 142 142"/>
              <a:gd name="T3" fmla="*/ 142 h 51"/>
              <a:gd name="T4" fmla="+- 0 15930 15901"/>
              <a:gd name="T5" fmla="*/ T4 w 443"/>
              <a:gd name="T6" fmla="+- 0 165 142"/>
              <a:gd name="T7" fmla="*/ 165 h 51"/>
              <a:gd name="T8" fmla="+- 0 15908 15901"/>
              <a:gd name="T9" fmla="*/ T8 w 443"/>
              <a:gd name="T10" fmla="+- 0 182 142"/>
              <a:gd name="T11" fmla="*/ 182 h 51"/>
              <a:gd name="T12" fmla="+- 0 15901 15901"/>
              <a:gd name="T13" fmla="*/ T12 w 443"/>
              <a:gd name="T14" fmla="+- 0 193 142"/>
              <a:gd name="T15" fmla="*/ 193 h 51"/>
              <a:gd name="T16" fmla="+- 0 15911 15901"/>
              <a:gd name="T17" fmla="*/ T16 w 443"/>
              <a:gd name="T18" fmla="+- 0 193 142"/>
              <a:gd name="T19" fmla="*/ 193 h 51"/>
              <a:gd name="T20" fmla="+- 0 15953 15901"/>
              <a:gd name="T21" fmla="*/ T20 w 443"/>
              <a:gd name="T22" fmla="+- 0 175 142"/>
              <a:gd name="T23" fmla="*/ 175 h 51"/>
              <a:gd name="T24" fmla="+- 0 15973 15901"/>
              <a:gd name="T25" fmla="*/ T24 w 443"/>
              <a:gd name="T26" fmla="+- 0 169 142"/>
              <a:gd name="T27" fmla="*/ 169 h 51"/>
              <a:gd name="T28" fmla="+- 0 15996 15901"/>
              <a:gd name="T29" fmla="*/ T28 w 443"/>
              <a:gd name="T30" fmla="+- 0 166 142"/>
              <a:gd name="T31" fmla="*/ 166 h 51"/>
              <a:gd name="T32" fmla="+- 0 16104 15901"/>
              <a:gd name="T33" fmla="*/ T32 w 443"/>
              <a:gd name="T34" fmla="+- 0 155 142"/>
              <a:gd name="T35" fmla="*/ 155 h 51"/>
              <a:gd name="T36" fmla="+- 0 16344 15901"/>
              <a:gd name="T37" fmla="*/ T36 w 443"/>
              <a:gd name="T38" fmla="+- 0 170 142"/>
              <a:gd name="T39" fmla="*/ 170 h 51"/>
            </a:gdLst>
            <a:ahLst/>
            <a:cxnLst>
              <a:cxn ang="0">
                <a:pos x="T1" y="T3"/>
              </a:cxn>
              <a:cxn ang="0">
                <a:pos x="T5" y="T7"/>
              </a:cxn>
              <a:cxn ang="0">
                <a:pos x="T9" y="T11"/>
              </a:cxn>
              <a:cxn ang="0">
                <a:pos x="T13" y="T15"/>
              </a:cxn>
              <a:cxn ang="0">
                <a:pos x="T17" y="T19"/>
              </a:cxn>
              <a:cxn ang="0">
                <a:pos x="T21" y="T23"/>
              </a:cxn>
              <a:cxn ang="0">
                <a:pos x="T25" y="T27"/>
              </a:cxn>
              <a:cxn ang="0">
                <a:pos x="T29" y="T31"/>
              </a:cxn>
              <a:cxn ang="0">
                <a:pos x="T33" y="T35"/>
              </a:cxn>
              <a:cxn ang="0">
                <a:pos x="T37" y="T39"/>
              </a:cxn>
            </a:cxnLst>
            <a:rect l="0" t="0" r="r" b="b"/>
            <a:pathLst>
              <a:path w="443" h="51">
                <a:moveTo>
                  <a:pt x="69" y="0"/>
                </a:moveTo>
                <a:lnTo>
                  <a:pt x="29" y="23"/>
                </a:lnTo>
                <a:lnTo>
                  <a:pt x="7" y="40"/>
                </a:lnTo>
                <a:lnTo>
                  <a:pt x="0" y="51"/>
                </a:lnTo>
                <a:lnTo>
                  <a:pt x="10" y="51"/>
                </a:lnTo>
                <a:lnTo>
                  <a:pt x="52" y="33"/>
                </a:lnTo>
                <a:lnTo>
                  <a:pt x="72" y="27"/>
                </a:lnTo>
                <a:lnTo>
                  <a:pt x="95" y="24"/>
                </a:lnTo>
                <a:lnTo>
                  <a:pt x="203" y="13"/>
                </a:lnTo>
                <a:lnTo>
                  <a:pt x="443" y="28"/>
                </a:lnTo>
              </a:path>
            </a:pathLst>
          </a:custGeom>
          <a:noFill/>
          <a:ln w="6858">
            <a:solidFill>
              <a:srgbClr val="0000FF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7" name="Freeform 6">
            <a:extLst>
              <a:ext uri="{FF2B5EF4-FFF2-40B4-BE49-F238E27FC236}">
                <a16:creationId xmlns:a16="http://schemas.microsoft.com/office/drawing/2014/main" id="{30E8A459-FF25-31C8-1197-3B0F82964862}"/>
              </a:ext>
            </a:extLst>
          </xdr:cNvPr>
          <xdr:cNvSpPr>
            <a:spLocks/>
          </xdr:cNvSpPr>
        </xdr:nvSpPr>
        <xdr:spPr bwMode="auto">
          <a:xfrm>
            <a:off x="15364" y="527"/>
            <a:ext cx="513" cy="454"/>
          </a:xfrm>
          <a:custGeom>
            <a:avLst/>
            <a:gdLst>
              <a:gd name="T0" fmla="+- 0 15380 15364"/>
              <a:gd name="T1" fmla="*/ T0 w 513"/>
              <a:gd name="T2" fmla="+- 0 841 527"/>
              <a:gd name="T3" fmla="*/ 841 h 454"/>
              <a:gd name="T4" fmla="+- 0 15374 15364"/>
              <a:gd name="T5" fmla="*/ T4 w 513"/>
              <a:gd name="T6" fmla="+- 0 860 527"/>
              <a:gd name="T7" fmla="*/ 860 h 454"/>
              <a:gd name="T8" fmla="+- 0 15367 15364"/>
              <a:gd name="T9" fmla="*/ T8 w 513"/>
              <a:gd name="T10" fmla="+- 0 892 527"/>
              <a:gd name="T11" fmla="*/ 892 h 454"/>
              <a:gd name="T12" fmla="+- 0 15364 15364"/>
              <a:gd name="T13" fmla="*/ T12 w 513"/>
              <a:gd name="T14" fmla="+- 0 922 527"/>
              <a:gd name="T15" fmla="*/ 922 h 454"/>
              <a:gd name="T16" fmla="+- 0 15370 15364"/>
              <a:gd name="T17" fmla="*/ T16 w 513"/>
              <a:gd name="T18" fmla="+- 0 939 527"/>
              <a:gd name="T19" fmla="*/ 939 h 454"/>
              <a:gd name="T20" fmla="+- 0 15384 15364"/>
              <a:gd name="T21" fmla="*/ T20 w 513"/>
              <a:gd name="T22" fmla="+- 0 941 527"/>
              <a:gd name="T23" fmla="*/ 941 h 454"/>
              <a:gd name="T24" fmla="+- 0 15456 15364"/>
              <a:gd name="T25" fmla="*/ T24 w 513"/>
              <a:gd name="T26" fmla="+- 0 849 527"/>
              <a:gd name="T27" fmla="*/ 849 h 454"/>
              <a:gd name="T28" fmla="+- 0 15488 15364"/>
              <a:gd name="T29" fmla="*/ T28 w 513"/>
              <a:gd name="T30" fmla="+- 0 790 527"/>
              <a:gd name="T31" fmla="*/ 790 h 454"/>
              <a:gd name="T32" fmla="+- 0 15515 15364"/>
              <a:gd name="T33" fmla="*/ T32 w 513"/>
              <a:gd name="T34" fmla="+- 0 745 527"/>
              <a:gd name="T35" fmla="*/ 745 h 454"/>
              <a:gd name="T36" fmla="+- 0 15542 15364"/>
              <a:gd name="T37" fmla="*/ T36 w 513"/>
              <a:gd name="T38" fmla="+- 0 707 527"/>
              <a:gd name="T39" fmla="*/ 707 h 454"/>
              <a:gd name="T40" fmla="+- 0 15563 15364"/>
              <a:gd name="T41" fmla="*/ T40 w 513"/>
              <a:gd name="T42" fmla="+- 0 680 527"/>
              <a:gd name="T43" fmla="*/ 680 h 454"/>
              <a:gd name="T44" fmla="+- 0 15578 15364"/>
              <a:gd name="T45" fmla="*/ T44 w 513"/>
              <a:gd name="T46" fmla="+- 0 665 527"/>
              <a:gd name="T47" fmla="*/ 665 h 454"/>
              <a:gd name="T48" fmla="+- 0 15554 15364"/>
              <a:gd name="T49" fmla="*/ T48 w 513"/>
              <a:gd name="T50" fmla="+- 0 699 527"/>
              <a:gd name="T51" fmla="*/ 699 h 454"/>
              <a:gd name="T52" fmla="+- 0 15539 15364"/>
              <a:gd name="T53" fmla="*/ T52 w 513"/>
              <a:gd name="T54" fmla="+- 0 724 527"/>
              <a:gd name="T55" fmla="*/ 724 h 454"/>
              <a:gd name="T56" fmla="+- 0 15527 15364"/>
              <a:gd name="T57" fmla="*/ T56 w 513"/>
              <a:gd name="T58" fmla="+- 0 745 527"/>
              <a:gd name="T59" fmla="*/ 745 h 454"/>
              <a:gd name="T60" fmla="+- 0 15506 15364"/>
              <a:gd name="T61" fmla="*/ T60 w 513"/>
              <a:gd name="T62" fmla="+- 0 781 527"/>
              <a:gd name="T63" fmla="*/ 781 h 454"/>
              <a:gd name="T64" fmla="+- 0 15493 15364"/>
              <a:gd name="T65" fmla="*/ T64 w 513"/>
              <a:gd name="T66" fmla="+- 0 811 527"/>
              <a:gd name="T67" fmla="*/ 811 h 454"/>
              <a:gd name="T68" fmla="+- 0 15485 15364"/>
              <a:gd name="T69" fmla="*/ T68 w 513"/>
              <a:gd name="T70" fmla="+- 0 835 527"/>
              <a:gd name="T71" fmla="*/ 835 h 454"/>
              <a:gd name="T72" fmla="+- 0 15481 15364"/>
              <a:gd name="T73" fmla="*/ T72 w 513"/>
              <a:gd name="T74" fmla="+- 0 854 527"/>
              <a:gd name="T75" fmla="*/ 854 h 454"/>
              <a:gd name="T76" fmla="+- 0 15486 15364"/>
              <a:gd name="T77" fmla="*/ T76 w 513"/>
              <a:gd name="T78" fmla="+- 0 866 527"/>
              <a:gd name="T79" fmla="*/ 866 h 454"/>
              <a:gd name="T80" fmla="+- 0 15499 15364"/>
              <a:gd name="T81" fmla="*/ T80 w 513"/>
              <a:gd name="T82" fmla="+- 0 867 527"/>
              <a:gd name="T83" fmla="*/ 867 h 454"/>
              <a:gd name="T84" fmla="+- 0 15515 15364"/>
              <a:gd name="T85" fmla="*/ T84 w 513"/>
              <a:gd name="T86" fmla="+- 0 855 527"/>
              <a:gd name="T87" fmla="*/ 855 h 454"/>
              <a:gd name="T88" fmla="+- 0 15530 15364"/>
              <a:gd name="T89" fmla="*/ T88 w 513"/>
              <a:gd name="T90" fmla="+- 0 842 527"/>
              <a:gd name="T91" fmla="*/ 842 h 454"/>
              <a:gd name="T92" fmla="+- 0 15571 15364"/>
              <a:gd name="T93" fmla="*/ T92 w 513"/>
              <a:gd name="T94" fmla="+- 0 795 527"/>
              <a:gd name="T95" fmla="*/ 795 h 454"/>
              <a:gd name="T96" fmla="+- 0 15583 15364"/>
              <a:gd name="T97" fmla="*/ T96 w 513"/>
              <a:gd name="T98" fmla="+- 0 783 527"/>
              <a:gd name="T99" fmla="*/ 783 h 454"/>
              <a:gd name="T100" fmla="+- 0 15571 15364"/>
              <a:gd name="T101" fmla="*/ T100 w 513"/>
              <a:gd name="T102" fmla="+- 0 809 527"/>
              <a:gd name="T103" fmla="*/ 809 h 454"/>
              <a:gd name="T104" fmla="+- 0 15560 15364"/>
              <a:gd name="T105" fmla="*/ T104 w 513"/>
              <a:gd name="T106" fmla="+- 0 861 527"/>
              <a:gd name="T107" fmla="*/ 861 h 454"/>
              <a:gd name="T108" fmla="+- 0 15570 15364"/>
              <a:gd name="T109" fmla="*/ T108 w 513"/>
              <a:gd name="T110" fmla="+- 0 883 527"/>
              <a:gd name="T111" fmla="*/ 883 h 454"/>
              <a:gd name="T112" fmla="+- 0 15583 15364"/>
              <a:gd name="T113" fmla="*/ T112 w 513"/>
              <a:gd name="T114" fmla="+- 0 885 527"/>
              <a:gd name="T115" fmla="*/ 885 h 454"/>
              <a:gd name="T116" fmla="+- 0 15656 15364"/>
              <a:gd name="T117" fmla="*/ T116 w 513"/>
              <a:gd name="T118" fmla="+- 0 805 527"/>
              <a:gd name="T119" fmla="*/ 805 h 454"/>
              <a:gd name="T120" fmla="+- 0 15679 15364"/>
              <a:gd name="T121" fmla="*/ T120 w 513"/>
              <a:gd name="T122" fmla="+- 0 759 527"/>
              <a:gd name="T123" fmla="*/ 759 h 454"/>
              <a:gd name="T124" fmla="+- 0 15706 15364"/>
              <a:gd name="T125" fmla="*/ T124 w 513"/>
              <a:gd name="T126" fmla="+- 0 686 527"/>
              <a:gd name="T127" fmla="*/ 686 h 454"/>
              <a:gd name="T128" fmla="+- 0 15716 15364"/>
              <a:gd name="T129" fmla="*/ T128 w 513"/>
              <a:gd name="T130" fmla="+- 0 633 527"/>
              <a:gd name="T131" fmla="*/ 633 h 454"/>
              <a:gd name="T132" fmla="+- 0 15720 15364"/>
              <a:gd name="T133" fmla="*/ T132 w 513"/>
              <a:gd name="T134" fmla="+- 0 597 527"/>
              <a:gd name="T135" fmla="*/ 597 h 454"/>
              <a:gd name="T136" fmla="+- 0 15692 15364"/>
              <a:gd name="T137" fmla="*/ T136 w 513"/>
              <a:gd name="T138" fmla="+- 0 527 527"/>
              <a:gd name="T139" fmla="*/ 527 h 454"/>
              <a:gd name="T140" fmla="+- 0 15622 15364"/>
              <a:gd name="T141" fmla="*/ T140 w 513"/>
              <a:gd name="T142" fmla="+- 0 554 527"/>
              <a:gd name="T143" fmla="*/ 554 h 454"/>
              <a:gd name="T144" fmla="+- 0 15566 15364"/>
              <a:gd name="T145" fmla="*/ T144 w 513"/>
              <a:gd name="T146" fmla="+- 0 613 527"/>
              <a:gd name="T147" fmla="*/ 613 h 454"/>
              <a:gd name="T148" fmla="+- 0 15526 15364"/>
              <a:gd name="T149" fmla="*/ T148 w 513"/>
              <a:gd name="T150" fmla="+- 0 668 527"/>
              <a:gd name="T151" fmla="*/ 668 h 454"/>
              <a:gd name="T152" fmla="+- 0 15482 15364"/>
              <a:gd name="T153" fmla="*/ T152 w 513"/>
              <a:gd name="T154" fmla="+- 0 740 527"/>
              <a:gd name="T155" fmla="*/ 740 h 454"/>
              <a:gd name="T156" fmla="+- 0 15446 15364"/>
              <a:gd name="T157" fmla="*/ T156 w 513"/>
              <a:gd name="T158" fmla="+- 0 813 527"/>
              <a:gd name="T159" fmla="*/ 813 h 454"/>
              <a:gd name="T160" fmla="+- 0 15426 15364"/>
              <a:gd name="T161" fmla="*/ T160 w 513"/>
              <a:gd name="T162" fmla="+- 0 873 527"/>
              <a:gd name="T163" fmla="*/ 873 h 454"/>
              <a:gd name="T164" fmla="+- 0 15424 15364"/>
              <a:gd name="T165" fmla="*/ T164 w 513"/>
              <a:gd name="T166" fmla="+- 0 909 527"/>
              <a:gd name="T167" fmla="*/ 909 h 454"/>
              <a:gd name="T168" fmla="+- 0 15468 15364"/>
              <a:gd name="T169" fmla="*/ T168 w 513"/>
              <a:gd name="T170" fmla="+- 0 975 527"/>
              <a:gd name="T171" fmla="*/ 975 h 454"/>
              <a:gd name="T172" fmla="+- 0 15524 15364"/>
              <a:gd name="T173" fmla="*/ T172 w 513"/>
              <a:gd name="T174" fmla="+- 0 980 527"/>
              <a:gd name="T175" fmla="*/ 980 h 454"/>
              <a:gd name="T176" fmla="+- 0 15672 15364"/>
              <a:gd name="T177" fmla="*/ T176 w 513"/>
              <a:gd name="T178" fmla="+- 0 880 527"/>
              <a:gd name="T179" fmla="*/ 880 h 454"/>
              <a:gd name="T180" fmla="+- 0 15758 15364"/>
              <a:gd name="T181" fmla="*/ T180 w 513"/>
              <a:gd name="T182" fmla="+- 0 781 527"/>
              <a:gd name="T183" fmla="*/ 781 h 454"/>
              <a:gd name="T184" fmla="+- 0 15803 15364"/>
              <a:gd name="T185" fmla="*/ T184 w 513"/>
              <a:gd name="T186" fmla="+- 0 723 527"/>
              <a:gd name="T187" fmla="*/ 723 h 454"/>
              <a:gd name="T188" fmla="+- 0 15841 15364"/>
              <a:gd name="T189" fmla="*/ T188 w 513"/>
              <a:gd name="T190" fmla="+- 0 667 527"/>
              <a:gd name="T191" fmla="*/ 667 h 454"/>
              <a:gd name="T192" fmla="+- 0 15868 15364"/>
              <a:gd name="T193" fmla="*/ T192 w 513"/>
              <a:gd name="T194" fmla="+- 0 629 527"/>
              <a:gd name="T195" fmla="*/ 629 h 454"/>
              <a:gd name="T196" fmla="+- 0 15876 15364"/>
              <a:gd name="T197" fmla="*/ T196 w 513"/>
              <a:gd name="T198" fmla="+- 0 613 527"/>
              <a:gd name="T199" fmla="*/ 613 h 454"/>
              <a:gd name="T200" fmla="+- 0 15868 15364"/>
              <a:gd name="T201" fmla="*/ T200 w 513"/>
              <a:gd name="T202" fmla="+- 0 613 527"/>
              <a:gd name="T203" fmla="*/ 613 h 454"/>
              <a:gd name="T204" fmla="+- 0 15788 15364"/>
              <a:gd name="T205" fmla="*/ T204 w 513"/>
              <a:gd name="T206" fmla="+- 0 735 527"/>
              <a:gd name="T207" fmla="*/ 735 h 454"/>
              <a:gd name="T208" fmla="+- 0 15763 15364"/>
              <a:gd name="T209" fmla="*/ T208 w 513"/>
              <a:gd name="T210" fmla="+- 0 793 527"/>
              <a:gd name="T211" fmla="*/ 793 h 454"/>
              <a:gd name="T212" fmla="+- 0 15749 15364"/>
              <a:gd name="T213" fmla="*/ T212 w 513"/>
              <a:gd name="T214" fmla="+- 0 842 527"/>
              <a:gd name="T215" fmla="*/ 842 h 454"/>
              <a:gd name="T216" fmla="+- 0 15745 15364"/>
              <a:gd name="T217" fmla="*/ T216 w 513"/>
              <a:gd name="T218" fmla="+- 0 865 527"/>
              <a:gd name="T219" fmla="*/ 865 h 454"/>
              <a:gd name="T220" fmla="+- 0 15749 15364"/>
              <a:gd name="T221" fmla="*/ T220 w 513"/>
              <a:gd name="T222" fmla="+- 0 874 527"/>
              <a:gd name="T223" fmla="*/ 874 h 454"/>
              <a:gd name="T224" fmla="+- 0 15760 15364"/>
              <a:gd name="T225" fmla="*/ T224 w 513"/>
              <a:gd name="T226" fmla="+- 0 877 527"/>
              <a:gd name="T227" fmla="*/ 877 h 454"/>
              <a:gd name="T228" fmla="+- 0 15796 15364"/>
              <a:gd name="T229" fmla="*/ T228 w 513"/>
              <a:gd name="T230" fmla="+- 0 824 527"/>
              <a:gd name="T231" fmla="*/ 824 h 454"/>
              <a:gd name="T232" fmla="+- 0 15787 15364"/>
              <a:gd name="T233" fmla="*/ T232 w 513"/>
              <a:gd name="T234" fmla="+- 0 819 527"/>
              <a:gd name="T235" fmla="*/ 819 h 454"/>
              <a:gd name="T236" fmla="+- 0 15764 15364"/>
              <a:gd name="T237" fmla="*/ T236 w 513"/>
              <a:gd name="T238" fmla="+- 0 830 527"/>
              <a:gd name="T239" fmla="*/ 830 h 454"/>
            </a:gdLst>
            <a:ahLst/>
            <a:cxnLst>
              <a:cxn ang="0">
                <a:pos x="T1" y="T3"/>
              </a:cxn>
              <a:cxn ang="0">
                <a:pos x="T5" y="T7"/>
              </a:cxn>
              <a:cxn ang="0">
                <a:pos x="T9" y="T11"/>
              </a:cxn>
              <a:cxn ang="0">
                <a:pos x="T13" y="T15"/>
              </a:cxn>
              <a:cxn ang="0">
                <a:pos x="T17" y="T19"/>
              </a:cxn>
              <a:cxn ang="0">
                <a:pos x="T21" y="T23"/>
              </a:cxn>
              <a:cxn ang="0">
                <a:pos x="T25" y="T27"/>
              </a:cxn>
              <a:cxn ang="0">
                <a:pos x="T29" y="T31"/>
              </a:cxn>
              <a:cxn ang="0">
                <a:pos x="T33" y="T35"/>
              </a:cxn>
              <a:cxn ang="0">
                <a:pos x="T37" y="T39"/>
              </a:cxn>
              <a:cxn ang="0">
                <a:pos x="T41" y="T43"/>
              </a:cxn>
              <a:cxn ang="0">
                <a:pos x="T45" y="T47"/>
              </a:cxn>
              <a:cxn ang="0">
                <a:pos x="T49" y="T51"/>
              </a:cxn>
              <a:cxn ang="0">
                <a:pos x="T53" y="T55"/>
              </a:cxn>
              <a:cxn ang="0">
                <a:pos x="T57" y="T59"/>
              </a:cxn>
              <a:cxn ang="0">
                <a:pos x="T61" y="T63"/>
              </a:cxn>
              <a:cxn ang="0">
                <a:pos x="T65" y="T67"/>
              </a:cxn>
              <a:cxn ang="0">
                <a:pos x="T69" y="T71"/>
              </a:cxn>
              <a:cxn ang="0">
                <a:pos x="T73" y="T75"/>
              </a:cxn>
              <a:cxn ang="0">
                <a:pos x="T77" y="T79"/>
              </a:cxn>
              <a:cxn ang="0">
                <a:pos x="T81" y="T83"/>
              </a:cxn>
              <a:cxn ang="0">
                <a:pos x="T85" y="T87"/>
              </a:cxn>
              <a:cxn ang="0">
                <a:pos x="T89" y="T91"/>
              </a:cxn>
              <a:cxn ang="0">
                <a:pos x="T93" y="T95"/>
              </a:cxn>
              <a:cxn ang="0">
                <a:pos x="T97" y="T99"/>
              </a:cxn>
              <a:cxn ang="0">
                <a:pos x="T101" y="T103"/>
              </a:cxn>
              <a:cxn ang="0">
                <a:pos x="T105" y="T107"/>
              </a:cxn>
              <a:cxn ang="0">
                <a:pos x="T109" y="T111"/>
              </a:cxn>
              <a:cxn ang="0">
                <a:pos x="T113" y="T115"/>
              </a:cxn>
              <a:cxn ang="0">
                <a:pos x="T117" y="T119"/>
              </a:cxn>
              <a:cxn ang="0">
                <a:pos x="T121" y="T123"/>
              </a:cxn>
              <a:cxn ang="0">
                <a:pos x="T125" y="T127"/>
              </a:cxn>
              <a:cxn ang="0">
                <a:pos x="T129" y="T131"/>
              </a:cxn>
              <a:cxn ang="0">
                <a:pos x="T133" y="T135"/>
              </a:cxn>
              <a:cxn ang="0">
                <a:pos x="T137" y="T139"/>
              </a:cxn>
              <a:cxn ang="0">
                <a:pos x="T141" y="T143"/>
              </a:cxn>
              <a:cxn ang="0">
                <a:pos x="T145" y="T147"/>
              </a:cxn>
              <a:cxn ang="0">
                <a:pos x="T149" y="T151"/>
              </a:cxn>
              <a:cxn ang="0">
                <a:pos x="T153" y="T155"/>
              </a:cxn>
              <a:cxn ang="0">
                <a:pos x="T157" y="T159"/>
              </a:cxn>
              <a:cxn ang="0">
                <a:pos x="T161" y="T163"/>
              </a:cxn>
              <a:cxn ang="0">
                <a:pos x="T165" y="T167"/>
              </a:cxn>
              <a:cxn ang="0">
                <a:pos x="T169" y="T171"/>
              </a:cxn>
              <a:cxn ang="0">
                <a:pos x="T173" y="T175"/>
              </a:cxn>
              <a:cxn ang="0">
                <a:pos x="T177" y="T179"/>
              </a:cxn>
              <a:cxn ang="0">
                <a:pos x="T181" y="T183"/>
              </a:cxn>
              <a:cxn ang="0">
                <a:pos x="T185" y="T187"/>
              </a:cxn>
              <a:cxn ang="0">
                <a:pos x="T189" y="T191"/>
              </a:cxn>
              <a:cxn ang="0">
                <a:pos x="T193" y="T195"/>
              </a:cxn>
              <a:cxn ang="0">
                <a:pos x="T197" y="T199"/>
              </a:cxn>
              <a:cxn ang="0">
                <a:pos x="T201" y="T203"/>
              </a:cxn>
              <a:cxn ang="0">
                <a:pos x="T205" y="T207"/>
              </a:cxn>
              <a:cxn ang="0">
                <a:pos x="T209" y="T211"/>
              </a:cxn>
              <a:cxn ang="0">
                <a:pos x="T213" y="T215"/>
              </a:cxn>
              <a:cxn ang="0">
                <a:pos x="T217" y="T219"/>
              </a:cxn>
              <a:cxn ang="0">
                <a:pos x="T221" y="T223"/>
              </a:cxn>
              <a:cxn ang="0">
                <a:pos x="T225" y="T227"/>
              </a:cxn>
              <a:cxn ang="0">
                <a:pos x="T229" y="T231"/>
              </a:cxn>
              <a:cxn ang="0">
                <a:pos x="T233" y="T235"/>
              </a:cxn>
              <a:cxn ang="0">
                <a:pos x="T237" y="T239"/>
              </a:cxn>
            </a:cxnLst>
            <a:rect l="0" t="0" r="r" b="b"/>
            <a:pathLst>
              <a:path w="513" h="454">
                <a:moveTo>
                  <a:pt x="18" y="309"/>
                </a:moveTo>
                <a:lnTo>
                  <a:pt x="16" y="314"/>
                </a:lnTo>
                <a:lnTo>
                  <a:pt x="13" y="324"/>
                </a:lnTo>
                <a:lnTo>
                  <a:pt x="10" y="333"/>
                </a:lnTo>
                <a:lnTo>
                  <a:pt x="8" y="345"/>
                </a:lnTo>
                <a:lnTo>
                  <a:pt x="3" y="365"/>
                </a:lnTo>
                <a:lnTo>
                  <a:pt x="1" y="381"/>
                </a:lnTo>
                <a:lnTo>
                  <a:pt x="0" y="395"/>
                </a:lnTo>
                <a:lnTo>
                  <a:pt x="2" y="407"/>
                </a:lnTo>
                <a:lnTo>
                  <a:pt x="6" y="412"/>
                </a:lnTo>
                <a:lnTo>
                  <a:pt x="13" y="414"/>
                </a:lnTo>
                <a:lnTo>
                  <a:pt x="20" y="414"/>
                </a:lnTo>
                <a:lnTo>
                  <a:pt x="79" y="347"/>
                </a:lnTo>
                <a:lnTo>
                  <a:pt x="92" y="322"/>
                </a:lnTo>
                <a:lnTo>
                  <a:pt x="110" y="288"/>
                </a:lnTo>
                <a:lnTo>
                  <a:pt x="124" y="263"/>
                </a:lnTo>
                <a:lnTo>
                  <a:pt x="138" y="240"/>
                </a:lnTo>
                <a:lnTo>
                  <a:pt x="151" y="218"/>
                </a:lnTo>
                <a:lnTo>
                  <a:pt x="163" y="201"/>
                </a:lnTo>
                <a:lnTo>
                  <a:pt x="178" y="180"/>
                </a:lnTo>
                <a:lnTo>
                  <a:pt x="188" y="167"/>
                </a:lnTo>
                <a:lnTo>
                  <a:pt x="199" y="153"/>
                </a:lnTo>
                <a:lnTo>
                  <a:pt x="211" y="142"/>
                </a:lnTo>
                <a:lnTo>
                  <a:pt x="214" y="138"/>
                </a:lnTo>
                <a:lnTo>
                  <a:pt x="201" y="155"/>
                </a:lnTo>
                <a:lnTo>
                  <a:pt x="190" y="172"/>
                </a:lnTo>
                <a:lnTo>
                  <a:pt x="182" y="185"/>
                </a:lnTo>
                <a:lnTo>
                  <a:pt x="175" y="197"/>
                </a:lnTo>
                <a:lnTo>
                  <a:pt x="169" y="207"/>
                </a:lnTo>
                <a:lnTo>
                  <a:pt x="163" y="218"/>
                </a:lnTo>
                <a:lnTo>
                  <a:pt x="153" y="236"/>
                </a:lnTo>
                <a:lnTo>
                  <a:pt x="142" y="254"/>
                </a:lnTo>
                <a:lnTo>
                  <a:pt x="138" y="264"/>
                </a:lnTo>
                <a:lnTo>
                  <a:pt x="129" y="284"/>
                </a:lnTo>
                <a:lnTo>
                  <a:pt x="123" y="296"/>
                </a:lnTo>
                <a:lnTo>
                  <a:pt x="121" y="308"/>
                </a:lnTo>
                <a:lnTo>
                  <a:pt x="117" y="317"/>
                </a:lnTo>
                <a:lnTo>
                  <a:pt x="117" y="327"/>
                </a:lnTo>
                <a:lnTo>
                  <a:pt x="120" y="335"/>
                </a:lnTo>
                <a:lnTo>
                  <a:pt x="122" y="339"/>
                </a:lnTo>
                <a:lnTo>
                  <a:pt x="130" y="341"/>
                </a:lnTo>
                <a:lnTo>
                  <a:pt x="135" y="340"/>
                </a:lnTo>
                <a:lnTo>
                  <a:pt x="144" y="336"/>
                </a:lnTo>
                <a:lnTo>
                  <a:pt x="151" y="328"/>
                </a:lnTo>
                <a:lnTo>
                  <a:pt x="158" y="323"/>
                </a:lnTo>
                <a:lnTo>
                  <a:pt x="166" y="315"/>
                </a:lnTo>
                <a:lnTo>
                  <a:pt x="182" y="298"/>
                </a:lnTo>
                <a:lnTo>
                  <a:pt x="207" y="268"/>
                </a:lnTo>
                <a:lnTo>
                  <a:pt x="261" y="180"/>
                </a:lnTo>
                <a:lnTo>
                  <a:pt x="219" y="256"/>
                </a:lnTo>
                <a:lnTo>
                  <a:pt x="214" y="267"/>
                </a:lnTo>
                <a:lnTo>
                  <a:pt x="207" y="282"/>
                </a:lnTo>
                <a:lnTo>
                  <a:pt x="200" y="310"/>
                </a:lnTo>
                <a:lnTo>
                  <a:pt x="196" y="334"/>
                </a:lnTo>
                <a:lnTo>
                  <a:pt x="198" y="347"/>
                </a:lnTo>
                <a:lnTo>
                  <a:pt x="206" y="356"/>
                </a:lnTo>
                <a:lnTo>
                  <a:pt x="212" y="358"/>
                </a:lnTo>
                <a:lnTo>
                  <a:pt x="219" y="358"/>
                </a:lnTo>
                <a:lnTo>
                  <a:pt x="279" y="300"/>
                </a:lnTo>
                <a:lnTo>
                  <a:pt x="292" y="278"/>
                </a:lnTo>
                <a:lnTo>
                  <a:pt x="307" y="254"/>
                </a:lnTo>
                <a:lnTo>
                  <a:pt x="315" y="232"/>
                </a:lnTo>
                <a:lnTo>
                  <a:pt x="331" y="195"/>
                </a:lnTo>
                <a:lnTo>
                  <a:pt x="342" y="159"/>
                </a:lnTo>
                <a:lnTo>
                  <a:pt x="348" y="130"/>
                </a:lnTo>
                <a:lnTo>
                  <a:pt x="352" y="106"/>
                </a:lnTo>
                <a:lnTo>
                  <a:pt x="355" y="89"/>
                </a:lnTo>
                <a:lnTo>
                  <a:pt x="356" y="70"/>
                </a:lnTo>
                <a:lnTo>
                  <a:pt x="355" y="53"/>
                </a:lnTo>
                <a:lnTo>
                  <a:pt x="328" y="0"/>
                </a:lnTo>
                <a:lnTo>
                  <a:pt x="319" y="0"/>
                </a:lnTo>
                <a:lnTo>
                  <a:pt x="258" y="27"/>
                </a:lnTo>
                <a:lnTo>
                  <a:pt x="219" y="68"/>
                </a:lnTo>
                <a:lnTo>
                  <a:pt x="202" y="86"/>
                </a:lnTo>
                <a:lnTo>
                  <a:pt x="184" y="111"/>
                </a:lnTo>
                <a:lnTo>
                  <a:pt x="162" y="141"/>
                </a:lnTo>
                <a:lnTo>
                  <a:pt x="134" y="183"/>
                </a:lnTo>
                <a:lnTo>
                  <a:pt x="118" y="213"/>
                </a:lnTo>
                <a:lnTo>
                  <a:pt x="97" y="257"/>
                </a:lnTo>
                <a:lnTo>
                  <a:pt x="82" y="286"/>
                </a:lnTo>
                <a:lnTo>
                  <a:pt x="69" y="320"/>
                </a:lnTo>
                <a:lnTo>
                  <a:pt x="62" y="346"/>
                </a:lnTo>
                <a:lnTo>
                  <a:pt x="61" y="357"/>
                </a:lnTo>
                <a:lnTo>
                  <a:pt x="60" y="382"/>
                </a:lnTo>
                <a:lnTo>
                  <a:pt x="60" y="390"/>
                </a:lnTo>
                <a:lnTo>
                  <a:pt x="104" y="448"/>
                </a:lnTo>
                <a:lnTo>
                  <a:pt x="136" y="454"/>
                </a:lnTo>
                <a:lnTo>
                  <a:pt x="160" y="453"/>
                </a:lnTo>
                <a:lnTo>
                  <a:pt x="242" y="411"/>
                </a:lnTo>
                <a:lnTo>
                  <a:pt x="308" y="353"/>
                </a:lnTo>
                <a:lnTo>
                  <a:pt x="356" y="300"/>
                </a:lnTo>
                <a:lnTo>
                  <a:pt x="394" y="254"/>
                </a:lnTo>
                <a:lnTo>
                  <a:pt x="416" y="228"/>
                </a:lnTo>
                <a:lnTo>
                  <a:pt x="439" y="196"/>
                </a:lnTo>
                <a:lnTo>
                  <a:pt x="453" y="173"/>
                </a:lnTo>
                <a:lnTo>
                  <a:pt x="477" y="140"/>
                </a:lnTo>
                <a:lnTo>
                  <a:pt x="490" y="122"/>
                </a:lnTo>
                <a:lnTo>
                  <a:pt x="504" y="102"/>
                </a:lnTo>
                <a:lnTo>
                  <a:pt x="512" y="89"/>
                </a:lnTo>
                <a:lnTo>
                  <a:pt x="512" y="86"/>
                </a:lnTo>
                <a:lnTo>
                  <a:pt x="510" y="84"/>
                </a:lnTo>
                <a:lnTo>
                  <a:pt x="504" y="86"/>
                </a:lnTo>
                <a:lnTo>
                  <a:pt x="460" y="138"/>
                </a:lnTo>
                <a:lnTo>
                  <a:pt x="424" y="208"/>
                </a:lnTo>
                <a:lnTo>
                  <a:pt x="410" y="242"/>
                </a:lnTo>
                <a:lnTo>
                  <a:pt x="399" y="266"/>
                </a:lnTo>
                <a:lnTo>
                  <a:pt x="388" y="299"/>
                </a:lnTo>
                <a:lnTo>
                  <a:pt x="385" y="315"/>
                </a:lnTo>
                <a:lnTo>
                  <a:pt x="382" y="330"/>
                </a:lnTo>
                <a:lnTo>
                  <a:pt x="381" y="338"/>
                </a:lnTo>
                <a:lnTo>
                  <a:pt x="382" y="344"/>
                </a:lnTo>
                <a:lnTo>
                  <a:pt x="385" y="347"/>
                </a:lnTo>
                <a:lnTo>
                  <a:pt x="390" y="350"/>
                </a:lnTo>
                <a:lnTo>
                  <a:pt x="396" y="350"/>
                </a:lnTo>
                <a:lnTo>
                  <a:pt x="433" y="304"/>
                </a:lnTo>
                <a:lnTo>
                  <a:pt x="432" y="297"/>
                </a:lnTo>
                <a:lnTo>
                  <a:pt x="429" y="293"/>
                </a:lnTo>
                <a:lnTo>
                  <a:pt x="423" y="292"/>
                </a:lnTo>
                <a:lnTo>
                  <a:pt x="414" y="294"/>
                </a:lnTo>
                <a:lnTo>
                  <a:pt x="400" y="303"/>
                </a:lnTo>
                <a:lnTo>
                  <a:pt x="396" y="308"/>
                </a:lnTo>
              </a:path>
            </a:pathLst>
          </a:custGeom>
          <a:noFill/>
          <a:ln w="9144">
            <a:solidFill>
              <a:srgbClr val="0000DD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tel\&#1056;&#1072;&#1079;&#1085;&#1086;&#1077;\_&#1054;&#1090;&#1076;&#1077;&#1083;_&#1069;&#1052;\&#1058;&#1077;&#1093;&#1085;&#1080;&#1095;&#1077;&#1089;&#1082;&#1086;&#1077;%20&#1087;&#1088;&#1077;&#1076;&#1083;&#1086;&#1078;&#1077;&#1085;&#1080;&#1077;\&#1040;&#1074;&#1090;&#1086;&#1084;&#1072;&#1090;&#1080;&#1079;&#1072;&#1094;&#1080;&#1103;%20-&#1069;&#1057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1;&#1072;&#1079;&#1072;/&#1057;&#1090;&#1072;&#1085;&#1076;&#1072;&#1088;&#1090;/&#1050;&#1046;,%20&#1057;&#1087;&#1077;&#109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е данные"/>
      <sheetName val="Расчет ЭС"/>
      <sheetName val="Расчет нагрузок"/>
      <sheetName val="Перечень элементов"/>
      <sheetName val="Кабельный журнал"/>
      <sheetName val="Справочные данные"/>
      <sheetName val="Спецификация"/>
      <sheetName val="УКМ"/>
      <sheetName val="Кабельный журнал-ЭК"/>
      <sheetName val="Для PDF"/>
      <sheetName val="Таблица объектов"/>
      <sheetName val="Задание"/>
      <sheetName val="Задание-2"/>
      <sheetName val="Лист1"/>
      <sheetName val="Спец.шкаф (б)"/>
      <sheetName val="Спец.разное"/>
      <sheetName val="Спец.автоматы (б)"/>
      <sheetName val="Спец.рубильники (б)"/>
      <sheetName val="Спец.тр.тока (б)"/>
      <sheetName val="Спец.УКМ (бР)"/>
      <sheetName val="Спец.УКМ (бУ)"/>
      <sheetName val="Списки"/>
      <sheetName val="данные"/>
      <sheetName val="Кабельный журнал(в)"/>
      <sheetName val="Расчет нагрузок (ш)"/>
      <sheetName val="заготовки (ш)"/>
      <sheetName val="Кабельный журнал-ЭК (ш)"/>
      <sheetName val="Спецификация (ш)"/>
      <sheetName val="Расчет нагрузок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13">
          <cell r="V13">
            <v>9</v>
          </cell>
        </row>
        <row r="14">
          <cell r="V14">
            <v>14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е данные"/>
      <sheetName val="Расчет нагрузок"/>
      <sheetName val="Перечень элементов"/>
      <sheetName val="Кабельный журнал"/>
      <sheetName val="Спецификация"/>
      <sheetName val="УКМ"/>
      <sheetName val="Кабельный журнал Эксперемент"/>
      <sheetName val="Для PDF"/>
      <sheetName val="Таблица объектов"/>
      <sheetName val="Задание-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2-20T08:09:02.590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1 0,'0'0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2-20T08:09:23.572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-2147483648-2147483648</inkml:trace>
</inkml: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1:M545"/>
  <sheetViews>
    <sheetView topLeftCell="A202" zoomScaleNormal="100" zoomScaleSheetLayoutView="100" workbookViewId="0">
      <selection activeCell="F222" sqref="F222"/>
    </sheetView>
  </sheetViews>
  <sheetFormatPr defaultRowHeight="12.75" x14ac:dyDescent="0.2"/>
  <cols>
    <col min="1" max="1" width="15.140625" customWidth="1"/>
    <col min="2" max="2" width="20" customWidth="1"/>
    <col min="3" max="3" width="13.140625" customWidth="1"/>
    <col min="4" max="4" width="16.42578125" customWidth="1"/>
    <col min="5" max="5" width="23.28515625" customWidth="1"/>
    <col min="6" max="6" width="18.42578125" customWidth="1"/>
    <col min="7" max="7" width="14" style="119" customWidth="1"/>
    <col min="8" max="8" width="9.42578125" hidden="1" customWidth="1"/>
    <col min="9" max="9" width="28" hidden="1" customWidth="1"/>
    <col min="10" max="10" width="9.5703125" style="1" hidden="1" customWidth="1"/>
    <col min="11" max="11" width="9.140625" style="147"/>
    <col min="12" max="12" width="27.7109375" customWidth="1"/>
    <col min="13" max="13" width="21.5703125" customWidth="1"/>
    <col min="238" max="238" width="20" customWidth="1"/>
    <col min="239" max="239" width="38.28515625" customWidth="1"/>
    <col min="240" max="240" width="25" bestFit="1" customWidth="1"/>
    <col min="241" max="243" width="25" customWidth="1"/>
    <col min="244" max="246" width="0" hidden="1" customWidth="1"/>
    <col min="247" max="247" width="12" customWidth="1"/>
    <col min="248" max="248" width="17.85546875" customWidth="1"/>
    <col min="494" max="494" width="20" customWidth="1"/>
    <col min="495" max="495" width="38.28515625" customWidth="1"/>
    <col min="496" max="496" width="25" bestFit="1" customWidth="1"/>
    <col min="497" max="499" width="25" customWidth="1"/>
    <col min="500" max="502" width="0" hidden="1" customWidth="1"/>
    <col min="503" max="503" width="12" customWidth="1"/>
    <col min="504" max="504" width="17.85546875" customWidth="1"/>
    <col min="750" max="750" width="20" customWidth="1"/>
    <col min="751" max="751" width="38.28515625" customWidth="1"/>
    <col min="752" max="752" width="25" bestFit="1" customWidth="1"/>
    <col min="753" max="755" width="25" customWidth="1"/>
    <col min="756" max="758" width="0" hidden="1" customWidth="1"/>
    <col min="759" max="759" width="12" customWidth="1"/>
    <col min="760" max="760" width="17.85546875" customWidth="1"/>
    <col min="1006" max="1006" width="20" customWidth="1"/>
    <col min="1007" max="1007" width="38.28515625" customWidth="1"/>
    <col min="1008" max="1008" width="25" bestFit="1" customWidth="1"/>
    <col min="1009" max="1011" width="25" customWidth="1"/>
    <col min="1012" max="1014" width="0" hidden="1" customWidth="1"/>
    <col min="1015" max="1015" width="12" customWidth="1"/>
    <col min="1016" max="1016" width="17.85546875" customWidth="1"/>
    <col min="1262" max="1262" width="20" customWidth="1"/>
    <col min="1263" max="1263" width="38.28515625" customWidth="1"/>
    <col min="1264" max="1264" width="25" bestFit="1" customWidth="1"/>
    <col min="1265" max="1267" width="25" customWidth="1"/>
    <col min="1268" max="1270" width="0" hidden="1" customWidth="1"/>
    <col min="1271" max="1271" width="12" customWidth="1"/>
    <col min="1272" max="1272" width="17.85546875" customWidth="1"/>
    <col min="1518" max="1518" width="20" customWidth="1"/>
    <col min="1519" max="1519" width="38.28515625" customWidth="1"/>
    <col min="1520" max="1520" width="25" bestFit="1" customWidth="1"/>
    <col min="1521" max="1523" width="25" customWidth="1"/>
    <col min="1524" max="1526" width="0" hidden="1" customWidth="1"/>
    <col min="1527" max="1527" width="12" customWidth="1"/>
    <col min="1528" max="1528" width="17.85546875" customWidth="1"/>
    <col min="1774" max="1774" width="20" customWidth="1"/>
    <col min="1775" max="1775" width="38.28515625" customWidth="1"/>
    <col min="1776" max="1776" width="25" bestFit="1" customWidth="1"/>
    <col min="1777" max="1779" width="25" customWidth="1"/>
    <col min="1780" max="1782" width="0" hidden="1" customWidth="1"/>
    <col min="1783" max="1783" width="12" customWidth="1"/>
    <col min="1784" max="1784" width="17.85546875" customWidth="1"/>
    <col min="2030" max="2030" width="20" customWidth="1"/>
    <col min="2031" max="2031" width="38.28515625" customWidth="1"/>
    <col min="2032" max="2032" width="25" bestFit="1" customWidth="1"/>
    <col min="2033" max="2035" width="25" customWidth="1"/>
    <col min="2036" max="2038" width="0" hidden="1" customWidth="1"/>
    <col min="2039" max="2039" width="12" customWidth="1"/>
    <col min="2040" max="2040" width="17.85546875" customWidth="1"/>
    <col min="2286" max="2286" width="20" customWidth="1"/>
    <col min="2287" max="2287" width="38.28515625" customWidth="1"/>
    <col min="2288" max="2288" width="25" bestFit="1" customWidth="1"/>
    <col min="2289" max="2291" width="25" customWidth="1"/>
    <col min="2292" max="2294" width="0" hidden="1" customWidth="1"/>
    <col min="2295" max="2295" width="12" customWidth="1"/>
    <col min="2296" max="2296" width="17.85546875" customWidth="1"/>
    <col min="2542" max="2542" width="20" customWidth="1"/>
    <col min="2543" max="2543" width="38.28515625" customWidth="1"/>
    <col min="2544" max="2544" width="25" bestFit="1" customWidth="1"/>
    <col min="2545" max="2547" width="25" customWidth="1"/>
    <col min="2548" max="2550" width="0" hidden="1" customWidth="1"/>
    <col min="2551" max="2551" width="12" customWidth="1"/>
    <col min="2552" max="2552" width="17.85546875" customWidth="1"/>
    <col min="2798" max="2798" width="20" customWidth="1"/>
    <col min="2799" max="2799" width="38.28515625" customWidth="1"/>
    <col min="2800" max="2800" width="25" bestFit="1" customWidth="1"/>
    <col min="2801" max="2803" width="25" customWidth="1"/>
    <col min="2804" max="2806" width="0" hidden="1" customWidth="1"/>
    <col min="2807" max="2807" width="12" customWidth="1"/>
    <col min="2808" max="2808" width="17.85546875" customWidth="1"/>
    <col min="3054" max="3054" width="20" customWidth="1"/>
    <col min="3055" max="3055" width="38.28515625" customWidth="1"/>
    <col min="3056" max="3056" width="25" bestFit="1" customWidth="1"/>
    <col min="3057" max="3059" width="25" customWidth="1"/>
    <col min="3060" max="3062" width="0" hidden="1" customWidth="1"/>
    <col min="3063" max="3063" width="12" customWidth="1"/>
    <col min="3064" max="3064" width="17.85546875" customWidth="1"/>
    <col min="3310" max="3310" width="20" customWidth="1"/>
    <col min="3311" max="3311" width="38.28515625" customWidth="1"/>
    <col min="3312" max="3312" width="25" bestFit="1" customWidth="1"/>
    <col min="3313" max="3315" width="25" customWidth="1"/>
    <col min="3316" max="3318" width="0" hidden="1" customWidth="1"/>
    <col min="3319" max="3319" width="12" customWidth="1"/>
    <col min="3320" max="3320" width="17.85546875" customWidth="1"/>
    <col min="3566" max="3566" width="20" customWidth="1"/>
    <col min="3567" max="3567" width="38.28515625" customWidth="1"/>
    <col min="3568" max="3568" width="25" bestFit="1" customWidth="1"/>
    <col min="3569" max="3571" width="25" customWidth="1"/>
    <col min="3572" max="3574" width="0" hidden="1" customWidth="1"/>
    <col min="3575" max="3575" width="12" customWidth="1"/>
    <col min="3576" max="3576" width="17.85546875" customWidth="1"/>
    <col min="3822" max="3822" width="20" customWidth="1"/>
    <col min="3823" max="3823" width="38.28515625" customWidth="1"/>
    <col min="3824" max="3824" width="25" bestFit="1" customWidth="1"/>
    <col min="3825" max="3827" width="25" customWidth="1"/>
    <col min="3828" max="3830" width="0" hidden="1" customWidth="1"/>
    <col min="3831" max="3831" width="12" customWidth="1"/>
    <col min="3832" max="3832" width="17.85546875" customWidth="1"/>
    <col min="4078" max="4078" width="20" customWidth="1"/>
    <col min="4079" max="4079" width="38.28515625" customWidth="1"/>
    <col min="4080" max="4080" width="25" bestFit="1" customWidth="1"/>
    <col min="4081" max="4083" width="25" customWidth="1"/>
    <col min="4084" max="4086" width="0" hidden="1" customWidth="1"/>
    <col min="4087" max="4087" width="12" customWidth="1"/>
    <col min="4088" max="4088" width="17.85546875" customWidth="1"/>
    <col min="4334" max="4334" width="20" customWidth="1"/>
    <col min="4335" max="4335" width="38.28515625" customWidth="1"/>
    <col min="4336" max="4336" width="25" bestFit="1" customWidth="1"/>
    <col min="4337" max="4339" width="25" customWidth="1"/>
    <col min="4340" max="4342" width="0" hidden="1" customWidth="1"/>
    <col min="4343" max="4343" width="12" customWidth="1"/>
    <col min="4344" max="4344" width="17.85546875" customWidth="1"/>
    <col min="4590" max="4590" width="20" customWidth="1"/>
    <col min="4591" max="4591" width="38.28515625" customWidth="1"/>
    <col min="4592" max="4592" width="25" bestFit="1" customWidth="1"/>
    <col min="4593" max="4595" width="25" customWidth="1"/>
    <col min="4596" max="4598" width="0" hidden="1" customWidth="1"/>
    <col min="4599" max="4599" width="12" customWidth="1"/>
    <col min="4600" max="4600" width="17.85546875" customWidth="1"/>
    <col min="4846" max="4846" width="20" customWidth="1"/>
    <col min="4847" max="4847" width="38.28515625" customWidth="1"/>
    <col min="4848" max="4848" width="25" bestFit="1" customWidth="1"/>
    <col min="4849" max="4851" width="25" customWidth="1"/>
    <col min="4852" max="4854" width="0" hidden="1" customWidth="1"/>
    <col min="4855" max="4855" width="12" customWidth="1"/>
    <col min="4856" max="4856" width="17.85546875" customWidth="1"/>
    <col min="5102" max="5102" width="20" customWidth="1"/>
    <col min="5103" max="5103" width="38.28515625" customWidth="1"/>
    <col min="5104" max="5104" width="25" bestFit="1" customWidth="1"/>
    <col min="5105" max="5107" width="25" customWidth="1"/>
    <col min="5108" max="5110" width="0" hidden="1" customWidth="1"/>
    <col min="5111" max="5111" width="12" customWidth="1"/>
    <col min="5112" max="5112" width="17.85546875" customWidth="1"/>
    <col min="5358" max="5358" width="20" customWidth="1"/>
    <col min="5359" max="5359" width="38.28515625" customWidth="1"/>
    <col min="5360" max="5360" width="25" bestFit="1" customWidth="1"/>
    <col min="5361" max="5363" width="25" customWidth="1"/>
    <col min="5364" max="5366" width="0" hidden="1" customWidth="1"/>
    <col min="5367" max="5367" width="12" customWidth="1"/>
    <col min="5368" max="5368" width="17.85546875" customWidth="1"/>
    <col min="5614" max="5614" width="20" customWidth="1"/>
    <col min="5615" max="5615" width="38.28515625" customWidth="1"/>
    <col min="5616" max="5616" width="25" bestFit="1" customWidth="1"/>
    <col min="5617" max="5619" width="25" customWidth="1"/>
    <col min="5620" max="5622" width="0" hidden="1" customWidth="1"/>
    <col min="5623" max="5623" width="12" customWidth="1"/>
    <col min="5624" max="5624" width="17.85546875" customWidth="1"/>
    <col min="5870" max="5870" width="20" customWidth="1"/>
    <col min="5871" max="5871" width="38.28515625" customWidth="1"/>
    <col min="5872" max="5872" width="25" bestFit="1" customWidth="1"/>
    <col min="5873" max="5875" width="25" customWidth="1"/>
    <col min="5876" max="5878" width="0" hidden="1" customWidth="1"/>
    <col min="5879" max="5879" width="12" customWidth="1"/>
    <col min="5880" max="5880" width="17.85546875" customWidth="1"/>
    <col min="6126" max="6126" width="20" customWidth="1"/>
    <col min="6127" max="6127" width="38.28515625" customWidth="1"/>
    <col min="6128" max="6128" width="25" bestFit="1" customWidth="1"/>
    <col min="6129" max="6131" width="25" customWidth="1"/>
    <col min="6132" max="6134" width="0" hidden="1" customWidth="1"/>
    <col min="6135" max="6135" width="12" customWidth="1"/>
    <col min="6136" max="6136" width="17.85546875" customWidth="1"/>
    <col min="6382" max="6382" width="20" customWidth="1"/>
    <col min="6383" max="6383" width="38.28515625" customWidth="1"/>
    <col min="6384" max="6384" width="25" bestFit="1" customWidth="1"/>
    <col min="6385" max="6387" width="25" customWidth="1"/>
    <col min="6388" max="6390" width="0" hidden="1" customWidth="1"/>
    <col min="6391" max="6391" width="12" customWidth="1"/>
    <col min="6392" max="6392" width="17.85546875" customWidth="1"/>
    <col min="6638" max="6638" width="20" customWidth="1"/>
    <col min="6639" max="6639" width="38.28515625" customWidth="1"/>
    <col min="6640" max="6640" width="25" bestFit="1" customWidth="1"/>
    <col min="6641" max="6643" width="25" customWidth="1"/>
    <col min="6644" max="6646" width="0" hidden="1" customWidth="1"/>
    <col min="6647" max="6647" width="12" customWidth="1"/>
    <col min="6648" max="6648" width="17.85546875" customWidth="1"/>
    <col min="6894" max="6894" width="20" customWidth="1"/>
    <col min="6895" max="6895" width="38.28515625" customWidth="1"/>
    <col min="6896" max="6896" width="25" bestFit="1" customWidth="1"/>
    <col min="6897" max="6899" width="25" customWidth="1"/>
    <col min="6900" max="6902" width="0" hidden="1" customWidth="1"/>
    <col min="6903" max="6903" width="12" customWidth="1"/>
    <col min="6904" max="6904" width="17.85546875" customWidth="1"/>
    <col min="7150" max="7150" width="20" customWidth="1"/>
    <col min="7151" max="7151" width="38.28515625" customWidth="1"/>
    <col min="7152" max="7152" width="25" bestFit="1" customWidth="1"/>
    <col min="7153" max="7155" width="25" customWidth="1"/>
    <col min="7156" max="7158" width="0" hidden="1" customWidth="1"/>
    <col min="7159" max="7159" width="12" customWidth="1"/>
    <col min="7160" max="7160" width="17.85546875" customWidth="1"/>
    <col min="7406" max="7406" width="20" customWidth="1"/>
    <col min="7407" max="7407" width="38.28515625" customWidth="1"/>
    <col min="7408" max="7408" width="25" bestFit="1" customWidth="1"/>
    <col min="7409" max="7411" width="25" customWidth="1"/>
    <col min="7412" max="7414" width="0" hidden="1" customWidth="1"/>
    <col min="7415" max="7415" width="12" customWidth="1"/>
    <col min="7416" max="7416" width="17.85546875" customWidth="1"/>
    <col min="7662" max="7662" width="20" customWidth="1"/>
    <col min="7663" max="7663" width="38.28515625" customWidth="1"/>
    <col min="7664" max="7664" width="25" bestFit="1" customWidth="1"/>
    <col min="7665" max="7667" width="25" customWidth="1"/>
    <col min="7668" max="7670" width="0" hidden="1" customWidth="1"/>
    <col min="7671" max="7671" width="12" customWidth="1"/>
    <col min="7672" max="7672" width="17.85546875" customWidth="1"/>
    <col min="7918" max="7918" width="20" customWidth="1"/>
    <col min="7919" max="7919" width="38.28515625" customWidth="1"/>
    <col min="7920" max="7920" width="25" bestFit="1" customWidth="1"/>
    <col min="7921" max="7923" width="25" customWidth="1"/>
    <col min="7924" max="7926" width="0" hidden="1" customWidth="1"/>
    <col min="7927" max="7927" width="12" customWidth="1"/>
    <col min="7928" max="7928" width="17.85546875" customWidth="1"/>
    <col min="8174" max="8174" width="20" customWidth="1"/>
    <col min="8175" max="8175" width="38.28515625" customWidth="1"/>
    <col min="8176" max="8176" width="25" bestFit="1" customWidth="1"/>
    <col min="8177" max="8179" width="25" customWidth="1"/>
    <col min="8180" max="8182" width="0" hidden="1" customWidth="1"/>
    <col min="8183" max="8183" width="12" customWidth="1"/>
    <col min="8184" max="8184" width="17.85546875" customWidth="1"/>
    <col min="8430" max="8430" width="20" customWidth="1"/>
    <col min="8431" max="8431" width="38.28515625" customWidth="1"/>
    <col min="8432" max="8432" width="25" bestFit="1" customWidth="1"/>
    <col min="8433" max="8435" width="25" customWidth="1"/>
    <col min="8436" max="8438" width="0" hidden="1" customWidth="1"/>
    <col min="8439" max="8439" width="12" customWidth="1"/>
    <col min="8440" max="8440" width="17.85546875" customWidth="1"/>
    <col min="8686" max="8686" width="20" customWidth="1"/>
    <col min="8687" max="8687" width="38.28515625" customWidth="1"/>
    <col min="8688" max="8688" width="25" bestFit="1" customWidth="1"/>
    <col min="8689" max="8691" width="25" customWidth="1"/>
    <col min="8692" max="8694" width="0" hidden="1" customWidth="1"/>
    <col min="8695" max="8695" width="12" customWidth="1"/>
    <col min="8696" max="8696" width="17.85546875" customWidth="1"/>
    <col min="8942" max="8942" width="20" customWidth="1"/>
    <col min="8943" max="8943" width="38.28515625" customWidth="1"/>
    <col min="8944" max="8944" width="25" bestFit="1" customWidth="1"/>
    <col min="8945" max="8947" width="25" customWidth="1"/>
    <col min="8948" max="8950" width="0" hidden="1" customWidth="1"/>
    <col min="8951" max="8951" width="12" customWidth="1"/>
    <col min="8952" max="8952" width="17.85546875" customWidth="1"/>
    <col min="9198" max="9198" width="20" customWidth="1"/>
    <col min="9199" max="9199" width="38.28515625" customWidth="1"/>
    <col min="9200" max="9200" width="25" bestFit="1" customWidth="1"/>
    <col min="9201" max="9203" width="25" customWidth="1"/>
    <col min="9204" max="9206" width="0" hidden="1" customWidth="1"/>
    <col min="9207" max="9207" width="12" customWidth="1"/>
    <col min="9208" max="9208" width="17.85546875" customWidth="1"/>
    <col min="9454" max="9454" width="20" customWidth="1"/>
    <col min="9455" max="9455" width="38.28515625" customWidth="1"/>
    <col min="9456" max="9456" width="25" bestFit="1" customWidth="1"/>
    <col min="9457" max="9459" width="25" customWidth="1"/>
    <col min="9460" max="9462" width="0" hidden="1" customWidth="1"/>
    <col min="9463" max="9463" width="12" customWidth="1"/>
    <col min="9464" max="9464" width="17.85546875" customWidth="1"/>
    <col min="9710" max="9710" width="20" customWidth="1"/>
    <col min="9711" max="9711" width="38.28515625" customWidth="1"/>
    <col min="9712" max="9712" width="25" bestFit="1" customWidth="1"/>
    <col min="9713" max="9715" width="25" customWidth="1"/>
    <col min="9716" max="9718" width="0" hidden="1" customWidth="1"/>
    <col min="9719" max="9719" width="12" customWidth="1"/>
    <col min="9720" max="9720" width="17.85546875" customWidth="1"/>
    <col min="9966" max="9966" width="20" customWidth="1"/>
    <col min="9967" max="9967" width="38.28515625" customWidth="1"/>
    <col min="9968" max="9968" width="25" bestFit="1" customWidth="1"/>
    <col min="9969" max="9971" width="25" customWidth="1"/>
    <col min="9972" max="9974" width="0" hidden="1" customWidth="1"/>
    <col min="9975" max="9975" width="12" customWidth="1"/>
    <col min="9976" max="9976" width="17.85546875" customWidth="1"/>
    <col min="10222" max="10222" width="20" customWidth="1"/>
    <col min="10223" max="10223" width="38.28515625" customWidth="1"/>
    <col min="10224" max="10224" width="25" bestFit="1" customWidth="1"/>
    <col min="10225" max="10227" width="25" customWidth="1"/>
    <col min="10228" max="10230" width="0" hidden="1" customWidth="1"/>
    <col min="10231" max="10231" width="12" customWidth="1"/>
    <col min="10232" max="10232" width="17.85546875" customWidth="1"/>
    <col min="10478" max="10478" width="20" customWidth="1"/>
    <col min="10479" max="10479" width="38.28515625" customWidth="1"/>
    <col min="10480" max="10480" width="25" bestFit="1" customWidth="1"/>
    <col min="10481" max="10483" width="25" customWidth="1"/>
    <col min="10484" max="10486" width="0" hidden="1" customWidth="1"/>
    <col min="10487" max="10487" width="12" customWidth="1"/>
    <col min="10488" max="10488" width="17.85546875" customWidth="1"/>
    <col min="10734" max="10734" width="20" customWidth="1"/>
    <col min="10735" max="10735" width="38.28515625" customWidth="1"/>
    <col min="10736" max="10736" width="25" bestFit="1" customWidth="1"/>
    <col min="10737" max="10739" width="25" customWidth="1"/>
    <col min="10740" max="10742" width="0" hidden="1" customWidth="1"/>
    <col min="10743" max="10743" width="12" customWidth="1"/>
    <col min="10744" max="10744" width="17.85546875" customWidth="1"/>
    <col min="10990" max="10990" width="20" customWidth="1"/>
    <col min="10991" max="10991" width="38.28515625" customWidth="1"/>
    <col min="10992" max="10992" width="25" bestFit="1" customWidth="1"/>
    <col min="10993" max="10995" width="25" customWidth="1"/>
    <col min="10996" max="10998" width="0" hidden="1" customWidth="1"/>
    <col min="10999" max="10999" width="12" customWidth="1"/>
    <col min="11000" max="11000" width="17.85546875" customWidth="1"/>
    <col min="11246" max="11246" width="20" customWidth="1"/>
    <col min="11247" max="11247" width="38.28515625" customWidth="1"/>
    <col min="11248" max="11248" width="25" bestFit="1" customWidth="1"/>
    <col min="11249" max="11251" width="25" customWidth="1"/>
    <col min="11252" max="11254" width="0" hidden="1" customWidth="1"/>
    <col min="11255" max="11255" width="12" customWidth="1"/>
    <col min="11256" max="11256" width="17.85546875" customWidth="1"/>
    <col min="11502" max="11502" width="20" customWidth="1"/>
    <col min="11503" max="11503" width="38.28515625" customWidth="1"/>
    <col min="11504" max="11504" width="25" bestFit="1" customWidth="1"/>
    <col min="11505" max="11507" width="25" customWidth="1"/>
    <col min="11508" max="11510" width="0" hidden="1" customWidth="1"/>
    <col min="11511" max="11511" width="12" customWidth="1"/>
    <col min="11512" max="11512" width="17.85546875" customWidth="1"/>
    <col min="11758" max="11758" width="20" customWidth="1"/>
    <col min="11759" max="11759" width="38.28515625" customWidth="1"/>
    <col min="11760" max="11760" width="25" bestFit="1" customWidth="1"/>
    <col min="11761" max="11763" width="25" customWidth="1"/>
    <col min="11764" max="11766" width="0" hidden="1" customWidth="1"/>
    <col min="11767" max="11767" width="12" customWidth="1"/>
    <col min="11768" max="11768" width="17.85546875" customWidth="1"/>
    <col min="12014" max="12014" width="20" customWidth="1"/>
    <col min="12015" max="12015" width="38.28515625" customWidth="1"/>
    <col min="12016" max="12016" width="25" bestFit="1" customWidth="1"/>
    <col min="12017" max="12019" width="25" customWidth="1"/>
    <col min="12020" max="12022" width="0" hidden="1" customWidth="1"/>
    <col min="12023" max="12023" width="12" customWidth="1"/>
    <col min="12024" max="12024" width="17.85546875" customWidth="1"/>
    <col min="12270" max="12270" width="20" customWidth="1"/>
    <col min="12271" max="12271" width="38.28515625" customWidth="1"/>
    <col min="12272" max="12272" width="25" bestFit="1" customWidth="1"/>
    <col min="12273" max="12275" width="25" customWidth="1"/>
    <col min="12276" max="12278" width="0" hidden="1" customWidth="1"/>
    <col min="12279" max="12279" width="12" customWidth="1"/>
    <col min="12280" max="12280" width="17.85546875" customWidth="1"/>
    <col min="12526" max="12526" width="20" customWidth="1"/>
    <col min="12527" max="12527" width="38.28515625" customWidth="1"/>
    <col min="12528" max="12528" width="25" bestFit="1" customWidth="1"/>
    <col min="12529" max="12531" width="25" customWidth="1"/>
    <col min="12532" max="12534" width="0" hidden="1" customWidth="1"/>
    <col min="12535" max="12535" width="12" customWidth="1"/>
    <col min="12536" max="12536" width="17.85546875" customWidth="1"/>
    <col min="12782" max="12782" width="20" customWidth="1"/>
    <col min="12783" max="12783" width="38.28515625" customWidth="1"/>
    <col min="12784" max="12784" width="25" bestFit="1" customWidth="1"/>
    <col min="12785" max="12787" width="25" customWidth="1"/>
    <col min="12788" max="12790" width="0" hidden="1" customWidth="1"/>
    <col min="12791" max="12791" width="12" customWidth="1"/>
    <col min="12792" max="12792" width="17.85546875" customWidth="1"/>
    <col min="13038" max="13038" width="20" customWidth="1"/>
    <col min="13039" max="13039" width="38.28515625" customWidth="1"/>
    <col min="13040" max="13040" width="25" bestFit="1" customWidth="1"/>
    <col min="13041" max="13043" width="25" customWidth="1"/>
    <col min="13044" max="13046" width="0" hidden="1" customWidth="1"/>
    <col min="13047" max="13047" width="12" customWidth="1"/>
    <col min="13048" max="13048" width="17.85546875" customWidth="1"/>
    <col min="13294" max="13294" width="20" customWidth="1"/>
    <col min="13295" max="13295" width="38.28515625" customWidth="1"/>
    <col min="13296" max="13296" width="25" bestFit="1" customWidth="1"/>
    <col min="13297" max="13299" width="25" customWidth="1"/>
    <col min="13300" max="13302" width="0" hidden="1" customWidth="1"/>
    <col min="13303" max="13303" width="12" customWidth="1"/>
    <col min="13304" max="13304" width="17.85546875" customWidth="1"/>
    <col min="13550" max="13550" width="20" customWidth="1"/>
    <col min="13551" max="13551" width="38.28515625" customWidth="1"/>
    <col min="13552" max="13552" width="25" bestFit="1" customWidth="1"/>
    <col min="13553" max="13555" width="25" customWidth="1"/>
    <col min="13556" max="13558" width="0" hidden="1" customWidth="1"/>
    <col min="13559" max="13559" width="12" customWidth="1"/>
    <col min="13560" max="13560" width="17.85546875" customWidth="1"/>
    <col min="13806" max="13806" width="20" customWidth="1"/>
    <col min="13807" max="13807" width="38.28515625" customWidth="1"/>
    <col min="13808" max="13808" width="25" bestFit="1" customWidth="1"/>
    <col min="13809" max="13811" width="25" customWidth="1"/>
    <col min="13812" max="13814" width="0" hidden="1" customWidth="1"/>
    <col min="13815" max="13815" width="12" customWidth="1"/>
    <col min="13816" max="13816" width="17.85546875" customWidth="1"/>
    <col min="14062" max="14062" width="20" customWidth="1"/>
    <col min="14063" max="14063" width="38.28515625" customWidth="1"/>
    <col min="14064" max="14064" width="25" bestFit="1" customWidth="1"/>
    <col min="14065" max="14067" width="25" customWidth="1"/>
    <col min="14068" max="14070" width="0" hidden="1" customWidth="1"/>
    <col min="14071" max="14071" width="12" customWidth="1"/>
    <col min="14072" max="14072" width="17.85546875" customWidth="1"/>
    <col min="14318" max="14318" width="20" customWidth="1"/>
    <col min="14319" max="14319" width="38.28515625" customWidth="1"/>
    <col min="14320" max="14320" width="25" bestFit="1" customWidth="1"/>
    <col min="14321" max="14323" width="25" customWidth="1"/>
    <col min="14324" max="14326" width="0" hidden="1" customWidth="1"/>
    <col min="14327" max="14327" width="12" customWidth="1"/>
    <col min="14328" max="14328" width="17.85546875" customWidth="1"/>
    <col min="14574" max="14574" width="20" customWidth="1"/>
    <col min="14575" max="14575" width="38.28515625" customWidth="1"/>
    <col min="14576" max="14576" width="25" bestFit="1" customWidth="1"/>
    <col min="14577" max="14579" width="25" customWidth="1"/>
    <col min="14580" max="14582" width="0" hidden="1" customWidth="1"/>
    <col min="14583" max="14583" width="12" customWidth="1"/>
    <col min="14584" max="14584" width="17.85546875" customWidth="1"/>
    <col min="14830" max="14830" width="20" customWidth="1"/>
    <col min="14831" max="14831" width="38.28515625" customWidth="1"/>
    <col min="14832" max="14832" width="25" bestFit="1" customWidth="1"/>
    <col min="14833" max="14835" width="25" customWidth="1"/>
    <col min="14836" max="14838" width="0" hidden="1" customWidth="1"/>
    <col min="14839" max="14839" width="12" customWidth="1"/>
    <col min="14840" max="14840" width="17.85546875" customWidth="1"/>
    <col min="15086" max="15086" width="20" customWidth="1"/>
    <col min="15087" max="15087" width="38.28515625" customWidth="1"/>
    <col min="15088" max="15088" width="25" bestFit="1" customWidth="1"/>
    <col min="15089" max="15091" width="25" customWidth="1"/>
    <col min="15092" max="15094" width="0" hidden="1" customWidth="1"/>
    <col min="15095" max="15095" width="12" customWidth="1"/>
    <col min="15096" max="15096" width="17.85546875" customWidth="1"/>
    <col min="15342" max="15342" width="20" customWidth="1"/>
    <col min="15343" max="15343" width="38.28515625" customWidth="1"/>
    <col min="15344" max="15344" width="25" bestFit="1" customWidth="1"/>
    <col min="15345" max="15347" width="25" customWidth="1"/>
    <col min="15348" max="15350" width="0" hidden="1" customWidth="1"/>
    <col min="15351" max="15351" width="12" customWidth="1"/>
    <col min="15352" max="15352" width="17.85546875" customWidth="1"/>
    <col min="15598" max="15598" width="20" customWidth="1"/>
    <col min="15599" max="15599" width="38.28515625" customWidth="1"/>
    <col min="15600" max="15600" width="25" bestFit="1" customWidth="1"/>
    <col min="15601" max="15603" width="25" customWidth="1"/>
    <col min="15604" max="15606" width="0" hidden="1" customWidth="1"/>
    <col min="15607" max="15607" width="12" customWidth="1"/>
    <col min="15608" max="15608" width="17.85546875" customWidth="1"/>
    <col min="15854" max="15854" width="20" customWidth="1"/>
    <col min="15855" max="15855" width="38.28515625" customWidth="1"/>
    <col min="15856" max="15856" width="25" bestFit="1" customWidth="1"/>
    <col min="15857" max="15859" width="25" customWidth="1"/>
    <col min="15860" max="15862" width="0" hidden="1" customWidth="1"/>
    <col min="15863" max="15863" width="12" customWidth="1"/>
    <col min="15864" max="15864" width="17.85546875" customWidth="1"/>
    <col min="16110" max="16110" width="20" customWidth="1"/>
    <col min="16111" max="16111" width="38.28515625" customWidth="1"/>
    <col min="16112" max="16112" width="25" bestFit="1" customWidth="1"/>
    <col min="16113" max="16115" width="25" customWidth="1"/>
    <col min="16116" max="16118" width="0" hidden="1" customWidth="1"/>
    <col min="16119" max="16119" width="12" customWidth="1"/>
    <col min="16120" max="16120" width="17.85546875" customWidth="1"/>
  </cols>
  <sheetData>
    <row r="1" spans="1:10" ht="19.5" thickBot="1" x14ac:dyDescent="0.25">
      <c r="A1" s="182" t="s">
        <v>18</v>
      </c>
      <c r="B1" s="182" t="s">
        <v>33</v>
      </c>
      <c r="C1" s="185" t="s">
        <v>19</v>
      </c>
      <c r="D1" s="186"/>
      <c r="E1" s="187" t="s">
        <v>22</v>
      </c>
      <c r="F1" s="188"/>
      <c r="G1" s="188"/>
      <c r="H1" s="188"/>
      <c r="I1" s="188"/>
      <c r="J1" s="189"/>
    </row>
    <row r="2" spans="1:10" ht="19.5" thickBot="1" x14ac:dyDescent="0.25">
      <c r="A2" s="183"/>
      <c r="B2" s="183"/>
      <c r="C2" s="182" t="s">
        <v>20</v>
      </c>
      <c r="D2" s="191" t="s">
        <v>21</v>
      </c>
      <c r="E2" s="193" t="s">
        <v>23</v>
      </c>
      <c r="F2" s="194"/>
      <c r="G2" s="195"/>
      <c r="H2" s="196" t="s">
        <v>24</v>
      </c>
      <c r="I2" s="197"/>
      <c r="J2" s="198"/>
    </row>
    <row r="3" spans="1:10" ht="51" customHeight="1" thickBot="1" x14ac:dyDescent="0.25">
      <c r="A3" s="184"/>
      <c r="B3" s="184"/>
      <c r="C3" s="190"/>
      <c r="D3" s="192"/>
      <c r="E3" s="150" t="s">
        <v>25</v>
      </c>
      <c r="F3" s="151" t="s">
        <v>26</v>
      </c>
      <c r="G3" s="151" t="s">
        <v>27</v>
      </c>
      <c r="H3" s="150" t="s">
        <v>25</v>
      </c>
      <c r="I3" s="152" t="s">
        <v>26</v>
      </c>
      <c r="J3" s="153" t="s">
        <v>27</v>
      </c>
    </row>
    <row r="4" spans="1:10" ht="20.100000000000001" customHeight="1" x14ac:dyDescent="0.2">
      <c r="A4" s="180"/>
      <c r="B4" s="180"/>
      <c r="C4" s="180"/>
      <c r="D4" s="180"/>
      <c r="E4" s="180"/>
      <c r="F4" s="180"/>
      <c r="G4" s="181"/>
      <c r="H4" s="154"/>
      <c r="I4" s="155"/>
      <c r="J4" s="156"/>
    </row>
    <row r="5" spans="1:10" ht="16.5" customHeight="1" x14ac:dyDescent="0.25">
      <c r="A5" s="176" t="s">
        <v>42</v>
      </c>
      <c r="B5" s="176" t="s">
        <v>113</v>
      </c>
      <c r="C5" s="176" t="s">
        <v>120</v>
      </c>
      <c r="D5" s="176" t="s">
        <v>121</v>
      </c>
      <c r="E5" s="157" t="s">
        <v>38</v>
      </c>
      <c r="F5" s="157" t="s">
        <v>39</v>
      </c>
      <c r="G5" s="176">
        <v>7.8</v>
      </c>
      <c r="H5" s="154"/>
      <c r="I5" s="155"/>
      <c r="J5" s="156"/>
    </row>
    <row r="6" spans="1:10" ht="12.75" customHeight="1" x14ac:dyDescent="0.25">
      <c r="A6" s="176" t="s">
        <v>42</v>
      </c>
      <c r="B6" s="176" t="s">
        <v>113</v>
      </c>
      <c r="C6" s="176" t="s">
        <v>121</v>
      </c>
      <c r="D6" s="176" t="s">
        <v>243</v>
      </c>
      <c r="E6" s="157" t="s">
        <v>38</v>
      </c>
      <c r="F6" s="157" t="s">
        <v>39</v>
      </c>
      <c r="G6" s="176">
        <v>31.4</v>
      </c>
      <c r="H6" s="158"/>
      <c r="I6" s="159"/>
      <c r="J6" s="160"/>
    </row>
    <row r="7" spans="1:10" ht="12.75" customHeight="1" x14ac:dyDescent="0.25">
      <c r="A7" s="176" t="s">
        <v>42</v>
      </c>
      <c r="B7" s="176" t="s">
        <v>113</v>
      </c>
      <c r="C7" s="176" t="s">
        <v>243</v>
      </c>
      <c r="D7" s="176" t="s">
        <v>244</v>
      </c>
      <c r="E7" s="157" t="s">
        <v>38</v>
      </c>
      <c r="F7" s="157" t="s">
        <v>39</v>
      </c>
      <c r="G7" s="176">
        <v>11.1</v>
      </c>
      <c r="H7" s="158"/>
      <c r="I7" s="159"/>
      <c r="J7" s="160"/>
    </row>
    <row r="8" spans="1:10" ht="12" customHeight="1" x14ac:dyDescent="0.25">
      <c r="A8" s="176" t="s">
        <v>42</v>
      </c>
      <c r="B8" s="176" t="s">
        <v>113</v>
      </c>
      <c r="C8" s="176" t="s">
        <v>244</v>
      </c>
      <c r="D8" s="176" t="s">
        <v>245</v>
      </c>
      <c r="E8" s="157" t="s">
        <v>38</v>
      </c>
      <c r="F8" s="157" t="s">
        <v>39</v>
      </c>
      <c r="G8" s="176">
        <v>7.1</v>
      </c>
      <c r="H8" s="158"/>
      <c r="I8" s="159"/>
      <c r="J8" s="160"/>
    </row>
    <row r="9" spans="1:10" ht="12.75" customHeight="1" x14ac:dyDescent="0.25">
      <c r="A9" s="176" t="s">
        <v>42</v>
      </c>
      <c r="B9" s="176" t="s">
        <v>113</v>
      </c>
      <c r="C9" s="176" t="s">
        <v>245</v>
      </c>
      <c r="D9" s="176" t="s">
        <v>246</v>
      </c>
      <c r="E9" s="157" t="s">
        <v>38</v>
      </c>
      <c r="F9" s="157" t="s">
        <v>39</v>
      </c>
      <c r="G9" s="176">
        <v>6.9</v>
      </c>
      <c r="H9" s="158"/>
      <c r="I9" s="159"/>
      <c r="J9" s="160"/>
    </row>
    <row r="10" spans="1:10" ht="12.75" customHeight="1" x14ac:dyDescent="0.25">
      <c r="A10" s="176" t="s">
        <v>42</v>
      </c>
      <c r="B10" s="176" t="s">
        <v>113</v>
      </c>
      <c r="C10" s="176" t="s">
        <v>246</v>
      </c>
      <c r="D10" s="176" t="s">
        <v>247</v>
      </c>
      <c r="E10" s="157" t="s">
        <v>38</v>
      </c>
      <c r="F10" s="157" t="s">
        <v>39</v>
      </c>
      <c r="G10" s="176">
        <v>6.4</v>
      </c>
      <c r="H10" s="158"/>
      <c r="I10" s="159"/>
      <c r="J10" s="160"/>
    </row>
    <row r="11" spans="1:10" ht="12.75" customHeight="1" x14ac:dyDescent="0.25">
      <c r="A11" s="176" t="s">
        <v>42</v>
      </c>
      <c r="B11" s="176" t="s">
        <v>113</v>
      </c>
      <c r="C11" s="176" t="s">
        <v>247</v>
      </c>
      <c r="D11" s="176" t="s">
        <v>248</v>
      </c>
      <c r="E11" s="157" t="s">
        <v>38</v>
      </c>
      <c r="F11" s="157" t="s">
        <v>39</v>
      </c>
      <c r="G11" s="176">
        <v>4.2</v>
      </c>
      <c r="H11" s="158"/>
      <c r="I11" s="159"/>
      <c r="J11" s="160"/>
    </row>
    <row r="12" spans="1:10" ht="12.75" customHeight="1" x14ac:dyDescent="0.25">
      <c r="A12" s="176" t="s">
        <v>42</v>
      </c>
      <c r="B12" s="176" t="s">
        <v>113</v>
      </c>
      <c r="C12" s="176" t="s">
        <v>248</v>
      </c>
      <c r="D12" s="176" t="s">
        <v>249</v>
      </c>
      <c r="E12" s="157" t="s">
        <v>38</v>
      </c>
      <c r="F12" s="157" t="s">
        <v>39</v>
      </c>
      <c r="G12" s="176">
        <v>6.9</v>
      </c>
      <c r="H12" s="158"/>
      <c r="I12" s="159"/>
      <c r="J12" s="160"/>
    </row>
    <row r="13" spans="1:10" ht="12.75" customHeight="1" x14ac:dyDescent="0.25">
      <c r="A13" s="176" t="s">
        <v>42</v>
      </c>
      <c r="B13" s="176" t="s">
        <v>113</v>
      </c>
      <c r="C13" s="176" t="s">
        <v>249</v>
      </c>
      <c r="D13" s="176" t="s">
        <v>250</v>
      </c>
      <c r="E13" s="157" t="s">
        <v>38</v>
      </c>
      <c r="F13" s="157" t="s">
        <v>39</v>
      </c>
      <c r="G13" s="176">
        <v>4.9000000000000004</v>
      </c>
      <c r="H13" s="158"/>
      <c r="I13" s="159"/>
      <c r="J13" s="160"/>
    </row>
    <row r="14" spans="1:10" ht="12.75" customHeight="1" x14ac:dyDescent="0.25">
      <c r="A14" s="176" t="s">
        <v>42</v>
      </c>
      <c r="B14" s="176" t="s">
        <v>113</v>
      </c>
      <c r="C14" s="176" t="s">
        <v>250</v>
      </c>
      <c r="D14" s="176" t="s">
        <v>251</v>
      </c>
      <c r="E14" s="157" t="s">
        <v>38</v>
      </c>
      <c r="F14" s="157" t="s">
        <v>39</v>
      </c>
      <c r="G14" s="176">
        <v>3.7</v>
      </c>
      <c r="H14" s="158"/>
      <c r="I14" s="159"/>
      <c r="J14" s="160"/>
    </row>
    <row r="15" spans="1:10" ht="12.75" customHeight="1" x14ac:dyDescent="0.25">
      <c r="A15" s="176" t="s">
        <v>42</v>
      </c>
      <c r="B15" s="176" t="s">
        <v>113</v>
      </c>
      <c r="C15" s="176" t="s">
        <v>251</v>
      </c>
      <c r="D15" s="176" t="s">
        <v>252</v>
      </c>
      <c r="E15" s="157" t="s">
        <v>38</v>
      </c>
      <c r="F15" s="157" t="s">
        <v>39</v>
      </c>
      <c r="G15" s="176">
        <v>6.9</v>
      </c>
      <c r="H15" s="158"/>
      <c r="I15" s="159"/>
      <c r="J15" s="160"/>
    </row>
    <row r="16" spans="1:10" ht="12.75" customHeight="1" x14ac:dyDescent="0.25">
      <c r="A16" s="176" t="s">
        <v>42</v>
      </c>
      <c r="B16" s="176" t="s">
        <v>113</v>
      </c>
      <c r="C16" s="176" t="s">
        <v>252</v>
      </c>
      <c r="D16" s="176" t="s">
        <v>253</v>
      </c>
      <c r="E16" s="157" t="s">
        <v>38</v>
      </c>
      <c r="F16" s="157" t="s">
        <v>39</v>
      </c>
      <c r="G16" s="176">
        <v>6.4</v>
      </c>
      <c r="H16" s="158"/>
      <c r="I16" s="159"/>
      <c r="J16" s="160"/>
    </row>
    <row r="17" spans="1:10" ht="12.75" customHeight="1" x14ac:dyDescent="0.25">
      <c r="A17" s="176" t="s">
        <v>42</v>
      </c>
      <c r="B17" s="176" t="s">
        <v>113</v>
      </c>
      <c r="C17" s="176" t="s">
        <v>253</v>
      </c>
      <c r="D17" s="176" t="s">
        <v>254</v>
      </c>
      <c r="E17" s="157" t="s">
        <v>38</v>
      </c>
      <c r="F17" s="157" t="s">
        <v>39</v>
      </c>
      <c r="G17" s="176">
        <v>4.2</v>
      </c>
      <c r="H17" s="158"/>
      <c r="I17" s="159"/>
      <c r="J17" s="160"/>
    </row>
    <row r="18" spans="1:10" ht="12.75" customHeight="1" x14ac:dyDescent="0.25">
      <c r="A18" s="176" t="s">
        <v>42</v>
      </c>
      <c r="B18" s="176" t="s">
        <v>113</v>
      </c>
      <c r="C18" s="176" t="s">
        <v>254</v>
      </c>
      <c r="D18" s="176" t="s">
        <v>255</v>
      </c>
      <c r="E18" s="157" t="s">
        <v>38</v>
      </c>
      <c r="F18" s="157" t="s">
        <v>39</v>
      </c>
      <c r="G18" s="176">
        <v>6.9</v>
      </c>
      <c r="H18" s="158"/>
      <c r="I18" s="159"/>
      <c r="J18" s="160"/>
    </row>
    <row r="19" spans="1:10" ht="12.75" customHeight="1" x14ac:dyDescent="0.25">
      <c r="A19" s="176" t="s">
        <v>42</v>
      </c>
      <c r="B19" s="176" t="s">
        <v>113</v>
      </c>
      <c r="C19" s="176" t="s">
        <v>255</v>
      </c>
      <c r="D19" s="176" t="s">
        <v>256</v>
      </c>
      <c r="E19" s="157" t="s">
        <v>38</v>
      </c>
      <c r="F19" s="157" t="s">
        <v>39</v>
      </c>
      <c r="G19" s="176">
        <v>6.9</v>
      </c>
      <c r="H19" s="158"/>
      <c r="I19" s="159"/>
      <c r="J19" s="160"/>
    </row>
    <row r="20" spans="1:10" ht="12.75" customHeight="1" x14ac:dyDescent="0.25">
      <c r="A20" s="176" t="s">
        <v>42</v>
      </c>
      <c r="B20" s="176" t="s">
        <v>113</v>
      </c>
      <c r="C20" s="176" t="s">
        <v>256</v>
      </c>
      <c r="D20" s="176" t="s">
        <v>257</v>
      </c>
      <c r="E20" s="157" t="s">
        <v>38</v>
      </c>
      <c r="F20" s="157" t="s">
        <v>39</v>
      </c>
      <c r="G20" s="176">
        <v>6.9</v>
      </c>
      <c r="H20" s="158"/>
      <c r="I20" s="159"/>
      <c r="J20" s="160"/>
    </row>
    <row r="21" spans="1:10" ht="12.75" customHeight="1" x14ac:dyDescent="0.25">
      <c r="A21" s="176" t="s">
        <v>42</v>
      </c>
      <c r="B21" s="176" t="s">
        <v>113</v>
      </c>
      <c r="C21" s="176" t="s">
        <v>257</v>
      </c>
      <c r="D21" s="176" t="s">
        <v>258</v>
      </c>
      <c r="E21" s="157" t="s">
        <v>38</v>
      </c>
      <c r="F21" s="157" t="s">
        <v>39</v>
      </c>
      <c r="G21" s="176">
        <v>6.5</v>
      </c>
      <c r="H21" s="158"/>
      <c r="I21" s="159"/>
      <c r="J21" s="160"/>
    </row>
    <row r="22" spans="1:10" ht="12.75" customHeight="1" x14ac:dyDescent="0.25">
      <c r="A22" s="176" t="s">
        <v>42</v>
      </c>
      <c r="B22" s="176" t="s">
        <v>113</v>
      </c>
      <c r="C22" s="176" t="s">
        <v>258</v>
      </c>
      <c r="D22" s="176" t="s">
        <v>259</v>
      </c>
      <c r="E22" s="157" t="s">
        <v>38</v>
      </c>
      <c r="F22" s="157" t="s">
        <v>39</v>
      </c>
      <c r="G22" s="176">
        <v>4.5</v>
      </c>
      <c r="H22" s="158"/>
      <c r="I22" s="159"/>
      <c r="J22" s="160"/>
    </row>
    <row r="23" spans="1:10" ht="12.75" customHeight="1" x14ac:dyDescent="0.25">
      <c r="A23" s="176" t="s">
        <v>42</v>
      </c>
      <c r="B23" s="176" t="s">
        <v>113</v>
      </c>
      <c r="C23" s="176" t="s">
        <v>259</v>
      </c>
      <c r="D23" s="176" t="s">
        <v>260</v>
      </c>
      <c r="E23" s="157" t="s">
        <v>38</v>
      </c>
      <c r="F23" s="157" t="s">
        <v>39</v>
      </c>
      <c r="G23" s="176">
        <v>6.9</v>
      </c>
      <c r="H23" s="158"/>
      <c r="I23" s="159"/>
      <c r="J23" s="160"/>
    </row>
    <row r="24" spans="1:10" ht="12.75" customHeight="1" x14ac:dyDescent="0.25">
      <c r="A24" s="176" t="s">
        <v>42</v>
      </c>
      <c r="B24" s="176" t="s">
        <v>113</v>
      </c>
      <c r="C24" s="176" t="s">
        <v>260</v>
      </c>
      <c r="D24" s="176" t="s">
        <v>261</v>
      </c>
      <c r="E24" s="157" t="s">
        <v>38</v>
      </c>
      <c r="F24" s="157" t="s">
        <v>39</v>
      </c>
      <c r="G24" s="176">
        <v>5.2</v>
      </c>
      <c r="H24" s="158"/>
      <c r="I24" s="159"/>
      <c r="J24" s="160"/>
    </row>
    <row r="25" spans="1:10" ht="12.75" customHeight="1" x14ac:dyDescent="0.25">
      <c r="A25" s="176" t="s">
        <v>42</v>
      </c>
      <c r="B25" s="176" t="s">
        <v>113</v>
      </c>
      <c r="C25" s="176" t="s">
        <v>261</v>
      </c>
      <c r="D25" s="176" t="s">
        <v>123</v>
      </c>
      <c r="E25" s="157" t="s">
        <v>38</v>
      </c>
      <c r="F25" s="157" t="s">
        <v>39</v>
      </c>
      <c r="G25" s="176">
        <v>3.5</v>
      </c>
      <c r="H25" s="158"/>
      <c r="I25" s="159"/>
      <c r="J25" s="160"/>
    </row>
    <row r="26" spans="1:10" ht="12.75" customHeight="1" x14ac:dyDescent="0.25">
      <c r="A26" s="176" t="s">
        <v>42</v>
      </c>
      <c r="B26" s="176" t="s">
        <v>113</v>
      </c>
      <c r="C26" s="176" t="s">
        <v>123</v>
      </c>
      <c r="D26" s="176" t="s">
        <v>124</v>
      </c>
      <c r="E26" s="157" t="s">
        <v>38</v>
      </c>
      <c r="F26" s="157" t="s">
        <v>39</v>
      </c>
      <c r="G26" s="176">
        <v>6.9</v>
      </c>
      <c r="H26" s="158"/>
      <c r="I26" s="159"/>
      <c r="J26" s="160"/>
    </row>
    <row r="27" spans="1:10" ht="12.75" customHeight="1" x14ac:dyDescent="0.25">
      <c r="A27" s="176" t="s">
        <v>42</v>
      </c>
      <c r="B27" s="176" t="s">
        <v>113</v>
      </c>
      <c r="C27" s="176" t="s">
        <v>124</v>
      </c>
      <c r="D27" s="176" t="s">
        <v>262</v>
      </c>
      <c r="E27" s="157" t="s">
        <v>38</v>
      </c>
      <c r="F27" s="157" t="s">
        <v>39</v>
      </c>
      <c r="G27" s="176">
        <v>6.8</v>
      </c>
      <c r="H27" s="158"/>
      <c r="I27" s="159"/>
      <c r="J27" s="160"/>
    </row>
    <row r="28" spans="1:10" ht="12.75" customHeight="1" x14ac:dyDescent="0.25">
      <c r="A28" s="176" t="s">
        <v>42</v>
      </c>
      <c r="B28" s="176" t="s">
        <v>113</v>
      </c>
      <c r="C28" s="176" t="s">
        <v>262</v>
      </c>
      <c r="D28" s="176" t="s">
        <v>263</v>
      </c>
      <c r="E28" s="157" t="s">
        <v>38</v>
      </c>
      <c r="F28" s="157" t="s">
        <v>39</v>
      </c>
      <c r="G28" s="176">
        <v>4.3</v>
      </c>
      <c r="H28" s="158"/>
      <c r="I28" s="159"/>
      <c r="J28" s="160"/>
    </row>
    <row r="29" spans="1:10" ht="12.75" customHeight="1" x14ac:dyDescent="0.25">
      <c r="A29" s="176" t="s">
        <v>42</v>
      </c>
      <c r="B29" s="176" t="s">
        <v>113</v>
      </c>
      <c r="C29" s="176" t="s">
        <v>263</v>
      </c>
      <c r="D29" s="176" t="s">
        <v>125</v>
      </c>
      <c r="E29" s="157" t="s">
        <v>38</v>
      </c>
      <c r="F29" s="157" t="s">
        <v>39</v>
      </c>
      <c r="G29" s="176">
        <v>6.6</v>
      </c>
      <c r="H29" s="158"/>
      <c r="I29" s="159"/>
      <c r="J29" s="160"/>
    </row>
    <row r="30" spans="1:10" ht="12.75" customHeight="1" x14ac:dyDescent="0.25">
      <c r="A30" s="176" t="s">
        <v>42</v>
      </c>
      <c r="B30" s="176" t="s">
        <v>113</v>
      </c>
      <c r="C30" s="176" t="s">
        <v>125</v>
      </c>
      <c r="D30" s="176" t="s">
        <v>126</v>
      </c>
      <c r="E30" s="157" t="s">
        <v>38</v>
      </c>
      <c r="F30" s="157" t="s">
        <v>39</v>
      </c>
      <c r="G30" s="176">
        <v>6.9</v>
      </c>
      <c r="H30" s="158"/>
      <c r="I30" s="159"/>
      <c r="J30" s="160"/>
    </row>
    <row r="31" spans="1:10" ht="12.75" customHeight="1" x14ac:dyDescent="0.25">
      <c r="A31" s="176" t="s">
        <v>42</v>
      </c>
      <c r="B31" s="176" t="s">
        <v>113</v>
      </c>
      <c r="C31" s="176" t="s">
        <v>126</v>
      </c>
      <c r="D31" s="176" t="s">
        <v>127</v>
      </c>
      <c r="E31" s="157" t="s">
        <v>38</v>
      </c>
      <c r="F31" s="157" t="s">
        <v>39</v>
      </c>
      <c r="G31" s="176">
        <v>6.9</v>
      </c>
      <c r="H31" s="158"/>
      <c r="I31" s="159"/>
      <c r="J31" s="160"/>
    </row>
    <row r="32" spans="1:10" ht="12.75" customHeight="1" x14ac:dyDescent="0.25">
      <c r="A32" s="176" t="s">
        <v>42</v>
      </c>
      <c r="B32" s="176" t="s">
        <v>113</v>
      </c>
      <c r="C32" s="176" t="s">
        <v>127</v>
      </c>
      <c r="D32" s="176" t="s">
        <v>264</v>
      </c>
      <c r="E32" s="157" t="s">
        <v>38</v>
      </c>
      <c r="F32" s="157" t="s">
        <v>39</v>
      </c>
      <c r="G32" s="176">
        <v>7</v>
      </c>
      <c r="H32" s="158"/>
      <c r="I32" s="159"/>
      <c r="J32" s="160"/>
    </row>
    <row r="33" spans="1:13" ht="12.75" customHeight="1" x14ac:dyDescent="0.25">
      <c r="A33" s="176" t="s">
        <v>42</v>
      </c>
      <c r="B33" s="176" t="s">
        <v>113</v>
      </c>
      <c r="C33" s="176" t="s">
        <v>264</v>
      </c>
      <c r="D33" s="176" t="s">
        <v>265</v>
      </c>
      <c r="E33" s="157" t="s">
        <v>38</v>
      </c>
      <c r="F33" s="157" t="s">
        <v>39</v>
      </c>
      <c r="G33" s="176">
        <v>3.9</v>
      </c>
      <c r="H33" s="158"/>
      <c r="I33" s="159"/>
      <c r="J33" s="160"/>
    </row>
    <row r="34" spans="1:13" ht="12.75" customHeight="1" x14ac:dyDescent="0.25">
      <c r="A34" s="176" t="s">
        <v>42</v>
      </c>
      <c r="B34" s="176" t="s">
        <v>113</v>
      </c>
      <c r="C34" s="176" t="s">
        <v>265</v>
      </c>
      <c r="D34" s="176" t="s">
        <v>266</v>
      </c>
      <c r="E34" s="157" t="s">
        <v>38</v>
      </c>
      <c r="F34" s="157" t="s">
        <v>39</v>
      </c>
      <c r="G34" s="176">
        <v>8</v>
      </c>
      <c r="H34" s="158"/>
      <c r="I34" s="159"/>
      <c r="J34" s="160"/>
    </row>
    <row r="35" spans="1:13" ht="12.75" customHeight="1" x14ac:dyDescent="0.25">
      <c r="A35" s="176" t="s">
        <v>42</v>
      </c>
      <c r="B35" s="176" t="s">
        <v>113</v>
      </c>
      <c r="C35" s="176" t="s">
        <v>266</v>
      </c>
      <c r="D35" s="176" t="s">
        <v>267</v>
      </c>
      <c r="E35" s="157" t="s">
        <v>38</v>
      </c>
      <c r="F35" s="157" t="s">
        <v>39</v>
      </c>
      <c r="G35" s="176">
        <v>5.6</v>
      </c>
      <c r="H35" s="158"/>
      <c r="I35" s="159"/>
      <c r="J35" s="160"/>
    </row>
    <row r="36" spans="1:13" ht="12.75" customHeight="1" x14ac:dyDescent="0.25">
      <c r="A36" s="176" t="s">
        <v>42</v>
      </c>
      <c r="B36" s="176" t="s">
        <v>113</v>
      </c>
      <c r="C36" s="176" t="s">
        <v>267</v>
      </c>
      <c r="D36" s="176" t="s">
        <v>268</v>
      </c>
      <c r="E36" s="157" t="s">
        <v>38</v>
      </c>
      <c r="F36" s="157" t="s">
        <v>39</v>
      </c>
      <c r="G36" s="176">
        <v>4.2</v>
      </c>
      <c r="H36" s="158"/>
      <c r="I36" s="159"/>
      <c r="J36" s="160"/>
    </row>
    <row r="37" spans="1:13" ht="12.75" customHeight="1" x14ac:dyDescent="0.25">
      <c r="A37" s="176" t="s">
        <v>42</v>
      </c>
      <c r="B37" s="176" t="s">
        <v>113</v>
      </c>
      <c r="C37" s="176" t="s">
        <v>268</v>
      </c>
      <c r="D37" s="176" t="s">
        <v>269</v>
      </c>
      <c r="E37" s="157" t="s">
        <v>38</v>
      </c>
      <c r="F37" s="157" t="s">
        <v>39</v>
      </c>
      <c r="G37" s="176">
        <v>6.9</v>
      </c>
      <c r="H37" s="158"/>
      <c r="I37" s="159"/>
      <c r="J37" s="160"/>
    </row>
    <row r="38" spans="1:13" ht="12.75" customHeight="1" x14ac:dyDescent="0.25">
      <c r="A38" s="176" t="s">
        <v>42</v>
      </c>
      <c r="B38" s="176" t="s">
        <v>113</v>
      </c>
      <c r="C38" s="176" t="s">
        <v>269</v>
      </c>
      <c r="D38" s="176" t="s">
        <v>270</v>
      </c>
      <c r="E38" s="157" t="s">
        <v>38</v>
      </c>
      <c r="F38" s="157" t="s">
        <v>39</v>
      </c>
      <c r="G38" s="176">
        <v>6.8</v>
      </c>
      <c r="H38" s="158"/>
      <c r="I38" s="159"/>
      <c r="J38" s="160"/>
      <c r="K38" s="82"/>
      <c r="L38" s="82"/>
      <c r="M38" s="82"/>
    </row>
    <row r="39" spans="1:13" ht="12.75" customHeight="1" x14ac:dyDescent="0.25">
      <c r="A39" s="176" t="s">
        <v>42</v>
      </c>
      <c r="B39" s="176" t="s">
        <v>113</v>
      </c>
      <c r="C39" s="176" t="s">
        <v>270</v>
      </c>
      <c r="D39" s="176" t="s">
        <v>271</v>
      </c>
      <c r="E39" s="157" t="s">
        <v>38</v>
      </c>
      <c r="F39" s="157" t="s">
        <v>39</v>
      </c>
      <c r="G39" s="176">
        <v>4</v>
      </c>
      <c r="H39" s="158"/>
      <c r="I39" s="159"/>
      <c r="J39" s="160"/>
      <c r="K39" s="82"/>
      <c r="L39" s="82"/>
      <c r="M39" s="82"/>
    </row>
    <row r="40" spans="1:13" ht="12.75" customHeight="1" x14ac:dyDescent="0.25">
      <c r="A40" s="176" t="s">
        <v>42</v>
      </c>
      <c r="B40" s="176" t="s">
        <v>113</v>
      </c>
      <c r="C40" s="176" t="s">
        <v>271</v>
      </c>
      <c r="D40" s="176" t="s">
        <v>272</v>
      </c>
      <c r="E40" s="157" t="s">
        <v>38</v>
      </c>
      <c r="F40" s="157" t="s">
        <v>39</v>
      </c>
      <c r="G40" s="176">
        <v>8.9</v>
      </c>
      <c r="H40" s="158"/>
      <c r="I40" s="159"/>
      <c r="J40" s="160"/>
      <c r="K40" s="82"/>
      <c r="L40" s="82"/>
      <c r="M40" s="82"/>
    </row>
    <row r="41" spans="1:13" ht="12.75" customHeight="1" x14ac:dyDescent="0.25">
      <c r="A41" s="176" t="s">
        <v>42</v>
      </c>
      <c r="B41" s="176" t="s">
        <v>113</v>
      </c>
      <c r="C41" s="176" t="s">
        <v>272</v>
      </c>
      <c r="D41" s="176" t="s">
        <v>273</v>
      </c>
      <c r="E41" s="157" t="s">
        <v>38</v>
      </c>
      <c r="F41" s="157" t="s">
        <v>39</v>
      </c>
      <c r="G41" s="176">
        <v>2.7</v>
      </c>
      <c r="H41" s="158"/>
      <c r="I41" s="159"/>
      <c r="J41" s="160"/>
      <c r="K41" s="82"/>
      <c r="L41" s="82"/>
      <c r="M41" s="82"/>
    </row>
    <row r="42" spans="1:13" ht="12.75" customHeight="1" x14ac:dyDescent="0.25">
      <c r="A42" s="176" t="s">
        <v>42</v>
      </c>
      <c r="B42" s="176" t="s">
        <v>113</v>
      </c>
      <c r="C42" s="176" t="s">
        <v>273</v>
      </c>
      <c r="D42" s="176" t="s">
        <v>274</v>
      </c>
      <c r="E42" s="157" t="s">
        <v>38</v>
      </c>
      <c r="F42" s="157" t="s">
        <v>39</v>
      </c>
      <c r="G42" s="176">
        <v>3.8</v>
      </c>
      <c r="H42" s="158"/>
      <c r="I42" s="159"/>
      <c r="J42" s="160"/>
      <c r="K42" s="82"/>
      <c r="L42" s="82"/>
      <c r="M42" s="82"/>
    </row>
    <row r="43" spans="1:13" ht="12.75" customHeight="1" x14ac:dyDescent="0.25">
      <c r="A43" s="176" t="s">
        <v>42</v>
      </c>
      <c r="B43" s="176" t="s">
        <v>113</v>
      </c>
      <c r="C43" s="176" t="s">
        <v>274</v>
      </c>
      <c r="D43" s="176" t="s">
        <v>275</v>
      </c>
      <c r="E43" s="157" t="s">
        <v>38</v>
      </c>
      <c r="F43" s="157" t="s">
        <v>39</v>
      </c>
      <c r="G43" s="176">
        <v>6.1</v>
      </c>
      <c r="H43" s="158"/>
      <c r="I43" s="159"/>
      <c r="J43" s="160"/>
      <c r="K43" s="82"/>
      <c r="L43" s="82"/>
      <c r="M43" s="82"/>
    </row>
    <row r="44" spans="1:13" ht="12.75" customHeight="1" x14ac:dyDescent="0.25">
      <c r="A44" s="176" t="s">
        <v>42</v>
      </c>
      <c r="B44" s="176" t="s">
        <v>113</v>
      </c>
      <c r="C44" s="176" t="s">
        <v>275</v>
      </c>
      <c r="D44" s="176" t="s">
        <v>276</v>
      </c>
      <c r="E44" s="157" t="s">
        <v>38</v>
      </c>
      <c r="F44" s="157" t="s">
        <v>39</v>
      </c>
      <c r="G44" s="176">
        <v>5.2</v>
      </c>
      <c r="H44" s="158"/>
      <c r="I44" s="159"/>
      <c r="J44" s="160"/>
      <c r="K44" s="82"/>
      <c r="L44" s="82"/>
      <c r="M44" s="82"/>
    </row>
    <row r="45" spans="1:13" ht="12.75" customHeight="1" x14ac:dyDescent="0.25">
      <c r="A45" s="176" t="s">
        <v>42</v>
      </c>
      <c r="B45" s="176" t="s">
        <v>113</v>
      </c>
      <c r="C45" s="176" t="s">
        <v>276</v>
      </c>
      <c r="D45" s="176" t="s">
        <v>277</v>
      </c>
      <c r="E45" s="157" t="s">
        <v>38</v>
      </c>
      <c r="F45" s="157" t="s">
        <v>39</v>
      </c>
      <c r="G45" s="176">
        <v>144.9</v>
      </c>
      <c r="H45" s="158"/>
      <c r="I45" s="159"/>
      <c r="J45" s="160"/>
      <c r="K45" s="82"/>
      <c r="L45" s="82"/>
      <c r="M45" s="82"/>
    </row>
    <row r="46" spans="1:13" ht="12.75" customHeight="1" x14ac:dyDescent="0.25">
      <c r="A46" s="176" t="s">
        <v>42</v>
      </c>
      <c r="B46" s="176" t="s">
        <v>113</v>
      </c>
      <c r="C46" s="176" t="s">
        <v>277</v>
      </c>
      <c r="D46" s="176" t="s">
        <v>278</v>
      </c>
      <c r="E46" s="157" t="s">
        <v>38</v>
      </c>
      <c r="F46" s="157" t="s">
        <v>39</v>
      </c>
      <c r="G46" s="176">
        <v>33.299999999999997</v>
      </c>
      <c r="H46" s="158"/>
      <c r="I46" s="159"/>
      <c r="J46" s="160"/>
      <c r="L46" s="82"/>
      <c r="M46" s="82"/>
    </row>
    <row r="47" spans="1:13" ht="12.75" customHeight="1" x14ac:dyDescent="0.25">
      <c r="A47" s="176" t="s">
        <v>42</v>
      </c>
      <c r="B47" s="176" t="s">
        <v>113</v>
      </c>
      <c r="C47" s="176" t="s">
        <v>278</v>
      </c>
      <c r="D47" s="176" t="s">
        <v>279</v>
      </c>
      <c r="E47" s="157" t="s">
        <v>38</v>
      </c>
      <c r="F47" s="157" t="s">
        <v>39</v>
      </c>
      <c r="G47" s="176">
        <v>9.9</v>
      </c>
      <c r="H47" s="158"/>
      <c r="I47" s="159"/>
      <c r="J47" s="160"/>
      <c r="L47" s="82"/>
      <c r="M47" s="82"/>
    </row>
    <row r="48" spans="1:13" ht="12.75" customHeight="1" x14ac:dyDescent="0.25">
      <c r="A48" s="176" t="s">
        <v>42</v>
      </c>
      <c r="B48" s="176" t="s">
        <v>113</v>
      </c>
      <c r="C48" s="176" t="s">
        <v>279</v>
      </c>
      <c r="D48" s="176" t="s">
        <v>280</v>
      </c>
      <c r="E48" s="157" t="s">
        <v>38</v>
      </c>
      <c r="F48" s="157" t="s">
        <v>39</v>
      </c>
      <c r="G48" s="176">
        <v>14.3</v>
      </c>
      <c r="H48" s="158"/>
      <c r="I48" s="159"/>
      <c r="J48" s="160"/>
      <c r="L48" s="82"/>
      <c r="M48" s="82"/>
    </row>
    <row r="49" spans="1:13" ht="12.75" customHeight="1" x14ac:dyDescent="0.25">
      <c r="A49" s="176" t="s">
        <v>42</v>
      </c>
      <c r="B49" s="176" t="s">
        <v>113</v>
      </c>
      <c r="C49" s="176" t="s">
        <v>280</v>
      </c>
      <c r="D49" s="176" t="s">
        <v>281</v>
      </c>
      <c r="E49" s="157" t="s">
        <v>38</v>
      </c>
      <c r="F49" s="157" t="s">
        <v>39</v>
      </c>
      <c r="G49" s="176">
        <v>21</v>
      </c>
      <c r="H49" s="158"/>
      <c r="I49" s="159"/>
      <c r="J49" s="160"/>
      <c r="L49" s="82"/>
      <c r="M49" s="82"/>
    </row>
    <row r="50" spans="1:13" ht="12.75" customHeight="1" x14ac:dyDescent="0.25">
      <c r="A50" s="176" t="s">
        <v>42</v>
      </c>
      <c r="B50" s="176" t="s">
        <v>113</v>
      </c>
      <c r="C50" s="176" t="s">
        <v>281</v>
      </c>
      <c r="D50" s="176" t="s">
        <v>282</v>
      </c>
      <c r="E50" s="157" t="s">
        <v>38</v>
      </c>
      <c r="F50" s="157" t="s">
        <v>39</v>
      </c>
      <c r="G50" s="176">
        <v>34.4</v>
      </c>
      <c r="H50" s="158"/>
      <c r="I50" s="159"/>
      <c r="J50" s="160"/>
      <c r="K50" s="82"/>
      <c r="L50" s="82"/>
      <c r="M50" s="82"/>
    </row>
    <row r="51" spans="1:13" ht="12.75" customHeight="1" x14ac:dyDescent="0.25">
      <c r="A51" s="176" t="s">
        <v>42</v>
      </c>
      <c r="B51" s="176" t="s">
        <v>113</v>
      </c>
      <c r="C51" s="176" t="s">
        <v>282</v>
      </c>
      <c r="D51" s="176" t="s">
        <v>283</v>
      </c>
      <c r="E51" s="157" t="s">
        <v>38</v>
      </c>
      <c r="F51" s="157" t="s">
        <v>39</v>
      </c>
      <c r="G51" s="176">
        <v>8.6999999999999993</v>
      </c>
      <c r="H51" s="158"/>
      <c r="I51" s="159"/>
      <c r="J51" s="160"/>
      <c r="K51" s="82"/>
      <c r="L51" s="82"/>
      <c r="M51" s="82"/>
    </row>
    <row r="52" spans="1:13" ht="12.75" customHeight="1" x14ac:dyDescent="0.25">
      <c r="A52" s="176" t="s">
        <v>42</v>
      </c>
      <c r="B52" s="176" t="s">
        <v>113</v>
      </c>
      <c r="C52" s="176" t="s">
        <v>283</v>
      </c>
      <c r="D52" s="176" t="s">
        <v>284</v>
      </c>
      <c r="E52" s="157" t="s">
        <v>38</v>
      </c>
      <c r="F52" s="157" t="s">
        <v>39</v>
      </c>
      <c r="G52" s="176">
        <v>24.7</v>
      </c>
      <c r="H52" s="158"/>
      <c r="I52" s="159"/>
      <c r="J52" s="160"/>
      <c r="K52" s="82"/>
      <c r="L52" s="82"/>
      <c r="M52" s="82"/>
    </row>
    <row r="53" spans="1:13" ht="12.75" customHeight="1" x14ac:dyDescent="0.25">
      <c r="A53" s="176" t="s">
        <v>42</v>
      </c>
      <c r="B53" s="176" t="s">
        <v>113</v>
      </c>
      <c r="C53" s="176" t="s">
        <v>284</v>
      </c>
      <c r="D53" s="176" t="s">
        <v>285</v>
      </c>
      <c r="E53" s="157" t="s">
        <v>38</v>
      </c>
      <c r="F53" s="157" t="s">
        <v>39</v>
      </c>
      <c r="G53" s="176">
        <v>5.6</v>
      </c>
      <c r="H53" s="158"/>
      <c r="I53" s="159"/>
      <c r="J53" s="160"/>
      <c r="K53" s="82"/>
      <c r="L53" s="82"/>
      <c r="M53" s="82"/>
    </row>
    <row r="54" spans="1:13" ht="12.75" customHeight="1" x14ac:dyDescent="0.25">
      <c r="A54" s="176" t="s">
        <v>42</v>
      </c>
      <c r="B54" s="176" t="s">
        <v>113</v>
      </c>
      <c r="C54" s="176" t="s">
        <v>285</v>
      </c>
      <c r="D54" s="176" t="s">
        <v>286</v>
      </c>
      <c r="E54" s="157" t="s">
        <v>38</v>
      </c>
      <c r="F54" s="157" t="s">
        <v>39</v>
      </c>
      <c r="G54" s="176">
        <v>13.9</v>
      </c>
      <c r="H54" s="158"/>
      <c r="I54" s="159"/>
      <c r="J54" s="160"/>
      <c r="L54" s="82"/>
      <c r="M54" s="82"/>
    </row>
    <row r="55" spans="1:13" ht="12.75" customHeight="1" x14ac:dyDescent="0.25">
      <c r="A55" s="176" t="s">
        <v>42</v>
      </c>
      <c r="B55" s="176" t="s">
        <v>113</v>
      </c>
      <c r="C55" s="176" t="s">
        <v>286</v>
      </c>
      <c r="D55" s="176" t="s">
        <v>287</v>
      </c>
      <c r="E55" s="157" t="s">
        <v>38</v>
      </c>
      <c r="F55" s="157" t="s">
        <v>39</v>
      </c>
      <c r="G55" s="176">
        <v>6.9</v>
      </c>
      <c r="H55" s="158"/>
      <c r="I55" s="159"/>
      <c r="J55" s="160"/>
      <c r="L55" s="82"/>
      <c r="M55" s="82"/>
    </row>
    <row r="56" spans="1:13" ht="12.75" customHeight="1" x14ac:dyDescent="0.25">
      <c r="A56" s="176" t="s">
        <v>42</v>
      </c>
      <c r="B56" s="176" t="s">
        <v>113</v>
      </c>
      <c r="C56" s="176" t="s">
        <v>287</v>
      </c>
      <c r="D56" s="176" t="s">
        <v>288</v>
      </c>
      <c r="E56" s="157" t="s">
        <v>38</v>
      </c>
      <c r="F56" s="157" t="s">
        <v>39</v>
      </c>
      <c r="G56" s="176">
        <v>6.9</v>
      </c>
      <c r="H56" s="158"/>
      <c r="I56" s="159"/>
      <c r="J56" s="160"/>
      <c r="L56" s="82"/>
      <c r="M56" s="82"/>
    </row>
    <row r="57" spans="1:13" ht="12.75" customHeight="1" x14ac:dyDescent="0.25">
      <c r="A57" s="176" t="s">
        <v>42</v>
      </c>
      <c r="B57" s="176" t="s">
        <v>113</v>
      </c>
      <c r="C57" s="176" t="s">
        <v>288</v>
      </c>
      <c r="D57" s="176" t="s">
        <v>289</v>
      </c>
      <c r="E57" s="157" t="s">
        <v>38</v>
      </c>
      <c r="F57" s="157" t="s">
        <v>39</v>
      </c>
      <c r="G57" s="176">
        <v>6.7</v>
      </c>
      <c r="H57" s="158"/>
      <c r="I57" s="159"/>
      <c r="J57" s="160"/>
      <c r="L57" s="82"/>
      <c r="M57" s="82"/>
    </row>
    <row r="58" spans="1:13" ht="12.75" customHeight="1" x14ac:dyDescent="0.25">
      <c r="A58" s="176" t="s">
        <v>42</v>
      </c>
      <c r="B58" s="176" t="s">
        <v>113</v>
      </c>
      <c r="C58" s="176" t="s">
        <v>289</v>
      </c>
      <c r="D58" s="176" t="s">
        <v>290</v>
      </c>
      <c r="E58" s="157" t="s">
        <v>38</v>
      </c>
      <c r="F58" s="157" t="s">
        <v>39</v>
      </c>
      <c r="G58" s="176">
        <v>4.9000000000000004</v>
      </c>
      <c r="H58" s="158"/>
      <c r="I58" s="159"/>
      <c r="J58" s="160"/>
      <c r="K58" s="82"/>
      <c r="L58" s="82"/>
      <c r="M58" s="82"/>
    </row>
    <row r="59" spans="1:13" ht="12.75" customHeight="1" x14ac:dyDescent="0.25">
      <c r="A59" s="176" t="s">
        <v>42</v>
      </c>
      <c r="B59" s="176" t="s">
        <v>113</v>
      </c>
      <c r="C59" s="176" t="s">
        <v>290</v>
      </c>
      <c r="D59" s="176" t="s">
        <v>291</v>
      </c>
      <c r="E59" s="157" t="s">
        <v>38</v>
      </c>
      <c r="F59" s="157" t="s">
        <v>39</v>
      </c>
      <c r="G59" s="176">
        <v>6.2</v>
      </c>
      <c r="H59" s="158"/>
      <c r="I59" s="159"/>
      <c r="J59" s="160"/>
      <c r="K59" s="82"/>
      <c r="L59" s="82"/>
      <c r="M59" s="82"/>
    </row>
    <row r="60" spans="1:13" ht="12.75" customHeight="1" x14ac:dyDescent="0.25">
      <c r="A60" s="176" t="s">
        <v>42</v>
      </c>
      <c r="B60" s="176" t="s">
        <v>113</v>
      </c>
      <c r="C60" s="176" t="s">
        <v>291</v>
      </c>
      <c r="D60" s="176" t="s">
        <v>292</v>
      </c>
      <c r="E60" s="157" t="s">
        <v>38</v>
      </c>
      <c r="F60" s="157" t="s">
        <v>39</v>
      </c>
      <c r="G60" s="176">
        <v>6.9</v>
      </c>
      <c r="H60" s="158"/>
      <c r="I60" s="159"/>
      <c r="J60" s="160"/>
      <c r="K60" s="82"/>
      <c r="L60" s="82"/>
      <c r="M60" s="82"/>
    </row>
    <row r="61" spans="1:13" ht="12.75" customHeight="1" x14ac:dyDescent="0.25">
      <c r="A61" s="176" t="s">
        <v>42</v>
      </c>
      <c r="B61" s="176" t="s">
        <v>113</v>
      </c>
      <c r="C61" s="176" t="s">
        <v>292</v>
      </c>
      <c r="D61" s="176" t="s">
        <v>293</v>
      </c>
      <c r="E61" s="157" t="s">
        <v>38</v>
      </c>
      <c r="F61" s="157" t="s">
        <v>39</v>
      </c>
      <c r="G61" s="176">
        <v>6.9</v>
      </c>
      <c r="H61" s="158"/>
      <c r="I61" s="159"/>
      <c r="J61" s="160"/>
      <c r="K61" s="82"/>
      <c r="L61" s="82"/>
      <c r="M61" s="82"/>
    </row>
    <row r="62" spans="1:13" ht="12.75" customHeight="1" x14ac:dyDescent="0.25">
      <c r="A62" s="176" t="s">
        <v>42</v>
      </c>
      <c r="B62" s="176" t="s">
        <v>113</v>
      </c>
      <c r="C62" s="176" t="s">
        <v>293</v>
      </c>
      <c r="D62" s="176" t="s">
        <v>294</v>
      </c>
      <c r="E62" s="157" t="s">
        <v>38</v>
      </c>
      <c r="F62" s="157" t="s">
        <v>39</v>
      </c>
      <c r="G62" s="176">
        <v>6.9</v>
      </c>
      <c r="H62" s="158"/>
      <c r="I62" s="159"/>
      <c r="J62" s="160"/>
      <c r="K62" s="82"/>
      <c r="L62" s="82"/>
      <c r="M62" s="82"/>
    </row>
    <row r="63" spans="1:13" ht="12.75" customHeight="1" x14ac:dyDescent="0.25">
      <c r="A63" s="176" t="s">
        <v>42</v>
      </c>
      <c r="B63" s="176" t="s">
        <v>113</v>
      </c>
      <c r="C63" s="176" t="s">
        <v>294</v>
      </c>
      <c r="D63" s="176" t="s">
        <v>295</v>
      </c>
      <c r="E63" s="157" t="s">
        <v>38</v>
      </c>
      <c r="F63" s="157" t="s">
        <v>39</v>
      </c>
      <c r="G63" s="176">
        <v>4.7</v>
      </c>
      <c r="H63" s="158"/>
      <c r="I63" s="159"/>
      <c r="J63" s="160"/>
      <c r="K63" s="82"/>
      <c r="L63" s="82"/>
      <c r="M63" s="82"/>
    </row>
    <row r="64" spans="1:13" ht="12.75" customHeight="1" x14ac:dyDescent="0.25">
      <c r="A64" s="176" t="s">
        <v>42</v>
      </c>
      <c r="B64" s="176" t="s">
        <v>113</v>
      </c>
      <c r="C64" s="176" t="s">
        <v>295</v>
      </c>
      <c r="D64" s="176" t="s">
        <v>296</v>
      </c>
      <c r="E64" s="157" t="s">
        <v>38</v>
      </c>
      <c r="F64" s="157" t="s">
        <v>39</v>
      </c>
      <c r="G64" s="176">
        <v>6.9</v>
      </c>
      <c r="H64" s="158"/>
      <c r="I64" s="159"/>
      <c r="J64" s="160"/>
      <c r="K64" s="82"/>
      <c r="L64" s="82"/>
      <c r="M64" s="82"/>
    </row>
    <row r="65" spans="1:13" ht="12.75" customHeight="1" x14ac:dyDescent="0.25">
      <c r="A65" s="176" t="s">
        <v>42</v>
      </c>
      <c r="B65" s="176" t="s">
        <v>113</v>
      </c>
      <c r="C65" s="176" t="s">
        <v>296</v>
      </c>
      <c r="D65" s="176" t="s">
        <v>297</v>
      </c>
      <c r="E65" s="157" t="s">
        <v>38</v>
      </c>
      <c r="F65" s="157" t="s">
        <v>39</v>
      </c>
      <c r="G65" s="176">
        <v>6.9</v>
      </c>
      <c r="H65" s="158"/>
      <c r="I65" s="159"/>
      <c r="J65" s="160"/>
      <c r="K65" s="82"/>
      <c r="L65" s="82"/>
      <c r="M65" s="82"/>
    </row>
    <row r="66" spans="1:13" ht="12.75" customHeight="1" x14ac:dyDescent="0.25">
      <c r="A66" s="176" t="s">
        <v>42</v>
      </c>
      <c r="B66" s="176" t="s">
        <v>113</v>
      </c>
      <c r="C66" s="176" t="s">
        <v>297</v>
      </c>
      <c r="D66" s="176" t="s">
        <v>298</v>
      </c>
      <c r="E66" s="157" t="s">
        <v>38</v>
      </c>
      <c r="F66" s="157" t="s">
        <v>39</v>
      </c>
      <c r="G66" s="176">
        <v>3.3</v>
      </c>
      <c r="H66" s="158"/>
      <c r="I66" s="159"/>
      <c r="J66" s="160"/>
      <c r="K66" s="82"/>
      <c r="L66" s="82"/>
      <c r="M66" s="82"/>
    </row>
    <row r="67" spans="1:13" ht="12.75" customHeight="1" x14ac:dyDescent="0.25">
      <c r="A67" s="176" t="s">
        <v>42</v>
      </c>
      <c r="B67" s="176" t="s">
        <v>113</v>
      </c>
      <c r="C67" s="176" t="s">
        <v>298</v>
      </c>
      <c r="D67" s="176" t="s">
        <v>299</v>
      </c>
      <c r="E67" s="157" t="s">
        <v>38</v>
      </c>
      <c r="F67" s="157" t="s">
        <v>39</v>
      </c>
      <c r="G67" s="176">
        <v>5.8</v>
      </c>
      <c r="H67" s="158"/>
      <c r="I67" s="159"/>
      <c r="J67" s="160"/>
      <c r="K67" s="82"/>
      <c r="L67" s="82"/>
      <c r="M67" s="82"/>
    </row>
    <row r="68" spans="1:13" ht="12.75" customHeight="1" x14ac:dyDescent="0.25">
      <c r="A68" s="176" t="s">
        <v>42</v>
      </c>
      <c r="B68" s="176" t="s">
        <v>113</v>
      </c>
      <c r="C68" s="176" t="s">
        <v>299</v>
      </c>
      <c r="D68" s="176" t="s">
        <v>300</v>
      </c>
      <c r="E68" s="157" t="s">
        <v>38</v>
      </c>
      <c r="F68" s="157" t="s">
        <v>39</v>
      </c>
      <c r="G68" s="176">
        <v>6.9</v>
      </c>
      <c r="H68" s="158"/>
      <c r="I68" s="159"/>
      <c r="J68" s="160"/>
      <c r="K68" s="82"/>
      <c r="L68" s="82"/>
      <c r="M68" s="82"/>
    </row>
    <row r="69" spans="1:13" ht="12.75" customHeight="1" x14ac:dyDescent="0.25">
      <c r="A69" s="176" t="s">
        <v>42</v>
      </c>
      <c r="B69" s="176" t="s">
        <v>113</v>
      </c>
      <c r="C69" s="176" t="s">
        <v>300</v>
      </c>
      <c r="D69" s="176" t="s">
        <v>301</v>
      </c>
      <c r="E69" s="157" t="s">
        <v>38</v>
      </c>
      <c r="F69" s="157" t="s">
        <v>39</v>
      </c>
      <c r="G69" s="176">
        <v>4.5999999999999996</v>
      </c>
      <c r="H69" s="158"/>
      <c r="I69" s="159"/>
      <c r="J69" s="160"/>
      <c r="K69" s="82"/>
      <c r="L69" s="82"/>
      <c r="M69" s="82"/>
    </row>
    <row r="70" spans="1:13" ht="12.75" customHeight="1" x14ac:dyDescent="0.25">
      <c r="A70" s="176" t="s">
        <v>42</v>
      </c>
      <c r="B70" s="176" t="s">
        <v>113</v>
      </c>
      <c r="C70" s="176" t="s">
        <v>301</v>
      </c>
      <c r="D70" s="176" t="s">
        <v>302</v>
      </c>
      <c r="E70" s="157" t="s">
        <v>38</v>
      </c>
      <c r="F70" s="157" t="s">
        <v>39</v>
      </c>
      <c r="G70" s="176">
        <v>6.7</v>
      </c>
      <c r="H70" s="158"/>
      <c r="I70" s="159"/>
      <c r="J70" s="160"/>
      <c r="K70" s="82"/>
      <c r="L70" s="82"/>
      <c r="M70" s="82"/>
    </row>
    <row r="71" spans="1:13" ht="12.75" customHeight="1" x14ac:dyDescent="0.25">
      <c r="A71" s="176" t="s">
        <v>42</v>
      </c>
      <c r="B71" s="176" t="s">
        <v>113</v>
      </c>
      <c r="C71" s="176" t="s">
        <v>302</v>
      </c>
      <c r="D71" s="176" t="s">
        <v>303</v>
      </c>
      <c r="E71" s="157" t="s">
        <v>38</v>
      </c>
      <c r="F71" s="157" t="s">
        <v>39</v>
      </c>
      <c r="G71" s="176">
        <v>6.9</v>
      </c>
      <c r="H71" s="158"/>
      <c r="I71" s="159"/>
      <c r="J71" s="160"/>
      <c r="K71" s="82"/>
      <c r="L71" s="82"/>
      <c r="M71" s="82"/>
    </row>
    <row r="72" spans="1:13" ht="12.75" customHeight="1" x14ac:dyDescent="0.25">
      <c r="A72" s="176" t="s">
        <v>42</v>
      </c>
      <c r="B72" s="176" t="s">
        <v>113</v>
      </c>
      <c r="C72" s="176" t="s">
        <v>303</v>
      </c>
      <c r="D72" s="176" t="s">
        <v>304</v>
      </c>
      <c r="E72" s="157" t="s">
        <v>38</v>
      </c>
      <c r="F72" s="157" t="s">
        <v>39</v>
      </c>
      <c r="G72" s="176">
        <v>4.8</v>
      </c>
      <c r="H72" s="158"/>
      <c r="I72" s="159"/>
      <c r="J72" s="160"/>
      <c r="K72" s="82"/>
      <c r="L72" s="82"/>
      <c r="M72" s="82"/>
    </row>
    <row r="73" spans="1:13" ht="12.75" customHeight="1" x14ac:dyDescent="0.25">
      <c r="A73" s="176" t="s">
        <v>42</v>
      </c>
      <c r="B73" s="176" t="s">
        <v>113</v>
      </c>
      <c r="C73" s="176" t="s">
        <v>304</v>
      </c>
      <c r="D73" s="176" t="s">
        <v>305</v>
      </c>
      <c r="E73" s="157" t="s">
        <v>38</v>
      </c>
      <c r="F73" s="157" t="s">
        <v>39</v>
      </c>
      <c r="G73" s="176">
        <v>6.5</v>
      </c>
      <c r="H73" s="158"/>
      <c r="I73" s="159"/>
      <c r="J73" s="160"/>
      <c r="K73" s="82"/>
      <c r="L73" s="82"/>
      <c r="M73" s="82"/>
    </row>
    <row r="74" spans="1:13" ht="12.75" customHeight="1" x14ac:dyDescent="0.25">
      <c r="A74" s="176" t="s">
        <v>42</v>
      </c>
      <c r="B74" s="176" t="s">
        <v>113</v>
      </c>
      <c r="C74" s="176" t="s">
        <v>305</v>
      </c>
      <c r="D74" s="176" t="s">
        <v>306</v>
      </c>
      <c r="E74" s="157" t="s">
        <v>38</v>
      </c>
      <c r="F74" s="157" t="s">
        <v>39</v>
      </c>
      <c r="G74" s="176">
        <v>3.4</v>
      </c>
      <c r="H74" s="158"/>
      <c r="I74" s="159"/>
      <c r="J74" s="160"/>
      <c r="K74" s="82"/>
      <c r="L74" s="82"/>
      <c r="M74" s="82"/>
    </row>
    <row r="75" spans="1:13" ht="12.75" customHeight="1" x14ac:dyDescent="0.25">
      <c r="A75" s="176" t="s">
        <v>42</v>
      </c>
      <c r="B75" s="176" t="s">
        <v>113</v>
      </c>
      <c r="C75" s="176" t="s">
        <v>306</v>
      </c>
      <c r="D75" s="176" t="s">
        <v>307</v>
      </c>
      <c r="E75" s="157" t="s">
        <v>38</v>
      </c>
      <c r="F75" s="157" t="s">
        <v>39</v>
      </c>
      <c r="G75" s="176">
        <v>5.6</v>
      </c>
      <c r="H75" s="158"/>
      <c r="I75" s="159"/>
      <c r="J75" s="160"/>
      <c r="K75" s="82"/>
      <c r="L75" s="82"/>
      <c r="M75" s="82"/>
    </row>
    <row r="76" spans="1:13" ht="12.75" customHeight="1" x14ac:dyDescent="0.25">
      <c r="A76" s="176" t="s">
        <v>42</v>
      </c>
      <c r="B76" s="176" t="s">
        <v>113</v>
      </c>
      <c r="C76" s="176" t="s">
        <v>307</v>
      </c>
      <c r="D76" s="176" t="s">
        <v>308</v>
      </c>
      <c r="E76" s="157" t="s">
        <v>38</v>
      </c>
      <c r="F76" s="157" t="s">
        <v>39</v>
      </c>
      <c r="G76" s="176">
        <v>5.3</v>
      </c>
      <c r="H76" s="158"/>
      <c r="I76" s="159"/>
      <c r="J76" s="160"/>
      <c r="K76" s="82"/>
      <c r="L76" s="82"/>
      <c r="M76" s="82"/>
    </row>
    <row r="77" spans="1:13" ht="12.75" customHeight="1" x14ac:dyDescent="0.25">
      <c r="A77" s="176" t="s">
        <v>42</v>
      </c>
      <c r="B77" s="176" t="s">
        <v>113</v>
      </c>
      <c r="C77" s="176" t="s">
        <v>308</v>
      </c>
      <c r="D77" s="176" t="s">
        <v>122</v>
      </c>
      <c r="E77" s="157" t="s">
        <v>38</v>
      </c>
      <c r="F77" s="157" t="s">
        <v>39</v>
      </c>
      <c r="G77" s="176">
        <v>6.5</v>
      </c>
      <c r="H77" s="158"/>
      <c r="I77" s="159"/>
      <c r="J77" s="160"/>
      <c r="K77" s="82"/>
      <c r="L77" s="82"/>
      <c r="M77" s="82"/>
    </row>
    <row r="78" spans="1:13" ht="12.75" customHeight="1" x14ac:dyDescent="0.25">
      <c r="A78" s="176" t="s">
        <v>42</v>
      </c>
      <c r="B78" s="176" t="s">
        <v>113</v>
      </c>
      <c r="C78" s="176" t="s">
        <v>122</v>
      </c>
      <c r="D78" s="176" t="s">
        <v>309</v>
      </c>
      <c r="E78" s="157" t="s">
        <v>38</v>
      </c>
      <c r="F78" s="157" t="s">
        <v>39</v>
      </c>
      <c r="G78" s="176">
        <v>8.1999999999999993</v>
      </c>
      <c r="H78" s="158"/>
      <c r="I78" s="159"/>
      <c r="J78" s="160"/>
      <c r="K78" s="82"/>
      <c r="L78" s="82"/>
      <c r="M78" s="82"/>
    </row>
    <row r="79" spans="1:13" ht="12.75" customHeight="1" x14ac:dyDescent="0.25">
      <c r="A79" s="176" t="s">
        <v>42</v>
      </c>
      <c r="B79" s="176" t="s">
        <v>113</v>
      </c>
      <c r="C79" s="176" t="s">
        <v>309</v>
      </c>
      <c r="D79" s="176" t="s">
        <v>120</v>
      </c>
      <c r="E79" s="157" t="s">
        <v>38</v>
      </c>
      <c r="F79" s="157" t="s">
        <v>39</v>
      </c>
      <c r="G79" s="176">
        <v>268</v>
      </c>
      <c r="H79" s="158"/>
      <c r="I79" s="159"/>
      <c r="J79" s="160"/>
      <c r="K79" s="82"/>
      <c r="L79" s="82"/>
      <c r="M79" s="82"/>
    </row>
    <row r="80" spans="1:13" ht="12.75" customHeight="1" x14ac:dyDescent="0.25">
      <c r="A80" s="176" t="s">
        <v>45</v>
      </c>
      <c r="B80" s="176" t="s">
        <v>114</v>
      </c>
      <c r="C80" s="176" t="s">
        <v>129</v>
      </c>
      <c r="D80" s="176" t="s">
        <v>128</v>
      </c>
      <c r="E80" s="178" t="s">
        <v>225</v>
      </c>
      <c r="F80" s="172" t="s">
        <v>226</v>
      </c>
      <c r="G80" s="176">
        <v>22.3</v>
      </c>
      <c r="H80" s="158"/>
      <c r="I80" s="159"/>
      <c r="J80" s="160"/>
      <c r="K80" s="82"/>
      <c r="L80" s="82"/>
      <c r="M80" s="82"/>
    </row>
    <row r="81" spans="1:13" ht="12.75" customHeight="1" x14ac:dyDescent="0.25">
      <c r="A81" s="176" t="s">
        <v>46</v>
      </c>
      <c r="B81" s="176" t="s">
        <v>115</v>
      </c>
      <c r="C81" s="176" t="s">
        <v>244</v>
      </c>
      <c r="D81" s="176" t="s">
        <v>163</v>
      </c>
      <c r="E81" s="157" t="s">
        <v>38</v>
      </c>
      <c r="F81" s="157" t="s">
        <v>37</v>
      </c>
      <c r="G81" s="176">
        <v>11.5</v>
      </c>
      <c r="H81" s="158"/>
      <c r="I81" s="159"/>
      <c r="J81" s="160"/>
      <c r="K81" s="82"/>
      <c r="L81" s="82"/>
      <c r="M81" s="82"/>
    </row>
    <row r="82" spans="1:13" ht="12.75" customHeight="1" x14ac:dyDescent="0.25">
      <c r="A82" s="176" t="s">
        <v>47</v>
      </c>
      <c r="B82" s="176" t="s">
        <v>115</v>
      </c>
      <c r="C82" s="176" t="s">
        <v>245</v>
      </c>
      <c r="D82" s="176" t="s">
        <v>135</v>
      </c>
      <c r="E82" s="157" t="s">
        <v>38</v>
      </c>
      <c r="F82" s="157" t="s">
        <v>37</v>
      </c>
      <c r="G82" s="176">
        <v>11.8</v>
      </c>
      <c r="H82" s="158"/>
      <c r="I82" s="159"/>
      <c r="J82" s="160"/>
      <c r="K82" s="82"/>
      <c r="L82" s="82"/>
      <c r="M82" s="82"/>
    </row>
    <row r="83" spans="1:13" ht="12.75" customHeight="1" x14ac:dyDescent="0.25">
      <c r="A83" s="176" t="s">
        <v>48</v>
      </c>
      <c r="B83" s="176" t="s">
        <v>115</v>
      </c>
      <c r="C83" s="176" t="s">
        <v>246</v>
      </c>
      <c r="D83" s="176" t="s">
        <v>134</v>
      </c>
      <c r="E83" s="157" t="s">
        <v>38</v>
      </c>
      <c r="F83" s="157" t="s">
        <v>37</v>
      </c>
      <c r="G83" s="176">
        <v>11.6</v>
      </c>
      <c r="H83" s="158"/>
      <c r="I83" s="159"/>
      <c r="J83" s="160"/>
      <c r="K83" s="82"/>
      <c r="L83" s="82"/>
      <c r="M83" s="82"/>
    </row>
    <row r="84" spans="1:13" ht="12.75" customHeight="1" x14ac:dyDescent="0.25">
      <c r="A84" s="176" t="s">
        <v>49</v>
      </c>
      <c r="B84" s="176" t="s">
        <v>115</v>
      </c>
      <c r="C84" s="176" t="s">
        <v>248</v>
      </c>
      <c r="D84" s="176" t="s">
        <v>132</v>
      </c>
      <c r="E84" s="157" t="s">
        <v>38</v>
      </c>
      <c r="F84" s="157" t="s">
        <v>37</v>
      </c>
      <c r="G84" s="176">
        <v>11.5</v>
      </c>
      <c r="H84" s="158"/>
      <c r="I84" s="159"/>
      <c r="J84" s="160"/>
      <c r="K84" s="82"/>
      <c r="L84" s="82"/>
      <c r="M84" s="82"/>
    </row>
    <row r="85" spans="1:13" ht="12.75" customHeight="1" x14ac:dyDescent="0.25">
      <c r="A85" s="176" t="s">
        <v>50</v>
      </c>
      <c r="B85" s="176" t="s">
        <v>115</v>
      </c>
      <c r="C85" s="176" t="s">
        <v>249</v>
      </c>
      <c r="D85" s="176" t="s">
        <v>133</v>
      </c>
      <c r="E85" s="157" t="s">
        <v>38</v>
      </c>
      <c r="F85" s="157" t="s">
        <v>37</v>
      </c>
      <c r="G85" s="176">
        <v>12.1</v>
      </c>
      <c r="H85" s="158"/>
      <c r="I85" s="159"/>
      <c r="J85" s="160"/>
      <c r="K85" s="82"/>
      <c r="L85" s="82"/>
      <c r="M85" s="82"/>
    </row>
    <row r="86" spans="1:13" ht="12.75" customHeight="1" x14ac:dyDescent="0.25">
      <c r="A86" s="176" t="s">
        <v>51</v>
      </c>
      <c r="B86" s="176" t="s">
        <v>115</v>
      </c>
      <c r="C86" s="176" t="s">
        <v>251</v>
      </c>
      <c r="D86" s="176" t="s">
        <v>130</v>
      </c>
      <c r="E86" s="157" t="s">
        <v>38</v>
      </c>
      <c r="F86" s="157" t="s">
        <v>37</v>
      </c>
      <c r="G86" s="176">
        <v>11.6</v>
      </c>
      <c r="H86" s="158"/>
      <c r="I86" s="159"/>
      <c r="J86" s="160"/>
      <c r="K86" s="82"/>
      <c r="L86" s="82"/>
      <c r="M86" s="82"/>
    </row>
    <row r="87" spans="1:13" ht="12.75" customHeight="1" x14ac:dyDescent="0.25">
      <c r="A87" s="176" t="s">
        <v>52</v>
      </c>
      <c r="B87" s="176" t="s">
        <v>115</v>
      </c>
      <c r="C87" s="176" t="s">
        <v>252</v>
      </c>
      <c r="D87" s="176" t="s">
        <v>131</v>
      </c>
      <c r="E87" s="157" t="s">
        <v>38</v>
      </c>
      <c r="F87" s="157" t="s">
        <v>37</v>
      </c>
      <c r="G87" s="176">
        <v>11.5</v>
      </c>
      <c r="H87" s="158"/>
      <c r="I87" s="159"/>
      <c r="J87" s="160"/>
      <c r="K87" s="82"/>
      <c r="L87" s="82"/>
      <c r="M87" s="82"/>
    </row>
    <row r="88" spans="1:13" ht="12.75" customHeight="1" x14ac:dyDescent="0.25">
      <c r="A88" s="176" t="s">
        <v>53</v>
      </c>
      <c r="B88" s="176" t="s">
        <v>115</v>
      </c>
      <c r="C88" s="176" t="s">
        <v>254</v>
      </c>
      <c r="D88" s="176" t="s">
        <v>141</v>
      </c>
      <c r="E88" s="157" t="s">
        <v>38</v>
      </c>
      <c r="F88" s="157" t="s">
        <v>37</v>
      </c>
      <c r="G88" s="176">
        <v>11.2</v>
      </c>
      <c r="H88" s="158"/>
      <c r="I88" s="159"/>
      <c r="J88" s="160"/>
      <c r="K88" s="82"/>
      <c r="L88" s="82"/>
      <c r="M88" s="82"/>
    </row>
    <row r="89" spans="1:13" ht="12.75" customHeight="1" x14ac:dyDescent="0.25">
      <c r="A89" s="176" t="s">
        <v>54</v>
      </c>
      <c r="B89" s="176" t="s">
        <v>115</v>
      </c>
      <c r="C89" s="176" t="s">
        <v>255</v>
      </c>
      <c r="D89" s="176" t="s">
        <v>140</v>
      </c>
      <c r="E89" s="157" t="s">
        <v>38</v>
      </c>
      <c r="F89" s="157" t="s">
        <v>37</v>
      </c>
      <c r="G89" s="176">
        <v>11.4</v>
      </c>
      <c r="H89" s="158"/>
      <c r="I89" s="159"/>
      <c r="J89" s="160"/>
      <c r="K89" s="82"/>
      <c r="L89" s="82"/>
      <c r="M89" s="82"/>
    </row>
    <row r="90" spans="1:13" ht="12.75" customHeight="1" x14ac:dyDescent="0.25">
      <c r="A90" s="176" t="s">
        <v>55</v>
      </c>
      <c r="B90" s="176" t="s">
        <v>115</v>
      </c>
      <c r="C90" s="176" t="s">
        <v>256</v>
      </c>
      <c r="D90" s="176" t="s">
        <v>142</v>
      </c>
      <c r="E90" s="157" t="s">
        <v>38</v>
      </c>
      <c r="F90" s="157" t="s">
        <v>37</v>
      </c>
      <c r="G90" s="176">
        <v>11.6</v>
      </c>
      <c r="H90" s="158"/>
      <c r="I90" s="159"/>
      <c r="J90" s="160"/>
      <c r="K90" s="82"/>
      <c r="L90" s="82"/>
      <c r="M90" s="82"/>
    </row>
    <row r="91" spans="1:13" ht="12.75" customHeight="1" x14ac:dyDescent="0.25">
      <c r="A91" s="176" t="s">
        <v>56</v>
      </c>
      <c r="B91" s="176" t="s">
        <v>115</v>
      </c>
      <c r="C91" s="176" t="s">
        <v>257</v>
      </c>
      <c r="D91" s="176" t="s">
        <v>143</v>
      </c>
      <c r="E91" s="157" t="s">
        <v>38</v>
      </c>
      <c r="F91" s="157" t="s">
        <v>37</v>
      </c>
      <c r="G91" s="176">
        <v>11.2</v>
      </c>
      <c r="H91" s="158"/>
      <c r="I91" s="159"/>
      <c r="J91" s="160"/>
      <c r="K91" s="82"/>
      <c r="L91" s="82"/>
      <c r="M91" s="82"/>
    </row>
    <row r="92" spans="1:13" ht="12.75" customHeight="1" x14ac:dyDescent="0.25">
      <c r="A92" s="176" t="s">
        <v>57</v>
      </c>
      <c r="B92" s="176" t="s">
        <v>115</v>
      </c>
      <c r="C92" s="176" t="s">
        <v>259</v>
      </c>
      <c r="D92" s="176" t="s">
        <v>144</v>
      </c>
      <c r="E92" s="157" t="s">
        <v>38</v>
      </c>
      <c r="F92" s="157" t="s">
        <v>37</v>
      </c>
      <c r="G92" s="176">
        <v>11.2</v>
      </c>
      <c r="H92" s="158"/>
      <c r="I92" s="159"/>
      <c r="J92" s="160"/>
      <c r="K92" s="82"/>
      <c r="L92" s="82"/>
      <c r="M92" s="82"/>
    </row>
    <row r="93" spans="1:13" ht="12.75" customHeight="1" x14ac:dyDescent="0.25">
      <c r="A93" s="176" t="s">
        <v>58</v>
      </c>
      <c r="B93" s="176" t="s">
        <v>115</v>
      </c>
      <c r="C93" s="176" t="s">
        <v>260</v>
      </c>
      <c r="D93" s="176" t="s">
        <v>145</v>
      </c>
      <c r="E93" s="157" t="s">
        <v>38</v>
      </c>
      <c r="F93" s="157" t="s">
        <v>37</v>
      </c>
      <c r="G93" s="176">
        <v>11.7</v>
      </c>
      <c r="H93" s="158"/>
      <c r="I93" s="159"/>
      <c r="J93" s="160"/>
      <c r="K93" s="82"/>
      <c r="L93" s="82"/>
      <c r="M93" s="82"/>
    </row>
    <row r="94" spans="1:13" ht="12.75" customHeight="1" x14ac:dyDescent="0.25">
      <c r="A94" s="176" t="s">
        <v>59</v>
      </c>
      <c r="B94" s="176" t="s">
        <v>115</v>
      </c>
      <c r="C94" s="176" t="s">
        <v>123</v>
      </c>
      <c r="D94" s="176" t="s">
        <v>147</v>
      </c>
      <c r="E94" s="157" t="s">
        <v>38</v>
      </c>
      <c r="F94" s="157" t="s">
        <v>37</v>
      </c>
      <c r="G94" s="176">
        <v>10.7</v>
      </c>
      <c r="H94" s="158"/>
      <c r="I94" s="159"/>
      <c r="J94" s="160"/>
      <c r="K94" s="82"/>
      <c r="L94" s="82"/>
      <c r="M94" s="82"/>
    </row>
    <row r="95" spans="1:13" ht="12.75" customHeight="1" x14ac:dyDescent="0.25">
      <c r="A95" s="176" t="s">
        <v>60</v>
      </c>
      <c r="B95" s="176" t="s">
        <v>115</v>
      </c>
      <c r="C95" s="176" t="s">
        <v>124</v>
      </c>
      <c r="D95" s="176" t="s">
        <v>146</v>
      </c>
      <c r="E95" s="157" t="s">
        <v>38</v>
      </c>
      <c r="F95" s="157" t="s">
        <v>37</v>
      </c>
      <c r="G95" s="176">
        <v>10.9</v>
      </c>
      <c r="H95" s="158"/>
      <c r="I95" s="159"/>
      <c r="J95" s="160"/>
      <c r="K95" s="82"/>
      <c r="L95" s="82"/>
      <c r="M95" s="82"/>
    </row>
    <row r="96" spans="1:13" ht="12.75" customHeight="1" x14ac:dyDescent="0.25">
      <c r="A96" s="176" t="s">
        <v>61</v>
      </c>
      <c r="B96" s="176" t="s">
        <v>115</v>
      </c>
      <c r="C96" s="176" t="s">
        <v>263</v>
      </c>
      <c r="D96" s="176" t="s">
        <v>148</v>
      </c>
      <c r="E96" s="157" t="s">
        <v>38</v>
      </c>
      <c r="F96" s="157" t="s">
        <v>37</v>
      </c>
      <c r="G96" s="176">
        <v>10.7</v>
      </c>
      <c r="H96" s="158"/>
      <c r="I96" s="159"/>
      <c r="J96" s="160"/>
      <c r="K96" s="82"/>
      <c r="L96" s="82"/>
      <c r="M96" s="82"/>
    </row>
    <row r="97" spans="1:13" ht="12.75" customHeight="1" x14ac:dyDescent="0.25">
      <c r="A97" s="176" t="s">
        <v>62</v>
      </c>
      <c r="B97" s="176" t="s">
        <v>115</v>
      </c>
      <c r="C97" s="176" t="s">
        <v>125</v>
      </c>
      <c r="D97" s="176" t="s">
        <v>149</v>
      </c>
      <c r="E97" s="157" t="s">
        <v>38</v>
      </c>
      <c r="F97" s="157" t="s">
        <v>37</v>
      </c>
      <c r="G97" s="176">
        <v>10.9</v>
      </c>
      <c r="H97" s="158"/>
      <c r="I97" s="159"/>
      <c r="J97" s="160"/>
      <c r="K97" s="82"/>
      <c r="L97" s="82"/>
      <c r="M97" s="82"/>
    </row>
    <row r="98" spans="1:13" ht="12.75" customHeight="1" x14ac:dyDescent="0.25">
      <c r="A98" s="176" t="s">
        <v>63</v>
      </c>
      <c r="B98" s="176" t="s">
        <v>115</v>
      </c>
      <c r="C98" s="176" t="s">
        <v>126</v>
      </c>
      <c r="D98" s="176" t="s">
        <v>150</v>
      </c>
      <c r="E98" s="157" t="s">
        <v>38</v>
      </c>
      <c r="F98" s="157" t="s">
        <v>37</v>
      </c>
      <c r="G98" s="176">
        <v>11</v>
      </c>
      <c r="H98" s="158"/>
      <c r="I98" s="159"/>
      <c r="J98" s="160"/>
      <c r="K98" s="82"/>
      <c r="L98" s="82"/>
      <c r="M98" s="82"/>
    </row>
    <row r="99" spans="1:13" ht="12.75" customHeight="1" x14ac:dyDescent="0.25">
      <c r="A99" s="176" t="s">
        <v>64</v>
      </c>
      <c r="B99" s="176" t="s">
        <v>115</v>
      </c>
      <c r="C99" s="176" t="s">
        <v>127</v>
      </c>
      <c r="D99" s="176" t="s">
        <v>151</v>
      </c>
      <c r="E99" s="157" t="s">
        <v>38</v>
      </c>
      <c r="F99" s="157" t="s">
        <v>37</v>
      </c>
      <c r="G99" s="176">
        <v>10.9</v>
      </c>
      <c r="H99" s="158"/>
      <c r="I99" s="159"/>
      <c r="J99" s="160"/>
      <c r="K99" s="82"/>
      <c r="L99" s="82"/>
      <c r="M99" s="82"/>
    </row>
    <row r="100" spans="1:13" ht="12.75" customHeight="1" x14ac:dyDescent="0.25">
      <c r="A100" s="176" t="s">
        <v>65</v>
      </c>
      <c r="B100" s="176" t="s">
        <v>115</v>
      </c>
      <c r="C100" s="176" t="s">
        <v>265</v>
      </c>
      <c r="D100" s="176" t="s">
        <v>152</v>
      </c>
      <c r="E100" s="157" t="s">
        <v>38</v>
      </c>
      <c r="F100" s="157" t="s">
        <v>37</v>
      </c>
      <c r="G100" s="176">
        <v>11</v>
      </c>
      <c r="H100" s="158"/>
      <c r="I100" s="159"/>
      <c r="J100" s="160"/>
      <c r="K100" s="82"/>
      <c r="L100" s="82"/>
      <c r="M100" s="82"/>
    </row>
    <row r="101" spans="1:13" ht="12.75" customHeight="1" x14ac:dyDescent="0.25">
      <c r="A101" s="176" t="s">
        <v>66</v>
      </c>
      <c r="B101" s="176" t="s">
        <v>115</v>
      </c>
      <c r="C101" s="176" t="s">
        <v>266</v>
      </c>
      <c r="D101" s="176" t="s">
        <v>153</v>
      </c>
      <c r="E101" s="157" t="s">
        <v>38</v>
      </c>
      <c r="F101" s="157" t="s">
        <v>37</v>
      </c>
      <c r="G101" s="176">
        <v>11</v>
      </c>
      <c r="H101" s="158"/>
      <c r="I101" s="159"/>
      <c r="J101" s="160"/>
      <c r="K101" s="82"/>
      <c r="L101" s="82"/>
      <c r="M101" s="82"/>
    </row>
    <row r="102" spans="1:13" ht="12.75" customHeight="1" x14ac:dyDescent="0.25">
      <c r="A102" s="176" t="s">
        <v>67</v>
      </c>
      <c r="B102" s="176" t="s">
        <v>115</v>
      </c>
      <c r="C102" s="176" t="s">
        <v>268</v>
      </c>
      <c r="D102" s="176" t="s">
        <v>154</v>
      </c>
      <c r="E102" s="157" t="s">
        <v>38</v>
      </c>
      <c r="F102" s="157" t="s">
        <v>37</v>
      </c>
      <c r="G102" s="176">
        <v>10.7</v>
      </c>
      <c r="H102" s="158"/>
      <c r="I102" s="159"/>
      <c r="J102" s="160"/>
      <c r="K102" s="82"/>
      <c r="L102" s="82"/>
      <c r="M102" s="82"/>
    </row>
    <row r="103" spans="1:13" ht="12.75" customHeight="1" x14ac:dyDescent="0.25">
      <c r="A103" s="176" t="s">
        <v>68</v>
      </c>
      <c r="B103" s="176" t="s">
        <v>115</v>
      </c>
      <c r="C103" s="176" t="s">
        <v>269</v>
      </c>
      <c r="D103" s="176" t="s">
        <v>155</v>
      </c>
      <c r="E103" s="157" t="s">
        <v>38</v>
      </c>
      <c r="F103" s="157" t="s">
        <v>37</v>
      </c>
      <c r="G103" s="176">
        <v>10.9</v>
      </c>
      <c r="H103" s="158"/>
      <c r="I103" s="159"/>
      <c r="J103" s="160"/>
      <c r="K103" s="82"/>
      <c r="L103" s="82"/>
      <c r="M103" s="82"/>
    </row>
    <row r="104" spans="1:13" ht="12.75" customHeight="1" x14ac:dyDescent="0.25">
      <c r="A104" s="176" t="s">
        <v>69</v>
      </c>
      <c r="B104" s="176" t="s">
        <v>115</v>
      </c>
      <c r="C104" s="176" t="s">
        <v>271</v>
      </c>
      <c r="D104" s="176" t="s">
        <v>156</v>
      </c>
      <c r="E104" s="157" t="s">
        <v>38</v>
      </c>
      <c r="F104" s="157" t="s">
        <v>37</v>
      </c>
      <c r="G104" s="176">
        <v>11.2</v>
      </c>
      <c r="H104" s="158"/>
      <c r="I104" s="159"/>
      <c r="J104" s="160"/>
      <c r="K104" s="82"/>
      <c r="L104" s="82"/>
      <c r="M104" s="82"/>
    </row>
    <row r="105" spans="1:13" ht="12.75" customHeight="1" x14ac:dyDescent="0.25">
      <c r="A105" s="176" t="s">
        <v>70</v>
      </c>
      <c r="B105" s="176" t="s">
        <v>115</v>
      </c>
      <c r="C105" s="176" t="s">
        <v>273</v>
      </c>
      <c r="D105" s="176" t="s">
        <v>157</v>
      </c>
      <c r="E105" s="157" t="s">
        <v>38</v>
      </c>
      <c r="F105" s="157" t="s">
        <v>37</v>
      </c>
      <c r="G105" s="176">
        <v>11.2</v>
      </c>
      <c r="H105" s="158"/>
      <c r="I105" s="159"/>
      <c r="J105" s="160"/>
      <c r="K105" s="82"/>
      <c r="L105" s="82"/>
      <c r="M105" s="82"/>
    </row>
    <row r="106" spans="1:13" ht="12.75" customHeight="1" x14ac:dyDescent="0.25">
      <c r="A106" s="176" t="s">
        <v>71</v>
      </c>
      <c r="B106" s="176" t="s">
        <v>115</v>
      </c>
      <c r="C106" s="176" t="s">
        <v>275</v>
      </c>
      <c r="D106" s="176" t="s">
        <v>158</v>
      </c>
      <c r="E106" s="157" t="s">
        <v>38</v>
      </c>
      <c r="F106" s="157" t="s">
        <v>37</v>
      </c>
      <c r="G106" s="176">
        <v>12.2</v>
      </c>
      <c r="H106" s="158"/>
      <c r="I106" s="159"/>
      <c r="J106" s="160"/>
      <c r="K106" s="82"/>
      <c r="L106" s="82"/>
      <c r="M106" s="82"/>
    </row>
    <row r="107" spans="1:13" ht="12.75" customHeight="1" x14ac:dyDescent="0.25">
      <c r="A107" s="176" t="s">
        <v>72</v>
      </c>
      <c r="B107" s="176" t="s">
        <v>115</v>
      </c>
      <c r="C107" s="176" t="s">
        <v>276</v>
      </c>
      <c r="D107" s="176" t="s">
        <v>159</v>
      </c>
      <c r="E107" s="157" t="s">
        <v>38</v>
      </c>
      <c r="F107" s="157" t="s">
        <v>37</v>
      </c>
      <c r="G107" s="176">
        <v>10.6</v>
      </c>
      <c r="H107" s="158"/>
      <c r="I107" s="159"/>
      <c r="J107" s="160"/>
      <c r="K107" s="82"/>
      <c r="L107" s="82"/>
      <c r="M107" s="82"/>
    </row>
    <row r="108" spans="1:13" ht="15" x14ac:dyDescent="0.25">
      <c r="A108" s="176" t="s">
        <v>72</v>
      </c>
      <c r="B108" s="176" t="s">
        <v>115</v>
      </c>
      <c r="C108" s="176" t="s">
        <v>159</v>
      </c>
      <c r="D108" s="176" t="s">
        <v>184</v>
      </c>
      <c r="E108" s="157" t="s">
        <v>38</v>
      </c>
      <c r="F108" s="157" t="s">
        <v>37</v>
      </c>
      <c r="G108" s="176">
        <v>14.4</v>
      </c>
      <c r="H108" s="158"/>
      <c r="I108" s="159"/>
      <c r="J108" s="160"/>
      <c r="K108" s="82"/>
      <c r="L108" s="82"/>
      <c r="M108" s="82"/>
    </row>
    <row r="109" spans="1:13" ht="12.75" customHeight="1" x14ac:dyDescent="0.25">
      <c r="A109" s="176" t="s">
        <v>73</v>
      </c>
      <c r="B109" s="176" t="s">
        <v>115</v>
      </c>
      <c r="C109" s="176" t="s">
        <v>278</v>
      </c>
      <c r="D109" s="176" t="s">
        <v>136</v>
      </c>
      <c r="E109" s="157" t="s">
        <v>38</v>
      </c>
      <c r="F109" s="157" t="s">
        <v>37</v>
      </c>
      <c r="G109" s="176">
        <v>13.1</v>
      </c>
      <c r="H109" s="158"/>
      <c r="I109" s="159"/>
      <c r="J109" s="160"/>
      <c r="K109" s="82"/>
    </row>
    <row r="110" spans="1:13" ht="12.75" customHeight="1" x14ac:dyDescent="0.25">
      <c r="A110" s="176" t="s">
        <v>74</v>
      </c>
      <c r="B110" s="176" t="s">
        <v>115</v>
      </c>
      <c r="C110" s="176" t="s">
        <v>280</v>
      </c>
      <c r="D110" s="176" t="s">
        <v>137</v>
      </c>
      <c r="E110" s="157" t="s">
        <v>38</v>
      </c>
      <c r="F110" s="157" t="s">
        <v>37</v>
      </c>
      <c r="G110" s="176">
        <v>13.1</v>
      </c>
      <c r="H110" s="158"/>
      <c r="I110" s="159"/>
      <c r="J110" s="160"/>
    </row>
    <row r="111" spans="1:13" ht="12.75" customHeight="1" x14ac:dyDescent="0.25">
      <c r="A111" s="176" t="s">
        <v>75</v>
      </c>
      <c r="B111" s="176" t="s">
        <v>115</v>
      </c>
      <c r="C111" s="176" t="s">
        <v>277</v>
      </c>
      <c r="D111" s="176" t="s">
        <v>164</v>
      </c>
      <c r="E111" s="157" t="s">
        <v>38</v>
      </c>
      <c r="F111" s="157" t="s">
        <v>37</v>
      </c>
      <c r="G111" s="176">
        <v>13.1</v>
      </c>
      <c r="H111" s="158"/>
      <c r="I111" s="159"/>
      <c r="J111" s="160"/>
    </row>
    <row r="112" spans="1:13" ht="12.75" customHeight="1" x14ac:dyDescent="0.25">
      <c r="A112" s="176" t="s">
        <v>76</v>
      </c>
      <c r="B112" s="176" t="s">
        <v>115</v>
      </c>
      <c r="C112" s="176" t="s">
        <v>281</v>
      </c>
      <c r="D112" s="176" t="s">
        <v>138</v>
      </c>
      <c r="E112" s="157" t="s">
        <v>38</v>
      </c>
      <c r="F112" s="157" t="s">
        <v>37</v>
      </c>
      <c r="G112" s="176">
        <v>13.4</v>
      </c>
      <c r="H112" s="158"/>
      <c r="I112" s="159"/>
      <c r="J112" s="160"/>
    </row>
    <row r="113" spans="1:10" ht="12.75" customHeight="1" x14ac:dyDescent="0.25">
      <c r="A113" s="176" t="s">
        <v>77</v>
      </c>
      <c r="B113" s="176" t="s">
        <v>115</v>
      </c>
      <c r="C113" s="176" t="s">
        <v>282</v>
      </c>
      <c r="D113" s="176" t="s">
        <v>139</v>
      </c>
      <c r="E113" s="157" t="s">
        <v>38</v>
      </c>
      <c r="F113" s="157" t="s">
        <v>37</v>
      </c>
      <c r="G113" s="176">
        <v>14</v>
      </c>
      <c r="H113" s="158"/>
      <c r="I113" s="159"/>
      <c r="J113" s="160"/>
    </row>
    <row r="114" spans="1:10" ht="12.75" customHeight="1" x14ac:dyDescent="0.25">
      <c r="A114" s="176" t="s">
        <v>78</v>
      </c>
      <c r="B114" s="176" t="s">
        <v>115</v>
      </c>
      <c r="C114" s="176" t="s">
        <v>122</v>
      </c>
      <c r="D114" s="176" t="s">
        <v>166</v>
      </c>
      <c r="E114" s="157" t="s">
        <v>38</v>
      </c>
      <c r="F114" s="157" t="s">
        <v>37</v>
      </c>
      <c r="G114" s="176">
        <v>11.1</v>
      </c>
      <c r="H114" s="158"/>
      <c r="I114" s="159"/>
      <c r="J114" s="160"/>
    </row>
    <row r="115" spans="1:10" ht="12.75" customHeight="1" x14ac:dyDescent="0.25">
      <c r="A115" s="176" t="s">
        <v>79</v>
      </c>
      <c r="B115" s="176" t="s">
        <v>115</v>
      </c>
      <c r="C115" s="176" t="s">
        <v>307</v>
      </c>
      <c r="D115" s="176" t="s">
        <v>165</v>
      </c>
      <c r="E115" s="157" t="s">
        <v>38</v>
      </c>
      <c r="F115" s="157" t="s">
        <v>37</v>
      </c>
      <c r="G115" s="176">
        <v>11.2</v>
      </c>
      <c r="H115" s="158"/>
      <c r="I115" s="159"/>
      <c r="J115" s="160"/>
    </row>
    <row r="116" spans="1:10" ht="12.75" customHeight="1" x14ac:dyDescent="0.25">
      <c r="A116" s="176" t="s">
        <v>80</v>
      </c>
      <c r="B116" s="176" t="s">
        <v>115</v>
      </c>
      <c r="C116" s="176" t="s">
        <v>305</v>
      </c>
      <c r="D116" s="176" t="s">
        <v>167</v>
      </c>
      <c r="E116" s="157" t="s">
        <v>38</v>
      </c>
      <c r="F116" s="157" t="s">
        <v>37</v>
      </c>
      <c r="G116" s="176">
        <v>11.1</v>
      </c>
      <c r="H116" s="158"/>
      <c r="I116" s="159"/>
      <c r="J116" s="160"/>
    </row>
    <row r="117" spans="1:10" ht="12.75" customHeight="1" x14ac:dyDescent="0.25">
      <c r="A117" s="176" t="s">
        <v>81</v>
      </c>
      <c r="B117" s="176" t="s">
        <v>115</v>
      </c>
      <c r="C117" s="176" t="s">
        <v>303</v>
      </c>
      <c r="D117" s="176" t="s">
        <v>168</v>
      </c>
      <c r="E117" s="157" t="s">
        <v>38</v>
      </c>
      <c r="F117" s="157" t="s">
        <v>37</v>
      </c>
      <c r="G117" s="176">
        <v>11.3</v>
      </c>
      <c r="H117" s="158"/>
      <c r="I117" s="159"/>
      <c r="J117" s="160"/>
    </row>
    <row r="118" spans="1:10" ht="11.45" customHeight="1" x14ac:dyDescent="0.25">
      <c r="A118" s="176" t="s">
        <v>82</v>
      </c>
      <c r="B118" s="176" t="s">
        <v>115</v>
      </c>
      <c r="C118" s="176" t="s">
        <v>302</v>
      </c>
      <c r="D118" s="176" t="s">
        <v>169</v>
      </c>
      <c r="E118" s="157" t="s">
        <v>38</v>
      </c>
      <c r="F118" s="157" t="s">
        <v>37</v>
      </c>
      <c r="G118" s="176">
        <v>11</v>
      </c>
      <c r="H118" s="158"/>
      <c r="I118" s="159"/>
      <c r="J118" s="160"/>
    </row>
    <row r="119" spans="1:10" ht="15" x14ac:dyDescent="0.25">
      <c r="A119" s="176" t="s">
        <v>83</v>
      </c>
      <c r="B119" s="176" t="s">
        <v>115</v>
      </c>
      <c r="C119" s="176" t="s">
        <v>300</v>
      </c>
      <c r="D119" s="176" t="s">
        <v>170</v>
      </c>
      <c r="E119" s="157" t="s">
        <v>38</v>
      </c>
      <c r="F119" s="157" t="s">
        <v>37</v>
      </c>
      <c r="G119" s="176">
        <v>10.9</v>
      </c>
      <c r="H119" s="158"/>
      <c r="I119" s="159"/>
      <c r="J119" s="160"/>
    </row>
    <row r="120" spans="1:10" ht="15" x14ac:dyDescent="0.25">
      <c r="A120" s="176" t="s">
        <v>84</v>
      </c>
      <c r="B120" s="176" t="s">
        <v>115</v>
      </c>
      <c r="C120" s="176" t="s">
        <v>299</v>
      </c>
      <c r="D120" s="176" t="s">
        <v>171</v>
      </c>
      <c r="E120" s="157" t="s">
        <v>38</v>
      </c>
      <c r="F120" s="157" t="s">
        <v>37</v>
      </c>
      <c r="G120" s="176">
        <v>11.2</v>
      </c>
      <c r="H120" s="158"/>
      <c r="I120" s="159"/>
      <c r="J120" s="160"/>
    </row>
    <row r="121" spans="1:10" ht="15" x14ac:dyDescent="0.25">
      <c r="A121" s="176" t="s">
        <v>85</v>
      </c>
      <c r="B121" s="176" t="s">
        <v>115</v>
      </c>
      <c r="C121" s="176" t="s">
        <v>297</v>
      </c>
      <c r="D121" s="176" t="s">
        <v>172</v>
      </c>
      <c r="E121" s="157" t="s">
        <v>38</v>
      </c>
      <c r="F121" s="157" t="s">
        <v>37</v>
      </c>
      <c r="G121" s="176">
        <v>10.9</v>
      </c>
      <c r="H121" s="158"/>
      <c r="I121" s="159"/>
      <c r="J121" s="160"/>
    </row>
    <row r="122" spans="1:10" ht="15" x14ac:dyDescent="0.25">
      <c r="A122" s="176" t="s">
        <v>86</v>
      </c>
      <c r="B122" s="176" t="s">
        <v>115</v>
      </c>
      <c r="C122" s="176" t="s">
        <v>296</v>
      </c>
      <c r="D122" s="176" t="s">
        <v>173</v>
      </c>
      <c r="E122" s="157" t="s">
        <v>38</v>
      </c>
      <c r="F122" s="157" t="s">
        <v>37</v>
      </c>
      <c r="G122" s="176">
        <v>11.1</v>
      </c>
      <c r="H122" s="158"/>
      <c r="I122" s="159"/>
      <c r="J122" s="160"/>
    </row>
    <row r="123" spans="1:10" ht="15" x14ac:dyDescent="0.25">
      <c r="A123" s="176" t="s">
        <v>87</v>
      </c>
      <c r="B123" s="176" t="s">
        <v>115</v>
      </c>
      <c r="C123" s="176" t="s">
        <v>294</v>
      </c>
      <c r="D123" s="176" t="s">
        <v>174</v>
      </c>
      <c r="E123" s="157" t="s">
        <v>38</v>
      </c>
      <c r="F123" s="157" t="s">
        <v>37</v>
      </c>
      <c r="G123" s="176">
        <v>10.6</v>
      </c>
      <c r="H123" s="158"/>
      <c r="I123" s="159"/>
      <c r="J123" s="160"/>
    </row>
    <row r="124" spans="1:10" ht="15" x14ac:dyDescent="0.25">
      <c r="A124" s="176" t="s">
        <v>88</v>
      </c>
      <c r="B124" s="176" t="s">
        <v>115</v>
      </c>
      <c r="C124" s="176" t="s">
        <v>293</v>
      </c>
      <c r="D124" s="176" t="s">
        <v>175</v>
      </c>
      <c r="E124" s="157" t="s">
        <v>38</v>
      </c>
      <c r="F124" s="157" t="s">
        <v>37</v>
      </c>
      <c r="G124" s="176">
        <v>11.1</v>
      </c>
      <c r="H124" s="158"/>
      <c r="I124" s="159"/>
      <c r="J124" s="160"/>
    </row>
    <row r="125" spans="1:10" ht="15" x14ac:dyDescent="0.25">
      <c r="A125" s="176" t="s">
        <v>228</v>
      </c>
      <c r="B125" s="176" t="s">
        <v>115</v>
      </c>
      <c r="C125" s="176" t="s">
        <v>292</v>
      </c>
      <c r="D125" s="176" t="s">
        <v>176</v>
      </c>
      <c r="E125" s="157" t="s">
        <v>38</v>
      </c>
      <c r="F125" s="157" t="s">
        <v>37</v>
      </c>
      <c r="G125" s="176">
        <v>11.1</v>
      </c>
      <c r="H125" s="158"/>
      <c r="I125" s="159"/>
      <c r="J125" s="160"/>
    </row>
    <row r="126" spans="1:10" ht="15" x14ac:dyDescent="0.25">
      <c r="A126" s="176" t="s">
        <v>229</v>
      </c>
      <c r="B126" s="176" t="s">
        <v>115</v>
      </c>
      <c r="C126" s="176" t="s">
        <v>291</v>
      </c>
      <c r="D126" s="176" t="s">
        <v>177</v>
      </c>
      <c r="E126" s="157" t="s">
        <v>38</v>
      </c>
      <c r="F126" s="157" t="s">
        <v>37</v>
      </c>
      <c r="G126" s="176">
        <v>11.3</v>
      </c>
      <c r="H126" s="158"/>
      <c r="I126" s="159"/>
      <c r="J126" s="160"/>
    </row>
    <row r="127" spans="1:10" ht="15" x14ac:dyDescent="0.25">
      <c r="A127" s="176" t="s">
        <v>230</v>
      </c>
      <c r="B127" s="176" t="s">
        <v>115</v>
      </c>
      <c r="C127" s="176" t="s">
        <v>289</v>
      </c>
      <c r="D127" s="176" t="s">
        <v>178</v>
      </c>
      <c r="E127" s="157" t="s">
        <v>38</v>
      </c>
      <c r="F127" s="157" t="s">
        <v>37</v>
      </c>
      <c r="G127" s="176">
        <v>11.4</v>
      </c>
      <c r="H127" s="158"/>
      <c r="I127" s="159"/>
      <c r="J127" s="160"/>
    </row>
    <row r="128" spans="1:10" ht="15" x14ac:dyDescent="0.25">
      <c r="A128" s="176" t="s">
        <v>231</v>
      </c>
      <c r="B128" s="176" t="s">
        <v>115</v>
      </c>
      <c r="C128" s="176" t="s">
        <v>288</v>
      </c>
      <c r="D128" s="176" t="s">
        <v>179</v>
      </c>
      <c r="E128" s="157" t="s">
        <v>38</v>
      </c>
      <c r="F128" s="157" t="s">
        <v>37</v>
      </c>
      <c r="G128" s="176">
        <v>11.3</v>
      </c>
      <c r="H128" s="158"/>
      <c r="I128" s="159"/>
      <c r="J128" s="160"/>
    </row>
    <row r="129" spans="1:10" ht="15" x14ac:dyDescent="0.25">
      <c r="A129" s="176" t="s">
        <v>232</v>
      </c>
      <c r="B129" s="176" t="s">
        <v>115</v>
      </c>
      <c r="C129" s="176" t="s">
        <v>287</v>
      </c>
      <c r="D129" s="176" t="s">
        <v>180</v>
      </c>
      <c r="E129" s="157" t="s">
        <v>38</v>
      </c>
      <c r="F129" s="157" t="s">
        <v>37</v>
      </c>
      <c r="G129" s="176">
        <v>11.1</v>
      </c>
      <c r="H129" s="158"/>
      <c r="I129" s="159"/>
      <c r="J129" s="160"/>
    </row>
    <row r="130" spans="1:10" ht="15" x14ac:dyDescent="0.25">
      <c r="A130" s="176" t="s">
        <v>233</v>
      </c>
      <c r="B130" s="176" t="s">
        <v>115</v>
      </c>
      <c r="C130" s="176" t="s">
        <v>286</v>
      </c>
      <c r="D130" s="176" t="s">
        <v>181</v>
      </c>
      <c r="E130" s="157" t="s">
        <v>38</v>
      </c>
      <c r="F130" s="157" t="s">
        <v>37</v>
      </c>
      <c r="G130" s="176">
        <v>11.1</v>
      </c>
      <c r="H130" s="158"/>
      <c r="I130" s="159"/>
      <c r="J130" s="160"/>
    </row>
    <row r="131" spans="1:10" ht="15" x14ac:dyDescent="0.25">
      <c r="A131" s="176" t="s">
        <v>234</v>
      </c>
      <c r="B131" s="176" t="s">
        <v>115</v>
      </c>
      <c r="C131" s="176" t="s">
        <v>309</v>
      </c>
      <c r="D131" s="176" t="s">
        <v>162</v>
      </c>
      <c r="E131" s="157" t="s">
        <v>38</v>
      </c>
      <c r="F131" s="157" t="s">
        <v>37</v>
      </c>
      <c r="G131" s="176">
        <v>11</v>
      </c>
      <c r="H131" s="158"/>
      <c r="I131" s="159"/>
      <c r="J131" s="160"/>
    </row>
    <row r="132" spans="1:10" ht="15" x14ac:dyDescent="0.25">
      <c r="A132" s="176" t="s">
        <v>234</v>
      </c>
      <c r="B132" s="176" t="s">
        <v>115</v>
      </c>
      <c r="C132" s="176" t="s">
        <v>162</v>
      </c>
      <c r="D132" s="176" t="s">
        <v>161</v>
      </c>
      <c r="E132" s="157" t="s">
        <v>38</v>
      </c>
      <c r="F132" s="157" t="s">
        <v>37</v>
      </c>
      <c r="G132" s="176">
        <v>14.2</v>
      </c>
      <c r="H132" s="158"/>
      <c r="I132" s="159"/>
      <c r="J132" s="160"/>
    </row>
    <row r="133" spans="1:10" ht="15" x14ac:dyDescent="0.25">
      <c r="A133" s="176" t="s">
        <v>235</v>
      </c>
      <c r="B133" s="176" t="s">
        <v>115</v>
      </c>
      <c r="C133" s="176" t="s">
        <v>285</v>
      </c>
      <c r="D133" s="176" t="s">
        <v>182</v>
      </c>
      <c r="E133" s="157" t="s">
        <v>38</v>
      </c>
      <c r="F133" s="157" t="s">
        <v>37</v>
      </c>
      <c r="G133" s="176">
        <v>15.6</v>
      </c>
      <c r="H133" s="158"/>
      <c r="I133" s="159"/>
      <c r="J133" s="160"/>
    </row>
    <row r="134" spans="1:10" ht="15" x14ac:dyDescent="0.25">
      <c r="A134" s="176" t="s">
        <v>235</v>
      </c>
      <c r="B134" s="176" t="s">
        <v>115</v>
      </c>
      <c r="C134" s="176" t="s">
        <v>182</v>
      </c>
      <c r="D134" s="176" t="s">
        <v>183</v>
      </c>
      <c r="E134" s="157" t="s">
        <v>38</v>
      </c>
      <c r="F134" s="157" t="s">
        <v>37</v>
      </c>
      <c r="G134" s="176">
        <v>13.3</v>
      </c>
      <c r="H134" s="158"/>
      <c r="I134" s="159"/>
      <c r="J134" s="160"/>
    </row>
    <row r="135" spans="1:10" ht="15" x14ac:dyDescent="0.25">
      <c r="A135" s="176" t="s">
        <v>236</v>
      </c>
      <c r="B135" s="176" t="s">
        <v>115</v>
      </c>
      <c r="C135" s="176" t="s">
        <v>285</v>
      </c>
      <c r="D135" s="176" t="s">
        <v>185</v>
      </c>
      <c r="E135" s="157" t="s">
        <v>38</v>
      </c>
      <c r="F135" s="157" t="s">
        <v>37</v>
      </c>
      <c r="G135" s="176">
        <v>16.8</v>
      </c>
      <c r="H135" s="158"/>
      <c r="I135" s="159"/>
      <c r="J135" s="160"/>
    </row>
    <row r="136" spans="1:10" ht="15" x14ac:dyDescent="0.25">
      <c r="A136" s="176" t="s">
        <v>237</v>
      </c>
      <c r="B136" s="176" t="s">
        <v>115</v>
      </c>
      <c r="C136" s="176" t="s">
        <v>243</v>
      </c>
      <c r="D136" s="176" t="s">
        <v>160</v>
      </c>
      <c r="E136" s="157" t="s">
        <v>38</v>
      </c>
      <c r="F136" s="157" t="s">
        <v>37</v>
      </c>
      <c r="G136" s="176">
        <v>12.1</v>
      </c>
      <c r="H136" s="158"/>
      <c r="I136" s="159"/>
      <c r="J136" s="160"/>
    </row>
    <row r="137" spans="1:10" ht="15" x14ac:dyDescent="0.25">
      <c r="A137" s="176" t="s">
        <v>89</v>
      </c>
      <c r="B137" s="176" t="s">
        <v>116</v>
      </c>
      <c r="C137" s="176" t="s">
        <v>121</v>
      </c>
      <c r="D137" s="176" t="s">
        <v>186</v>
      </c>
      <c r="E137" s="157" t="s">
        <v>38</v>
      </c>
      <c r="F137" s="157" t="s">
        <v>36</v>
      </c>
      <c r="G137" s="176">
        <v>2.5</v>
      </c>
      <c r="H137" s="158"/>
      <c r="I137" s="159"/>
      <c r="J137" s="160"/>
    </row>
    <row r="138" spans="1:10" ht="15" x14ac:dyDescent="0.25">
      <c r="A138" s="176" t="s">
        <v>90</v>
      </c>
      <c r="B138" s="176" t="s">
        <v>116</v>
      </c>
      <c r="C138" s="176" t="s">
        <v>250</v>
      </c>
      <c r="D138" s="176" t="s">
        <v>247</v>
      </c>
      <c r="E138" s="157" t="s">
        <v>38</v>
      </c>
      <c r="F138" s="157" t="s">
        <v>36</v>
      </c>
      <c r="G138" s="176">
        <v>16.7</v>
      </c>
      <c r="H138" s="158"/>
      <c r="I138" s="159"/>
      <c r="J138" s="160"/>
    </row>
    <row r="139" spans="1:10" ht="15" x14ac:dyDescent="0.25">
      <c r="A139" s="176" t="s">
        <v>90</v>
      </c>
      <c r="B139" s="176" t="s">
        <v>116</v>
      </c>
      <c r="C139" s="176" t="s">
        <v>250</v>
      </c>
      <c r="D139" s="176" t="s">
        <v>253</v>
      </c>
      <c r="E139" s="157" t="s">
        <v>38</v>
      </c>
      <c r="F139" s="157" t="s">
        <v>36</v>
      </c>
      <c r="G139" s="176">
        <v>17</v>
      </c>
      <c r="H139" s="158"/>
      <c r="I139" s="159"/>
      <c r="J139" s="160"/>
    </row>
    <row r="140" spans="1:10" ht="15" x14ac:dyDescent="0.25">
      <c r="A140" s="176" t="s">
        <v>91</v>
      </c>
      <c r="B140" s="176" t="s">
        <v>116</v>
      </c>
      <c r="C140" s="176" t="s">
        <v>261</v>
      </c>
      <c r="D140" s="176" t="s">
        <v>262</v>
      </c>
      <c r="E140" s="157" t="s">
        <v>38</v>
      </c>
      <c r="F140" s="157" t="s">
        <v>36</v>
      </c>
      <c r="G140" s="176">
        <v>17</v>
      </c>
      <c r="H140" s="158"/>
      <c r="I140" s="159"/>
      <c r="J140" s="160"/>
    </row>
    <row r="141" spans="1:10" ht="15" x14ac:dyDescent="0.25">
      <c r="A141" s="176" t="s">
        <v>91</v>
      </c>
      <c r="B141" s="176" t="s">
        <v>116</v>
      </c>
      <c r="C141" s="176" t="s">
        <v>261</v>
      </c>
      <c r="D141" s="176" t="s">
        <v>258</v>
      </c>
      <c r="E141" s="157" t="s">
        <v>38</v>
      </c>
      <c r="F141" s="157" t="s">
        <v>36</v>
      </c>
      <c r="G141" s="176">
        <v>17.2</v>
      </c>
      <c r="H141" s="158"/>
      <c r="I141" s="159"/>
      <c r="J141" s="160"/>
    </row>
    <row r="142" spans="1:10" ht="15" x14ac:dyDescent="0.25">
      <c r="A142" s="176" t="s">
        <v>92</v>
      </c>
      <c r="B142" s="176" t="s">
        <v>116</v>
      </c>
      <c r="C142" s="176" t="s">
        <v>267</v>
      </c>
      <c r="D142" s="176" t="s">
        <v>270</v>
      </c>
      <c r="E142" s="157" t="s">
        <v>38</v>
      </c>
      <c r="F142" s="157" t="s">
        <v>36</v>
      </c>
      <c r="G142" s="176">
        <v>17.899999999999999</v>
      </c>
      <c r="H142" s="158"/>
      <c r="I142" s="159"/>
      <c r="J142" s="160"/>
    </row>
    <row r="143" spans="1:10" ht="15" x14ac:dyDescent="0.25">
      <c r="A143" s="176" t="s">
        <v>92</v>
      </c>
      <c r="B143" s="176" t="s">
        <v>116</v>
      </c>
      <c r="C143" s="176" t="s">
        <v>267</v>
      </c>
      <c r="D143" s="176" t="s">
        <v>264</v>
      </c>
      <c r="E143" s="157" t="s">
        <v>38</v>
      </c>
      <c r="F143" s="157" t="s">
        <v>36</v>
      </c>
      <c r="G143" s="176">
        <v>18.100000000000001</v>
      </c>
      <c r="H143" s="158"/>
      <c r="I143" s="159"/>
      <c r="J143" s="160"/>
    </row>
    <row r="144" spans="1:10" ht="15" x14ac:dyDescent="0.25">
      <c r="A144" s="176" t="s">
        <v>93</v>
      </c>
      <c r="B144" s="176" t="s">
        <v>116</v>
      </c>
      <c r="C144" s="176" t="s">
        <v>272</v>
      </c>
      <c r="D144" s="176" t="s">
        <v>274</v>
      </c>
      <c r="E144" s="157" t="s">
        <v>38</v>
      </c>
      <c r="F144" s="157" t="s">
        <v>36</v>
      </c>
      <c r="G144" s="176">
        <v>5.7</v>
      </c>
      <c r="H144" s="158"/>
      <c r="I144" s="159"/>
      <c r="J144" s="160"/>
    </row>
    <row r="145" spans="1:12" ht="15" x14ac:dyDescent="0.25">
      <c r="A145" s="176" t="s">
        <v>238</v>
      </c>
      <c r="B145" s="176" t="s">
        <v>116</v>
      </c>
      <c r="C145" s="176" t="s">
        <v>306</v>
      </c>
      <c r="D145" s="176" t="s">
        <v>304</v>
      </c>
      <c r="E145" s="157" t="s">
        <v>38</v>
      </c>
      <c r="F145" s="157" t="s">
        <v>36</v>
      </c>
      <c r="G145" s="176">
        <v>10.8</v>
      </c>
      <c r="H145" s="158"/>
      <c r="I145" s="159"/>
      <c r="J145" s="160"/>
    </row>
    <row r="146" spans="1:12" ht="15" x14ac:dyDescent="0.25">
      <c r="A146" s="176" t="s">
        <v>238</v>
      </c>
      <c r="B146" s="176" t="s">
        <v>116</v>
      </c>
      <c r="C146" s="176" t="s">
        <v>306</v>
      </c>
      <c r="D146" s="176" t="s">
        <v>308</v>
      </c>
      <c r="E146" s="157" t="s">
        <v>38</v>
      </c>
      <c r="F146" s="157" t="s">
        <v>36</v>
      </c>
      <c r="G146" s="176">
        <v>11.4</v>
      </c>
      <c r="H146" s="158"/>
      <c r="I146" s="159"/>
      <c r="J146" s="160"/>
    </row>
    <row r="147" spans="1:12" ht="15" x14ac:dyDescent="0.25">
      <c r="A147" s="176" t="s">
        <v>239</v>
      </c>
      <c r="B147" s="176" t="s">
        <v>116</v>
      </c>
      <c r="C147" s="176" t="s">
        <v>298</v>
      </c>
      <c r="D147" s="176" t="s">
        <v>301</v>
      </c>
      <c r="E147" s="157" t="s">
        <v>38</v>
      </c>
      <c r="F147" s="157" t="s">
        <v>36</v>
      </c>
      <c r="G147" s="176">
        <v>17.3</v>
      </c>
      <c r="H147" s="158"/>
      <c r="I147" s="159"/>
      <c r="J147" s="160"/>
    </row>
    <row r="148" spans="1:12" ht="15" x14ac:dyDescent="0.25">
      <c r="A148" s="176" t="s">
        <v>239</v>
      </c>
      <c r="B148" s="176" t="s">
        <v>116</v>
      </c>
      <c r="C148" s="176" t="s">
        <v>298</v>
      </c>
      <c r="D148" s="176" t="s">
        <v>295</v>
      </c>
      <c r="E148" s="157" t="s">
        <v>38</v>
      </c>
      <c r="F148" s="157" t="s">
        <v>36</v>
      </c>
      <c r="G148" s="176">
        <v>17.600000000000001</v>
      </c>
      <c r="H148" s="158"/>
      <c r="I148" s="159"/>
      <c r="J148" s="160"/>
    </row>
    <row r="149" spans="1:12" ht="15" x14ac:dyDescent="0.25">
      <c r="A149" s="176" t="s">
        <v>240</v>
      </c>
      <c r="B149" s="176" t="s">
        <v>116</v>
      </c>
      <c r="C149" s="176" t="s">
        <v>284</v>
      </c>
      <c r="D149" s="176" t="s">
        <v>283</v>
      </c>
      <c r="E149" s="157" t="s">
        <v>38</v>
      </c>
      <c r="F149" s="157" t="s">
        <v>36</v>
      </c>
      <c r="G149" s="176">
        <v>26.1</v>
      </c>
      <c r="H149" s="158"/>
      <c r="I149" s="159"/>
      <c r="J149" s="160"/>
      <c r="K149" s="148"/>
      <c r="L149" s="117"/>
    </row>
    <row r="150" spans="1:12" ht="15" x14ac:dyDescent="0.25">
      <c r="A150" s="176" t="s">
        <v>240</v>
      </c>
      <c r="B150" s="176" t="s">
        <v>116</v>
      </c>
      <c r="C150" s="176" t="s">
        <v>284</v>
      </c>
      <c r="D150" s="176" t="s">
        <v>290</v>
      </c>
      <c r="E150" s="157" t="s">
        <v>38</v>
      </c>
      <c r="F150" s="157" t="s">
        <v>36</v>
      </c>
      <c r="G150" s="176">
        <v>43.3</v>
      </c>
      <c r="H150" s="161"/>
      <c r="I150" s="162"/>
      <c r="J150" s="163"/>
      <c r="K150" s="148"/>
      <c r="L150" s="117"/>
    </row>
    <row r="151" spans="1:12" ht="13.15" customHeight="1" x14ac:dyDescent="0.25">
      <c r="A151" s="176" t="s">
        <v>94</v>
      </c>
      <c r="B151" s="176" t="s">
        <v>117</v>
      </c>
      <c r="C151" s="176" t="s">
        <v>120</v>
      </c>
      <c r="D151" s="176" t="s">
        <v>310</v>
      </c>
      <c r="E151" s="157" t="s">
        <v>38</v>
      </c>
      <c r="F151" s="157" t="s">
        <v>37</v>
      </c>
      <c r="G151" s="176">
        <v>8.5</v>
      </c>
      <c r="H151" s="161"/>
      <c r="I151" s="162"/>
      <c r="J151" s="163"/>
      <c r="K151" s="148"/>
      <c r="L151" s="117"/>
    </row>
    <row r="152" spans="1:12" ht="13.15" customHeight="1" x14ac:dyDescent="0.25">
      <c r="A152" s="176" t="s">
        <v>95</v>
      </c>
      <c r="B152" s="176" t="s">
        <v>117</v>
      </c>
      <c r="C152" s="176" t="s">
        <v>309</v>
      </c>
      <c r="D152" s="176" t="s">
        <v>311</v>
      </c>
      <c r="E152" s="157" t="s">
        <v>38</v>
      </c>
      <c r="F152" s="157" t="s">
        <v>37</v>
      </c>
      <c r="G152" s="176">
        <v>7.4</v>
      </c>
      <c r="H152" s="161"/>
      <c r="I152" s="162"/>
      <c r="J152" s="163"/>
      <c r="K152" s="148"/>
      <c r="L152" s="117"/>
    </row>
    <row r="153" spans="1:12" ht="13.15" customHeight="1" x14ac:dyDescent="0.25">
      <c r="A153" s="176" t="s">
        <v>96</v>
      </c>
      <c r="B153" s="176" t="s">
        <v>117</v>
      </c>
      <c r="C153" s="176" t="s">
        <v>285</v>
      </c>
      <c r="D153" s="176" t="s">
        <v>312</v>
      </c>
      <c r="E153" s="157" t="s">
        <v>38</v>
      </c>
      <c r="F153" s="157" t="s">
        <v>37</v>
      </c>
      <c r="G153" s="176">
        <v>8</v>
      </c>
      <c r="H153" s="161"/>
      <c r="I153" s="162"/>
      <c r="J153" s="163"/>
      <c r="K153" s="148"/>
      <c r="L153" s="117"/>
    </row>
    <row r="154" spans="1:12" ht="13.15" customHeight="1" x14ac:dyDescent="0.25">
      <c r="A154" s="176" t="s">
        <v>97</v>
      </c>
      <c r="B154" s="176" t="s">
        <v>117</v>
      </c>
      <c r="C154" s="176" t="s">
        <v>276</v>
      </c>
      <c r="D154" s="176" t="s">
        <v>187</v>
      </c>
      <c r="E154" s="157" t="s">
        <v>38</v>
      </c>
      <c r="F154" s="157" t="s">
        <v>37</v>
      </c>
      <c r="G154" s="176">
        <v>7.6</v>
      </c>
      <c r="H154" s="161"/>
      <c r="I154" s="162"/>
      <c r="J154" s="163"/>
      <c r="K154" s="148"/>
      <c r="L154" s="117"/>
    </row>
    <row r="155" spans="1:12" ht="15" x14ac:dyDescent="0.25">
      <c r="A155" s="176" t="s">
        <v>98</v>
      </c>
      <c r="B155" s="176" t="s">
        <v>117</v>
      </c>
      <c r="C155" s="176" t="s">
        <v>243</v>
      </c>
      <c r="D155" s="176" t="s">
        <v>313</v>
      </c>
      <c r="E155" s="157" t="s">
        <v>38</v>
      </c>
      <c r="F155" s="157" t="s">
        <v>37</v>
      </c>
      <c r="G155" s="176">
        <v>7.6</v>
      </c>
      <c r="H155" s="164"/>
      <c r="I155" s="164"/>
      <c r="J155" s="165"/>
    </row>
    <row r="156" spans="1:12" ht="15" x14ac:dyDescent="0.25">
      <c r="A156" s="176" t="s">
        <v>99</v>
      </c>
      <c r="B156" s="176" t="s">
        <v>118</v>
      </c>
      <c r="C156" s="176" t="s">
        <v>253</v>
      </c>
      <c r="D156" s="176" t="s">
        <v>206</v>
      </c>
      <c r="E156" s="157" t="s">
        <v>38</v>
      </c>
      <c r="F156" s="157" t="s">
        <v>37</v>
      </c>
      <c r="G156" s="176">
        <v>7.2</v>
      </c>
      <c r="H156" s="164"/>
      <c r="I156" s="164"/>
      <c r="J156" s="165"/>
    </row>
    <row r="157" spans="1:12" ht="15" x14ac:dyDescent="0.25">
      <c r="A157" s="176" t="s">
        <v>99</v>
      </c>
      <c r="B157" s="176" t="s">
        <v>118</v>
      </c>
      <c r="C157" s="176" t="s">
        <v>206</v>
      </c>
      <c r="D157" s="176" t="s">
        <v>204</v>
      </c>
      <c r="E157" s="157" t="s">
        <v>38</v>
      </c>
      <c r="F157" s="157" t="s">
        <v>37</v>
      </c>
      <c r="G157" s="176">
        <v>14.6</v>
      </c>
      <c r="H157" s="164"/>
      <c r="I157" s="164"/>
      <c r="J157" s="165"/>
    </row>
    <row r="158" spans="1:12" ht="15" x14ac:dyDescent="0.25">
      <c r="A158" s="176" t="s">
        <v>99</v>
      </c>
      <c r="B158" s="176" t="s">
        <v>118</v>
      </c>
      <c r="C158" s="176" t="s">
        <v>204</v>
      </c>
      <c r="D158" s="176" t="s">
        <v>205</v>
      </c>
      <c r="E158" s="157" t="s">
        <v>38</v>
      </c>
      <c r="F158" s="157" t="s">
        <v>37</v>
      </c>
      <c r="G158" s="176">
        <v>14.4</v>
      </c>
      <c r="H158" s="164"/>
      <c r="I158" s="164"/>
      <c r="J158" s="165"/>
    </row>
    <row r="159" spans="1:12" ht="15" x14ac:dyDescent="0.25">
      <c r="A159" s="176" t="s">
        <v>99</v>
      </c>
      <c r="B159" s="176" t="s">
        <v>118</v>
      </c>
      <c r="C159" s="176" t="s">
        <v>205</v>
      </c>
      <c r="D159" s="176" t="s">
        <v>203</v>
      </c>
      <c r="E159" s="157" t="s">
        <v>38</v>
      </c>
      <c r="F159" s="157" t="s">
        <v>37</v>
      </c>
      <c r="G159" s="176">
        <v>14.7</v>
      </c>
      <c r="H159" s="164"/>
      <c r="I159" s="164"/>
      <c r="J159" s="165"/>
    </row>
    <row r="160" spans="1:12" ht="15" x14ac:dyDescent="0.25">
      <c r="A160" s="176" t="s">
        <v>100</v>
      </c>
      <c r="B160" s="176" t="s">
        <v>118</v>
      </c>
      <c r="C160" s="176" t="s">
        <v>247</v>
      </c>
      <c r="D160" s="176" t="s">
        <v>202</v>
      </c>
      <c r="E160" s="157" t="s">
        <v>38</v>
      </c>
      <c r="F160" s="157" t="s">
        <v>37</v>
      </c>
      <c r="G160" s="176">
        <v>7.1</v>
      </c>
      <c r="H160" s="164"/>
      <c r="I160" s="164"/>
      <c r="J160" s="165"/>
    </row>
    <row r="161" spans="1:10" ht="15" x14ac:dyDescent="0.25">
      <c r="A161" s="176" t="s">
        <v>100</v>
      </c>
      <c r="B161" s="176" t="s">
        <v>118</v>
      </c>
      <c r="C161" s="176" t="s">
        <v>202</v>
      </c>
      <c r="D161" s="176" t="s">
        <v>200</v>
      </c>
      <c r="E161" s="157" t="s">
        <v>38</v>
      </c>
      <c r="F161" s="157" t="s">
        <v>37</v>
      </c>
      <c r="G161" s="176">
        <v>14.7</v>
      </c>
      <c r="H161" s="164"/>
      <c r="I161" s="164"/>
      <c r="J161" s="165"/>
    </row>
    <row r="162" spans="1:10" ht="15" x14ac:dyDescent="0.25">
      <c r="A162" s="176" t="s">
        <v>100</v>
      </c>
      <c r="B162" s="176" t="s">
        <v>118</v>
      </c>
      <c r="C162" s="176" t="s">
        <v>200</v>
      </c>
      <c r="D162" s="176" t="s">
        <v>201</v>
      </c>
      <c r="E162" s="157" t="s">
        <v>38</v>
      </c>
      <c r="F162" s="157" t="s">
        <v>37</v>
      </c>
      <c r="G162" s="176">
        <v>14.6</v>
      </c>
      <c r="H162" s="164"/>
      <c r="I162" s="164"/>
      <c r="J162" s="165"/>
    </row>
    <row r="163" spans="1:10" ht="15" x14ac:dyDescent="0.25">
      <c r="A163" s="176" t="s">
        <v>101</v>
      </c>
      <c r="B163" s="176" t="s">
        <v>118</v>
      </c>
      <c r="C163" s="176" t="s">
        <v>262</v>
      </c>
      <c r="D163" s="176" t="s">
        <v>215</v>
      </c>
      <c r="E163" s="157" t="s">
        <v>38</v>
      </c>
      <c r="F163" s="157" t="s">
        <v>37</v>
      </c>
      <c r="G163" s="176">
        <v>7.7</v>
      </c>
      <c r="H163" s="164"/>
      <c r="I163" s="164"/>
      <c r="J163" s="165"/>
    </row>
    <row r="164" spans="1:10" ht="15" x14ac:dyDescent="0.25">
      <c r="A164" s="176" t="s">
        <v>101</v>
      </c>
      <c r="B164" s="176" t="s">
        <v>118</v>
      </c>
      <c r="C164" s="176" t="s">
        <v>215</v>
      </c>
      <c r="D164" s="176" t="s">
        <v>213</v>
      </c>
      <c r="E164" s="157" t="s">
        <v>38</v>
      </c>
      <c r="F164" s="157" t="s">
        <v>37</v>
      </c>
      <c r="G164" s="176">
        <v>14.5</v>
      </c>
      <c r="H164" s="164"/>
      <c r="I164" s="164"/>
      <c r="J164" s="165"/>
    </row>
    <row r="165" spans="1:10" ht="15" x14ac:dyDescent="0.25">
      <c r="A165" s="176" t="s">
        <v>101</v>
      </c>
      <c r="B165" s="176" t="s">
        <v>118</v>
      </c>
      <c r="C165" s="176" t="s">
        <v>213</v>
      </c>
      <c r="D165" s="176" t="s">
        <v>212</v>
      </c>
      <c r="E165" s="157" t="s">
        <v>38</v>
      </c>
      <c r="F165" s="157" t="s">
        <v>37</v>
      </c>
      <c r="G165" s="176">
        <v>14.6</v>
      </c>
      <c r="H165" s="164"/>
      <c r="I165" s="164"/>
      <c r="J165" s="165"/>
    </row>
    <row r="166" spans="1:10" ht="15" x14ac:dyDescent="0.25">
      <c r="A166" s="176" t="s">
        <v>101</v>
      </c>
      <c r="B166" s="176" t="s">
        <v>118</v>
      </c>
      <c r="C166" s="176" t="s">
        <v>212</v>
      </c>
      <c r="D166" s="176" t="s">
        <v>210</v>
      </c>
      <c r="E166" s="157" t="s">
        <v>38</v>
      </c>
      <c r="F166" s="157" t="s">
        <v>37</v>
      </c>
      <c r="G166" s="176">
        <v>14.6</v>
      </c>
      <c r="H166" s="164"/>
      <c r="I166" s="164"/>
      <c r="J166" s="165"/>
    </row>
    <row r="167" spans="1:10" ht="15" x14ac:dyDescent="0.25">
      <c r="A167" s="176" t="s">
        <v>102</v>
      </c>
      <c r="B167" s="176" t="s">
        <v>118</v>
      </c>
      <c r="C167" s="176" t="s">
        <v>258</v>
      </c>
      <c r="D167" s="176" t="s">
        <v>211</v>
      </c>
      <c r="E167" s="157" t="s">
        <v>38</v>
      </c>
      <c r="F167" s="157" t="s">
        <v>37</v>
      </c>
      <c r="G167" s="176">
        <v>7.3</v>
      </c>
      <c r="H167" s="164"/>
      <c r="I167" s="164"/>
      <c r="J167" s="165"/>
    </row>
    <row r="168" spans="1:10" ht="15" x14ac:dyDescent="0.25">
      <c r="A168" s="176" t="s">
        <v>102</v>
      </c>
      <c r="B168" s="176" t="s">
        <v>118</v>
      </c>
      <c r="C168" s="176" t="s">
        <v>211</v>
      </c>
      <c r="D168" s="176" t="s">
        <v>208</v>
      </c>
      <c r="E168" s="157" t="s">
        <v>38</v>
      </c>
      <c r="F168" s="157" t="s">
        <v>37</v>
      </c>
      <c r="G168" s="176">
        <v>14.5</v>
      </c>
      <c r="H168" s="164"/>
      <c r="I168" s="164"/>
      <c r="J168" s="165"/>
    </row>
    <row r="169" spans="1:10" ht="15" x14ac:dyDescent="0.25">
      <c r="A169" s="176" t="s">
        <v>102</v>
      </c>
      <c r="B169" s="176" t="s">
        <v>118</v>
      </c>
      <c r="C169" s="176" t="s">
        <v>208</v>
      </c>
      <c r="D169" s="176" t="s">
        <v>209</v>
      </c>
      <c r="E169" s="157" t="s">
        <v>38</v>
      </c>
      <c r="F169" s="157" t="s">
        <v>37</v>
      </c>
      <c r="G169" s="176">
        <v>14.6</v>
      </c>
      <c r="H169" s="164"/>
      <c r="I169" s="164"/>
      <c r="J169" s="165"/>
    </row>
    <row r="170" spans="1:10" ht="15" x14ac:dyDescent="0.25">
      <c r="A170" s="176" t="s">
        <v>102</v>
      </c>
      <c r="B170" s="176" t="s">
        <v>118</v>
      </c>
      <c r="C170" s="176" t="s">
        <v>209</v>
      </c>
      <c r="D170" s="176" t="s">
        <v>207</v>
      </c>
      <c r="E170" s="157" t="s">
        <v>38</v>
      </c>
      <c r="F170" s="157" t="s">
        <v>37</v>
      </c>
      <c r="G170" s="176">
        <v>14.6</v>
      </c>
      <c r="H170" s="164"/>
      <c r="I170" s="164"/>
      <c r="J170" s="165"/>
    </row>
    <row r="171" spans="1:10" ht="15" x14ac:dyDescent="0.25">
      <c r="A171" s="176" t="s">
        <v>103</v>
      </c>
      <c r="B171" s="176" t="s">
        <v>118</v>
      </c>
      <c r="C171" s="176" t="s">
        <v>264</v>
      </c>
      <c r="D171" s="176" t="s">
        <v>219</v>
      </c>
      <c r="E171" s="157" t="s">
        <v>38</v>
      </c>
      <c r="F171" s="157" t="s">
        <v>37</v>
      </c>
      <c r="G171" s="176">
        <v>7.8</v>
      </c>
      <c r="H171" s="164"/>
      <c r="I171" s="164"/>
      <c r="J171" s="165"/>
    </row>
    <row r="172" spans="1:10" ht="15" x14ac:dyDescent="0.25">
      <c r="A172" s="176" t="s">
        <v>103</v>
      </c>
      <c r="B172" s="176" t="s">
        <v>118</v>
      </c>
      <c r="C172" s="176" t="s">
        <v>219</v>
      </c>
      <c r="D172" s="176" t="s">
        <v>217</v>
      </c>
      <c r="E172" s="157" t="s">
        <v>38</v>
      </c>
      <c r="F172" s="157" t="s">
        <v>37</v>
      </c>
      <c r="G172" s="176">
        <v>14.4</v>
      </c>
      <c r="H172" s="164"/>
      <c r="I172" s="164"/>
      <c r="J172" s="165"/>
    </row>
    <row r="173" spans="1:10" ht="15" x14ac:dyDescent="0.25">
      <c r="A173" s="176" t="s">
        <v>103</v>
      </c>
      <c r="B173" s="176" t="s">
        <v>118</v>
      </c>
      <c r="C173" s="176" t="s">
        <v>217</v>
      </c>
      <c r="D173" s="176" t="s">
        <v>216</v>
      </c>
      <c r="E173" s="157" t="s">
        <v>38</v>
      </c>
      <c r="F173" s="157" t="s">
        <v>37</v>
      </c>
      <c r="G173" s="176">
        <v>14.6</v>
      </c>
      <c r="H173" s="164"/>
      <c r="I173" s="164"/>
      <c r="J173" s="165"/>
    </row>
    <row r="174" spans="1:10" ht="15" x14ac:dyDescent="0.25">
      <c r="A174" s="176" t="s">
        <v>103</v>
      </c>
      <c r="B174" s="176" t="s">
        <v>118</v>
      </c>
      <c r="C174" s="176" t="s">
        <v>216</v>
      </c>
      <c r="D174" s="176" t="s">
        <v>214</v>
      </c>
      <c r="E174" s="157" t="s">
        <v>38</v>
      </c>
      <c r="F174" s="157" t="s">
        <v>37</v>
      </c>
      <c r="G174" s="176">
        <v>14.5</v>
      </c>
      <c r="H174" s="164"/>
      <c r="I174" s="164"/>
      <c r="J174" s="165"/>
    </row>
    <row r="175" spans="1:10" ht="15" x14ac:dyDescent="0.25">
      <c r="A175" s="176" t="s">
        <v>104</v>
      </c>
      <c r="B175" s="176" t="s">
        <v>118</v>
      </c>
      <c r="C175" s="176" t="s">
        <v>270</v>
      </c>
      <c r="D175" s="176" t="s">
        <v>223</v>
      </c>
      <c r="E175" s="157" t="s">
        <v>38</v>
      </c>
      <c r="F175" s="157" t="s">
        <v>37</v>
      </c>
      <c r="G175" s="176">
        <v>7.5</v>
      </c>
      <c r="H175" s="164"/>
      <c r="I175" s="164"/>
      <c r="J175" s="165"/>
    </row>
    <row r="176" spans="1:10" ht="15" x14ac:dyDescent="0.25">
      <c r="A176" s="176" t="s">
        <v>104</v>
      </c>
      <c r="B176" s="176" t="s">
        <v>118</v>
      </c>
      <c r="C176" s="176" t="s">
        <v>223</v>
      </c>
      <c r="D176" s="176" t="s">
        <v>221</v>
      </c>
      <c r="E176" s="157" t="s">
        <v>38</v>
      </c>
      <c r="F176" s="157" t="s">
        <v>37</v>
      </c>
      <c r="G176" s="176">
        <v>14.5</v>
      </c>
      <c r="H176" s="164"/>
      <c r="I176" s="164"/>
      <c r="J176" s="165"/>
    </row>
    <row r="177" spans="1:10" ht="15" x14ac:dyDescent="0.25">
      <c r="A177" s="176" t="s">
        <v>104</v>
      </c>
      <c r="B177" s="176" t="s">
        <v>118</v>
      </c>
      <c r="C177" s="176" t="s">
        <v>221</v>
      </c>
      <c r="D177" s="176" t="s">
        <v>220</v>
      </c>
      <c r="E177" s="157" t="s">
        <v>38</v>
      </c>
      <c r="F177" s="157" t="s">
        <v>37</v>
      </c>
      <c r="G177" s="176">
        <v>14.7</v>
      </c>
      <c r="H177" s="164"/>
      <c r="I177" s="164"/>
      <c r="J177" s="165"/>
    </row>
    <row r="178" spans="1:10" ht="15" x14ac:dyDescent="0.25">
      <c r="A178" s="176" t="s">
        <v>104</v>
      </c>
      <c r="B178" s="176" t="s">
        <v>118</v>
      </c>
      <c r="C178" s="176" t="s">
        <v>220</v>
      </c>
      <c r="D178" s="176" t="s">
        <v>218</v>
      </c>
      <c r="E178" s="157" t="s">
        <v>38</v>
      </c>
      <c r="F178" s="157" t="s">
        <v>37</v>
      </c>
      <c r="G178" s="176">
        <v>15.5</v>
      </c>
      <c r="H178" s="164"/>
      <c r="I178" s="164"/>
      <c r="J178" s="165"/>
    </row>
    <row r="179" spans="1:10" ht="15" x14ac:dyDescent="0.25">
      <c r="A179" s="176" t="s">
        <v>105</v>
      </c>
      <c r="B179" s="176" t="s">
        <v>118</v>
      </c>
      <c r="C179" s="176" t="s">
        <v>274</v>
      </c>
      <c r="D179" s="176" t="s">
        <v>224</v>
      </c>
      <c r="E179" s="157" t="s">
        <v>38</v>
      </c>
      <c r="F179" s="157" t="s">
        <v>37</v>
      </c>
      <c r="G179" s="176">
        <v>8.6999999999999993</v>
      </c>
      <c r="H179" s="164"/>
      <c r="I179" s="164"/>
      <c r="J179" s="165"/>
    </row>
    <row r="180" spans="1:10" ht="15" x14ac:dyDescent="0.25">
      <c r="A180" s="176" t="s">
        <v>105</v>
      </c>
      <c r="B180" s="176" t="s">
        <v>118</v>
      </c>
      <c r="C180" s="176" t="s">
        <v>224</v>
      </c>
      <c r="D180" s="176" t="s">
        <v>222</v>
      </c>
      <c r="E180" s="157" t="s">
        <v>38</v>
      </c>
      <c r="F180" s="157" t="s">
        <v>37</v>
      </c>
      <c r="G180" s="176">
        <v>14.6</v>
      </c>
      <c r="H180" s="74"/>
      <c r="I180" s="74"/>
      <c r="J180" s="76"/>
    </row>
    <row r="181" spans="1:10" ht="15" x14ac:dyDescent="0.25">
      <c r="A181" s="176" t="s">
        <v>106</v>
      </c>
      <c r="B181" s="176" t="s">
        <v>118</v>
      </c>
      <c r="C181" s="176" t="s">
        <v>290</v>
      </c>
      <c r="D181" s="176" t="s">
        <v>314</v>
      </c>
      <c r="E181" s="157" t="s">
        <v>38</v>
      </c>
      <c r="F181" s="157" t="s">
        <v>37</v>
      </c>
      <c r="G181" s="176">
        <v>9.3000000000000007</v>
      </c>
      <c r="H181" s="74"/>
      <c r="I181" s="74"/>
      <c r="J181" s="76"/>
    </row>
    <row r="182" spans="1:10" ht="15" x14ac:dyDescent="0.25">
      <c r="A182" s="176" t="s">
        <v>106</v>
      </c>
      <c r="B182" s="176" t="s">
        <v>118</v>
      </c>
      <c r="C182" s="176" t="s">
        <v>314</v>
      </c>
      <c r="D182" s="176" t="s">
        <v>315</v>
      </c>
      <c r="E182" s="157" t="s">
        <v>38</v>
      </c>
      <c r="F182" s="157" t="s">
        <v>37</v>
      </c>
      <c r="G182" s="176">
        <v>14.5</v>
      </c>
      <c r="H182" s="74"/>
      <c r="I182" s="74"/>
      <c r="J182" s="76"/>
    </row>
    <row r="183" spans="1:10" ht="15" x14ac:dyDescent="0.25">
      <c r="A183" s="176" t="s">
        <v>106</v>
      </c>
      <c r="B183" s="176" t="s">
        <v>118</v>
      </c>
      <c r="C183" s="176" t="s">
        <v>315</v>
      </c>
      <c r="D183" s="176" t="s">
        <v>316</v>
      </c>
      <c r="E183" s="157" t="s">
        <v>38</v>
      </c>
      <c r="F183" s="157" t="s">
        <v>37</v>
      </c>
      <c r="G183" s="176">
        <v>14.6</v>
      </c>
      <c r="H183" s="74"/>
      <c r="I183" s="74"/>
      <c r="J183" s="76"/>
    </row>
    <row r="184" spans="1:10" ht="15" x14ac:dyDescent="0.25">
      <c r="A184" s="176" t="s">
        <v>106</v>
      </c>
      <c r="B184" s="176" t="s">
        <v>118</v>
      </c>
      <c r="C184" s="176" t="s">
        <v>316</v>
      </c>
      <c r="D184" s="176" t="s">
        <v>317</v>
      </c>
      <c r="E184" s="157" t="s">
        <v>38</v>
      </c>
      <c r="F184" s="157" t="s">
        <v>37</v>
      </c>
      <c r="G184" s="176">
        <v>14.6</v>
      </c>
      <c r="H184" s="74"/>
      <c r="I184" s="74"/>
      <c r="J184" s="76"/>
    </row>
    <row r="185" spans="1:10" ht="15" x14ac:dyDescent="0.25">
      <c r="A185" s="176" t="s">
        <v>107</v>
      </c>
      <c r="B185" s="176" t="s">
        <v>118</v>
      </c>
      <c r="C185" s="176" t="s">
        <v>295</v>
      </c>
      <c r="D185" s="176" t="s">
        <v>198</v>
      </c>
      <c r="E185" s="157" t="s">
        <v>38</v>
      </c>
      <c r="F185" s="157" t="s">
        <v>37</v>
      </c>
      <c r="G185" s="176">
        <v>8.6</v>
      </c>
      <c r="H185" s="74"/>
      <c r="I185" s="74"/>
      <c r="J185" s="76"/>
    </row>
    <row r="186" spans="1:10" ht="15" x14ac:dyDescent="0.25">
      <c r="A186" s="176" t="s">
        <v>107</v>
      </c>
      <c r="B186" s="176" t="s">
        <v>118</v>
      </c>
      <c r="C186" s="176" t="s">
        <v>198</v>
      </c>
      <c r="D186" s="176" t="s">
        <v>191</v>
      </c>
      <c r="E186" s="157" t="s">
        <v>38</v>
      </c>
      <c r="F186" s="157" t="s">
        <v>37</v>
      </c>
      <c r="G186" s="176">
        <v>14.5</v>
      </c>
      <c r="H186" s="74"/>
      <c r="I186" s="74"/>
      <c r="J186" s="76"/>
    </row>
    <row r="187" spans="1:10" ht="15" x14ac:dyDescent="0.25">
      <c r="A187" s="176" t="s">
        <v>107</v>
      </c>
      <c r="B187" s="176" t="s">
        <v>118</v>
      </c>
      <c r="C187" s="176" t="s">
        <v>191</v>
      </c>
      <c r="D187" s="176" t="s">
        <v>194</v>
      </c>
      <c r="E187" s="157" t="s">
        <v>38</v>
      </c>
      <c r="F187" s="157" t="s">
        <v>37</v>
      </c>
      <c r="G187" s="176">
        <v>14.7</v>
      </c>
      <c r="H187" s="74"/>
      <c r="I187" s="74"/>
      <c r="J187" s="76"/>
    </row>
    <row r="188" spans="1:10" ht="15" x14ac:dyDescent="0.25">
      <c r="A188" s="176" t="s">
        <v>107</v>
      </c>
      <c r="B188" s="176" t="s">
        <v>118</v>
      </c>
      <c r="C188" s="176" t="s">
        <v>194</v>
      </c>
      <c r="D188" s="176" t="s">
        <v>318</v>
      </c>
      <c r="E188" s="157" t="s">
        <v>38</v>
      </c>
      <c r="F188" s="157" t="s">
        <v>37</v>
      </c>
      <c r="G188" s="176">
        <v>14.5</v>
      </c>
      <c r="H188" s="74"/>
      <c r="I188" s="74"/>
      <c r="J188" s="76"/>
    </row>
    <row r="189" spans="1:10" ht="15" x14ac:dyDescent="0.25">
      <c r="A189" s="176" t="s">
        <v>108</v>
      </c>
      <c r="B189" s="176" t="s">
        <v>118</v>
      </c>
      <c r="C189" s="176" t="s">
        <v>301</v>
      </c>
      <c r="D189" s="176" t="s">
        <v>190</v>
      </c>
      <c r="E189" s="157" t="s">
        <v>38</v>
      </c>
      <c r="F189" s="157" t="s">
        <v>37</v>
      </c>
      <c r="G189" s="176">
        <v>8.9</v>
      </c>
      <c r="H189" s="74"/>
      <c r="I189" s="74"/>
      <c r="J189" s="76"/>
    </row>
    <row r="190" spans="1:10" ht="15" x14ac:dyDescent="0.25">
      <c r="A190" s="176" t="s">
        <v>108</v>
      </c>
      <c r="B190" s="176" t="s">
        <v>118</v>
      </c>
      <c r="C190" s="176" t="s">
        <v>190</v>
      </c>
      <c r="D190" s="176" t="s">
        <v>192</v>
      </c>
      <c r="E190" s="157" t="s">
        <v>38</v>
      </c>
      <c r="F190" s="157" t="s">
        <v>37</v>
      </c>
      <c r="G190" s="176">
        <v>14.5</v>
      </c>
      <c r="H190" s="74"/>
      <c r="I190" s="74"/>
      <c r="J190" s="76"/>
    </row>
    <row r="191" spans="1:10" ht="15" x14ac:dyDescent="0.25">
      <c r="A191" s="176" t="s">
        <v>108</v>
      </c>
      <c r="B191" s="176" t="s">
        <v>118</v>
      </c>
      <c r="C191" s="176" t="s">
        <v>192</v>
      </c>
      <c r="D191" s="176" t="s">
        <v>193</v>
      </c>
      <c r="E191" s="157" t="s">
        <v>38</v>
      </c>
      <c r="F191" s="157" t="s">
        <v>37</v>
      </c>
      <c r="G191" s="176">
        <v>14.7</v>
      </c>
      <c r="H191" s="74"/>
      <c r="I191" s="74"/>
      <c r="J191" s="76"/>
    </row>
    <row r="192" spans="1:10" ht="15" x14ac:dyDescent="0.25">
      <c r="A192" s="176" t="s">
        <v>108</v>
      </c>
      <c r="B192" s="176" t="s">
        <v>118</v>
      </c>
      <c r="C192" s="176" t="s">
        <v>193</v>
      </c>
      <c r="D192" s="176" t="s">
        <v>199</v>
      </c>
      <c r="E192" s="157" t="s">
        <v>38</v>
      </c>
      <c r="F192" s="157" t="s">
        <v>37</v>
      </c>
      <c r="G192" s="176">
        <v>14.5</v>
      </c>
      <c r="H192" s="74"/>
      <c r="I192" s="74"/>
      <c r="J192" s="76"/>
    </row>
    <row r="193" spans="1:10" ht="15" x14ac:dyDescent="0.25">
      <c r="A193" s="176" t="s">
        <v>109</v>
      </c>
      <c r="B193" s="176" t="s">
        <v>118</v>
      </c>
      <c r="C193" s="176" t="s">
        <v>304</v>
      </c>
      <c r="D193" s="176" t="s">
        <v>188</v>
      </c>
      <c r="E193" s="157" t="s">
        <v>38</v>
      </c>
      <c r="F193" s="157" t="s">
        <v>37</v>
      </c>
      <c r="G193" s="176">
        <v>9.1</v>
      </c>
      <c r="H193" s="74"/>
      <c r="I193" s="74"/>
      <c r="J193" s="76"/>
    </row>
    <row r="194" spans="1:10" ht="15" x14ac:dyDescent="0.25">
      <c r="A194" s="176" t="s">
        <v>109</v>
      </c>
      <c r="B194" s="176" t="s">
        <v>118</v>
      </c>
      <c r="C194" s="176" t="s">
        <v>188</v>
      </c>
      <c r="D194" s="176" t="s">
        <v>189</v>
      </c>
      <c r="E194" s="157" t="s">
        <v>38</v>
      </c>
      <c r="F194" s="157" t="s">
        <v>37</v>
      </c>
      <c r="G194" s="176">
        <v>14.6</v>
      </c>
      <c r="H194" s="74"/>
      <c r="I194" s="74"/>
      <c r="J194" s="76"/>
    </row>
    <row r="195" spans="1:10" ht="15" x14ac:dyDescent="0.25">
      <c r="A195" s="176" t="s">
        <v>110</v>
      </c>
      <c r="B195" s="176" t="s">
        <v>118</v>
      </c>
      <c r="C195" s="176" t="s">
        <v>308</v>
      </c>
      <c r="D195" s="176" t="s">
        <v>197</v>
      </c>
      <c r="E195" s="157" t="s">
        <v>38</v>
      </c>
      <c r="F195" s="157" t="s">
        <v>37</v>
      </c>
      <c r="G195" s="176">
        <v>9.1</v>
      </c>
      <c r="H195" s="74"/>
      <c r="I195" s="74"/>
      <c r="J195" s="76"/>
    </row>
    <row r="196" spans="1:10" ht="15" x14ac:dyDescent="0.25">
      <c r="A196" s="176" t="s">
        <v>110</v>
      </c>
      <c r="B196" s="176" t="s">
        <v>118</v>
      </c>
      <c r="C196" s="176" t="s">
        <v>197</v>
      </c>
      <c r="D196" s="176" t="s">
        <v>195</v>
      </c>
      <c r="E196" s="157" t="s">
        <v>38</v>
      </c>
      <c r="F196" s="157" t="s">
        <v>37</v>
      </c>
      <c r="G196" s="176">
        <v>14.4</v>
      </c>
      <c r="H196" s="74"/>
      <c r="I196" s="74"/>
      <c r="J196" s="76"/>
    </row>
    <row r="197" spans="1:10" ht="15" x14ac:dyDescent="0.25">
      <c r="A197" s="176" t="s">
        <v>111</v>
      </c>
      <c r="B197" s="176" t="s">
        <v>118</v>
      </c>
      <c r="C197" s="176" t="s">
        <v>308</v>
      </c>
      <c r="D197" s="176" t="s">
        <v>196</v>
      </c>
      <c r="E197" s="157" t="s">
        <v>38</v>
      </c>
      <c r="F197" s="157" t="s">
        <v>37</v>
      </c>
      <c r="G197" s="176">
        <v>5.8</v>
      </c>
      <c r="H197" s="74"/>
      <c r="I197" s="74"/>
      <c r="J197" s="76"/>
    </row>
    <row r="198" spans="1:10" ht="15" x14ac:dyDescent="0.25">
      <c r="A198" s="176" t="s">
        <v>241</v>
      </c>
      <c r="B198" s="176" t="s">
        <v>118</v>
      </c>
      <c r="C198" s="176" t="s">
        <v>279</v>
      </c>
      <c r="D198" s="176" t="s">
        <v>319</v>
      </c>
      <c r="E198" s="157" t="s">
        <v>38</v>
      </c>
      <c r="F198" s="157" t="s">
        <v>37</v>
      </c>
      <c r="G198" s="176">
        <v>8</v>
      </c>
      <c r="H198" s="74"/>
      <c r="I198" s="74"/>
      <c r="J198" s="76"/>
    </row>
    <row r="199" spans="1:10" ht="15" x14ac:dyDescent="0.25">
      <c r="A199" s="176" t="s">
        <v>241</v>
      </c>
      <c r="B199" s="176" t="s">
        <v>118</v>
      </c>
      <c r="C199" s="176" t="s">
        <v>319</v>
      </c>
      <c r="D199" s="176" t="s">
        <v>320</v>
      </c>
      <c r="E199" s="157" t="s">
        <v>38</v>
      </c>
      <c r="F199" s="157" t="s">
        <v>37</v>
      </c>
      <c r="G199" s="176">
        <v>41.1</v>
      </c>
      <c r="H199" s="74"/>
      <c r="I199" s="74"/>
      <c r="J199" s="76"/>
    </row>
    <row r="200" spans="1:10" ht="15" x14ac:dyDescent="0.25">
      <c r="A200" s="176" t="s">
        <v>242</v>
      </c>
      <c r="B200" s="176" t="s">
        <v>118</v>
      </c>
      <c r="C200" s="176" t="s">
        <v>283</v>
      </c>
      <c r="D200" s="176" t="s">
        <v>321</v>
      </c>
      <c r="E200" s="157" t="s">
        <v>38</v>
      </c>
      <c r="F200" s="157" t="s">
        <v>37</v>
      </c>
      <c r="G200" s="176">
        <v>6.8</v>
      </c>
      <c r="H200" s="74"/>
      <c r="I200" s="74"/>
      <c r="J200" s="76"/>
    </row>
    <row r="201" spans="1:10" ht="15" x14ac:dyDescent="0.25">
      <c r="A201" s="176" t="s">
        <v>242</v>
      </c>
      <c r="B201" s="176" t="s">
        <v>118</v>
      </c>
      <c r="C201" s="176" t="s">
        <v>321</v>
      </c>
      <c r="D201" s="176" t="s">
        <v>322</v>
      </c>
      <c r="E201" s="157" t="s">
        <v>38</v>
      </c>
      <c r="F201" s="157" t="s">
        <v>37</v>
      </c>
      <c r="G201" s="176">
        <v>41.1</v>
      </c>
      <c r="H201" s="74"/>
      <c r="I201" s="74"/>
      <c r="J201" s="76"/>
    </row>
    <row r="202" spans="1:10" ht="15" x14ac:dyDescent="0.25">
      <c r="A202" s="176" t="s">
        <v>242</v>
      </c>
      <c r="B202" s="176" t="s">
        <v>118</v>
      </c>
      <c r="C202" s="176" t="s">
        <v>322</v>
      </c>
      <c r="D202" s="176" t="s">
        <v>323</v>
      </c>
      <c r="E202" s="157" t="s">
        <v>38</v>
      </c>
      <c r="F202" s="157" t="s">
        <v>37</v>
      </c>
      <c r="G202" s="176">
        <v>27.9</v>
      </c>
      <c r="H202" s="74"/>
      <c r="I202" s="74"/>
      <c r="J202" s="76"/>
    </row>
    <row r="203" spans="1:10" ht="15" x14ac:dyDescent="0.25">
      <c r="A203" s="176" t="s">
        <v>112</v>
      </c>
      <c r="B203" s="176" t="s">
        <v>119</v>
      </c>
      <c r="C203" s="176" t="s">
        <v>186</v>
      </c>
      <c r="D203" s="176" t="s">
        <v>120</v>
      </c>
      <c r="E203" s="157" t="s">
        <v>40</v>
      </c>
      <c r="F203" s="157" t="s">
        <v>41</v>
      </c>
      <c r="G203" s="176">
        <v>3.5</v>
      </c>
      <c r="H203" s="74"/>
      <c r="I203" s="74"/>
      <c r="J203" s="76"/>
    </row>
    <row r="204" spans="1:10" ht="15" x14ac:dyDescent="0.25">
      <c r="A204" s="176" t="s">
        <v>112</v>
      </c>
      <c r="B204" s="176" t="s">
        <v>119</v>
      </c>
      <c r="C204" s="176" t="s">
        <v>120</v>
      </c>
      <c r="D204" s="176" t="s">
        <v>186</v>
      </c>
      <c r="E204" s="157" t="s">
        <v>40</v>
      </c>
      <c r="F204" s="157" t="s">
        <v>41</v>
      </c>
      <c r="G204" s="176">
        <v>3</v>
      </c>
      <c r="H204" s="74"/>
      <c r="I204" s="74"/>
      <c r="J204" s="76"/>
    </row>
    <row r="205" spans="1:10" ht="15" x14ac:dyDescent="0.25">
      <c r="A205" s="176" t="s">
        <v>112</v>
      </c>
      <c r="B205" s="176" t="s">
        <v>119</v>
      </c>
      <c r="C205" s="176" t="s">
        <v>120</v>
      </c>
      <c r="D205" s="176" t="s">
        <v>128</v>
      </c>
      <c r="E205" s="157" t="s">
        <v>40</v>
      </c>
      <c r="F205" s="157" t="s">
        <v>41</v>
      </c>
      <c r="G205" s="176">
        <v>3.6</v>
      </c>
      <c r="H205" s="74"/>
      <c r="I205" s="74"/>
      <c r="J205" s="76"/>
    </row>
    <row r="206" spans="1:10" ht="15" x14ac:dyDescent="0.25">
      <c r="A206" s="176" t="s">
        <v>112</v>
      </c>
      <c r="B206" s="176" t="s">
        <v>119</v>
      </c>
      <c r="C206" s="176" t="s">
        <v>128</v>
      </c>
      <c r="D206" s="176" t="s">
        <v>120</v>
      </c>
      <c r="E206" s="157" t="s">
        <v>40</v>
      </c>
      <c r="F206" s="157" t="s">
        <v>41</v>
      </c>
      <c r="G206" s="176">
        <v>3.2</v>
      </c>
      <c r="H206" s="74"/>
      <c r="I206" s="74"/>
      <c r="J206" s="76"/>
    </row>
    <row r="207" spans="1:10" x14ac:dyDescent="0.2">
      <c r="A207" s="109"/>
      <c r="B207" s="109"/>
      <c r="C207" s="109"/>
      <c r="D207" s="109"/>
      <c r="E207" s="109"/>
      <c r="F207" s="109"/>
      <c r="G207" s="109"/>
      <c r="H207" s="74"/>
      <c r="I207" s="74"/>
      <c r="J207" s="76"/>
    </row>
    <row r="208" spans="1:10" ht="13.5" thickBot="1" x14ac:dyDescent="0.25">
      <c r="A208" s="109"/>
      <c r="B208" s="109"/>
      <c r="C208" s="109"/>
      <c r="D208" s="109"/>
      <c r="E208" s="109"/>
      <c r="F208" s="109"/>
      <c r="G208" s="109"/>
      <c r="H208" s="74"/>
      <c r="I208" s="74"/>
      <c r="J208" s="76"/>
    </row>
    <row r="209" spans="1:10" ht="14.25" thickBot="1" x14ac:dyDescent="0.25">
      <c r="A209" s="109"/>
      <c r="B209" s="109"/>
      <c r="C209" s="109"/>
      <c r="D209" s="166" t="s">
        <v>43</v>
      </c>
      <c r="E209" s="166" t="s">
        <v>38</v>
      </c>
      <c r="F209" s="167" t="s">
        <v>37</v>
      </c>
      <c r="G209" s="177">
        <v>1890</v>
      </c>
      <c r="H209" s="74"/>
      <c r="I209" s="74"/>
      <c r="J209" s="76"/>
    </row>
    <row r="210" spans="1:10" ht="14.25" thickBot="1" x14ac:dyDescent="0.25">
      <c r="A210" s="109"/>
      <c r="B210" s="109"/>
      <c r="C210" s="109"/>
      <c r="D210" s="168" t="s">
        <v>43</v>
      </c>
      <c r="E210" s="168" t="s">
        <v>38</v>
      </c>
      <c r="F210" s="169" t="s">
        <v>36</v>
      </c>
      <c r="G210" s="177">
        <v>335</v>
      </c>
      <c r="H210" s="74"/>
      <c r="I210" s="74"/>
      <c r="J210" s="76"/>
    </row>
    <row r="211" spans="1:10" ht="14.25" thickBot="1" x14ac:dyDescent="0.25">
      <c r="A211" s="109"/>
      <c r="B211" s="109"/>
      <c r="C211" s="109"/>
      <c r="D211" s="170" t="s">
        <v>43</v>
      </c>
      <c r="E211" s="170" t="s">
        <v>40</v>
      </c>
      <c r="F211" s="171" t="s">
        <v>41</v>
      </c>
      <c r="G211" s="177">
        <v>20</v>
      </c>
      <c r="H211" s="74"/>
      <c r="I211" s="74"/>
      <c r="J211" s="76"/>
    </row>
    <row r="212" spans="1:10" ht="15.75" thickBot="1" x14ac:dyDescent="0.25">
      <c r="A212" s="109"/>
      <c r="B212" s="109"/>
      <c r="C212" s="109"/>
      <c r="D212" s="170" t="s">
        <v>43</v>
      </c>
      <c r="E212" s="179" t="s">
        <v>225</v>
      </c>
      <c r="F212" s="172" t="s">
        <v>226</v>
      </c>
      <c r="G212" s="177">
        <v>32</v>
      </c>
      <c r="H212" s="74"/>
      <c r="I212" s="74"/>
      <c r="J212" s="76"/>
    </row>
    <row r="213" spans="1:10" x14ac:dyDescent="0.2">
      <c r="A213" s="109"/>
      <c r="B213" s="109"/>
      <c r="C213" s="109"/>
      <c r="D213" s="145"/>
      <c r="E213" s="109"/>
      <c r="F213" s="109"/>
      <c r="G213" s="109"/>
      <c r="H213" s="74"/>
      <c r="I213" s="74"/>
      <c r="J213" s="76"/>
    </row>
    <row r="214" spans="1:10" x14ac:dyDescent="0.2">
      <c r="B214" s="72"/>
      <c r="C214" s="73"/>
      <c r="D214" s="74"/>
      <c r="E214" s="75"/>
      <c r="F214" s="74"/>
      <c r="G214" s="118"/>
      <c r="H214" s="74"/>
      <c r="I214" s="74"/>
      <c r="J214" s="76"/>
    </row>
    <row r="215" spans="1:10" x14ac:dyDescent="0.2">
      <c r="B215" s="72"/>
      <c r="C215" s="73"/>
      <c r="D215" s="74"/>
      <c r="E215" s="75"/>
      <c r="F215" s="74"/>
      <c r="G215" s="118"/>
      <c r="H215" s="74"/>
      <c r="I215" s="74"/>
      <c r="J215" s="76"/>
    </row>
    <row r="216" spans="1:10" x14ac:dyDescent="0.2">
      <c r="B216" s="72"/>
      <c r="C216" s="73"/>
      <c r="D216" s="74"/>
      <c r="E216" s="75"/>
      <c r="F216" s="74"/>
      <c r="G216" s="118"/>
      <c r="H216" s="74"/>
      <c r="I216" s="74"/>
      <c r="J216" s="76"/>
    </row>
    <row r="217" spans="1:10" x14ac:dyDescent="0.2">
      <c r="B217" s="72"/>
      <c r="C217" s="73"/>
      <c r="D217" s="74"/>
      <c r="E217" s="75"/>
      <c r="F217" s="74"/>
      <c r="G217" s="118"/>
      <c r="H217" s="74"/>
      <c r="I217" s="74"/>
      <c r="J217" s="76"/>
    </row>
    <row r="218" spans="1:10" x14ac:dyDescent="0.2">
      <c r="B218" s="72"/>
      <c r="C218" s="73"/>
      <c r="D218" s="74"/>
      <c r="E218" s="75"/>
      <c r="F218" s="74"/>
      <c r="G218" s="118"/>
      <c r="H218" s="74"/>
      <c r="I218" s="74"/>
      <c r="J218" s="76"/>
    </row>
    <row r="219" spans="1:10" x14ac:dyDescent="0.2">
      <c r="B219" s="72"/>
      <c r="C219" s="73"/>
      <c r="D219" s="74"/>
      <c r="E219" s="75"/>
      <c r="F219" s="74"/>
      <c r="G219" s="118"/>
      <c r="H219" s="74"/>
      <c r="I219" s="74"/>
      <c r="J219" s="76"/>
    </row>
    <row r="220" spans="1:10" x14ac:dyDescent="0.2">
      <c r="B220" s="72"/>
      <c r="C220" s="73"/>
      <c r="D220" s="74"/>
      <c r="E220" s="75"/>
      <c r="F220" s="74"/>
      <c r="G220" s="118"/>
      <c r="H220" s="74"/>
      <c r="I220" s="74"/>
      <c r="J220" s="76"/>
    </row>
    <row r="221" spans="1:10" x14ac:dyDescent="0.2">
      <c r="B221" s="72"/>
      <c r="C221" s="73"/>
      <c r="D221" s="74"/>
      <c r="E221" s="75"/>
      <c r="F221" s="74"/>
      <c r="G221" s="118"/>
      <c r="H221" s="74"/>
      <c r="I221" s="74"/>
      <c r="J221" s="76"/>
    </row>
    <row r="222" spans="1:10" x14ac:dyDescent="0.2">
      <c r="B222" s="72"/>
      <c r="C222" s="73"/>
      <c r="D222" s="74"/>
      <c r="E222" s="75"/>
      <c r="F222" s="74"/>
      <c r="G222" s="118"/>
      <c r="H222" s="74"/>
      <c r="I222" s="74"/>
      <c r="J222" s="76"/>
    </row>
    <row r="223" spans="1:10" x14ac:dyDescent="0.2">
      <c r="B223" s="72"/>
      <c r="C223" s="73"/>
      <c r="D223" s="74"/>
      <c r="E223" s="75"/>
      <c r="F223" s="74"/>
      <c r="G223" s="118"/>
      <c r="H223" s="74"/>
      <c r="I223" s="74"/>
      <c r="J223" s="76"/>
    </row>
    <row r="224" spans="1:10" x14ac:dyDescent="0.2">
      <c r="B224" s="72"/>
      <c r="C224" s="73"/>
      <c r="D224" s="74"/>
      <c r="E224" s="75"/>
      <c r="F224" s="74"/>
      <c r="G224" s="118"/>
      <c r="H224" s="74"/>
      <c r="I224" s="74"/>
      <c r="J224" s="76"/>
    </row>
    <row r="225" spans="2:10" x14ac:dyDescent="0.2">
      <c r="B225" s="72"/>
      <c r="C225" s="73"/>
      <c r="D225" s="74"/>
      <c r="E225" s="75"/>
      <c r="F225" s="74"/>
      <c r="G225" s="118"/>
      <c r="H225" s="74"/>
      <c r="I225" s="74"/>
      <c r="J225" s="76"/>
    </row>
    <row r="226" spans="2:10" x14ac:dyDescent="0.2">
      <c r="B226" s="72"/>
      <c r="C226" s="73"/>
      <c r="D226" s="74"/>
      <c r="E226" s="75"/>
      <c r="F226" s="74"/>
      <c r="G226" s="118"/>
      <c r="H226" s="74"/>
      <c r="I226" s="74"/>
      <c r="J226" s="76"/>
    </row>
    <row r="227" spans="2:10" x14ac:dyDescent="0.2">
      <c r="B227" s="72"/>
      <c r="C227" s="73"/>
      <c r="D227" s="74"/>
      <c r="E227" s="75"/>
      <c r="F227" s="74"/>
      <c r="G227" s="118"/>
      <c r="H227" s="74"/>
      <c r="I227" s="74"/>
      <c r="J227" s="76"/>
    </row>
    <row r="228" spans="2:10" x14ac:dyDescent="0.2">
      <c r="B228" s="72"/>
      <c r="C228" s="73"/>
      <c r="D228" s="74"/>
      <c r="E228" s="75"/>
      <c r="F228" s="74"/>
      <c r="G228" s="118"/>
      <c r="H228" s="74"/>
      <c r="I228" s="74"/>
      <c r="J228" s="76"/>
    </row>
    <row r="229" spans="2:10" x14ac:dyDescent="0.2">
      <c r="B229" s="72"/>
      <c r="C229" s="73"/>
      <c r="D229" s="74"/>
      <c r="E229" s="75"/>
      <c r="F229" s="74"/>
      <c r="G229" s="118"/>
      <c r="H229" s="74"/>
      <c r="I229" s="74"/>
      <c r="J229" s="76"/>
    </row>
    <row r="230" spans="2:10" x14ac:dyDescent="0.2">
      <c r="B230" s="72"/>
      <c r="C230" s="73"/>
      <c r="D230" s="74"/>
      <c r="E230" s="75"/>
      <c r="F230" s="74"/>
      <c r="G230" s="118"/>
      <c r="H230" s="74"/>
      <c r="I230" s="74"/>
      <c r="J230" s="76"/>
    </row>
    <row r="231" spans="2:10" x14ac:dyDescent="0.2">
      <c r="B231" s="72"/>
      <c r="C231" s="73"/>
      <c r="D231" s="74"/>
      <c r="E231" s="75"/>
      <c r="F231" s="74"/>
      <c r="G231" s="118"/>
      <c r="H231" s="74"/>
      <c r="I231" s="74"/>
      <c r="J231" s="76"/>
    </row>
    <row r="232" spans="2:10" x14ac:dyDescent="0.2">
      <c r="B232" s="72"/>
      <c r="C232" s="73"/>
      <c r="D232" s="74"/>
      <c r="E232" s="75"/>
      <c r="F232" s="74"/>
      <c r="G232" s="118"/>
      <c r="H232" s="74"/>
      <c r="I232" s="74"/>
      <c r="J232" s="76"/>
    </row>
    <row r="233" spans="2:10" x14ac:dyDescent="0.2">
      <c r="B233" s="72"/>
      <c r="C233" s="73"/>
      <c r="D233" s="74"/>
      <c r="E233" s="75"/>
      <c r="F233" s="74"/>
      <c r="G233" s="118"/>
      <c r="H233" s="74"/>
      <c r="I233" s="74"/>
      <c r="J233" s="76"/>
    </row>
    <row r="234" spans="2:10" x14ac:dyDescent="0.2">
      <c r="B234" s="72"/>
      <c r="C234" s="73"/>
      <c r="D234" s="74"/>
      <c r="E234" s="75"/>
      <c r="F234" s="74"/>
      <c r="G234" s="118"/>
      <c r="H234" s="74"/>
      <c r="I234" s="74"/>
      <c r="J234" s="76"/>
    </row>
    <row r="235" spans="2:10" x14ac:dyDescent="0.2">
      <c r="B235" s="72"/>
      <c r="C235" s="73"/>
      <c r="D235" s="74"/>
      <c r="E235" s="75"/>
      <c r="F235" s="74"/>
      <c r="G235" s="118"/>
      <c r="H235" s="74"/>
      <c r="I235" s="74"/>
      <c r="J235" s="76"/>
    </row>
    <row r="236" spans="2:10" x14ac:dyDescent="0.2">
      <c r="B236" s="72"/>
      <c r="C236" s="73"/>
      <c r="D236" s="74"/>
      <c r="E236" s="75"/>
      <c r="F236" s="74"/>
      <c r="G236" s="118"/>
      <c r="H236" s="74"/>
      <c r="I236" s="74"/>
      <c r="J236" s="76"/>
    </row>
    <row r="237" spans="2:10" x14ac:dyDescent="0.2">
      <c r="B237" s="72"/>
      <c r="C237" s="73"/>
      <c r="D237" s="74"/>
      <c r="E237" s="75"/>
      <c r="F237" s="74"/>
      <c r="G237" s="118"/>
      <c r="H237" s="74"/>
      <c r="I237" s="74"/>
      <c r="J237" s="76"/>
    </row>
    <row r="238" spans="2:10" x14ac:dyDescent="0.2">
      <c r="B238" s="72"/>
      <c r="C238" s="73"/>
      <c r="D238" s="74"/>
      <c r="E238" s="75"/>
      <c r="F238" s="74"/>
      <c r="G238" s="118"/>
      <c r="H238" s="74"/>
      <c r="I238" s="74"/>
      <c r="J238" s="76"/>
    </row>
    <row r="239" spans="2:10" x14ac:dyDescent="0.2">
      <c r="B239" s="72"/>
      <c r="C239" s="73"/>
      <c r="D239" s="74"/>
      <c r="E239" s="75"/>
      <c r="F239" s="74"/>
      <c r="G239" s="118"/>
      <c r="H239" s="74"/>
      <c r="I239" s="74"/>
      <c r="J239" s="76"/>
    </row>
    <row r="240" spans="2:10" x14ac:dyDescent="0.2">
      <c r="B240" s="72"/>
      <c r="C240" s="73"/>
      <c r="D240" s="74"/>
      <c r="E240" s="75"/>
      <c r="F240" s="74"/>
      <c r="G240" s="118"/>
      <c r="H240" s="74"/>
      <c r="I240" s="74"/>
      <c r="J240" s="76"/>
    </row>
    <row r="241" spans="2:10" x14ac:dyDescent="0.2">
      <c r="B241" s="72"/>
      <c r="C241" s="73"/>
      <c r="D241" s="74"/>
      <c r="E241" s="75"/>
      <c r="F241" s="74"/>
      <c r="G241" s="118"/>
      <c r="H241" s="74"/>
      <c r="I241" s="74"/>
      <c r="J241" s="76"/>
    </row>
    <row r="242" spans="2:10" x14ac:dyDescent="0.2">
      <c r="B242" s="72"/>
      <c r="C242" s="73"/>
      <c r="D242" s="74"/>
      <c r="E242" s="75"/>
      <c r="F242" s="74"/>
      <c r="G242" s="118"/>
      <c r="H242" s="74"/>
      <c r="I242" s="74"/>
      <c r="J242" s="76"/>
    </row>
    <row r="243" spans="2:10" x14ac:dyDescent="0.2">
      <c r="B243" s="72"/>
      <c r="C243" s="73"/>
      <c r="D243" s="74"/>
      <c r="E243" s="75"/>
      <c r="F243" s="74"/>
      <c r="G243" s="118"/>
      <c r="H243" s="74"/>
      <c r="I243" s="74"/>
      <c r="J243" s="76"/>
    </row>
    <row r="244" spans="2:10" x14ac:dyDescent="0.2">
      <c r="B244" s="72"/>
      <c r="C244" s="73"/>
      <c r="D244" s="74"/>
      <c r="E244" s="75"/>
      <c r="F244" s="74"/>
      <c r="G244" s="118"/>
      <c r="H244" s="74"/>
      <c r="I244" s="74"/>
      <c r="J244" s="76"/>
    </row>
    <row r="245" spans="2:10" x14ac:dyDescent="0.2">
      <c r="B245" s="72"/>
      <c r="C245" s="73"/>
      <c r="D245" s="74"/>
      <c r="E245" s="75"/>
      <c r="F245" s="74"/>
      <c r="G245" s="118"/>
      <c r="H245" s="74"/>
      <c r="I245" s="74"/>
      <c r="J245" s="76"/>
    </row>
    <row r="246" spans="2:10" x14ac:dyDescent="0.2">
      <c r="B246" s="72"/>
      <c r="C246" s="73"/>
      <c r="D246" s="74"/>
      <c r="E246" s="75"/>
      <c r="F246" s="74"/>
      <c r="G246" s="118"/>
      <c r="H246" s="74"/>
      <c r="I246" s="74"/>
      <c r="J246" s="76"/>
    </row>
    <row r="247" spans="2:10" x14ac:dyDescent="0.2">
      <c r="B247" s="72"/>
      <c r="C247" s="73"/>
      <c r="D247" s="74"/>
      <c r="E247" s="75"/>
      <c r="F247" s="74"/>
      <c r="G247" s="118"/>
      <c r="H247" s="74"/>
      <c r="I247" s="74"/>
      <c r="J247" s="76"/>
    </row>
    <row r="248" spans="2:10" x14ac:dyDescent="0.2">
      <c r="B248" s="72"/>
      <c r="C248" s="73"/>
      <c r="D248" s="74"/>
      <c r="E248" s="75"/>
      <c r="F248" s="74"/>
      <c r="G248" s="118"/>
      <c r="H248" s="74"/>
      <c r="I248" s="74"/>
      <c r="J248" s="76"/>
    </row>
    <row r="249" spans="2:10" x14ac:dyDescent="0.2">
      <c r="B249" s="72"/>
      <c r="C249" s="73"/>
      <c r="D249" s="74"/>
      <c r="E249" s="75"/>
      <c r="F249" s="74"/>
      <c r="G249" s="118"/>
      <c r="H249" s="74"/>
      <c r="I249" s="74"/>
      <c r="J249" s="76"/>
    </row>
    <row r="250" spans="2:10" x14ac:dyDescent="0.2">
      <c r="B250" s="72"/>
      <c r="C250" s="73"/>
      <c r="D250" s="74"/>
      <c r="E250" s="75"/>
      <c r="F250" s="74"/>
      <c r="G250" s="118"/>
      <c r="H250" s="74"/>
      <c r="I250" s="74"/>
      <c r="J250" s="76"/>
    </row>
    <row r="251" spans="2:10" x14ac:dyDescent="0.2">
      <c r="B251" s="72"/>
      <c r="C251" s="73"/>
      <c r="D251" s="74"/>
      <c r="E251" s="75"/>
      <c r="F251" s="74"/>
      <c r="G251" s="118"/>
      <c r="H251" s="74"/>
      <c r="I251" s="74"/>
      <c r="J251" s="76"/>
    </row>
    <row r="252" spans="2:10" x14ac:dyDescent="0.2">
      <c r="B252" s="72"/>
      <c r="C252" s="73"/>
      <c r="D252" s="74"/>
      <c r="E252" s="75"/>
      <c r="F252" s="74"/>
      <c r="G252" s="118"/>
      <c r="H252" s="74"/>
      <c r="I252" s="74"/>
      <c r="J252" s="76"/>
    </row>
    <row r="253" spans="2:10" x14ac:dyDescent="0.2">
      <c r="B253" s="72"/>
      <c r="C253" s="73"/>
      <c r="D253" s="74"/>
      <c r="E253" s="75"/>
      <c r="F253" s="74"/>
      <c r="G253" s="118"/>
      <c r="H253" s="74"/>
      <c r="I253" s="74"/>
      <c r="J253" s="76"/>
    </row>
    <row r="254" spans="2:10" x14ac:dyDescent="0.2">
      <c r="B254" s="72"/>
      <c r="C254" s="73"/>
      <c r="D254" s="74"/>
      <c r="E254" s="75"/>
      <c r="F254" s="74"/>
      <c r="G254" s="118"/>
      <c r="H254" s="74"/>
      <c r="I254" s="74"/>
      <c r="J254" s="76"/>
    </row>
    <row r="255" spans="2:10" x14ac:dyDescent="0.2">
      <c r="B255" s="72"/>
      <c r="C255" s="73"/>
      <c r="D255" s="74"/>
      <c r="E255" s="75"/>
      <c r="F255" s="74"/>
      <c r="G255" s="118"/>
      <c r="H255" s="74"/>
      <c r="I255" s="74"/>
      <c r="J255" s="76"/>
    </row>
    <row r="256" spans="2:10" x14ac:dyDescent="0.2">
      <c r="B256" s="72"/>
      <c r="C256" s="73"/>
      <c r="D256" s="74"/>
      <c r="E256" s="75"/>
      <c r="F256" s="74"/>
      <c r="G256" s="118"/>
      <c r="H256" s="74"/>
      <c r="I256" s="74"/>
      <c r="J256" s="76"/>
    </row>
    <row r="257" spans="2:10" x14ac:dyDescent="0.2">
      <c r="B257" s="72"/>
      <c r="C257" s="73"/>
      <c r="D257" s="74"/>
      <c r="E257" s="75"/>
      <c r="F257" s="74"/>
      <c r="G257" s="118"/>
      <c r="H257" s="74"/>
      <c r="I257" s="74"/>
      <c r="J257" s="76"/>
    </row>
    <row r="258" spans="2:10" x14ac:dyDescent="0.2">
      <c r="B258" s="72"/>
      <c r="C258" s="73"/>
      <c r="D258" s="74"/>
      <c r="E258" s="75"/>
      <c r="F258" s="74"/>
      <c r="G258" s="118"/>
      <c r="H258" s="74"/>
      <c r="I258" s="74"/>
      <c r="J258" s="76"/>
    </row>
    <row r="259" spans="2:10" x14ac:dyDescent="0.2">
      <c r="B259" s="72"/>
      <c r="C259" s="73"/>
      <c r="D259" s="74"/>
      <c r="E259" s="75"/>
      <c r="F259" s="74"/>
      <c r="G259" s="118"/>
      <c r="H259" s="74"/>
      <c r="I259" s="74"/>
      <c r="J259" s="76"/>
    </row>
    <row r="260" spans="2:10" x14ac:dyDescent="0.2">
      <c r="B260" s="72"/>
      <c r="C260" s="73"/>
      <c r="D260" s="74"/>
      <c r="E260" s="75"/>
      <c r="F260" s="74"/>
      <c r="G260" s="118"/>
      <c r="H260" s="74"/>
      <c r="I260" s="74"/>
      <c r="J260" s="76"/>
    </row>
    <row r="261" spans="2:10" x14ac:dyDescent="0.2">
      <c r="B261" s="72"/>
      <c r="C261" s="73"/>
      <c r="D261" s="74"/>
      <c r="E261" s="75"/>
      <c r="F261" s="74"/>
      <c r="G261" s="118"/>
      <c r="H261" s="74"/>
      <c r="I261" s="74"/>
      <c r="J261" s="76"/>
    </row>
    <row r="262" spans="2:10" x14ac:dyDescent="0.2">
      <c r="B262" s="72"/>
      <c r="C262" s="73"/>
      <c r="D262" s="74"/>
      <c r="E262" s="75"/>
      <c r="F262" s="74"/>
      <c r="G262" s="118"/>
      <c r="H262" s="74"/>
      <c r="I262" s="74"/>
      <c r="J262" s="76"/>
    </row>
    <row r="263" spans="2:10" x14ac:dyDescent="0.2">
      <c r="B263" s="72"/>
      <c r="C263" s="73"/>
      <c r="D263" s="74"/>
      <c r="E263" s="75"/>
      <c r="F263" s="74"/>
      <c r="G263" s="118"/>
      <c r="H263" s="74"/>
      <c r="I263" s="74"/>
      <c r="J263" s="76"/>
    </row>
    <row r="264" spans="2:10" x14ac:dyDescent="0.2">
      <c r="B264" s="72"/>
      <c r="C264" s="73"/>
      <c r="D264" s="74"/>
      <c r="E264" s="75"/>
      <c r="F264" s="74"/>
      <c r="G264" s="118"/>
      <c r="H264" s="74"/>
      <c r="I264" s="74"/>
      <c r="J264" s="76"/>
    </row>
    <row r="265" spans="2:10" x14ac:dyDescent="0.2">
      <c r="B265" s="72"/>
      <c r="C265" s="73"/>
      <c r="D265" s="74"/>
      <c r="E265" s="75"/>
      <c r="F265" s="74"/>
      <c r="G265" s="118"/>
      <c r="H265" s="74"/>
      <c r="I265" s="74"/>
      <c r="J265" s="76"/>
    </row>
    <row r="266" spans="2:10" x14ac:dyDescent="0.2">
      <c r="B266" s="72"/>
      <c r="C266" s="73"/>
      <c r="D266" s="74"/>
      <c r="E266" s="75"/>
      <c r="F266" s="74"/>
      <c r="G266" s="118"/>
      <c r="H266" s="74"/>
      <c r="I266" s="74"/>
      <c r="J266" s="76"/>
    </row>
    <row r="267" spans="2:10" x14ac:dyDescent="0.2">
      <c r="B267" s="72"/>
      <c r="C267" s="73"/>
      <c r="D267" s="74"/>
      <c r="E267" s="75"/>
      <c r="F267" s="74"/>
      <c r="G267" s="118"/>
      <c r="H267" s="74"/>
      <c r="I267" s="74"/>
      <c r="J267" s="76"/>
    </row>
    <row r="268" spans="2:10" x14ac:dyDescent="0.2">
      <c r="B268" s="72"/>
      <c r="C268" s="73"/>
      <c r="D268" s="74"/>
      <c r="E268" s="75"/>
      <c r="F268" s="74"/>
      <c r="G268" s="118"/>
      <c r="H268" s="74"/>
      <c r="I268" s="74"/>
      <c r="J268" s="76"/>
    </row>
    <row r="269" spans="2:10" x14ac:dyDescent="0.2">
      <c r="B269" s="72"/>
      <c r="C269" s="73"/>
      <c r="D269" s="74"/>
      <c r="E269" s="75"/>
      <c r="F269" s="74"/>
      <c r="G269" s="118"/>
      <c r="H269" s="74"/>
      <c r="I269" s="74"/>
      <c r="J269" s="76"/>
    </row>
    <row r="270" spans="2:10" x14ac:dyDescent="0.2">
      <c r="B270" s="72"/>
      <c r="C270" s="73"/>
      <c r="D270" s="74"/>
      <c r="E270" s="75"/>
      <c r="F270" s="74"/>
      <c r="G270" s="118"/>
      <c r="H270" s="74"/>
      <c r="I270" s="74"/>
      <c r="J270" s="76"/>
    </row>
    <row r="271" spans="2:10" x14ac:dyDescent="0.2">
      <c r="B271" s="72"/>
      <c r="C271" s="73"/>
      <c r="D271" s="74"/>
      <c r="E271" s="75"/>
      <c r="F271" s="74"/>
      <c r="G271" s="118"/>
      <c r="H271" s="74"/>
      <c r="I271" s="74"/>
      <c r="J271" s="76"/>
    </row>
    <row r="272" spans="2:10" x14ac:dyDescent="0.2">
      <c r="B272" s="72"/>
      <c r="C272" s="73"/>
      <c r="D272" s="74"/>
      <c r="E272" s="75"/>
      <c r="F272" s="74"/>
      <c r="G272" s="118"/>
      <c r="H272" s="74"/>
      <c r="I272" s="74"/>
      <c r="J272" s="76"/>
    </row>
    <row r="273" spans="2:10" x14ac:dyDescent="0.2">
      <c r="B273" s="72"/>
      <c r="C273" s="73"/>
      <c r="D273" s="74"/>
      <c r="E273" s="75"/>
      <c r="F273" s="74"/>
      <c r="G273" s="118"/>
      <c r="H273" s="74"/>
      <c r="I273" s="74"/>
      <c r="J273" s="76"/>
    </row>
    <row r="274" spans="2:10" x14ac:dyDescent="0.2">
      <c r="B274" s="72"/>
      <c r="C274" s="73"/>
      <c r="D274" s="74"/>
      <c r="E274" s="75"/>
      <c r="F274" s="74"/>
      <c r="G274" s="118"/>
      <c r="H274" s="74"/>
      <c r="I274" s="74"/>
      <c r="J274" s="76"/>
    </row>
    <row r="275" spans="2:10" x14ac:dyDescent="0.2">
      <c r="B275" s="72"/>
      <c r="C275" s="73"/>
      <c r="D275" s="74"/>
      <c r="E275" s="75"/>
      <c r="F275" s="74"/>
      <c r="G275" s="118"/>
      <c r="H275" s="74"/>
      <c r="I275" s="74"/>
      <c r="J275" s="76"/>
    </row>
    <row r="276" spans="2:10" x14ac:dyDescent="0.2">
      <c r="B276" s="72"/>
      <c r="C276" s="73"/>
      <c r="D276" s="74"/>
      <c r="E276" s="75"/>
      <c r="F276" s="74"/>
      <c r="G276" s="118"/>
      <c r="H276" s="74"/>
      <c r="I276" s="74"/>
      <c r="J276" s="76"/>
    </row>
    <row r="277" spans="2:10" x14ac:dyDescent="0.2">
      <c r="B277" s="72"/>
      <c r="C277" s="73"/>
      <c r="D277" s="74"/>
      <c r="E277" s="75"/>
      <c r="F277" s="74"/>
      <c r="G277" s="118"/>
      <c r="H277" s="74"/>
      <c r="I277" s="74"/>
      <c r="J277" s="76"/>
    </row>
    <row r="278" spans="2:10" x14ac:dyDescent="0.2">
      <c r="B278" s="72"/>
      <c r="C278" s="73"/>
      <c r="D278" s="74"/>
      <c r="E278" s="75"/>
      <c r="F278" s="74"/>
      <c r="G278" s="118"/>
      <c r="H278" s="74"/>
      <c r="I278" s="74"/>
      <c r="J278" s="76"/>
    </row>
    <row r="279" spans="2:10" x14ac:dyDescent="0.2">
      <c r="B279" s="72"/>
      <c r="C279" s="73"/>
      <c r="D279" s="74"/>
      <c r="E279" s="75"/>
      <c r="F279" s="74"/>
      <c r="G279" s="118"/>
      <c r="H279" s="74"/>
      <c r="I279" s="74"/>
      <c r="J279" s="76"/>
    </row>
    <row r="280" spans="2:10" x14ac:dyDescent="0.2">
      <c r="B280" s="72"/>
      <c r="C280" s="73"/>
      <c r="D280" s="74"/>
      <c r="E280" s="75"/>
      <c r="F280" s="74"/>
      <c r="G280" s="118"/>
      <c r="H280" s="74"/>
      <c r="I280" s="74"/>
      <c r="J280" s="76"/>
    </row>
    <row r="281" spans="2:10" x14ac:dyDescent="0.2">
      <c r="B281" s="72"/>
      <c r="C281" s="73"/>
      <c r="D281" s="74"/>
      <c r="E281" s="75"/>
      <c r="F281" s="74"/>
      <c r="G281" s="118"/>
      <c r="H281" s="74"/>
      <c r="I281" s="74"/>
      <c r="J281" s="76"/>
    </row>
    <row r="282" spans="2:10" x14ac:dyDescent="0.2">
      <c r="B282" s="72"/>
      <c r="C282" s="73"/>
      <c r="D282" s="74"/>
      <c r="E282" s="75"/>
      <c r="F282" s="74"/>
      <c r="G282" s="118"/>
      <c r="H282" s="74"/>
      <c r="I282" s="74"/>
      <c r="J282" s="76"/>
    </row>
    <row r="283" spans="2:10" x14ac:dyDescent="0.2">
      <c r="B283" s="72"/>
      <c r="C283" s="73"/>
      <c r="D283" s="74"/>
      <c r="E283" s="75"/>
      <c r="F283" s="74"/>
      <c r="G283" s="118"/>
      <c r="H283" s="74"/>
      <c r="I283" s="74"/>
      <c r="J283" s="76"/>
    </row>
    <row r="284" spans="2:10" x14ac:dyDescent="0.2">
      <c r="B284" s="72"/>
      <c r="C284" s="73"/>
      <c r="D284" s="74"/>
      <c r="E284" s="75"/>
      <c r="F284" s="74"/>
      <c r="G284" s="118"/>
      <c r="H284" s="74"/>
      <c r="I284" s="74"/>
      <c r="J284" s="76"/>
    </row>
    <row r="285" spans="2:10" x14ac:dyDescent="0.2">
      <c r="B285" s="72"/>
      <c r="C285" s="73"/>
      <c r="D285" s="74"/>
      <c r="E285" s="75"/>
      <c r="F285" s="74"/>
      <c r="G285" s="118"/>
      <c r="H285" s="74"/>
      <c r="I285" s="74"/>
      <c r="J285" s="76"/>
    </row>
    <row r="286" spans="2:10" x14ac:dyDescent="0.2">
      <c r="B286" s="72"/>
      <c r="C286" s="73"/>
      <c r="D286" s="74"/>
      <c r="E286" s="75"/>
      <c r="F286" s="74"/>
      <c r="G286" s="118"/>
      <c r="H286" s="74"/>
      <c r="I286" s="74"/>
      <c r="J286" s="76"/>
    </row>
    <row r="287" spans="2:10" x14ac:dyDescent="0.2">
      <c r="B287" s="72"/>
      <c r="C287" s="73"/>
      <c r="D287" s="74"/>
      <c r="E287" s="75"/>
      <c r="F287" s="74"/>
      <c r="G287" s="118"/>
      <c r="H287" s="74"/>
      <c r="I287" s="74"/>
      <c r="J287" s="76"/>
    </row>
    <row r="288" spans="2:10" x14ac:dyDescent="0.2">
      <c r="B288" s="72"/>
      <c r="C288" s="73"/>
      <c r="D288" s="74"/>
      <c r="E288" s="75"/>
      <c r="F288" s="74"/>
      <c r="G288" s="118"/>
      <c r="H288" s="74"/>
      <c r="I288" s="74"/>
      <c r="J288" s="76"/>
    </row>
    <row r="289" spans="2:10" x14ac:dyDescent="0.2">
      <c r="B289" s="72"/>
      <c r="C289" s="73"/>
      <c r="D289" s="74"/>
      <c r="E289" s="75"/>
      <c r="F289" s="74"/>
      <c r="G289" s="118"/>
      <c r="H289" s="74"/>
      <c r="I289" s="74"/>
      <c r="J289" s="76"/>
    </row>
    <row r="290" spans="2:10" x14ac:dyDescent="0.2">
      <c r="B290" s="72"/>
      <c r="C290" s="73"/>
      <c r="D290" s="74"/>
      <c r="E290" s="75"/>
      <c r="F290" s="74"/>
      <c r="G290" s="118"/>
      <c r="H290" s="74"/>
      <c r="I290" s="74"/>
      <c r="J290" s="76"/>
    </row>
    <row r="291" spans="2:10" x14ac:dyDescent="0.2">
      <c r="B291" s="72"/>
      <c r="C291" s="73"/>
      <c r="D291" s="74"/>
      <c r="E291" s="75"/>
      <c r="F291" s="74"/>
      <c r="G291" s="118"/>
      <c r="H291" s="74"/>
      <c r="I291" s="74"/>
      <c r="J291" s="76"/>
    </row>
    <row r="292" spans="2:10" x14ac:dyDescent="0.2">
      <c r="B292" s="72"/>
      <c r="C292" s="73"/>
      <c r="D292" s="74"/>
      <c r="E292" s="75"/>
      <c r="F292" s="74"/>
      <c r="G292" s="118"/>
      <c r="H292" s="74"/>
      <c r="I292" s="74"/>
      <c r="J292" s="76"/>
    </row>
    <row r="293" spans="2:10" x14ac:dyDescent="0.2">
      <c r="B293" s="72"/>
      <c r="C293" s="73"/>
      <c r="D293" s="74"/>
      <c r="E293" s="75"/>
      <c r="F293" s="74"/>
      <c r="G293" s="118"/>
      <c r="H293" s="74"/>
      <c r="I293" s="74"/>
      <c r="J293" s="76"/>
    </row>
    <row r="294" spans="2:10" x14ac:dyDescent="0.2">
      <c r="B294" s="72"/>
      <c r="C294" s="73"/>
      <c r="D294" s="74"/>
      <c r="E294" s="75"/>
      <c r="F294" s="74"/>
      <c r="G294" s="118"/>
      <c r="H294" s="74"/>
      <c r="I294" s="74"/>
      <c r="J294" s="76"/>
    </row>
    <row r="295" spans="2:10" x14ac:dyDescent="0.2">
      <c r="B295" s="72"/>
      <c r="C295" s="73"/>
      <c r="D295" s="74"/>
      <c r="E295" s="75"/>
      <c r="F295" s="74"/>
      <c r="G295" s="118"/>
      <c r="H295" s="74"/>
      <c r="I295" s="74"/>
      <c r="J295" s="76"/>
    </row>
    <row r="296" spans="2:10" x14ac:dyDescent="0.2">
      <c r="B296" s="72"/>
      <c r="C296" s="73"/>
      <c r="D296" s="74"/>
      <c r="E296" s="75"/>
      <c r="F296" s="74"/>
      <c r="G296" s="118"/>
      <c r="H296" s="74"/>
      <c r="I296" s="74"/>
      <c r="J296" s="76"/>
    </row>
    <row r="297" spans="2:10" x14ac:dyDescent="0.2">
      <c r="B297" s="72"/>
      <c r="C297" s="73"/>
      <c r="D297" s="74"/>
      <c r="E297" s="75"/>
      <c r="F297" s="74"/>
      <c r="G297" s="118"/>
      <c r="H297" s="74"/>
      <c r="I297" s="74"/>
      <c r="J297" s="76"/>
    </row>
    <row r="298" spans="2:10" x14ac:dyDescent="0.2">
      <c r="B298" s="72"/>
      <c r="C298" s="73"/>
      <c r="D298" s="74"/>
      <c r="E298" s="75"/>
      <c r="F298" s="74"/>
      <c r="G298" s="118"/>
      <c r="H298" s="74"/>
      <c r="I298" s="74"/>
      <c r="J298" s="76"/>
    </row>
    <row r="299" spans="2:10" x14ac:dyDescent="0.2">
      <c r="B299" s="72"/>
      <c r="C299" s="73"/>
      <c r="D299" s="74"/>
      <c r="E299" s="75"/>
      <c r="F299" s="74"/>
      <c r="G299" s="118"/>
      <c r="H299" s="74"/>
      <c r="I299" s="74"/>
      <c r="J299" s="76"/>
    </row>
    <row r="300" spans="2:10" x14ac:dyDescent="0.2">
      <c r="B300" s="72"/>
      <c r="C300" s="73"/>
      <c r="D300" s="74"/>
      <c r="E300" s="75"/>
      <c r="F300" s="74"/>
      <c r="G300" s="118"/>
      <c r="H300" s="74"/>
      <c r="I300" s="74"/>
      <c r="J300" s="76"/>
    </row>
    <row r="301" spans="2:10" x14ac:dyDescent="0.2">
      <c r="B301" s="72"/>
      <c r="C301" s="73"/>
      <c r="D301" s="74"/>
      <c r="E301" s="75"/>
      <c r="F301" s="74"/>
      <c r="G301" s="118"/>
      <c r="H301" s="74"/>
      <c r="I301" s="74"/>
      <c r="J301" s="76"/>
    </row>
    <row r="302" spans="2:10" x14ac:dyDescent="0.2">
      <c r="B302" s="72"/>
      <c r="C302" s="73"/>
      <c r="D302" s="74"/>
      <c r="E302" s="75"/>
      <c r="F302" s="74"/>
      <c r="G302" s="118"/>
      <c r="H302" s="74"/>
      <c r="I302" s="74"/>
      <c r="J302" s="76"/>
    </row>
    <row r="303" spans="2:10" x14ac:dyDescent="0.2">
      <c r="B303" s="72"/>
      <c r="C303" s="73"/>
      <c r="D303" s="74"/>
      <c r="E303" s="75"/>
      <c r="F303" s="74"/>
      <c r="G303" s="118"/>
      <c r="H303" s="74"/>
      <c r="I303" s="74"/>
      <c r="J303" s="76"/>
    </row>
    <row r="304" spans="2:10" x14ac:dyDescent="0.2">
      <c r="B304" s="72"/>
      <c r="C304" s="73"/>
      <c r="D304" s="74"/>
      <c r="E304" s="75"/>
      <c r="F304" s="74"/>
      <c r="G304" s="118"/>
      <c r="H304" s="74"/>
      <c r="I304" s="74"/>
      <c r="J304" s="76"/>
    </row>
    <row r="305" spans="2:10" x14ac:dyDescent="0.2">
      <c r="B305" s="72"/>
      <c r="C305" s="73"/>
      <c r="D305" s="74"/>
      <c r="E305" s="75"/>
      <c r="F305" s="74"/>
      <c r="G305" s="118"/>
      <c r="H305" s="74"/>
      <c r="I305" s="74"/>
      <c r="J305" s="76"/>
    </row>
    <row r="306" spans="2:10" x14ac:dyDescent="0.2">
      <c r="B306" s="72"/>
      <c r="C306" s="73"/>
      <c r="D306" s="74"/>
      <c r="E306" s="75"/>
      <c r="F306" s="74"/>
      <c r="G306" s="118"/>
      <c r="H306" s="74"/>
      <c r="I306" s="74"/>
      <c r="J306" s="76"/>
    </row>
    <row r="307" spans="2:10" x14ac:dyDescent="0.2">
      <c r="B307" s="72"/>
      <c r="C307" s="73"/>
      <c r="D307" s="74"/>
      <c r="E307" s="75"/>
      <c r="F307" s="74"/>
      <c r="G307" s="118"/>
      <c r="H307" s="74"/>
      <c r="I307" s="74"/>
      <c r="J307" s="76"/>
    </row>
    <row r="308" spans="2:10" x14ac:dyDescent="0.2">
      <c r="B308" s="72"/>
      <c r="C308" s="73"/>
      <c r="D308" s="74"/>
      <c r="E308" s="75"/>
      <c r="F308" s="74"/>
      <c r="G308" s="118"/>
      <c r="H308" s="74"/>
      <c r="I308" s="74"/>
      <c r="J308" s="76"/>
    </row>
    <row r="309" spans="2:10" x14ac:dyDescent="0.2">
      <c r="B309" s="72"/>
      <c r="C309" s="73"/>
      <c r="D309" s="74"/>
      <c r="E309" s="75"/>
      <c r="F309" s="74"/>
      <c r="G309" s="118"/>
      <c r="H309" s="74"/>
      <c r="I309" s="74"/>
      <c r="J309" s="76"/>
    </row>
    <row r="310" spans="2:10" x14ac:dyDescent="0.2">
      <c r="B310" s="72"/>
      <c r="C310" s="73"/>
      <c r="D310" s="74"/>
      <c r="E310" s="75"/>
      <c r="F310" s="74"/>
      <c r="G310" s="118"/>
      <c r="H310" s="74"/>
      <c r="I310" s="74"/>
      <c r="J310" s="76"/>
    </row>
    <row r="311" spans="2:10" x14ac:dyDescent="0.2">
      <c r="B311" s="72"/>
      <c r="C311" s="73"/>
      <c r="D311" s="74"/>
      <c r="E311" s="75"/>
      <c r="F311" s="74"/>
      <c r="G311" s="118"/>
      <c r="H311" s="74"/>
      <c r="I311" s="74"/>
      <c r="J311" s="76"/>
    </row>
    <row r="312" spans="2:10" x14ac:dyDescent="0.2">
      <c r="B312" s="72"/>
      <c r="C312" s="73"/>
      <c r="D312" s="74"/>
      <c r="E312" s="75"/>
      <c r="F312" s="74"/>
      <c r="G312" s="118"/>
      <c r="H312" s="74"/>
      <c r="I312" s="74"/>
      <c r="J312" s="76"/>
    </row>
    <row r="313" spans="2:10" x14ac:dyDescent="0.2">
      <c r="B313" s="72"/>
      <c r="C313" s="73"/>
      <c r="D313" s="74"/>
      <c r="E313" s="75"/>
      <c r="F313" s="74"/>
      <c r="G313" s="118"/>
      <c r="H313" s="74"/>
      <c r="I313" s="74"/>
      <c r="J313" s="76"/>
    </row>
    <row r="314" spans="2:10" x14ac:dyDescent="0.2">
      <c r="B314" s="72"/>
      <c r="C314" s="73"/>
      <c r="D314" s="74"/>
      <c r="E314" s="75"/>
      <c r="F314" s="74"/>
      <c r="G314" s="118"/>
      <c r="H314" s="74"/>
      <c r="I314" s="74"/>
      <c r="J314" s="76"/>
    </row>
    <row r="315" spans="2:10" x14ac:dyDescent="0.2">
      <c r="B315" s="72"/>
      <c r="C315" s="73"/>
      <c r="D315" s="74"/>
      <c r="E315" s="75"/>
      <c r="F315" s="74"/>
      <c r="G315" s="118"/>
      <c r="H315" s="74"/>
      <c r="I315" s="74"/>
      <c r="J315" s="76"/>
    </row>
    <row r="316" spans="2:10" x14ac:dyDescent="0.2">
      <c r="B316" s="72"/>
      <c r="C316" s="73"/>
      <c r="D316" s="74"/>
      <c r="E316" s="75"/>
      <c r="F316" s="74"/>
      <c r="G316" s="118"/>
      <c r="H316" s="74"/>
      <c r="I316" s="74"/>
      <c r="J316" s="76"/>
    </row>
    <row r="317" spans="2:10" x14ac:dyDescent="0.2">
      <c r="B317" s="72"/>
      <c r="C317" s="73"/>
      <c r="D317" s="74"/>
      <c r="E317" s="75"/>
      <c r="F317" s="74"/>
      <c r="G317" s="118"/>
      <c r="H317" s="74"/>
      <c r="I317" s="74"/>
      <c r="J317" s="76"/>
    </row>
    <row r="318" spans="2:10" x14ac:dyDescent="0.2">
      <c r="B318" s="72"/>
      <c r="C318" s="73"/>
      <c r="D318" s="74"/>
      <c r="E318" s="75"/>
      <c r="F318" s="74"/>
      <c r="G318" s="118"/>
      <c r="H318" s="74"/>
      <c r="I318" s="74"/>
      <c r="J318" s="76"/>
    </row>
    <row r="319" spans="2:10" x14ac:dyDescent="0.2">
      <c r="B319" s="72"/>
      <c r="C319" s="73"/>
      <c r="D319" s="74"/>
      <c r="E319" s="75"/>
      <c r="F319" s="74"/>
      <c r="G319" s="118"/>
      <c r="H319" s="74"/>
      <c r="I319" s="74"/>
      <c r="J319" s="76"/>
    </row>
    <row r="320" spans="2:10" x14ac:dyDescent="0.2">
      <c r="B320" s="72"/>
      <c r="C320" s="73"/>
      <c r="D320" s="74"/>
      <c r="E320" s="75"/>
      <c r="F320" s="74"/>
      <c r="G320" s="118"/>
      <c r="H320" s="74"/>
      <c r="I320" s="74"/>
      <c r="J320" s="76"/>
    </row>
    <row r="321" spans="2:10" x14ac:dyDescent="0.2">
      <c r="B321" s="72"/>
      <c r="C321" s="73"/>
      <c r="D321" s="74"/>
      <c r="E321" s="75"/>
      <c r="F321" s="74"/>
      <c r="G321" s="118"/>
      <c r="H321" s="74"/>
      <c r="I321" s="74"/>
      <c r="J321" s="76"/>
    </row>
    <row r="322" spans="2:10" x14ac:dyDescent="0.2">
      <c r="B322" s="72"/>
      <c r="C322" s="73"/>
      <c r="D322" s="74"/>
      <c r="E322" s="75"/>
      <c r="F322" s="74"/>
      <c r="G322" s="118"/>
      <c r="H322" s="74"/>
      <c r="I322" s="74"/>
      <c r="J322" s="76"/>
    </row>
    <row r="323" spans="2:10" x14ac:dyDescent="0.2">
      <c r="B323" s="72"/>
      <c r="C323" s="73"/>
      <c r="D323" s="74"/>
      <c r="E323" s="75"/>
      <c r="F323" s="74"/>
      <c r="G323" s="118"/>
      <c r="H323" s="74"/>
      <c r="I323" s="74"/>
      <c r="J323" s="76"/>
    </row>
    <row r="324" spans="2:10" x14ac:dyDescent="0.2">
      <c r="B324" s="72"/>
      <c r="C324" s="73"/>
      <c r="D324" s="74"/>
      <c r="E324" s="75"/>
      <c r="F324" s="74"/>
      <c r="G324" s="118"/>
      <c r="H324" s="74"/>
      <c r="I324" s="74"/>
      <c r="J324" s="76"/>
    </row>
    <row r="325" spans="2:10" x14ac:dyDescent="0.2">
      <c r="B325" s="72"/>
      <c r="C325" s="73"/>
      <c r="D325" s="74"/>
      <c r="E325" s="75"/>
      <c r="F325" s="74"/>
      <c r="G325" s="118"/>
      <c r="H325" s="74"/>
      <c r="I325" s="74"/>
      <c r="J325" s="76"/>
    </row>
    <row r="326" spans="2:10" x14ac:dyDescent="0.2">
      <c r="B326" s="72"/>
      <c r="C326" s="73"/>
      <c r="D326" s="74"/>
      <c r="E326" s="75"/>
      <c r="F326" s="74"/>
      <c r="G326" s="118"/>
      <c r="H326" s="74"/>
      <c r="I326" s="74"/>
      <c r="J326" s="76"/>
    </row>
    <row r="327" spans="2:10" x14ac:dyDescent="0.2">
      <c r="B327" s="72"/>
      <c r="C327" s="73"/>
      <c r="D327" s="74"/>
      <c r="E327" s="75"/>
      <c r="F327" s="74"/>
      <c r="G327" s="118"/>
      <c r="H327" s="74"/>
      <c r="I327" s="74"/>
      <c r="J327" s="76"/>
    </row>
    <row r="328" spans="2:10" x14ac:dyDescent="0.2">
      <c r="B328" s="72"/>
      <c r="C328" s="73"/>
      <c r="D328" s="74"/>
      <c r="E328" s="75"/>
      <c r="F328" s="74"/>
      <c r="G328" s="118"/>
      <c r="H328" s="74"/>
      <c r="I328" s="74"/>
      <c r="J328" s="76"/>
    </row>
    <row r="329" spans="2:10" x14ac:dyDescent="0.2">
      <c r="B329" s="72"/>
      <c r="C329" s="73"/>
      <c r="D329" s="74"/>
      <c r="E329" s="75"/>
      <c r="F329" s="74"/>
      <c r="G329" s="118"/>
      <c r="H329" s="74"/>
      <c r="I329" s="74"/>
      <c r="J329" s="76"/>
    </row>
    <row r="330" spans="2:10" x14ac:dyDescent="0.2">
      <c r="B330" s="72"/>
      <c r="C330" s="73"/>
      <c r="D330" s="74"/>
      <c r="E330" s="75"/>
      <c r="F330" s="74"/>
      <c r="G330" s="118"/>
      <c r="H330" s="74"/>
      <c r="I330" s="74"/>
      <c r="J330" s="76"/>
    </row>
    <row r="331" spans="2:10" x14ac:dyDescent="0.2">
      <c r="B331" s="72"/>
      <c r="C331" s="73"/>
      <c r="D331" s="74"/>
      <c r="E331" s="75"/>
      <c r="F331" s="74"/>
      <c r="G331" s="118"/>
      <c r="H331" s="74"/>
      <c r="I331" s="74"/>
      <c r="J331" s="76"/>
    </row>
    <row r="332" spans="2:10" x14ac:dyDescent="0.2">
      <c r="B332" s="72"/>
      <c r="C332" s="73"/>
      <c r="D332" s="74"/>
      <c r="E332" s="75"/>
      <c r="F332" s="74"/>
      <c r="G332" s="118"/>
      <c r="H332" s="74"/>
      <c r="I332" s="74"/>
      <c r="J332" s="76"/>
    </row>
    <row r="333" spans="2:10" x14ac:dyDescent="0.2">
      <c r="B333" s="72"/>
      <c r="C333" s="73"/>
      <c r="D333" s="74"/>
      <c r="E333" s="75"/>
      <c r="F333" s="74"/>
      <c r="G333" s="118"/>
      <c r="H333" s="74"/>
      <c r="I333" s="74"/>
      <c r="J333" s="76"/>
    </row>
    <row r="334" spans="2:10" x14ac:dyDescent="0.2">
      <c r="B334" s="72"/>
      <c r="C334" s="73"/>
      <c r="D334" s="74"/>
      <c r="E334" s="75"/>
      <c r="F334" s="74"/>
      <c r="G334" s="118"/>
      <c r="H334" s="74"/>
      <c r="I334" s="74"/>
      <c r="J334" s="76"/>
    </row>
    <row r="335" spans="2:10" x14ac:dyDescent="0.2">
      <c r="B335" s="72"/>
      <c r="C335" s="73"/>
      <c r="D335" s="74"/>
      <c r="E335" s="75"/>
      <c r="F335" s="74"/>
      <c r="G335" s="118"/>
      <c r="H335" s="74"/>
      <c r="I335" s="74"/>
      <c r="J335" s="76"/>
    </row>
    <row r="336" spans="2:10" x14ac:dyDescent="0.2">
      <c r="B336" s="72"/>
      <c r="C336" s="73"/>
      <c r="D336" s="74"/>
      <c r="E336" s="75"/>
      <c r="F336" s="74"/>
      <c r="G336" s="118"/>
      <c r="H336" s="74"/>
      <c r="I336" s="74"/>
      <c r="J336" s="76"/>
    </row>
    <row r="337" spans="2:10" x14ac:dyDescent="0.2">
      <c r="B337" s="72"/>
      <c r="C337" s="73"/>
      <c r="D337" s="74"/>
      <c r="E337" s="75"/>
      <c r="F337" s="74"/>
      <c r="G337" s="118"/>
      <c r="H337" s="74"/>
      <c r="I337" s="74"/>
      <c r="J337" s="76"/>
    </row>
    <row r="338" spans="2:10" x14ac:dyDescent="0.2">
      <c r="B338" s="72"/>
      <c r="C338" s="73"/>
      <c r="D338" s="74"/>
      <c r="E338" s="75"/>
      <c r="F338" s="74"/>
      <c r="G338" s="118"/>
      <c r="H338" s="74"/>
      <c r="I338" s="74"/>
      <c r="J338" s="76"/>
    </row>
    <row r="339" spans="2:10" x14ac:dyDescent="0.2">
      <c r="B339" s="72"/>
      <c r="C339" s="73"/>
      <c r="D339" s="74"/>
      <c r="E339" s="75"/>
      <c r="F339" s="74"/>
      <c r="G339" s="118"/>
      <c r="H339" s="74"/>
      <c r="I339" s="74"/>
      <c r="J339" s="76"/>
    </row>
    <row r="340" spans="2:10" x14ac:dyDescent="0.2">
      <c r="B340" s="72"/>
      <c r="C340" s="73"/>
      <c r="D340" s="74"/>
      <c r="E340" s="75"/>
      <c r="F340" s="74"/>
      <c r="G340" s="118"/>
      <c r="H340" s="74"/>
      <c r="I340" s="74"/>
      <c r="J340" s="76"/>
    </row>
    <row r="341" spans="2:10" x14ac:dyDescent="0.2">
      <c r="B341" s="72"/>
      <c r="C341" s="73"/>
      <c r="D341" s="74"/>
      <c r="E341" s="75"/>
      <c r="F341" s="74"/>
      <c r="G341" s="118"/>
      <c r="H341" s="74"/>
      <c r="I341" s="74"/>
      <c r="J341" s="76"/>
    </row>
    <row r="342" spans="2:10" x14ac:dyDescent="0.2">
      <c r="B342" s="72"/>
      <c r="C342" s="73"/>
      <c r="D342" s="74"/>
      <c r="E342" s="75"/>
      <c r="F342" s="74"/>
      <c r="G342" s="118"/>
      <c r="H342" s="74"/>
      <c r="I342" s="74"/>
      <c r="J342" s="76"/>
    </row>
    <row r="343" spans="2:10" x14ac:dyDescent="0.2">
      <c r="B343" s="72"/>
      <c r="C343" s="73"/>
      <c r="D343" s="74"/>
      <c r="E343" s="75"/>
      <c r="F343" s="74"/>
      <c r="G343" s="118"/>
      <c r="H343" s="74"/>
      <c r="I343" s="74"/>
      <c r="J343" s="76"/>
    </row>
    <row r="344" spans="2:10" x14ac:dyDescent="0.2">
      <c r="B344" s="72"/>
      <c r="C344" s="73"/>
      <c r="D344" s="74"/>
      <c r="E344" s="75"/>
      <c r="F344" s="74"/>
      <c r="G344" s="118"/>
      <c r="H344" s="74"/>
      <c r="I344" s="74"/>
      <c r="J344" s="76"/>
    </row>
    <row r="345" spans="2:10" x14ac:dyDescent="0.2">
      <c r="B345" s="72"/>
      <c r="C345" s="73"/>
      <c r="D345" s="74"/>
      <c r="E345" s="75"/>
      <c r="F345" s="74"/>
      <c r="G345" s="118"/>
      <c r="H345" s="74"/>
      <c r="I345" s="74"/>
      <c r="J345" s="76"/>
    </row>
    <row r="346" spans="2:10" x14ac:dyDescent="0.2">
      <c r="B346" s="72"/>
      <c r="C346" s="73"/>
      <c r="D346" s="74"/>
      <c r="E346" s="75"/>
      <c r="F346" s="74"/>
      <c r="G346" s="118"/>
      <c r="H346" s="74"/>
      <c r="I346" s="74"/>
      <c r="J346" s="76"/>
    </row>
    <row r="347" spans="2:10" x14ac:dyDescent="0.2">
      <c r="B347" s="72"/>
      <c r="C347" s="73"/>
      <c r="D347" s="74"/>
      <c r="E347" s="75"/>
      <c r="F347" s="74"/>
      <c r="G347" s="118"/>
      <c r="H347" s="74"/>
      <c r="I347" s="74"/>
      <c r="J347" s="76"/>
    </row>
    <row r="348" spans="2:10" x14ac:dyDescent="0.2">
      <c r="B348" s="72"/>
      <c r="C348" s="73"/>
      <c r="D348" s="74"/>
      <c r="E348" s="75"/>
      <c r="F348" s="74"/>
      <c r="G348" s="118"/>
      <c r="H348" s="74"/>
      <c r="I348" s="74"/>
      <c r="J348" s="76"/>
    </row>
    <row r="349" spans="2:10" x14ac:dyDescent="0.2">
      <c r="B349" s="72"/>
      <c r="C349" s="73"/>
      <c r="D349" s="74"/>
      <c r="E349" s="75"/>
      <c r="F349" s="74"/>
      <c r="G349" s="118"/>
      <c r="H349" s="74"/>
      <c r="I349" s="74"/>
      <c r="J349" s="76"/>
    </row>
    <row r="350" spans="2:10" x14ac:dyDescent="0.2">
      <c r="B350" s="72"/>
      <c r="C350" s="73"/>
      <c r="D350" s="74"/>
      <c r="E350" s="75"/>
      <c r="F350" s="74"/>
      <c r="G350" s="118"/>
      <c r="H350" s="74"/>
      <c r="I350" s="74"/>
      <c r="J350" s="76"/>
    </row>
    <row r="351" spans="2:10" x14ac:dyDescent="0.2">
      <c r="B351" s="72"/>
      <c r="C351" s="73"/>
      <c r="D351" s="74"/>
      <c r="E351" s="75"/>
      <c r="F351" s="74"/>
      <c r="G351" s="118"/>
      <c r="H351" s="74"/>
      <c r="I351" s="74"/>
      <c r="J351" s="76"/>
    </row>
    <row r="352" spans="2:10" x14ac:dyDescent="0.2">
      <c r="B352" s="72"/>
      <c r="C352" s="73"/>
      <c r="D352" s="74"/>
      <c r="E352" s="75"/>
      <c r="F352" s="74"/>
      <c r="G352" s="118"/>
      <c r="H352" s="74"/>
      <c r="I352" s="74"/>
      <c r="J352" s="76"/>
    </row>
    <row r="353" spans="2:10" x14ac:dyDescent="0.2">
      <c r="B353" s="72"/>
      <c r="C353" s="73"/>
      <c r="D353" s="74"/>
      <c r="E353" s="75"/>
      <c r="F353" s="74"/>
      <c r="G353" s="118"/>
      <c r="H353" s="74"/>
      <c r="I353" s="74"/>
      <c r="J353" s="76"/>
    </row>
    <row r="354" spans="2:10" x14ac:dyDescent="0.2">
      <c r="B354" s="72"/>
      <c r="C354" s="73"/>
      <c r="D354" s="74"/>
      <c r="E354" s="75"/>
      <c r="F354" s="74"/>
      <c r="G354" s="118"/>
      <c r="H354" s="74"/>
      <c r="I354" s="74"/>
      <c r="J354" s="76"/>
    </row>
    <row r="355" spans="2:10" x14ac:dyDescent="0.2">
      <c r="B355" s="72"/>
      <c r="C355" s="73"/>
      <c r="D355" s="74"/>
      <c r="E355" s="75"/>
      <c r="F355" s="74"/>
      <c r="G355" s="118"/>
      <c r="H355" s="74"/>
      <c r="I355" s="74"/>
      <c r="J355" s="76"/>
    </row>
    <row r="356" spans="2:10" x14ac:dyDescent="0.2">
      <c r="B356" s="72"/>
      <c r="C356" s="73"/>
      <c r="D356" s="74"/>
      <c r="E356" s="75"/>
      <c r="F356" s="74"/>
      <c r="G356" s="118"/>
      <c r="H356" s="74"/>
      <c r="I356" s="74"/>
      <c r="J356" s="76"/>
    </row>
    <row r="357" spans="2:10" x14ac:dyDescent="0.2">
      <c r="B357" s="72"/>
      <c r="C357" s="73"/>
      <c r="D357" s="74"/>
      <c r="E357" s="75"/>
      <c r="F357" s="74"/>
      <c r="G357" s="118"/>
      <c r="H357" s="74"/>
      <c r="I357" s="74"/>
      <c r="J357" s="76"/>
    </row>
    <row r="358" spans="2:10" x14ac:dyDescent="0.2">
      <c r="B358" s="72"/>
      <c r="C358" s="73"/>
      <c r="D358" s="74"/>
      <c r="E358" s="75"/>
      <c r="F358" s="74"/>
      <c r="G358" s="118"/>
      <c r="H358" s="74"/>
      <c r="I358" s="74"/>
      <c r="J358" s="76"/>
    </row>
    <row r="359" spans="2:10" x14ac:dyDescent="0.2">
      <c r="B359" s="72"/>
      <c r="C359" s="73"/>
      <c r="D359" s="74"/>
      <c r="E359" s="75"/>
      <c r="F359" s="74"/>
      <c r="G359" s="118"/>
      <c r="H359" s="74"/>
      <c r="I359" s="74"/>
      <c r="J359" s="76"/>
    </row>
    <row r="360" spans="2:10" x14ac:dyDescent="0.2">
      <c r="B360" s="72"/>
      <c r="C360" s="73"/>
      <c r="D360" s="74"/>
      <c r="E360" s="75"/>
      <c r="F360" s="74"/>
      <c r="G360" s="118"/>
      <c r="H360" s="74"/>
      <c r="I360" s="74"/>
      <c r="J360" s="76"/>
    </row>
    <row r="361" spans="2:10" x14ac:dyDescent="0.2">
      <c r="B361" s="72"/>
      <c r="C361" s="73"/>
      <c r="D361" s="74"/>
      <c r="E361" s="75"/>
      <c r="F361" s="74"/>
      <c r="G361" s="118"/>
      <c r="H361" s="74"/>
      <c r="I361" s="74"/>
      <c r="J361" s="76"/>
    </row>
    <row r="362" spans="2:10" x14ac:dyDescent="0.2">
      <c r="B362" s="72"/>
      <c r="C362" s="73"/>
      <c r="D362" s="74"/>
      <c r="E362" s="75"/>
      <c r="F362" s="74"/>
      <c r="G362" s="118"/>
      <c r="H362" s="74"/>
      <c r="I362" s="74"/>
      <c r="J362" s="76"/>
    </row>
    <row r="363" spans="2:10" x14ac:dyDescent="0.2">
      <c r="B363" s="72"/>
      <c r="C363" s="73"/>
      <c r="D363" s="74"/>
      <c r="E363" s="75"/>
      <c r="F363" s="74"/>
      <c r="G363" s="118"/>
      <c r="H363" s="74"/>
      <c r="I363" s="74"/>
      <c r="J363" s="76"/>
    </row>
    <row r="364" spans="2:10" x14ac:dyDescent="0.2">
      <c r="B364" s="72"/>
      <c r="C364" s="73"/>
      <c r="D364" s="74"/>
      <c r="E364" s="75"/>
      <c r="F364" s="74"/>
      <c r="G364" s="118"/>
      <c r="H364" s="74"/>
      <c r="I364" s="74"/>
      <c r="J364" s="76"/>
    </row>
    <row r="365" spans="2:10" x14ac:dyDescent="0.2">
      <c r="B365" s="72"/>
      <c r="C365" s="73"/>
      <c r="D365" s="74"/>
      <c r="E365" s="75"/>
      <c r="F365" s="74"/>
      <c r="G365" s="118"/>
      <c r="H365" s="74"/>
      <c r="I365" s="74"/>
      <c r="J365" s="76"/>
    </row>
    <row r="366" spans="2:10" x14ac:dyDescent="0.2">
      <c r="B366" s="72"/>
      <c r="C366" s="73"/>
      <c r="D366" s="74"/>
      <c r="E366" s="75"/>
      <c r="F366" s="74"/>
      <c r="G366" s="118"/>
      <c r="H366" s="74"/>
      <c r="I366" s="74"/>
      <c r="J366" s="76"/>
    </row>
    <row r="367" spans="2:10" x14ac:dyDescent="0.2">
      <c r="B367" s="72"/>
      <c r="C367" s="73"/>
      <c r="D367" s="74"/>
      <c r="E367" s="75"/>
      <c r="F367" s="74"/>
      <c r="G367" s="118"/>
      <c r="H367" s="74"/>
      <c r="I367" s="74"/>
      <c r="J367" s="76"/>
    </row>
    <row r="368" spans="2:10" x14ac:dyDescent="0.2">
      <c r="B368" s="72"/>
      <c r="C368" s="73"/>
      <c r="D368" s="74"/>
      <c r="E368" s="75"/>
      <c r="F368" s="74"/>
      <c r="G368" s="118"/>
      <c r="H368" s="74"/>
      <c r="I368" s="74"/>
      <c r="J368" s="76"/>
    </row>
    <row r="369" spans="2:10" x14ac:dyDescent="0.2">
      <c r="B369" s="72"/>
      <c r="C369" s="73"/>
      <c r="D369" s="74"/>
      <c r="E369" s="75"/>
      <c r="F369" s="74"/>
      <c r="G369" s="118"/>
      <c r="H369" s="74"/>
      <c r="I369" s="74"/>
      <c r="J369" s="76"/>
    </row>
    <row r="370" spans="2:10" x14ac:dyDescent="0.2">
      <c r="B370" s="72"/>
      <c r="C370" s="73"/>
      <c r="D370" s="74"/>
      <c r="E370" s="75"/>
      <c r="F370" s="74"/>
      <c r="G370" s="118"/>
      <c r="H370" s="74"/>
      <c r="I370" s="74"/>
      <c r="J370" s="76"/>
    </row>
    <row r="371" spans="2:10" x14ac:dyDescent="0.2">
      <c r="B371" s="72"/>
      <c r="C371" s="73"/>
      <c r="D371" s="74"/>
      <c r="E371" s="75"/>
      <c r="F371" s="74"/>
      <c r="G371" s="118"/>
      <c r="H371" s="74"/>
      <c r="I371" s="74"/>
      <c r="J371" s="76"/>
    </row>
    <row r="372" spans="2:10" x14ac:dyDescent="0.2">
      <c r="B372" s="72"/>
      <c r="C372" s="73"/>
      <c r="D372" s="74"/>
      <c r="E372" s="75"/>
      <c r="F372" s="74"/>
      <c r="G372" s="118"/>
      <c r="H372" s="74"/>
      <c r="I372" s="74"/>
      <c r="J372" s="76"/>
    </row>
    <row r="373" spans="2:10" x14ac:dyDescent="0.2">
      <c r="B373" s="72"/>
      <c r="C373" s="73"/>
      <c r="D373" s="74"/>
      <c r="E373" s="75"/>
      <c r="F373" s="74"/>
      <c r="G373" s="118"/>
      <c r="H373" s="74"/>
      <c r="I373" s="74"/>
      <c r="J373" s="76"/>
    </row>
    <row r="374" spans="2:10" x14ac:dyDescent="0.2">
      <c r="B374" s="72"/>
      <c r="C374" s="73"/>
      <c r="D374" s="74"/>
      <c r="E374" s="75"/>
      <c r="F374" s="74"/>
      <c r="G374" s="118"/>
      <c r="H374" s="74"/>
      <c r="I374" s="74"/>
      <c r="J374" s="76"/>
    </row>
    <row r="375" spans="2:10" x14ac:dyDescent="0.2">
      <c r="B375" s="72"/>
      <c r="C375" s="73"/>
      <c r="D375" s="74"/>
      <c r="E375" s="75"/>
      <c r="F375" s="74"/>
      <c r="G375" s="118"/>
      <c r="H375" s="74"/>
      <c r="I375" s="74"/>
      <c r="J375" s="76"/>
    </row>
    <row r="376" spans="2:10" x14ac:dyDescent="0.2">
      <c r="B376" s="72"/>
      <c r="C376" s="73"/>
      <c r="D376" s="74"/>
      <c r="E376" s="75"/>
      <c r="F376" s="74"/>
      <c r="G376" s="118"/>
      <c r="H376" s="74"/>
      <c r="I376" s="74"/>
      <c r="J376" s="76"/>
    </row>
    <row r="377" spans="2:10" x14ac:dyDescent="0.2">
      <c r="B377" s="72"/>
      <c r="C377" s="73"/>
      <c r="D377" s="74"/>
      <c r="E377" s="75"/>
      <c r="F377" s="74"/>
      <c r="G377" s="118"/>
      <c r="H377" s="74"/>
      <c r="I377" s="74"/>
      <c r="J377" s="76"/>
    </row>
    <row r="378" spans="2:10" x14ac:dyDescent="0.2">
      <c r="B378" s="72"/>
      <c r="C378" s="73"/>
      <c r="D378" s="74"/>
      <c r="E378" s="75"/>
      <c r="F378" s="74"/>
      <c r="G378" s="118"/>
      <c r="H378" s="74"/>
      <c r="I378" s="74"/>
      <c r="J378" s="76"/>
    </row>
    <row r="379" spans="2:10" x14ac:dyDescent="0.2">
      <c r="B379" s="72"/>
      <c r="C379" s="73"/>
      <c r="D379" s="74"/>
      <c r="E379" s="75"/>
      <c r="F379" s="74"/>
      <c r="G379" s="118"/>
      <c r="H379" s="74"/>
      <c r="I379" s="74"/>
      <c r="J379" s="76"/>
    </row>
    <row r="380" spans="2:10" x14ac:dyDescent="0.2">
      <c r="B380" s="72"/>
      <c r="C380" s="73"/>
      <c r="D380" s="74"/>
      <c r="E380" s="75"/>
      <c r="F380" s="74"/>
      <c r="G380" s="118"/>
      <c r="H380" s="74"/>
      <c r="I380" s="74"/>
      <c r="J380" s="76"/>
    </row>
    <row r="381" spans="2:10" x14ac:dyDescent="0.2">
      <c r="B381" s="72"/>
      <c r="C381" s="73"/>
      <c r="D381" s="74"/>
      <c r="E381" s="75"/>
      <c r="F381" s="74"/>
      <c r="G381" s="118"/>
      <c r="H381" s="74"/>
      <c r="I381" s="74"/>
      <c r="J381" s="76"/>
    </row>
    <row r="382" spans="2:10" x14ac:dyDescent="0.2">
      <c r="B382" s="72"/>
      <c r="C382" s="73"/>
      <c r="D382" s="74"/>
      <c r="E382" s="75"/>
      <c r="F382" s="74"/>
      <c r="G382" s="118"/>
      <c r="H382" s="74"/>
      <c r="I382" s="74"/>
      <c r="J382" s="76"/>
    </row>
    <row r="383" spans="2:10" x14ac:dyDescent="0.2">
      <c r="B383" s="72"/>
      <c r="C383" s="73"/>
      <c r="D383" s="74"/>
      <c r="E383" s="75"/>
      <c r="F383" s="74"/>
      <c r="G383" s="118"/>
      <c r="H383" s="74"/>
      <c r="I383" s="74"/>
      <c r="J383" s="76"/>
    </row>
    <row r="384" spans="2:10" x14ac:dyDescent="0.2">
      <c r="B384" s="72"/>
      <c r="C384" s="73"/>
      <c r="D384" s="74"/>
      <c r="E384" s="75"/>
      <c r="F384" s="74"/>
      <c r="G384" s="118"/>
      <c r="H384" s="74"/>
      <c r="I384" s="74"/>
      <c r="J384" s="76"/>
    </row>
    <row r="385" spans="2:10" x14ac:dyDescent="0.2">
      <c r="B385" s="72"/>
      <c r="C385" s="73"/>
      <c r="D385" s="74"/>
      <c r="E385" s="75"/>
      <c r="F385" s="74"/>
      <c r="G385" s="118"/>
      <c r="H385" s="74"/>
      <c r="I385" s="74"/>
      <c r="J385" s="76"/>
    </row>
    <row r="386" spans="2:10" x14ac:dyDescent="0.2">
      <c r="B386" s="72"/>
      <c r="C386" s="73"/>
      <c r="D386" s="74"/>
      <c r="E386" s="75"/>
      <c r="F386" s="74"/>
      <c r="G386" s="118"/>
      <c r="H386" s="74"/>
      <c r="I386" s="74"/>
      <c r="J386" s="76"/>
    </row>
    <row r="387" spans="2:10" x14ac:dyDescent="0.2">
      <c r="B387" s="72"/>
      <c r="C387" s="73"/>
      <c r="D387" s="74"/>
      <c r="E387" s="75"/>
      <c r="F387" s="74"/>
      <c r="G387" s="118"/>
      <c r="H387" s="74"/>
      <c r="I387" s="74"/>
      <c r="J387" s="76"/>
    </row>
    <row r="388" spans="2:10" x14ac:dyDescent="0.2">
      <c r="B388" s="72"/>
      <c r="C388" s="73"/>
      <c r="D388" s="74"/>
      <c r="E388" s="75"/>
      <c r="F388" s="74"/>
      <c r="G388" s="118"/>
      <c r="H388" s="74"/>
      <c r="I388" s="74"/>
      <c r="J388" s="76"/>
    </row>
    <row r="389" spans="2:10" x14ac:dyDescent="0.2">
      <c r="B389" s="72"/>
      <c r="C389" s="73"/>
      <c r="D389" s="74"/>
      <c r="E389" s="75"/>
      <c r="F389" s="74"/>
      <c r="G389" s="118"/>
      <c r="H389" s="74"/>
      <c r="I389" s="74"/>
      <c r="J389" s="76"/>
    </row>
    <row r="390" spans="2:10" x14ac:dyDescent="0.2">
      <c r="B390" s="72"/>
      <c r="C390" s="73"/>
      <c r="D390" s="74"/>
      <c r="E390" s="75"/>
      <c r="F390" s="74"/>
      <c r="G390" s="118"/>
      <c r="H390" s="74"/>
      <c r="I390" s="74"/>
      <c r="J390" s="76"/>
    </row>
    <row r="391" spans="2:10" x14ac:dyDescent="0.2">
      <c r="B391" s="72"/>
      <c r="C391" s="73"/>
      <c r="D391" s="74"/>
      <c r="E391" s="75"/>
      <c r="F391" s="74"/>
      <c r="G391" s="118"/>
      <c r="H391" s="74"/>
      <c r="I391" s="74"/>
      <c r="J391" s="76"/>
    </row>
    <row r="392" spans="2:10" x14ac:dyDescent="0.2">
      <c r="B392" s="72"/>
      <c r="C392" s="73"/>
      <c r="D392" s="74"/>
      <c r="E392" s="75"/>
      <c r="F392" s="74"/>
      <c r="G392" s="118"/>
      <c r="H392" s="74"/>
      <c r="I392" s="74"/>
      <c r="J392" s="76"/>
    </row>
    <row r="393" spans="2:10" x14ac:dyDescent="0.2">
      <c r="B393" s="72"/>
      <c r="C393" s="73"/>
      <c r="D393" s="74"/>
      <c r="E393" s="75"/>
      <c r="F393" s="74"/>
      <c r="G393" s="118"/>
      <c r="H393" s="74"/>
      <c r="I393" s="74"/>
      <c r="J393" s="76"/>
    </row>
    <row r="394" spans="2:10" x14ac:dyDescent="0.2">
      <c r="B394" s="72"/>
      <c r="C394" s="73"/>
      <c r="D394" s="74"/>
      <c r="E394" s="75"/>
      <c r="F394" s="74"/>
      <c r="G394" s="118"/>
      <c r="H394" s="74"/>
      <c r="I394" s="74"/>
      <c r="J394" s="76"/>
    </row>
    <row r="395" spans="2:10" x14ac:dyDescent="0.2">
      <c r="B395" s="72"/>
      <c r="C395" s="73"/>
      <c r="D395" s="74"/>
      <c r="E395" s="75"/>
      <c r="F395" s="74"/>
      <c r="G395" s="118"/>
      <c r="H395" s="74"/>
      <c r="I395" s="74"/>
      <c r="J395" s="76"/>
    </row>
    <row r="396" spans="2:10" x14ac:dyDescent="0.2">
      <c r="B396" s="72"/>
      <c r="C396" s="73"/>
      <c r="D396" s="74"/>
      <c r="E396" s="75"/>
      <c r="F396" s="74"/>
      <c r="G396" s="118"/>
      <c r="H396" s="74"/>
      <c r="I396" s="74"/>
      <c r="J396" s="76"/>
    </row>
    <row r="397" spans="2:10" x14ac:dyDescent="0.2">
      <c r="B397" s="72"/>
      <c r="C397" s="73"/>
      <c r="D397" s="74"/>
      <c r="E397" s="75"/>
      <c r="F397" s="74"/>
      <c r="G397" s="118"/>
      <c r="H397" s="74"/>
      <c r="I397" s="74"/>
      <c r="J397" s="76"/>
    </row>
    <row r="398" spans="2:10" x14ac:dyDescent="0.2">
      <c r="B398" s="72"/>
      <c r="C398" s="73"/>
      <c r="D398" s="74"/>
      <c r="E398" s="75"/>
      <c r="F398" s="74"/>
      <c r="G398" s="118"/>
      <c r="H398" s="74"/>
      <c r="I398" s="74"/>
      <c r="J398" s="76"/>
    </row>
    <row r="399" spans="2:10" x14ac:dyDescent="0.2">
      <c r="B399" s="72"/>
      <c r="C399" s="73"/>
      <c r="D399" s="74"/>
      <c r="E399" s="75"/>
      <c r="F399" s="74"/>
      <c r="G399" s="118"/>
      <c r="H399" s="74"/>
      <c r="I399" s="74"/>
      <c r="J399" s="76"/>
    </row>
    <row r="400" spans="2:10" x14ac:dyDescent="0.2">
      <c r="B400" s="72"/>
      <c r="C400" s="73"/>
      <c r="D400" s="74"/>
      <c r="E400" s="75"/>
      <c r="F400" s="74"/>
      <c r="G400" s="118"/>
      <c r="H400" s="74"/>
      <c r="I400" s="74"/>
      <c r="J400" s="76"/>
    </row>
    <row r="401" spans="2:10" x14ac:dyDescent="0.2">
      <c r="B401" s="72"/>
      <c r="C401" s="73"/>
      <c r="D401" s="74"/>
      <c r="E401" s="75"/>
      <c r="F401" s="74"/>
      <c r="G401" s="118"/>
      <c r="H401" s="74"/>
      <c r="I401" s="74"/>
      <c r="J401" s="76"/>
    </row>
    <row r="402" spans="2:10" x14ac:dyDescent="0.2">
      <c r="B402" s="72"/>
      <c r="C402" s="73"/>
      <c r="D402" s="74"/>
      <c r="E402" s="75"/>
      <c r="F402" s="74"/>
      <c r="G402" s="118"/>
      <c r="H402" s="74"/>
      <c r="I402" s="74"/>
      <c r="J402" s="76"/>
    </row>
    <row r="403" spans="2:10" x14ac:dyDescent="0.2">
      <c r="B403" s="72"/>
      <c r="C403" s="73"/>
      <c r="D403" s="74"/>
      <c r="E403" s="75"/>
      <c r="F403" s="74"/>
      <c r="G403" s="118"/>
      <c r="H403" s="74"/>
      <c r="I403" s="74"/>
      <c r="J403" s="76"/>
    </row>
    <row r="404" spans="2:10" x14ac:dyDescent="0.2">
      <c r="B404" s="72"/>
      <c r="C404" s="73"/>
      <c r="D404" s="74"/>
      <c r="E404" s="75"/>
      <c r="F404" s="74"/>
      <c r="G404" s="118"/>
      <c r="H404" s="74"/>
      <c r="I404" s="74"/>
      <c r="J404" s="76"/>
    </row>
    <row r="405" spans="2:10" x14ac:dyDescent="0.2">
      <c r="B405" s="72"/>
      <c r="C405" s="73"/>
      <c r="D405" s="74"/>
      <c r="E405" s="75"/>
      <c r="F405" s="74"/>
      <c r="G405" s="118"/>
      <c r="H405" s="74"/>
      <c r="I405" s="74"/>
      <c r="J405" s="76"/>
    </row>
    <row r="406" spans="2:10" x14ac:dyDescent="0.2">
      <c r="B406" s="72"/>
      <c r="C406" s="73"/>
      <c r="D406" s="74"/>
      <c r="E406" s="75"/>
      <c r="F406" s="74"/>
      <c r="G406" s="118"/>
      <c r="H406" s="74"/>
      <c r="I406" s="74"/>
      <c r="J406" s="76"/>
    </row>
    <row r="407" spans="2:10" x14ac:dyDescent="0.2">
      <c r="B407" s="72"/>
      <c r="C407" s="73"/>
      <c r="D407" s="74"/>
      <c r="E407" s="75"/>
      <c r="F407" s="74"/>
      <c r="G407" s="118"/>
      <c r="H407" s="74"/>
      <c r="I407" s="74"/>
      <c r="J407" s="76"/>
    </row>
    <row r="408" spans="2:10" x14ac:dyDescent="0.2">
      <c r="B408" s="72"/>
      <c r="C408" s="73"/>
      <c r="D408" s="74"/>
      <c r="E408" s="75"/>
      <c r="F408" s="74"/>
      <c r="G408" s="118"/>
      <c r="H408" s="74"/>
      <c r="I408" s="74"/>
      <c r="J408" s="76"/>
    </row>
    <row r="409" spans="2:10" x14ac:dyDescent="0.2">
      <c r="B409" s="72"/>
      <c r="C409" s="73"/>
      <c r="D409" s="74"/>
      <c r="E409" s="75"/>
      <c r="F409" s="74"/>
      <c r="G409" s="118"/>
      <c r="H409" s="74"/>
      <c r="I409" s="74"/>
      <c r="J409" s="76"/>
    </row>
    <row r="410" spans="2:10" x14ac:dyDescent="0.2">
      <c r="B410" s="72"/>
      <c r="C410" s="73"/>
      <c r="D410" s="74"/>
      <c r="E410" s="75"/>
      <c r="F410" s="74"/>
      <c r="G410" s="118"/>
      <c r="H410" s="74"/>
      <c r="I410" s="74"/>
      <c r="J410" s="76"/>
    </row>
    <row r="411" spans="2:10" x14ac:dyDescent="0.2">
      <c r="B411" s="72"/>
      <c r="C411" s="73"/>
      <c r="D411" s="74"/>
      <c r="E411" s="75"/>
      <c r="F411" s="74"/>
      <c r="G411" s="118"/>
      <c r="H411" s="74"/>
      <c r="I411" s="74"/>
      <c r="J411" s="76"/>
    </row>
    <row r="412" spans="2:10" x14ac:dyDescent="0.2">
      <c r="B412" s="72"/>
      <c r="C412" s="73"/>
      <c r="D412" s="74"/>
      <c r="E412" s="75"/>
      <c r="F412" s="74"/>
      <c r="G412" s="118"/>
      <c r="H412" s="74"/>
      <c r="I412" s="74"/>
      <c r="J412" s="76"/>
    </row>
    <row r="413" spans="2:10" x14ac:dyDescent="0.2">
      <c r="B413" s="72"/>
      <c r="C413" s="73"/>
      <c r="D413" s="74"/>
      <c r="E413" s="75"/>
      <c r="F413" s="74"/>
      <c r="G413" s="118"/>
      <c r="H413" s="74"/>
      <c r="I413" s="74"/>
      <c r="J413" s="76"/>
    </row>
    <row r="414" spans="2:10" x14ac:dyDescent="0.2">
      <c r="B414" s="72"/>
      <c r="C414" s="73"/>
      <c r="D414" s="74"/>
      <c r="E414" s="75"/>
      <c r="F414" s="74"/>
      <c r="G414" s="118"/>
      <c r="H414" s="74"/>
      <c r="I414" s="74"/>
      <c r="J414" s="76"/>
    </row>
    <row r="415" spans="2:10" x14ac:dyDescent="0.2">
      <c r="B415" s="72"/>
      <c r="C415" s="73"/>
      <c r="D415" s="74"/>
      <c r="E415" s="75"/>
      <c r="F415" s="74"/>
      <c r="G415" s="118"/>
      <c r="H415" s="74"/>
      <c r="I415" s="74"/>
      <c r="J415" s="76"/>
    </row>
    <row r="416" spans="2:10" x14ac:dyDescent="0.2">
      <c r="B416" s="72"/>
      <c r="C416" s="73"/>
      <c r="D416" s="74"/>
      <c r="E416" s="75"/>
      <c r="F416" s="74"/>
      <c r="G416" s="118"/>
      <c r="H416" s="74"/>
      <c r="I416" s="74"/>
      <c r="J416" s="76"/>
    </row>
    <row r="417" spans="2:10" x14ac:dyDescent="0.2">
      <c r="B417" s="72"/>
      <c r="C417" s="73"/>
      <c r="D417" s="74"/>
      <c r="E417" s="75"/>
      <c r="F417" s="74"/>
      <c r="G417" s="118"/>
      <c r="H417" s="74"/>
      <c r="I417" s="74"/>
      <c r="J417" s="76"/>
    </row>
    <row r="418" spans="2:10" x14ac:dyDescent="0.2">
      <c r="B418" s="72"/>
      <c r="C418" s="73"/>
      <c r="D418" s="74"/>
      <c r="E418" s="75"/>
      <c r="F418" s="74"/>
      <c r="G418" s="118"/>
      <c r="H418" s="74"/>
      <c r="I418" s="74"/>
      <c r="J418" s="76"/>
    </row>
    <row r="419" spans="2:10" x14ac:dyDescent="0.2">
      <c r="B419" s="72"/>
      <c r="C419" s="73"/>
      <c r="D419" s="74"/>
      <c r="E419" s="75"/>
      <c r="F419" s="74"/>
      <c r="G419" s="118"/>
      <c r="H419" s="74"/>
      <c r="I419" s="74"/>
      <c r="J419" s="76"/>
    </row>
    <row r="420" spans="2:10" x14ac:dyDescent="0.2">
      <c r="B420" s="72"/>
      <c r="C420" s="73"/>
      <c r="D420" s="74"/>
      <c r="E420" s="75"/>
      <c r="F420" s="74"/>
      <c r="G420" s="118"/>
      <c r="H420" s="74"/>
      <c r="I420" s="74"/>
      <c r="J420" s="76"/>
    </row>
    <row r="421" spans="2:10" x14ac:dyDescent="0.2">
      <c r="B421" s="72"/>
      <c r="C421" s="73"/>
      <c r="D421" s="74"/>
      <c r="E421" s="75"/>
      <c r="F421" s="74"/>
      <c r="G421" s="118"/>
      <c r="H421" s="74"/>
      <c r="I421" s="74"/>
      <c r="J421" s="76"/>
    </row>
    <row r="422" spans="2:10" x14ac:dyDescent="0.2">
      <c r="B422" s="72"/>
      <c r="C422" s="73"/>
      <c r="D422" s="74"/>
      <c r="E422" s="75"/>
      <c r="F422" s="74"/>
      <c r="G422" s="118"/>
      <c r="H422" s="74"/>
      <c r="I422" s="74"/>
      <c r="J422" s="76"/>
    </row>
    <row r="423" spans="2:10" x14ac:dyDescent="0.2">
      <c r="B423" s="72"/>
      <c r="C423" s="73"/>
      <c r="D423" s="74"/>
      <c r="E423" s="75"/>
      <c r="F423" s="74"/>
      <c r="G423" s="118"/>
      <c r="H423" s="74"/>
      <c r="I423" s="74"/>
      <c r="J423" s="76"/>
    </row>
    <row r="424" spans="2:10" x14ac:dyDescent="0.2">
      <c r="B424" s="72"/>
      <c r="C424" s="73"/>
      <c r="D424" s="74"/>
      <c r="E424" s="75"/>
      <c r="F424" s="74"/>
      <c r="G424" s="118"/>
      <c r="H424" s="74"/>
      <c r="I424" s="74"/>
      <c r="J424" s="76"/>
    </row>
    <row r="425" spans="2:10" x14ac:dyDescent="0.2">
      <c r="B425" s="72"/>
      <c r="C425" s="73"/>
      <c r="D425" s="74"/>
      <c r="E425" s="75"/>
      <c r="F425" s="74"/>
      <c r="G425" s="118"/>
      <c r="H425" s="74"/>
      <c r="I425" s="74"/>
      <c r="J425" s="76"/>
    </row>
    <row r="426" spans="2:10" x14ac:dyDescent="0.2">
      <c r="B426" s="72"/>
      <c r="C426" s="73"/>
      <c r="D426" s="74"/>
      <c r="E426" s="75"/>
      <c r="F426" s="74"/>
      <c r="G426" s="118"/>
      <c r="H426" s="74"/>
      <c r="I426" s="74"/>
      <c r="J426" s="76"/>
    </row>
    <row r="427" spans="2:10" x14ac:dyDescent="0.2">
      <c r="B427" s="72"/>
      <c r="C427" s="73"/>
      <c r="D427" s="74"/>
      <c r="E427" s="75"/>
      <c r="F427" s="74"/>
      <c r="G427" s="118"/>
      <c r="H427" s="74"/>
      <c r="I427" s="74"/>
      <c r="J427" s="76"/>
    </row>
    <row r="428" spans="2:10" x14ac:dyDescent="0.2">
      <c r="B428" s="72"/>
      <c r="C428" s="73"/>
      <c r="D428" s="74"/>
      <c r="E428" s="75"/>
      <c r="F428" s="74"/>
      <c r="G428" s="118"/>
      <c r="H428" s="74"/>
      <c r="I428" s="74"/>
      <c r="J428" s="76"/>
    </row>
    <row r="429" spans="2:10" x14ac:dyDescent="0.2">
      <c r="B429" s="72"/>
      <c r="C429" s="73"/>
      <c r="D429" s="74"/>
      <c r="E429" s="75"/>
      <c r="F429" s="74"/>
      <c r="G429" s="118"/>
      <c r="H429" s="74"/>
      <c r="I429" s="74"/>
      <c r="J429" s="76"/>
    </row>
    <row r="430" spans="2:10" x14ac:dyDescent="0.2">
      <c r="B430" s="72"/>
      <c r="C430" s="73"/>
      <c r="D430" s="74"/>
      <c r="E430" s="75"/>
      <c r="F430" s="74"/>
      <c r="G430" s="118"/>
      <c r="H430" s="74"/>
      <c r="I430" s="74"/>
      <c r="J430" s="76"/>
    </row>
    <row r="431" spans="2:10" x14ac:dyDescent="0.2">
      <c r="B431" s="72"/>
      <c r="C431" s="73"/>
      <c r="D431" s="74"/>
      <c r="E431" s="75"/>
      <c r="F431" s="74"/>
      <c r="G431" s="118"/>
      <c r="H431" s="74"/>
      <c r="I431" s="74"/>
      <c r="J431" s="76"/>
    </row>
    <row r="432" spans="2:10" x14ac:dyDescent="0.2">
      <c r="B432" s="72"/>
      <c r="C432" s="73"/>
      <c r="D432" s="74"/>
      <c r="E432" s="75"/>
      <c r="F432" s="74"/>
      <c r="G432" s="118"/>
      <c r="H432" s="74"/>
      <c r="I432" s="74"/>
      <c r="J432" s="76"/>
    </row>
    <row r="433" spans="2:10" x14ac:dyDescent="0.2">
      <c r="B433" s="72"/>
      <c r="C433" s="73"/>
      <c r="D433" s="74"/>
      <c r="E433" s="75"/>
      <c r="F433" s="74"/>
      <c r="G433" s="118"/>
      <c r="H433" s="74"/>
      <c r="I433" s="74"/>
      <c r="J433" s="76"/>
    </row>
    <row r="434" spans="2:10" x14ac:dyDescent="0.2">
      <c r="B434" s="72"/>
      <c r="C434" s="73"/>
      <c r="D434" s="74"/>
      <c r="E434" s="75"/>
      <c r="F434" s="74"/>
      <c r="G434" s="118"/>
      <c r="H434" s="74"/>
      <c r="I434" s="74"/>
      <c r="J434" s="76"/>
    </row>
    <row r="435" spans="2:10" x14ac:dyDescent="0.2">
      <c r="B435" s="72"/>
      <c r="C435" s="73"/>
      <c r="D435" s="74"/>
      <c r="E435" s="75"/>
      <c r="F435" s="74"/>
      <c r="G435" s="118"/>
      <c r="H435" s="74"/>
      <c r="I435" s="74"/>
      <c r="J435" s="76"/>
    </row>
    <row r="436" spans="2:10" x14ac:dyDescent="0.2">
      <c r="B436" s="72"/>
      <c r="C436" s="73"/>
      <c r="D436" s="74"/>
      <c r="E436" s="75"/>
      <c r="F436" s="74"/>
      <c r="G436" s="118"/>
      <c r="H436" s="74"/>
      <c r="I436" s="74"/>
      <c r="J436" s="76"/>
    </row>
    <row r="437" spans="2:10" x14ac:dyDescent="0.2">
      <c r="B437" s="72"/>
      <c r="C437" s="73"/>
      <c r="D437" s="74"/>
      <c r="E437" s="75"/>
      <c r="F437" s="74"/>
      <c r="G437" s="118"/>
      <c r="H437" s="74"/>
      <c r="I437" s="74"/>
      <c r="J437" s="76"/>
    </row>
    <row r="438" spans="2:10" x14ac:dyDescent="0.2">
      <c r="B438" s="72"/>
      <c r="C438" s="73"/>
      <c r="D438" s="74"/>
      <c r="E438" s="75"/>
      <c r="F438" s="74"/>
      <c r="G438" s="118"/>
      <c r="H438" s="74"/>
      <c r="I438" s="74"/>
      <c r="J438" s="76"/>
    </row>
    <row r="439" spans="2:10" x14ac:dyDescent="0.2">
      <c r="B439" s="72"/>
      <c r="C439" s="73"/>
      <c r="D439" s="74"/>
      <c r="E439" s="75"/>
      <c r="F439" s="74"/>
      <c r="G439" s="118"/>
      <c r="H439" s="74"/>
      <c r="I439" s="74"/>
      <c r="J439" s="76"/>
    </row>
    <row r="440" spans="2:10" x14ac:dyDescent="0.2">
      <c r="B440" s="72"/>
      <c r="C440" s="73"/>
      <c r="D440" s="74"/>
      <c r="E440" s="75"/>
      <c r="F440" s="74"/>
      <c r="G440" s="118"/>
      <c r="H440" s="74"/>
      <c r="I440" s="74"/>
      <c r="J440" s="76"/>
    </row>
    <row r="441" spans="2:10" x14ac:dyDescent="0.2">
      <c r="B441" s="72"/>
      <c r="C441" s="73"/>
      <c r="D441" s="74"/>
      <c r="E441" s="75"/>
      <c r="F441" s="74"/>
      <c r="G441" s="118"/>
      <c r="H441" s="74"/>
      <c r="I441" s="74"/>
      <c r="J441" s="76"/>
    </row>
    <row r="442" spans="2:10" x14ac:dyDescent="0.2">
      <c r="B442" s="72"/>
      <c r="C442" s="73"/>
      <c r="D442" s="74"/>
      <c r="E442" s="75"/>
      <c r="F442" s="74"/>
      <c r="G442" s="118"/>
      <c r="H442" s="74"/>
      <c r="I442" s="74"/>
      <c r="J442" s="76"/>
    </row>
    <row r="443" spans="2:10" x14ac:dyDescent="0.2">
      <c r="B443" s="72"/>
      <c r="C443" s="73"/>
      <c r="D443" s="74"/>
      <c r="E443" s="75"/>
      <c r="F443" s="74"/>
      <c r="G443" s="118"/>
      <c r="H443" s="74"/>
      <c r="I443" s="74"/>
      <c r="J443" s="76"/>
    </row>
    <row r="444" spans="2:10" x14ac:dyDescent="0.2">
      <c r="B444" s="72"/>
      <c r="C444" s="73"/>
      <c r="D444" s="74"/>
      <c r="E444" s="75"/>
      <c r="F444" s="74"/>
      <c r="G444" s="118"/>
      <c r="H444" s="74"/>
      <c r="I444" s="74"/>
      <c r="J444" s="76"/>
    </row>
    <row r="445" spans="2:10" x14ac:dyDescent="0.2">
      <c r="B445" s="72"/>
      <c r="C445" s="73"/>
      <c r="D445" s="74"/>
      <c r="E445" s="75"/>
      <c r="F445" s="74"/>
      <c r="G445" s="118"/>
      <c r="H445" s="74"/>
      <c r="I445" s="74"/>
      <c r="J445" s="76"/>
    </row>
    <row r="446" spans="2:10" x14ac:dyDescent="0.2">
      <c r="B446" s="72"/>
      <c r="C446" s="73"/>
      <c r="D446" s="74"/>
      <c r="E446" s="75"/>
      <c r="F446" s="74"/>
      <c r="G446" s="118"/>
      <c r="H446" s="74"/>
      <c r="I446" s="74"/>
      <c r="J446" s="76"/>
    </row>
    <row r="447" spans="2:10" x14ac:dyDescent="0.2">
      <c r="B447" s="72"/>
      <c r="C447" s="73"/>
      <c r="D447" s="74"/>
      <c r="E447" s="75"/>
      <c r="F447" s="74"/>
      <c r="G447" s="118"/>
      <c r="H447" s="74"/>
      <c r="I447" s="74"/>
      <c r="J447" s="76"/>
    </row>
    <row r="448" spans="2:10" x14ac:dyDescent="0.2">
      <c r="B448" s="72"/>
      <c r="C448" s="73"/>
      <c r="D448" s="74"/>
      <c r="E448" s="75"/>
      <c r="F448" s="74"/>
      <c r="G448" s="118"/>
      <c r="H448" s="74"/>
      <c r="I448" s="74"/>
      <c r="J448" s="76"/>
    </row>
    <row r="449" spans="2:10" x14ac:dyDescent="0.2">
      <c r="B449" s="72"/>
      <c r="C449" s="73"/>
      <c r="D449" s="74"/>
      <c r="E449" s="75"/>
      <c r="F449" s="74"/>
      <c r="G449" s="118"/>
      <c r="H449" s="74"/>
      <c r="I449" s="74"/>
      <c r="J449" s="76"/>
    </row>
    <row r="450" spans="2:10" x14ac:dyDescent="0.2">
      <c r="B450" s="72"/>
      <c r="C450" s="73"/>
      <c r="D450" s="74"/>
      <c r="E450" s="75"/>
      <c r="F450" s="74"/>
      <c r="G450" s="118"/>
      <c r="H450" s="74"/>
      <c r="I450" s="74"/>
      <c r="J450" s="76"/>
    </row>
    <row r="451" spans="2:10" x14ac:dyDescent="0.2">
      <c r="B451" s="72"/>
      <c r="C451" s="73"/>
      <c r="D451" s="74"/>
      <c r="E451" s="75"/>
      <c r="F451" s="74"/>
      <c r="G451" s="118"/>
      <c r="H451" s="74"/>
      <c r="I451" s="74"/>
      <c r="J451" s="76"/>
    </row>
    <row r="452" spans="2:10" x14ac:dyDescent="0.2">
      <c r="B452" s="72"/>
      <c r="C452" s="73"/>
      <c r="D452" s="74"/>
      <c r="E452" s="75"/>
      <c r="F452" s="74"/>
      <c r="G452" s="118"/>
      <c r="H452" s="74"/>
      <c r="I452" s="74"/>
      <c r="J452" s="76"/>
    </row>
    <row r="453" spans="2:10" x14ac:dyDescent="0.2">
      <c r="B453" s="72"/>
      <c r="C453" s="73"/>
      <c r="D453" s="74"/>
      <c r="E453" s="75"/>
      <c r="F453" s="74"/>
      <c r="G453" s="118"/>
      <c r="H453" s="74"/>
      <c r="I453" s="74"/>
      <c r="J453" s="76"/>
    </row>
    <row r="454" spans="2:10" x14ac:dyDescent="0.2">
      <c r="B454" s="72"/>
      <c r="C454" s="73"/>
      <c r="D454" s="74"/>
      <c r="E454" s="75"/>
      <c r="F454" s="74"/>
      <c r="G454" s="118"/>
      <c r="H454" s="74"/>
      <c r="I454" s="74"/>
      <c r="J454" s="76"/>
    </row>
    <row r="455" spans="2:10" x14ac:dyDescent="0.2">
      <c r="B455" s="72"/>
      <c r="C455" s="73"/>
      <c r="D455" s="74"/>
      <c r="E455" s="75"/>
      <c r="F455" s="74"/>
      <c r="G455" s="118"/>
      <c r="H455" s="74"/>
      <c r="I455" s="74"/>
      <c r="J455" s="76"/>
    </row>
    <row r="456" spans="2:10" x14ac:dyDescent="0.2">
      <c r="B456" s="72"/>
      <c r="C456" s="73"/>
      <c r="D456" s="74"/>
      <c r="E456" s="75"/>
      <c r="F456" s="74"/>
      <c r="G456" s="118"/>
      <c r="H456" s="74"/>
      <c r="I456" s="74"/>
      <c r="J456" s="76"/>
    </row>
    <row r="457" spans="2:10" x14ac:dyDescent="0.2">
      <c r="B457" s="72"/>
      <c r="C457" s="73"/>
      <c r="D457" s="74"/>
      <c r="E457" s="75"/>
      <c r="F457" s="74"/>
      <c r="G457" s="118"/>
      <c r="H457" s="74"/>
      <c r="I457" s="74"/>
      <c r="J457" s="76"/>
    </row>
    <row r="458" spans="2:10" x14ac:dyDescent="0.2">
      <c r="B458" s="72"/>
      <c r="C458" s="73"/>
      <c r="D458" s="74"/>
      <c r="E458" s="75"/>
      <c r="F458" s="74"/>
      <c r="G458" s="118"/>
      <c r="H458" s="74"/>
      <c r="I458" s="74"/>
      <c r="J458" s="76"/>
    </row>
    <row r="459" spans="2:10" x14ac:dyDescent="0.2">
      <c r="B459" s="72"/>
      <c r="C459" s="73"/>
      <c r="D459" s="74"/>
      <c r="E459" s="75"/>
      <c r="F459" s="74"/>
      <c r="G459" s="118"/>
      <c r="H459" s="74"/>
      <c r="I459" s="74"/>
      <c r="J459" s="76"/>
    </row>
    <row r="460" spans="2:10" x14ac:dyDescent="0.2">
      <c r="B460" s="72"/>
      <c r="C460" s="73"/>
      <c r="D460" s="74"/>
      <c r="E460" s="75"/>
      <c r="F460" s="74"/>
      <c r="G460" s="118"/>
      <c r="H460" s="74"/>
      <c r="I460" s="74"/>
      <c r="J460" s="76"/>
    </row>
    <row r="461" spans="2:10" x14ac:dyDescent="0.2">
      <c r="B461" s="72"/>
      <c r="C461" s="73"/>
      <c r="D461" s="74"/>
      <c r="E461" s="75"/>
      <c r="F461" s="74"/>
      <c r="G461" s="118"/>
      <c r="H461" s="74"/>
      <c r="I461" s="74"/>
      <c r="J461" s="76"/>
    </row>
    <row r="462" spans="2:10" x14ac:dyDescent="0.2">
      <c r="B462" s="72"/>
      <c r="C462" s="73"/>
      <c r="D462" s="74"/>
      <c r="E462" s="75"/>
      <c r="F462" s="74"/>
      <c r="G462" s="118"/>
      <c r="H462" s="74"/>
      <c r="I462" s="74"/>
      <c r="J462" s="76"/>
    </row>
    <row r="463" spans="2:10" x14ac:dyDescent="0.2">
      <c r="B463" s="72"/>
      <c r="C463" s="73"/>
      <c r="D463" s="74"/>
      <c r="E463" s="75"/>
      <c r="F463" s="74"/>
      <c r="G463" s="118"/>
      <c r="H463" s="74"/>
      <c r="I463" s="74"/>
      <c r="J463" s="76"/>
    </row>
    <row r="464" spans="2:10" x14ac:dyDescent="0.2">
      <c r="B464" s="72"/>
      <c r="C464" s="73"/>
      <c r="D464" s="74"/>
      <c r="E464" s="75"/>
      <c r="F464" s="74"/>
      <c r="G464" s="118"/>
      <c r="H464" s="74"/>
      <c r="I464" s="74"/>
      <c r="J464" s="76"/>
    </row>
    <row r="465" spans="2:10" x14ac:dyDescent="0.2">
      <c r="B465" s="72"/>
      <c r="C465" s="73"/>
      <c r="D465" s="74"/>
      <c r="E465" s="75"/>
      <c r="F465" s="74"/>
      <c r="G465" s="118"/>
      <c r="H465" s="74"/>
      <c r="I465" s="74"/>
      <c r="J465" s="76"/>
    </row>
    <row r="466" spans="2:10" x14ac:dyDescent="0.2">
      <c r="B466" s="72"/>
      <c r="C466" s="73"/>
      <c r="D466" s="74"/>
      <c r="E466" s="75"/>
      <c r="F466" s="74"/>
      <c r="G466" s="118"/>
      <c r="H466" s="74"/>
      <c r="I466" s="74"/>
      <c r="J466" s="76"/>
    </row>
    <row r="467" spans="2:10" x14ac:dyDescent="0.2">
      <c r="B467" s="72"/>
      <c r="C467" s="73"/>
      <c r="D467" s="74"/>
      <c r="E467" s="75"/>
      <c r="F467" s="74"/>
      <c r="G467" s="118"/>
      <c r="H467" s="74"/>
      <c r="I467" s="74"/>
      <c r="J467" s="76"/>
    </row>
    <row r="468" spans="2:10" x14ac:dyDescent="0.2">
      <c r="B468" s="72"/>
      <c r="C468" s="73"/>
      <c r="D468" s="74"/>
      <c r="E468" s="75"/>
      <c r="F468" s="74"/>
      <c r="G468" s="118"/>
      <c r="H468" s="74"/>
      <c r="I468" s="74"/>
      <c r="J468" s="76"/>
    </row>
    <row r="469" spans="2:10" x14ac:dyDescent="0.2">
      <c r="B469" s="72"/>
      <c r="C469" s="73"/>
      <c r="D469" s="74"/>
      <c r="E469" s="75"/>
      <c r="F469" s="74"/>
      <c r="G469" s="118"/>
      <c r="H469" s="74"/>
      <c r="I469" s="74"/>
      <c r="J469" s="76"/>
    </row>
    <row r="470" spans="2:10" x14ac:dyDescent="0.2">
      <c r="B470" s="72"/>
      <c r="C470" s="73"/>
      <c r="D470" s="74"/>
      <c r="E470" s="75"/>
      <c r="F470" s="74"/>
      <c r="G470" s="118"/>
      <c r="H470" s="74"/>
      <c r="I470" s="74"/>
      <c r="J470" s="76"/>
    </row>
    <row r="471" spans="2:10" x14ac:dyDescent="0.2">
      <c r="B471" s="72"/>
      <c r="C471" s="73"/>
      <c r="D471" s="74"/>
      <c r="E471" s="75"/>
      <c r="F471" s="74"/>
      <c r="G471" s="118"/>
      <c r="H471" s="74"/>
      <c r="I471" s="74"/>
      <c r="J471" s="76"/>
    </row>
    <row r="472" spans="2:10" x14ac:dyDescent="0.2">
      <c r="B472" s="72"/>
      <c r="C472" s="73"/>
      <c r="D472" s="74"/>
      <c r="E472" s="75"/>
      <c r="F472" s="74"/>
      <c r="G472" s="118"/>
      <c r="H472" s="74"/>
      <c r="I472" s="74"/>
      <c r="J472" s="76"/>
    </row>
    <row r="473" spans="2:10" x14ac:dyDescent="0.2">
      <c r="B473" s="72"/>
      <c r="C473" s="73"/>
      <c r="D473" s="74"/>
      <c r="E473" s="75"/>
      <c r="F473" s="74"/>
      <c r="G473" s="118"/>
      <c r="H473" s="74"/>
      <c r="I473" s="74"/>
      <c r="J473" s="76"/>
    </row>
    <row r="474" spans="2:10" x14ac:dyDescent="0.2">
      <c r="B474" s="72"/>
      <c r="C474" s="73"/>
      <c r="D474" s="74"/>
      <c r="E474" s="75"/>
      <c r="F474" s="74"/>
      <c r="G474" s="118"/>
      <c r="H474" s="74"/>
      <c r="I474" s="74"/>
      <c r="J474" s="76"/>
    </row>
    <row r="475" spans="2:10" x14ac:dyDescent="0.2">
      <c r="B475" s="72"/>
      <c r="C475" s="73"/>
      <c r="D475" s="74"/>
      <c r="E475" s="75"/>
      <c r="F475" s="74"/>
      <c r="G475" s="118"/>
      <c r="H475" s="74"/>
      <c r="I475" s="74"/>
      <c r="J475" s="76"/>
    </row>
    <row r="476" spans="2:10" x14ac:dyDescent="0.2">
      <c r="B476" s="72"/>
      <c r="C476" s="73"/>
      <c r="D476" s="74"/>
      <c r="E476" s="75"/>
      <c r="F476" s="74"/>
      <c r="G476" s="118"/>
      <c r="H476" s="74"/>
      <c r="I476" s="74"/>
      <c r="J476" s="76"/>
    </row>
    <row r="477" spans="2:10" x14ac:dyDescent="0.2">
      <c r="B477" s="72"/>
      <c r="C477" s="73"/>
      <c r="D477" s="74"/>
      <c r="E477" s="75"/>
      <c r="F477" s="74"/>
      <c r="G477" s="118"/>
      <c r="H477" s="74"/>
      <c r="I477" s="74"/>
      <c r="J477" s="76"/>
    </row>
    <row r="478" spans="2:10" x14ac:dyDescent="0.2">
      <c r="B478" s="72"/>
      <c r="C478" s="73"/>
      <c r="D478" s="74"/>
      <c r="E478" s="75"/>
      <c r="F478" s="74"/>
      <c r="G478" s="118"/>
      <c r="H478" s="74"/>
      <c r="I478" s="74"/>
      <c r="J478" s="76"/>
    </row>
    <row r="479" spans="2:10" x14ac:dyDescent="0.2">
      <c r="B479" s="72"/>
      <c r="C479" s="73"/>
      <c r="D479" s="74"/>
      <c r="E479" s="75"/>
      <c r="F479" s="74"/>
      <c r="G479" s="118"/>
      <c r="H479" s="74"/>
      <c r="I479" s="74"/>
      <c r="J479" s="76"/>
    </row>
    <row r="480" spans="2:10" x14ac:dyDescent="0.2">
      <c r="B480" s="72"/>
      <c r="C480" s="73"/>
      <c r="D480" s="74"/>
      <c r="E480" s="75"/>
      <c r="F480" s="74"/>
      <c r="G480" s="118"/>
      <c r="H480" s="74"/>
      <c r="I480" s="74"/>
      <c r="J480" s="76"/>
    </row>
    <row r="481" spans="2:10" x14ac:dyDescent="0.2">
      <c r="B481" s="72"/>
      <c r="C481" s="73"/>
      <c r="D481" s="74"/>
      <c r="E481" s="75"/>
      <c r="F481" s="74"/>
      <c r="G481" s="118"/>
      <c r="H481" s="74"/>
      <c r="I481" s="74"/>
      <c r="J481" s="76"/>
    </row>
    <row r="482" spans="2:10" x14ac:dyDescent="0.2">
      <c r="B482" s="72"/>
      <c r="C482" s="73"/>
      <c r="D482" s="74"/>
      <c r="E482" s="75"/>
      <c r="F482" s="74"/>
      <c r="G482" s="118"/>
      <c r="H482" s="74"/>
      <c r="I482" s="74"/>
      <c r="J482" s="76"/>
    </row>
    <row r="483" spans="2:10" x14ac:dyDescent="0.2">
      <c r="B483" s="72"/>
      <c r="C483" s="73"/>
      <c r="D483" s="74"/>
      <c r="E483" s="75"/>
      <c r="F483" s="74"/>
      <c r="G483" s="118"/>
      <c r="H483" s="74"/>
      <c r="I483" s="74"/>
      <c r="J483" s="76"/>
    </row>
    <row r="484" spans="2:10" x14ac:dyDescent="0.2">
      <c r="B484" s="72"/>
      <c r="C484" s="73"/>
      <c r="D484" s="74"/>
      <c r="E484" s="75"/>
      <c r="F484" s="74"/>
      <c r="G484" s="118"/>
      <c r="H484" s="74"/>
      <c r="I484" s="74"/>
      <c r="J484" s="76"/>
    </row>
    <row r="485" spans="2:10" x14ac:dyDescent="0.2">
      <c r="B485" s="72"/>
      <c r="C485" s="73"/>
      <c r="D485" s="74"/>
      <c r="E485" s="75"/>
      <c r="F485" s="74"/>
      <c r="G485" s="118"/>
      <c r="H485" s="74"/>
      <c r="I485" s="74"/>
      <c r="J485" s="76"/>
    </row>
    <row r="486" spans="2:10" x14ac:dyDescent="0.2">
      <c r="B486" s="72"/>
      <c r="C486" s="73"/>
      <c r="D486" s="74"/>
      <c r="E486" s="75"/>
      <c r="F486" s="74"/>
      <c r="G486" s="118"/>
      <c r="H486" s="74"/>
      <c r="I486" s="74"/>
      <c r="J486" s="76"/>
    </row>
    <row r="487" spans="2:10" x14ac:dyDescent="0.2">
      <c r="B487" s="72"/>
      <c r="C487" s="73"/>
      <c r="D487" s="74"/>
      <c r="E487" s="75"/>
      <c r="F487" s="74"/>
      <c r="G487" s="118"/>
      <c r="H487" s="74"/>
      <c r="I487" s="74"/>
      <c r="J487" s="76"/>
    </row>
    <row r="488" spans="2:10" x14ac:dyDescent="0.2">
      <c r="B488" s="72"/>
      <c r="C488" s="73"/>
      <c r="D488" s="74"/>
      <c r="E488" s="75"/>
      <c r="F488" s="74"/>
      <c r="G488" s="118"/>
      <c r="H488" s="74"/>
      <c r="I488" s="74"/>
      <c r="J488" s="76"/>
    </row>
    <row r="489" spans="2:10" x14ac:dyDescent="0.2">
      <c r="B489" s="72"/>
      <c r="C489" s="73"/>
      <c r="D489" s="74"/>
      <c r="E489" s="75"/>
      <c r="F489" s="74"/>
      <c r="G489" s="118"/>
      <c r="H489" s="74"/>
      <c r="I489" s="74"/>
      <c r="J489" s="76"/>
    </row>
    <row r="490" spans="2:10" x14ac:dyDescent="0.2">
      <c r="B490" s="72"/>
      <c r="C490" s="73"/>
      <c r="D490" s="74"/>
      <c r="E490" s="75"/>
      <c r="F490" s="74"/>
      <c r="G490" s="118"/>
      <c r="H490" s="74"/>
      <c r="I490" s="74"/>
      <c r="J490" s="76"/>
    </row>
    <row r="491" spans="2:10" x14ac:dyDescent="0.2">
      <c r="B491" s="72"/>
      <c r="C491" s="73"/>
      <c r="D491" s="74"/>
      <c r="E491" s="75"/>
      <c r="F491" s="74"/>
      <c r="G491" s="118"/>
      <c r="H491" s="74"/>
      <c r="I491" s="74"/>
      <c r="J491" s="76"/>
    </row>
    <row r="492" spans="2:10" x14ac:dyDescent="0.2">
      <c r="B492" s="72"/>
      <c r="C492" s="73"/>
      <c r="D492" s="74"/>
      <c r="E492" s="75"/>
      <c r="F492" s="74"/>
      <c r="G492" s="118"/>
      <c r="H492" s="74"/>
      <c r="I492" s="74"/>
      <c r="J492" s="76"/>
    </row>
    <row r="493" spans="2:10" x14ac:dyDescent="0.2">
      <c r="B493" s="72"/>
      <c r="C493" s="73"/>
      <c r="D493" s="74"/>
      <c r="E493" s="75"/>
      <c r="F493" s="74"/>
      <c r="G493" s="118"/>
      <c r="H493" s="74"/>
      <c r="I493" s="74"/>
      <c r="J493" s="76"/>
    </row>
    <row r="494" spans="2:10" x14ac:dyDescent="0.2">
      <c r="B494" s="72"/>
      <c r="C494" s="73"/>
      <c r="D494" s="74"/>
      <c r="E494" s="75"/>
      <c r="F494" s="74"/>
      <c r="G494" s="118"/>
      <c r="H494" s="74"/>
      <c r="I494" s="74"/>
      <c r="J494" s="76"/>
    </row>
    <row r="495" spans="2:10" x14ac:dyDescent="0.2">
      <c r="B495" s="72"/>
      <c r="C495" s="73"/>
      <c r="D495" s="74"/>
      <c r="E495" s="75"/>
      <c r="F495" s="74"/>
      <c r="G495" s="118"/>
      <c r="H495" s="74"/>
      <c r="I495" s="74"/>
      <c r="J495" s="76"/>
    </row>
    <row r="496" spans="2:10" x14ac:dyDescent="0.2">
      <c r="B496" s="72"/>
      <c r="C496" s="73"/>
      <c r="D496" s="74"/>
      <c r="E496" s="75"/>
      <c r="F496" s="74"/>
      <c r="G496" s="118"/>
      <c r="H496" s="74"/>
      <c r="I496" s="74"/>
      <c r="J496" s="76"/>
    </row>
    <row r="497" spans="2:10" x14ac:dyDescent="0.2">
      <c r="B497" s="72"/>
      <c r="C497" s="73"/>
      <c r="D497" s="74"/>
      <c r="E497" s="75"/>
      <c r="F497" s="74"/>
      <c r="G497" s="118"/>
      <c r="H497" s="74"/>
      <c r="I497" s="74"/>
      <c r="J497" s="76"/>
    </row>
    <row r="498" spans="2:10" x14ac:dyDescent="0.2">
      <c r="B498" s="72"/>
      <c r="C498" s="73"/>
      <c r="D498" s="74"/>
      <c r="E498" s="75"/>
      <c r="F498" s="74"/>
      <c r="G498" s="118"/>
      <c r="H498" s="74"/>
      <c r="I498" s="74"/>
      <c r="J498" s="76"/>
    </row>
    <row r="499" spans="2:10" x14ac:dyDescent="0.2">
      <c r="B499" s="72"/>
      <c r="C499" s="73"/>
      <c r="D499" s="74"/>
      <c r="E499" s="75"/>
      <c r="F499" s="74"/>
      <c r="G499" s="118"/>
      <c r="H499" s="74"/>
      <c r="I499" s="74"/>
      <c r="J499" s="76"/>
    </row>
    <row r="500" spans="2:10" x14ac:dyDescent="0.2">
      <c r="B500" s="72"/>
      <c r="C500" s="73"/>
      <c r="D500" s="74"/>
      <c r="E500" s="75"/>
      <c r="F500" s="74"/>
      <c r="G500" s="118"/>
      <c r="H500" s="74"/>
      <c r="I500" s="74"/>
      <c r="J500" s="76"/>
    </row>
    <row r="501" spans="2:10" x14ac:dyDescent="0.2">
      <c r="B501" s="72"/>
      <c r="C501" s="73"/>
      <c r="D501" s="74"/>
      <c r="E501" s="75"/>
      <c r="F501" s="74"/>
      <c r="G501" s="118"/>
      <c r="H501" s="74"/>
      <c r="I501" s="74"/>
      <c r="J501" s="76"/>
    </row>
    <row r="502" spans="2:10" x14ac:dyDescent="0.2">
      <c r="B502" s="72"/>
      <c r="C502" s="73"/>
      <c r="D502" s="74"/>
      <c r="E502" s="75"/>
      <c r="F502" s="74"/>
      <c r="G502" s="118"/>
      <c r="H502" s="74"/>
      <c r="I502" s="74"/>
      <c r="J502" s="76"/>
    </row>
    <row r="503" spans="2:10" x14ac:dyDescent="0.2">
      <c r="B503" s="72"/>
      <c r="C503" s="73"/>
      <c r="D503" s="74"/>
      <c r="E503" s="75"/>
      <c r="F503" s="74"/>
      <c r="G503" s="118"/>
      <c r="H503" s="74"/>
      <c r="I503" s="74"/>
      <c r="J503" s="76"/>
    </row>
    <row r="504" spans="2:10" x14ac:dyDescent="0.2">
      <c r="B504" s="72"/>
      <c r="C504" s="73"/>
      <c r="D504" s="74"/>
      <c r="E504" s="75"/>
      <c r="F504" s="74"/>
      <c r="G504" s="118"/>
      <c r="H504" s="74"/>
      <c r="I504" s="74"/>
      <c r="J504" s="76"/>
    </row>
    <row r="505" spans="2:10" x14ac:dyDescent="0.2">
      <c r="B505" s="72"/>
      <c r="C505" s="73"/>
      <c r="D505" s="74"/>
      <c r="E505" s="75"/>
      <c r="F505" s="74"/>
      <c r="G505" s="118"/>
      <c r="H505" s="74"/>
      <c r="I505" s="74"/>
      <c r="J505" s="76"/>
    </row>
    <row r="506" spans="2:10" x14ac:dyDescent="0.2">
      <c r="B506" s="72"/>
      <c r="C506" s="73"/>
      <c r="D506" s="74"/>
      <c r="E506" s="75"/>
      <c r="F506" s="74"/>
      <c r="G506" s="118"/>
      <c r="H506" s="74"/>
      <c r="I506" s="74"/>
      <c r="J506" s="76"/>
    </row>
    <row r="507" spans="2:10" x14ac:dyDescent="0.2">
      <c r="B507" s="72"/>
      <c r="C507" s="73"/>
      <c r="D507" s="74"/>
      <c r="E507" s="75"/>
      <c r="F507" s="74"/>
      <c r="G507" s="118"/>
      <c r="H507" s="74"/>
      <c r="I507" s="74"/>
      <c r="J507" s="76"/>
    </row>
    <row r="508" spans="2:10" x14ac:dyDescent="0.2">
      <c r="B508" s="72"/>
      <c r="C508" s="73"/>
      <c r="D508" s="74"/>
      <c r="E508" s="75"/>
      <c r="F508" s="74"/>
      <c r="G508" s="118"/>
      <c r="H508" s="74"/>
      <c r="I508" s="74"/>
      <c r="J508" s="76"/>
    </row>
    <row r="509" spans="2:10" x14ac:dyDescent="0.2">
      <c r="B509" s="72"/>
      <c r="C509" s="73"/>
      <c r="D509" s="74"/>
      <c r="E509" s="75"/>
      <c r="F509" s="74"/>
      <c r="G509" s="118"/>
      <c r="H509" s="74"/>
      <c r="I509" s="74"/>
      <c r="J509" s="76"/>
    </row>
    <row r="510" spans="2:10" x14ac:dyDescent="0.2">
      <c r="B510" s="72"/>
      <c r="C510" s="73"/>
      <c r="D510" s="74"/>
      <c r="E510" s="75"/>
      <c r="F510" s="74"/>
      <c r="G510" s="118"/>
      <c r="H510" s="74"/>
      <c r="I510" s="74"/>
      <c r="J510" s="76"/>
    </row>
    <row r="511" spans="2:10" x14ac:dyDescent="0.2">
      <c r="B511" s="72"/>
      <c r="C511" s="73"/>
      <c r="D511" s="74"/>
      <c r="E511" s="75"/>
      <c r="F511" s="74"/>
      <c r="G511" s="118"/>
      <c r="H511" s="74"/>
      <c r="I511" s="74"/>
      <c r="J511" s="76"/>
    </row>
    <row r="512" spans="2:10" x14ac:dyDescent="0.2">
      <c r="B512" s="72"/>
      <c r="C512" s="73"/>
      <c r="D512" s="74"/>
      <c r="E512" s="75"/>
      <c r="F512" s="74"/>
      <c r="G512" s="118"/>
      <c r="H512" s="74"/>
      <c r="I512" s="74"/>
      <c r="J512" s="76"/>
    </row>
    <row r="513" spans="2:10" x14ac:dyDescent="0.2">
      <c r="B513" s="72"/>
      <c r="C513" s="73"/>
      <c r="D513" s="74"/>
      <c r="E513" s="75"/>
      <c r="F513" s="74"/>
      <c r="G513" s="118"/>
      <c r="H513" s="74"/>
      <c r="I513" s="74"/>
      <c r="J513" s="76"/>
    </row>
    <row r="514" spans="2:10" x14ac:dyDescent="0.2">
      <c r="B514" s="72"/>
      <c r="C514" s="73"/>
      <c r="D514" s="74"/>
      <c r="E514" s="75"/>
      <c r="F514" s="74"/>
      <c r="G514" s="118"/>
      <c r="H514" s="74"/>
      <c r="I514" s="74"/>
      <c r="J514" s="76"/>
    </row>
    <row r="515" spans="2:10" x14ac:dyDescent="0.2">
      <c r="B515" s="72"/>
      <c r="C515" s="73"/>
      <c r="D515" s="74"/>
      <c r="E515" s="75"/>
      <c r="F515" s="74"/>
      <c r="G515" s="118"/>
      <c r="H515" s="74"/>
      <c r="I515" s="74"/>
      <c r="J515" s="76"/>
    </row>
    <row r="516" spans="2:10" x14ac:dyDescent="0.2">
      <c r="B516" s="72"/>
      <c r="C516" s="73"/>
      <c r="D516" s="74"/>
      <c r="E516" s="75"/>
      <c r="F516" s="74"/>
      <c r="G516" s="118"/>
      <c r="H516" s="74"/>
      <c r="I516" s="74"/>
      <c r="J516" s="76"/>
    </row>
    <row r="517" spans="2:10" x14ac:dyDescent="0.2">
      <c r="B517" s="72"/>
      <c r="C517" s="73"/>
      <c r="D517" s="74"/>
      <c r="E517" s="75"/>
      <c r="F517" s="74"/>
      <c r="G517" s="118"/>
      <c r="H517" s="74"/>
      <c r="I517" s="74"/>
      <c r="J517" s="76"/>
    </row>
    <row r="518" spans="2:10" x14ac:dyDescent="0.2">
      <c r="B518" s="72"/>
      <c r="C518" s="73"/>
      <c r="D518" s="74"/>
      <c r="E518" s="75"/>
      <c r="F518" s="74"/>
      <c r="G518" s="118"/>
      <c r="H518" s="74"/>
      <c r="I518" s="74"/>
      <c r="J518" s="76"/>
    </row>
    <row r="519" spans="2:10" x14ac:dyDescent="0.2">
      <c r="B519" s="72"/>
      <c r="C519" s="73"/>
      <c r="D519" s="74"/>
      <c r="E519" s="75"/>
      <c r="F519" s="74"/>
      <c r="G519" s="118"/>
      <c r="H519" s="74"/>
      <c r="I519" s="74"/>
      <c r="J519" s="76"/>
    </row>
    <row r="520" spans="2:10" x14ac:dyDescent="0.2">
      <c r="B520" s="72"/>
      <c r="C520" s="73"/>
      <c r="D520" s="74"/>
      <c r="E520" s="75"/>
      <c r="F520" s="74"/>
      <c r="G520" s="118"/>
      <c r="H520" s="74"/>
      <c r="I520" s="74"/>
      <c r="J520" s="76"/>
    </row>
    <row r="521" spans="2:10" x14ac:dyDescent="0.2">
      <c r="B521" s="72"/>
      <c r="C521" s="73"/>
      <c r="D521" s="74"/>
      <c r="E521" s="75"/>
      <c r="F521" s="74"/>
      <c r="G521" s="118"/>
      <c r="H521" s="74"/>
      <c r="I521" s="74"/>
      <c r="J521" s="76"/>
    </row>
    <row r="522" spans="2:10" x14ac:dyDescent="0.2">
      <c r="B522" s="72"/>
      <c r="C522" s="73"/>
      <c r="D522" s="74"/>
      <c r="E522" s="75"/>
      <c r="F522" s="74"/>
      <c r="G522" s="118"/>
      <c r="H522" s="74"/>
      <c r="I522" s="74"/>
      <c r="J522" s="76"/>
    </row>
    <row r="523" spans="2:10" x14ac:dyDescent="0.2">
      <c r="B523" s="72"/>
      <c r="C523" s="73"/>
      <c r="D523" s="74"/>
      <c r="E523" s="75"/>
      <c r="F523" s="74"/>
      <c r="G523" s="118"/>
      <c r="H523" s="74"/>
      <c r="I523" s="74"/>
      <c r="J523" s="76"/>
    </row>
    <row r="524" spans="2:10" x14ac:dyDescent="0.2">
      <c r="B524" s="72"/>
      <c r="C524" s="73"/>
      <c r="D524" s="74"/>
      <c r="E524" s="75"/>
      <c r="F524" s="74"/>
      <c r="G524" s="118"/>
      <c r="H524" s="74"/>
      <c r="I524" s="74"/>
      <c r="J524" s="76"/>
    </row>
    <row r="525" spans="2:10" x14ac:dyDescent="0.2">
      <c r="B525" s="72"/>
      <c r="C525" s="73"/>
      <c r="D525" s="74"/>
      <c r="E525" s="75"/>
      <c r="F525" s="74"/>
      <c r="G525" s="118"/>
      <c r="H525" s="74"/>
      <c r="I525" s="74"/>
      <c r="J525" s="76"/>
    </row>
    <row r="526" spans="2:10" x14ac:dyDescent="0.2">
      <c r="B526" s="72"/>
      <c r="C526" s="73"/>
      <c r="D526" s="74"/>
      <c r="E526" s="75"/>
      <c r="F526" s="74"/>
      <c r="G526" s="118"/>
      <c r="H526" s="74"/>
      <c r="I526" s="74"/>
      <c r="J526" s="76"/>
    </row>
    <row r="527" spans="2:10" x14ac:dyDescent="0.2">
      <c r="B527" s="72"/>
      <c r="C527" s="73"/>
      <c r="D527" s="74"/>
      <c r="E527" s="75"/>
      <c r="F527" s="74"/>
      <c r="G527" s="118"/>
      <c r="H527" s="74"/>
      <c r="I527" s="74"/>
      <c r="J527" s="76"/>
    </row>
    <row r="528" spans="2:10" x14ac:dyDescent="0.2">
      <c r="B528" s="72"/>
      <c r="C528" s="73"/>
      <c r="D528" s="74"/>
      <c r="E528" s="75"/>
      <c r="F528" s="74"/>
      <c r="G528" s="118"/>
      <c r="H528" s="74"/>
      <c r="I528" s="74"/>
      <c r="J528" s="76"/>
    </row>
    <row r="529" spans="2:10" x14ac:dyDescent="0.2">
      <c r="B529" s="72"/>
      <c r="C529" s="73"/>
      <c r="D529" s="74"/>
      <c r="E529" s="75"/>
      <c r="F529" s="74"/>
      <c r="G529" s="118"/>
      <c r="H529" s="74"/>
      <c r="I529" s="74"/>
      <c r="J529" s="76"/>
    </row>
    <row r="530" spans="2:10" x14ac:dyDescent="0.2">
      <c r="B530" s="72"/>
      <c r="C530" s="73"/>
      <c r="D530" s="74"/>
      <c r="E530" s="75"/>
      <c r="F530" s="74"/>
      <c r="G530" s="118"/>
      <c r="H530" s="74"/>
      <c r="I530" s="74"/>
      <c r="J530" s="76"/>
    </row>
    <row r="531" spans="2:10" x14ac:dyDescent="0.2">
      <c r="B531" s="72"/>
      <c r="C531" s="73"/>
      <c r="D531" s="74"/>
      <c r="E531" s="75"/>
      <c r="F531" s="74"/>
      <c r="G531" s="118"/>
      <c r="H531" s="74"/>
      <c r="I531" s="74"/>
      <c r="J531" s="76"/>
    </row>
    <row r="532" spans="2:10" x14ac:dyDescent="0.2">
      <c r="B532" s="72"/>
      <c r="C532" s="73"/>
      <c r="D532" s="74"/>
      <c r="E532" s="75"/>
      <c r="F532" s="74"/>
      <c r="G532" s="118"/>
      <c r="H532" s="74"/>
      <c r="I532" s="74"/>
      <c r="J532" s="76"/>
    </row>
    <row r="533" spans="2:10" x14ac:dyDescent="0.2">
      <c r="B533" s="72"/>
      <c r="C533" s="73"/>
      <c r="D533" s="74"/>
      <c r="E533" s="75"/>
      <c r="F533" s="74"/>
      <c r="G533" s="118"/>
      <c r="H533" s="74"/>
      <c r="I533" s="74"/>
      <c r="J533" s="76"/>
    </row>
    <row r="534" spans="2:10" x14ac:dyDescent="0.2">
      <c r="B534" s="72"/>
      <c r="C534" s="73"/>
      <c r="D534" s="74"/>
      <c r="E534" s="75"/>
      <c r="F534" s="74"/>
      <c r="G534" s="118"/>
      <c r="H534" s="74"/>
      <c r="I534" s="74"/>
      <c r="J534" s="76"/>
    </row>
    <row r="535" spans="2:10" x14ac:dyDescent="0.2">
      <c r="B535" s="72"/>
      <c r="C535" s="73"/>
      <c r="D535" s="74"/>
      <c r="E535" s="75"/>
      <c r="F535" s="74"/>
      <c r="G535" s="118"/>
      <c r="H535" s="74"/>
      <c r="I535" s="74"/>
      <c r="J535" s="76"/>
    </row>
    <row r="536" spans="2:10" x14ac:dyDescent="0.2">
      <c r="B536" s="72"/>
      <c r="C536" s="73"/>
      <c r="D536" s="74"/>
      <c r="E536" s="75"/>
      <c r="F536" s="74"/>
      <c r="G536" s="118"/>
    </row>
    <row r="537" spans="2:10" x14ac:dyDescent="0.2">
      <c r="B537" s="72"/>
    </row>
    <row r="538" spans="2:10" x14ac:dyDescent="0.2">
      <c r="B538" s="72"/>
    </row>
    <row r="539" spans="2:10" x14ac:dyDescent="0.2">
      <c r="B539" s="72"/>
    </row>
    <row r="540" spans="2:10" x14ac:dyDescent="0.2">
      <c r="B540" s="72"/>
    </row>
    <row r="541" spans="2:10" x14ac:dyDescent="0.2">
      <c r="B541" s="72"/>
    </row>
    <row r="542" spans="2:10" x14ac:dyDescent="0.2">
      <c r="B542" s="72"/>
    </row>
    <row r="543" spans="2:10" x14ac:dyDescent="0.2">
      <c r="B543" s="72"/>
    </row>
    <row r="544" spans="2:10" x14ac:dyDescent="0.2">
      <c r="B544" s="72"/>
    </row>
    <row r="545" spans="2:2" x14ac:dyDescent="0.2">
      <c r="B545" s="72"/>
    </row>
  </sheetData>
  <autoFilter ref="F1:F545" xr:uid="{00000000-0009-0000-0000-000000000000}"/>
  <mergeCells count="9">
    <mergeCell ref="A4:G4"/>
    <mergeCell ref="A1:A3"/>
    <mergeCell ref="B1:B3"/>
    <mergeCell ref="C1:D1"/>
    <mergeCell ref="E1:J1"/>
    <mergeCell ref="C2:C3"/>
    <mergeCell ref="D2:D3"/>
    <mergeCell ref="E2:G2"/>
    <mergeCell ref="H2:J2"/>
  </mergeCells>
  <phoneticPr fontId="2" type="noConversion"/>
  <conditionalFormatting sqref="G1:G2 G214:G1048576">
    <cfRule type="cellIs" dxfId="18" priority="3" operator="greaterThan">
      <formula>90</formula>
    </cfRule>
  </conditionalFormatting>
  <pageMargins left="0.5" right="0.4" top="0.64" bottom="0.54" header="0.5" footer="0.5"/>
  <pageSetup paperSize="9" scale="1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4"/>
  <dimension ref="A1:CE1210"/>
  <sheetViews>
    <sheetView showZeros="0" tabSelected="1" view="pageBreakPreview" topLeftCell="P35" zoomScaleNormal="100" zoomScaleSheetLayoutView="100" workbookViewId="0">
      <selection activeCell="S53" sqref="S53:W55"/>
    </sheetView>
  </sheetViews>
  <sheetFormatPr defaultColWidth="9.140625" defaultRowHeight="15" customHeight="1" x14ac:dyDescent="0.25"/>
  <cols>
    <col min="1" max="2" width="2.7109375" style="32" customWidth="1"/>
    <col min="3" max="3" width="14.28515625" style="63" customWidth="1"/>
    <col min="4" max="4" width="23" style="63" customWidth="1"/>
    <col min="5" max="5" width="19.5703125" style="64" customWidth="1"/>
    <col min="6" max="6" width="18.42578125" style="64" customWidth="1"/>
    <col min="7" max="7" width="4.28515625" style="34" customWidth="1"/>
    <col min="8" max="8" width="3.85546875" style="34" customWidth="1"/>
    <col min="9" max="9" width="4.7109375" style="34" customWidth="1"/>
    <col min="10" max="10" width="4.85546875" style="34" customWidth="1"/>
    <col min="11" max="11" width="4.140625" style="34" customWidth="1"/>
    <col min="12" max="12" width="4.28515625" style="34" customWidth="1"/>
    <col min="13" max="13" width="3.85546875" style="32" customWidth="1"/>
    <col min="14" max="15" width="5.28515625" style="32" customWidth="1"/>
    <col min="16" max="16" width="7.42578125" style="32" customWidth="1"/>
    <col min="17" max="17" width="8.7109375" style="32" customWidth="1"/>
    <col min="18" max="18" width="5.140625" style="32" customWidth="1"/>
    <col min="19" max="19" width="10" style="26" customWidth="1"/>
    <col min="20" max="20" width="10" style="32" customWidth="1"/>
    <col min="21" max="21" width="4.7109375" style="32" customWidth="1"/>
    <col min="22" max="22" width="5.42578125" style="32" customWidth="1"/>
    <col min="23" max="23" width="6.42578125" style="65" customWidth="1"/>
    <col min="24" max="24" width="4.28515625" style="32" customWidth="1"/>
    <col min="25" max="25" width="3.7109375" style="32" customWidth="1"/>
    <col min="26" max="26" width="5.140625" style="32" customWidth="1"/>
    <col min="27" max="27" width="5.7109375" style="32" customWidth="1"/>
    <col min="28" max="28" width="5" style="32" customWidth="1"/>
    <col min="29" max="29" width="2.28515625" style="32" customWidth="1"/>
    <col min="30" max="30" width="10.5703125" style="33" customWidth="1"/>
    <col min="31" max="31" width="9.140625" style="34" customWidth="1"/>
    <col min="32" max="37" width="9.140625" style="32" customWidth="1"/>
    <col min="38" max="39" width="11.5703125" style="32" customWidth="1"/>
    <col min="40" max="42" width="12.140625" style="32" customWidth="1"/>
    <col min="43" max="16384" width="9.140625" style="32"/>
  </cols>
  <sheetData>
    <row r="1" spans="3:79" s="26" customFormat="1" ht="15" customHeight="1" thickBot="1" x14ac:dyDescent="0.25">
      <c r="C1" s="199" t="s">
        <v>18</v>
      </c>
      <c r="D1" s="199" t="s">
        <v>33</v>
      </c>
      <c r="E1" s="251" t="s">
        <v>19</v>
      </c>
      <c r="F1" s="252"/>
      <c r="G1" s="255" t="s">
        <v>22</v>
      </c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7"/>
      <c r="AD1" s="27" t="s">
        <v>12</v>
      </c>
      <c r="BT1" s="28"/>
      <c r="BU1" s="28"/>
      <c r="BV1" s="28"/>
      <c r="BW1" s="28"/>
      <c r="BX1" s="28"/>
      <c r="BY1" s="28"/>
      <c r="BZ1" s="28"/>
      <c r="CA1" s="28"/>
    </row>
    <row r="2" spans="3:79" s="26" customFormat="1" ht="15" customHeight="1" thickBot="1" x14ac:dyDescent="0.25">
      <c r="C2" s="200"/>
      <c r="D2" s="200"/>
      <c r="E2" s="253"/>
      <c r="F2" s="254"/>
      <c r="G2" s="258" t="s">
        <v>23</v>
      </c>
      <c r="H2" s="259"/>
      <c r="I2" s="259"/>
      <c r="J2" s="259"/>
      <c r="K2" s="259"/>
      <c r="L2" s="259"/>
      <c r="M2" s="259"/>
      <c r="N2" s="259"/>
      <c r="O2" s="259"/>
      <c r="P2" s="259"/>
      <c r="Q2" s="259"/>
      <c r="R2" s="259"/>
      <c r="S2" s="260"/>
      <c r="T2" s="255" t="s">
        <v>24</v>
      </c>
      <c r="U2" s="256"/>
      <c r="V2" s="256"/>
      <c r="W2" s="256"/>
      <c r="X2" s="256"/>
      <c r="Y2" s="256"/>
      <c r="Z2" s="256"/>
      <c r="AA2" s="256"/>
      <c r="AB2" s="257"/>
      <c r="AD2" s="29">
        <f>SUM(AD5:AD110)</f>
        <v>0</v>
      </c>
      <c r="AE2" s="30"/>
      <c r="BT2" s="28"/>
      <c r="BU2" s="28"/>
      <c r="BV2" s="28"/>
      <c r="BW2" s="28"/>
      <c r="BX2" s="28"/>
      <c r="BY2" s="28"/>
      <c r="BZ2" s="28"/>
      <c r="CA2" s="28"/>
    </row>
    <row r="3" spans="3:79" s="26" customFormat="1" ht="15" customHeight="1" x14ac:dyDescent="0.2">
      <c r="C3" s="200"/>
      <c r="D3" s="200"/>
      <c r="E3" s="261" t="s">
        <v>20</v>
      </c>
      <c r="F3" s="261" t="s">
        <v>21</v>
      </c>
      <c r="G3" s="251" t="s">
        <v>25</v>
      </c>
      <c r="H3" s="263"/>
      <c r="I3" s="263"/>
      <c r="J3" s="263"/>
      <c r="K3" s="263"/>
      <c r="L3" s="252"/>
      <c r="M3" s="265" t="s">
        <v>26</v>
      </c>
      <c r="N3" s="266"/>
      <c r="O3" s="266"/>
      <c r="P3" s="266"/>
      <c r="Q3" s="267"/>
      <c r="R3" s="265" t="s">
        <v>27</v>
      </c>
      <c r="S3" s="267"/>
      <c r="T3" s="265" t="s">
        <v>25</v>
      </c>
      <c r="U3" s="266"/>
      <c r="V3" s="267"/>
      <c r="W3" s="265" t="s">
        <v>26</v>
      </c>
      <c r="X3" s="266"/>
      <c r="Y3" s="266"/>
      <c r="Z3" s="267"/>
      <c r="AA3" s="265" t="s">
        <v>27</v>
      </c>
      <c r="AB3" s="267"/>
      <c r="AD3" s="31"/>
      <c r="BT3" s="28"/>
      <c r="BU3" s="28"/>
      <c r="BV3" s="28"/>
      <c r="BW3" s="28"/>
      <c r="BX3" s="28"/>
      <c r="BY3" s="28"/>
      <c r="BZ3" s="28"/>
      <c r="CA3" s="28"/>
    </row>
    <row r="4" spans="3:79" s="26" customFormat="1" ht="15" customHeight="1" thickBot="1" x14ac:dyDescent="0.25">
      <c r="C4" s="201"/>
      <c r="D4" s="201"/>
      <c r="E4" s="262"/>
      <c r="F4" s="262"/>
      <c r="G4" s="253"/>
      <c r="H4" s="264"/>
      <c r="I4" s="264"/>
      <c r="J4" s="264"/>
      <c r="K4" s="264"/>
      <c r="L4" s="254"/>
      <c r="M4" s="268"/>
      <c r="N4" s="269"/>
      <c r="O4" s="269"/>
      <c r="P4" s="269"/>
      <c r="Q4" s="270"/>
      <c r="R4" s="268"/>
      <c r="S4" s="270"/>
      <c r="T4" s="268"/>
      <c r="U4" s="269"/>
      <c r="V4" s="270"/>
      <c r="W4" s="268"/>
      <c r="X4" s="269"/>
      <c r="Y4" s="269"/>
      <c r="Z4" s="270"/>
      <c r="AA4" s="268"/>
      <c r="AB4" s="270"/>
      <c r="AD4" s="31"/>
      <c r="BT4" s="28"/>
      <c r="BU4" s="28"/>
      <c r="BV4" s="28"/>
      <c r="BW4" s="28"/>
      <c r="BX4" s="28"/>
      <c r="BY4" s="28"/>
      <c r="BZ4" s="28"/>
      <c r="CA4" s="28"/>
    </row>
    <row r="5" spans="3:79" ht="15" customHeight="1" x14ac:dyDescent="0.25">
      <c r="C5" s="2">
        <f ca="1">OFFSET(СВОДНАЯ!$A$3,'Кабельный журнал'!AE5-1,0)</f>
        <v>0</v>
      </c>
      <c r="D5" s="2"/>
      <c r="E5" s="3">
        <f ca="1">OFFSET(СВОДНАЯ!$B$3,'Кабельный журнал'!AE5-1,1)</f>
        <v>0</v>
      </c>
      <c r="F5" s="4">
        <f ca="1">OFFSET(СВОДНАЯ!$B$3,'Кабельный журнал'!AE5-1,2)</f>
        <v>0</v>
      </c>
      <c r="G5" s="206">
        <f ca="1">OFFSET(СВОДНАЯ!$B$3,'Кабельный журнал'!AE5-1,3)</f>
        <v>0</v>
      </c>
      <c r="H5" s="235"/>
      <c r="I5" s="235"/>
      <c r="J5" s="235"/>
      <c r="K5" s="235"/>
      <c r="L5" s="207"/>
      <c r="M5" s="278">
        <f ca="1">OFFSET(СВОДНАЯ!$B$3,'Кабельный журнал'!AE5-1,4)</f>
        <v>0</v>
      </c>
      <c r="N5" s="279"/>
      <c r="O5" s="279"/>
      <c r="P5" s="279"/>
      <c r="Q5" s="280"/>
      <c r="R5" s="235">
        <f ca="1">OFFSET(СВОДНАЯ!$B$3,'Кабельный журнал'!AE5-1,5)</f>
        <v>0</v>
      </c>
      <c r="S5" s="207"/>
      <c r="T5" s="206">
        <f ca="1">OFFSET(СВОДНАЯ!$B$3,'Кабельный журнал'!AE5-1,6)</f>
        <v>0</v>
      </c>
      <c r="U5" s="235"/>
      <c r="V5" s="207"/>
      <c r="W5" s="206">
        <f ca="1">OFFSET(СВОДНАЯ!$B$3,'Кабельный журнал'!AE5-1,7)</f>
        <v>0</v>
      </c>
      <c r="X5" s="235"/>
      <c r="Y5" s="235"/>
      <c r="Z5" s="207"/>
      <c r="AA5" s="245">
        <f ca="1">OFFSET(СВОДНАЯ!$B$3,'Кабельный журнал'!AE5-1,8)</f>
        <v>0</v>
      </c>
      <c r="AB5" s="247"/>
      <c r="AE5" s="34">
        <v>2</v>
      </c>
    </row>
    <row r="6" spans="3:79" ht="15" customHeight="1" x14ac:dyDescent="0.25">
      <c r="C6" s="2" t="str">
        <f ca="1">OFFSET(СВОДНАЯ!$A$3,'Кабельный журнал'!AE6-1,0)</f>
        <v>АЛС1.1</v>
      </c>
      <c r="D6" s="2" t="str">
        <f ca="1">OFFSET(СВОДНАЯ!$B$3,'Кабельный журнал'!AE6-1,0)</f>
        <v>Адресная</v>
      </c>
      <c r="E6" s="3" t="str">
        <f ca="1">OFFSET(СВОДНАЯ!$B$3,'Кабельный журнал'!AE6-1,1)</f>
        <v>ARK1</v>
      </c>
      <c r="F6" s="4" t="str">
        <f ca="1">OFFSET(СВОДНАЯ!$B$3,'Кабельный журнал'!AE6-1,2)</f>
        <v>1UG1.1</v>
      </c>
      <c r="G6" s="206" t="str">
        <f ca="1">OFFSET(СВОДНАЯ!$B$3,'Кабельный журнал'!AE6-1,3)</f>
        <v>КСПВПнг(А)-HF</v>
      </c>
      <c r="H6" s="235"/>
      <c r="I6" s="235"/>
      <c r="J6" s="235"/>
      <c r="K6" s="235"/>
      <c r="L6" s="207"/>
      <c r="M6" s="278" t="str">
        <f ca="1">OFFSET(СВОДНАЯ!$B$3,'Кабельный журнал'!AE6-1,4)</f>
        <v>1х2х0,8</v>
      </c>
      <c r="N6" s="279"/>
      <c r="O6" s="279"/>
      <c r="P6" s="279"/>
      <c r="Q6" s="280"/>
      <c r="R6" s="235">
        <f ca="1">OFFSET(СВОДНАЯ!$B$3,'Кабельный журнал'!AE6-1,5)</f>
        <v>7.8</v>
      </c>
      <c r="S6" s="207"/>
      <c r="T6" s="206">
        <f ca="1">OFFSET(СВОДНАЯ!$B$3,'Кабельный журнал'!AE6-1,6)</f>
        <v>0</v>
      </c>
      <c r="U6" s="235"/>
      <c r="V6" s="207"/>
      <c r="W6" s="206">
        <f ca="1">OFFSET(СВОДНАЯ!$B$3,'Кабельный журнал'!AE6-1,7)</f>
        <v>0</v>
      </c>
      <c r="X6" s="235"/>
      <c r="Y6" s="235"/>
      <c r="Z6" s="207"/>
      <c r="AA6" s="206">
        <f ca="1">OFFSET(СВОДНАЯ!$B$3,'Кабельный журнал'!AE6-1,8)</f>
        <v>0</v>
      </c>
      <c r="AB6" s="207"/>
      <c r="AE6" s="34">
        <f>AE5+1</f>
        <v>3</v>
      </c>
    </row>
    <row r="7" spans="3:79" ht="15" customHeight="1" x14ac:dyDescent="0.25">
      <c r="C7" s="2" t="str">
        <f ca="1">OFFSET(СВОДНАЯ!$A$3,'Кабельный журнал'!AE7-1,0)</f>
        <v>АЛС1.1</v>
      </c>
      <c r="D7" s="2" t="str">
        <f ca="1">OFFSET(СВОДНАЯ!$B$3,'Кабельный журнал'!AE7-1,0)</f>
        <v>Адресная</v>
      </c>
      <c r="E7" s="3" t="str">
        <f ca="1">OFFSET(СВОДНАЯ!$B$3,'Кабельный журнал'!AE7-1,1)</f>
        <v>1UG1.1</v>
      </c>
      <c r="F7" s="4" t="str">
        <f ca="1">OFFSET(СВОДНАЯ!$B$3,'Кабельный журнал'!AE7-1,2)</f>
        <v>1A1.2..9</v>
      </c>
      <c r="G7" s="212" t="str">
        <f ca="1">OFFSET(СВОДНАЯ!$B$3,'Кабельный журнал'!AE7-1,3)</f>
        <v>КСПВПнг(А)-HF</v>
      </c>
      <c r="H7" s="211"/>
      <c r="I7" s="211"/>
      <c r="J7" s="211"/>
      <c r="K7" s="211"/>
      <c r="L7" s="213"/>
      <c r="M7" s="278" t="str">
        <f ca="1">OFFSET(СВОДНАЯ!$B$3,'Кабельный журнал'!AE7-1,4)</f>
        <v>1х2х0,8</v>
      </c>
      <c r="N7" s="279"/>
      <c r="O7" s="279"/>
      <c r="P7" s="279"/>
      <c r="Q7" s="280"/>
      <c r="R7" s="276">
        <f ca="1">OFFSET(СВОДНАЯ!$B$3,'Кабельный журнал'!AE7-1,5)</f>
        <v>31.4</v>
      </c>
      <c r="S7" s="275"/>
      <c r="T7" s="211">
        <f ca="1">OFFSET(СВОДНАЯ!$B$3,'Кабельный журнал'!AE7-1,6)</f>
        <v>0</v>
      </c>
      <c r="U7" s="211"/>
      <c r="V7" s="213"/>
      <c r="W7" s="206">
        <f ca="1">OFFSET(СВОДНАЯ!$B$3,'Кабельный журнал'!AE7-1,7)</f>
        <v>0</v>
      </c>
      <c r="X7" s="235"/>
      <c r="Y7" s="235"/>
      <c r="Z7" s="207"/>
      <c r="AA7" s="206">
        <f ca="1">OFFSET(СВОДНАЯ!$B$3,'Кабельный журнал'!AE7-1,8)</f>
        <v>0</v>
      </c>
      <c r="AB7" s="207"/>
      <c r="AE7" s="34">
        <f t="shared" ref="AE7:AE44" si="0">AE6+1</f>
        <v>4</v>
      </c>
    </row>
    <row r="8" spans="3:79" ht="15" customHeight="1" x14ac:dyDescent="0.25">
      <c r="C8" s="2" t="str">
        <f ca="1">OFFSET(СВОДНАЯ!$A$3,'Кабельный журнал'!AE8-1,0)</f>
        <v>АЛС1.1</v>
      </c>
      <c r="D8" s="2" t="str">
        <f ca="1">OFFSET(СВОДНАЯ!$B$3,'Кабельный журнал'!AE8-1,0)</f>
        <v>Адресная</v>
      </c>
      <c r="E8" s="3" t="str">
        <f ca="1">OFFSET(СВОДНАЯ!$B$3,'Кабельный журнал'!AE8-1,1)</f>
        <v>1A1.2..9</v>
      </c>
      <c r="F8" s="4" t="str">
        <f ca="1">OFFSET(СВОДНАЯ!$B$3,'Кабельный журнал'!AE8-1,2)</f>
        <v>1A1.10</v>
      </c>
      <c r="G8" s="212" t="str">
        <f ca="1">OFFSET(СВОДНАЯ!$B$3,'Кабельный журнал'!AE8-1,3)</f>
        <v>КСПВПнг(А)-HF</v>
      </c>
      <c r="H8" s="211"/>
      <c r="I8" s="211"/>
      <c r="J8" s="211"/>
      <c r="K8" s="211"/>
      <c r="L8" s="213"/>
      <c r="M8" s="278" t="str">
        <f ca="1">OFFSET(СВОДНАЯ!$B$3,'Кабельный журнал'!AE8-1,4)</f>
        <v>1х2х0,8</v>
      </c>
      <c r="N8" s="279"/>
      <c r="O8" s="279"/>
      <c r="P8" s="279"/>
      <c r="Q8" s="280"/>
      <c r="R8" s="276">
        <f ca="1">OFFSET(СВОДНАЯ!$B$3,'Кабельный журнал'!AE8-1,5)</f>
        <v>11.1</v>
      </c>
      <c r="S8" s="275"/>
      <c r="T8" s="211">
        <f ca="1">OFFSET(СВОДНАЯ!$B$3,'Кабельный журнал'!AE8-1,6)</f>
        <v>0</v>
      </c>
      <c r="U8" s="211"/>
      <c r="V8" s="213"/>
      <c r="W8" s="206">
        <f ca="1">OFFSET(СВОДНАЯ!$B$3,'Кабельный журнал'!AE8-1,7)</f>
        <v>0</v>
      </c>
      <c r="X8" s="235"/>
      <c r="Y8" s="235"/>
      <c r="Z8" s="207"/>
      <c r="AA8" s="206">
        <f ca="1">OFFSET(СВОДНАЯ!$B$3,'Кабельный журнал'!AE8-1,8)</f>
        <v>0</v>
      </c>
      <c r="AB8" s="207"/>
      <c r="AE8" s="34">
        <f t="shared" si="0"/>
        <v>5</v>
      </c>
    </row>
    <row r="9" spans="3:79" ht="15" customHeight="1" x14ac:dyDescent="0.25">
      <c r="C9" s="2" t="str">
        <f ca="1">OFFSET(СВОДНАЯ!$A$3,'Кабельный журнал'!AE9-1,0)</f>
        <v>АЛС1.1</v>
      </c>
      <c r="D9" s="2" t="str">
        <f ca="1">OFFSET(СВОДНАЯ!$B$3,'Кабельный журнал'!AE9-1,0)</f>
        <v>Адресная</v>
      </c>
      <c r="E9" s="3" t="str">
        <f ca="1">OFFSET(СВОДНАЯ!$B$3,'Кабельный журнал'!AE9-1,1)</f>
        <v>1A1.10</v>
      </c>
      <c r="F9" s="4" t="str">
        <f ca="1">OFFSET(СВОДНАЯ!$B$3,'Кабельный журнал'!AE9-1,2)</f>
        <v>1A1.11</v>
      </c>
      <c r="G9" s="212" t="str">
        <f ca="1">OFFSET(СВОДНАЯ!$B$3,'Кабельный журнал'!AE9-1,3)</f>
        <v>КСПВПнг(А)-HF</v>
      </c>
      <c r="H9" s="211"/>
      <c r="I9" s="211"/>
      <c r="J9" s="211"/>
      <c r="K9" s="211"/>
      <c r="L9" s="213"/>
      <c r="M9" s="278" t="str">
        <f ca="1">OFFSET(СВОДНАЯ!$B$3,'Кабельный журнал'!AE9-1,4)</f>
        <v>1х2х0,8</v>
      </c>
      <c r="N9" s="279"/>
      <c r="O9" s="279"/>
      <c r="P9" s="279"/>
      <c r="Q9" s="280"/>
      <c r="R9" s="276">
        <f ca="1">OFFSET(СВОДНАЯ!$B$3,'Кабельный журнал'!AE9-1,5)</f>
        <v>7.1</v>
      </c>
      <c r="S9" s="275"/>
      <c r="T9" s="211">
        <f ca="1">OFFSET(СВОДНАЯ!$B$3,'Кабельный журнал'!AE9-1,6)</f>
        <v>0</v>
      </c>
      <c r="U9" s="211"/>
      <c r="V9" s="213"/>
      <c r="W9" s="206">
        <f ca="1">OFFSET(СВОДНАЯ!$B$3,'Кабельный журнал'!AE9-1,7)</f>
        <v>0</v>
      </c>
      <c r="X9" s="235"/>
      <c r="Y9" s="235"/>
      <c r="Z9" s="207"/>
      <c r="AA9" s="206">
        <f ca="1">OFFSET(СВОДНАЯ!$B$3,'Кабельный журнал'!AE9-1,8)</f>
        <v>0</v>
      </c>
      <c r="AB9" s="207"/>
      <c r="AE9" s="34">
        <f t="shared" si="0"/>
        <v>6</v>
      </c>
    </row>
    <row r="10" spans="3:79" ht="15" customHeight="1" x14ac:dyDescent="0.25">
      <c r="C10" s="2" t="str">
        <f ca="1">OFFSET(СВОДНАЯ!$A$3,'Кабельный журнал'!AE10-1,0)</f>
        <v>АЛС1.1</v>
      </c>
      <c r="D10" s="2" t="str">
        <f ca="1">OFFSET(СВОДНАЯ!$B$3,'Кабельный журнал'!AE10-1,0)</f>
        <v>Адресная</v>
      </c>
      <c r="E10" s="3" t="str">
        <f ca="1">OFFSET(СВОДНАЯ!$B$3,'Кабельный журнал'!AE10-1,1)</f>
        <v>1A1.11</v>
      </c>
      <c r="F10" s="4" t="str">
        <f ca="1">OFFSET(СВОДНАЯ!$B$3,'Кабельный журнал'!AE10-1,2)</f>
        <v>1A1.12</v>
      </c>
      <c r="G10" s="212" t="str">
        <f ca="1">OFFSET(СВОДНАЯ!$B$3,'Кабельный журнал'!AE10-1,3)</f>
        <v>КСПВПнг(А)-HF</v>
      </c>
      <c r="H10" s="211"/>
      <c r="I10" s="211"/>
      <c r="J10" s="211"/>
      <c r="K10" s="211"/>
      <c r="L10" s="213"/>
      <c r="M10" s="278" t="str">
        <f ca="1">OFFSET(СВОДНАЯ!$B$3,'Кабельный журнал'!AE10-1,4)</f>
        <v>1х2х0,8</v>
      </c>
      <c r="N10" s="279"/>
      <c r="O10" s="279"/>
      <c r="P10" s="279"/>
      <c r="Q10" s="280"/>
      <c r="R10" s="276">
        <f ca="1">OFFSET(СВОДНАЯ!$B$3,'Кабельный журнал'!AE10-1,5)</f>
        <v>6.9</v>
      </c>
      <c r="S10" s="275"/>
      <c r="T10" s="211">
        <f ca="1">OFFSET(СВОДНАЯ!$B$3,'Кабельный журнал'!AE10-1,6)</f>
        <v>0</v>
      </c>
      <c r="U10" s="211"/>
      <c r="V10" s="213"/>
      <c r="W10" s="206">
        <f ca="1">OFFSET(СВОДНАЯ!$B$3,'Кабельный журнал'!AE10-1,7)</f>
        <v>0</v>
      </c>
      <c r="X10" s="235"/>
      <c r="Y10" s="235"/>
      <c r="Z10" s="207"/>
      <c r="AA10" s="206">
        <f ca="1">OFFSET(СВОДНАЯ!$B$3,'Кабельный журнал'!AE10-1,8)</f>
        <v>0</v>
      </c>
      <c r="AB10" s="207"/>
      <c r="AE10" s="34">
        <f t="shared" si="0"/>
        <v>7</v>
      </c>
    </row>
    <row r="11" spans="3:79" ht="15" customHeight="1" x14ac:dyDescent="0.25">
      <c r="C11" s="2" t="str">
        <f ca="1">OFFSET(СВОДНАЯ!$A$3,'Кабельный журнал'!AE11-1,0)</f>
        <v>АЛС1.1</v>
      </c>
      <c r="D11" s="2" t="str">
        <f ca="1">OFFSET(СВОДНАЯ!$B$3,'Кабельный журнал'!AE11-1,0)</f>
        <v>Адресная</v>
      </c>
      <c r="E11" s="3" t="str">
        <f ca="1">OFFSET(СВОДНАЯ!$B$3,'Кабельный журнал'!AE11-1,1)</f>
        <v>1A1.12</v>
      </c>
      <c r="F11" s="4" t="str">
        <f ca="1">OFFSET(СВОДНАЯ!$B$3,'Кабельный журнал'!AE11-1,2)</f>
        <v>1SC1.13..16</v>
      </c>
      <c r="G11" s="212" t="str">
        <f ca="1">OFFSET(СВОДНАЯ!$B$3,'Кабельный журнал'!AE11-1,3)</f>
        <v>КСПВПнг(А)-HF</v>
      </c>
      <c r="H11" s="211"/>
      <c r="I11" s="211"/>
      <c r="J11" s="211"/>
      <c r="K11" s="211"/>
      <c r="L11" s="213"/>
      <c r="M11" s="278" t="str">
        <f ca="1">OFFSET(СВОДНАЯ!$B$3,'Кабельный журнал'!AE11-1,4)</f>
        <v>1х2х0,8</v>
      </c>
      <c r="N11" s="279"/>
      <c r="O11" s="279"/>
      <c r="P11" s="279"/>
      <c r="Q11" s="280"/>
      <c r="R11" s="276">
        <f ca="1">OFFSET(СВОДНАЯ!$B$3,'Кабельный журнал'!AE11-1,5)</f>
        <v>6.4</v>
      </c>
      <c r="S11" s="275"/>
      <c r="T11" s="211">
        <f ca="1">OFFSET(СВОДНАЯ!$B$3,'Кабельный журнал'!AE11-1,6)</f>
        <v>0</v>
      </c>
      <c r="U11" s="211"/>
      <c r="V11" s="213"/>
      <c r="W11" s="206">
        <f ca="1">OFFSET(СВОДНАЯ!$B$3,'Кабельный журнал'!AE11-1,7)</f>
        <v>0</v>
      </c>
      <c r="X11" s="235"/>
      <c r="Y11" s="235"/>
      <c r="Z11" s="207"/>
      <c r="AA11" s="206">
        <f ca="1">OFFSET(СВОДНАЯ!$B$3,'Кабельный журнал'!AE11-1,8)</f>
        <v>0</v>
      </c>
      <c r="AB11" s="207"/>
      <c r="AE11" s="34">
        <f t="shared" si="0"/>
        <v>8</v>
      </c>
    </row>
    <row r="12" spans="3:79" ht="15" customHeight="1" x14ac:dyDescent="0.25">
      <c r="C12" s="2" t="str">
        <f ca="1">OFFSET(СВОДНАЯ!$A$3,'Кабельный журнал'!AE12-1,0)</f>
        <v>АЛС1.1</v>
      </c>
      <c r="D12" s="2" t="str">
        <f ca="1">OFFSET(СВОДНАЯ!$B$3,'Кабельный журнал'!AE12-1,0)</f>
        <v>Адресная</v>
      </c>
      <c r="E12" s="3" t="str">
        <f ca="1">OFFSET(СВОДНАЯ!$B$3,'Кабельный журнал'!AE12-1,1)</f>
        <v>1SC1.13..16</v>
      </c>
      <c r="F12" s="4" t="str">
        <f ca="1">OFFSET(СВОДНАЯ!$B$3,'Кабельный журнал'!AE12-1,2)</f>
        <v>1A1.17</v>
      </c>
      <c r="G12" s="212" t="str">
        <f ca="1">OFFSET(СВОДНАЯ!$B$3,'Кабельный журнал'!AE12-1,3)</f>
        <v>КСПВПнг(А)-HF</v>
      </c>
      <c r="H12" s="211"/>
      <c r="I12" s="211"/>
      <c r="J12" s="211"/>
      <c r="K12" s="211"/>
      <c r="L12" s="213"/>
      <c r="M12" s="278" t="str">
        <f ca="1">OFFSET(СВОДНАЯ!$B$3,'Кабельный журнал'!AE12-1,4)</f>
        <v>1х2х0,8</v>
      </c>
      <c r="N12" s="279"/>
      <c r="O12" s="279"/>
      <c r="P12" s="279"/>
      <c r="Q12" s="280"/>
      <c r="R12" s="276">
        <f ca="1">OFFSET(СВОДНАЯ!$B$3,'Кабельный журнал'!AE12-1,5)</f>
        <v>4.2</v>
      </c>
      <c r="S12" s="275"/>
      <c r="T12" s="211">
        <f ca="1">OFFSET(СВОДНАЯ!$B$3,'Кабельный журнал'!AE12-1,6)</f>
        <v>0</v>
      </c>
      <c r="U12" s="211"/>
      <c r="V12" s="213"/>
      <c r="W12" s="206">
        <f ca="1">OFFSET(СВОДНАЯ!$B$3,'Кабельный журнал'!AE12-1,7)</f>
        <v>0</v>
      </c>
      <c r="X12" s="235"/>
      <c r="Y12" s="235"/>
      <c r="Z12" s="207"/>
      <c r="AA12" s="206">
        <f ca="1">OFFSET(СВОДНАЯ!$B$3,'Кабельный журнал'!AE12-1,8)</f>
        <v>0</v>
      </c>
      <c r="AB12" s="207"/>
      <c r="AE12" s="34">
        <f t="shared" si="0"/>
        <v>9</v>
      </c>
    </row>
    <row r="13" spans="3:79" ht="15" customHeight="1" x14ac:dyDescent="0.25">
      <c r="C13" s="2" t="str">
        <f ca="1">OFFSET(СВОДНАЯ!$A$3,'Кабельный журнал'!AE13-1,0)</f>
        <v>АЛС1.1</v>
      </c>
      <c r="D13" s="2" t="str">
        <f ca="1">OFFSET(СВОДНАЯ!$B$3,'Кабельный журнал'!AE13-1,0)</f>
        <v>Адресная</v>
      </c>
      <c r="E13" s="3" t="str">
        <f ca="1">OFFSET(СВОДНАЯ!$B$3,'Кабельный журнал'!AE13-1,1)</f>
        <v>1A1.17</v>
      </c>
      <c r="F13" s="4" t="str">
        <f ca="1">OFFSET(СВОДНАЯ!$B$3,'Кабельный журнал'!AE13-1,2)</f>
        <v>1A1.18</v>
      </c>
      <c r="G13" s="212" t="str">
        <f ca="1">OFFSET(СВОДНАЯ!$B$3,'Кабельный журнал'!AE13-1,3)</f>
        <v>КСПВПнг(А)-HF</v>
      </c>
      <c r="H13" s="211"/>
      <c r="I13" s="211"/>
      <c r="J13" s="211"/>
      <c r="K13" s="211"/>
      <c r="L13" s="213"/>
      <c r="M13" s="278" t="str">
        <f ca="1">OFFSET(СВОДНАЯ!$B$3,'Кабельный журнал'!AE13-1,4)</f>
        <v>1х2х0,8</v>
      </c>
      <c r="N13" s="279"/>
      <c r="O13" s="279"/>
      <c r="P13" s="279"/>
      <c r="Q13" s="280"/>
      <c r="R13" s="276">
        <f ca="1">OFFSET(СВОДНАЯ!$B$3,'Кабельный журнал'!AE13-1,5)</f>
        <v>6.9</v>
      </c>
      <c r="S13" s="275"/>
      <c r="T13" s="211">
        <f ca="1">OFFSET(СВОДНАЯ!$B$3,'Кабельный журнал'!AE13-1,6)</f>
        <v>0</v>
      </c>
      <c r="U13" s="211"/>
      <c r="V13" s="213"/>
      <c r="W13" s="206">
        <f ca="1">OFFSET(СВОДНАЯ!$B$3,'Кабельный журнал'!AE13-1,7)</f>
        <v>0</v>
      </c>
      <c r="X13" s="235"/>
      <c r="Y13" s="235"/>
      <c r="Z13" s="207"/>
      <c r="AA13" s="206">
        <f ca="1">OFFSET(СВОДНАЯ!$B$3,'Кабельный журнал'!AE13-1,8)</f>
        <v>0</v>
      </c>
      <c r="AB13" s="207"/>
      <c r="AE13" s="34">
        <f t="shared" si="0"/>
        <v>10</v>
      </c>
    </row>
    <row r="14" spans="3:79" ht="15" customHeight="1" x14ac:dyDescent="0.25">
      <c r="C14" s="2" t="str">
        <f ca="1">OFFSET(СВОДНАЯ!$A$3,'Кабельный журнал'!AE14-1,0)</f>
        <v>АЛС1.1</v>
      </c>
      <c r="D14" s="2" t="str">
        <f ca="1">OFFSET(СВОДНАЯ!$B$3,'Кабельный журнал'!AE14-1,0)</f>
        <v>Адресная</v>
      </c>
      <c r="E14" s="3" t="str">
        <f ca="1">OFFSET(СВОДНАЯ!$B$3,'Кабельный журнал'!AE14-1,1)</f>
        <v>1A1.18</v>
      </c>
      <c r="F14" s="4" t="str">
        <f ca="1">OFFSET(СВОДНАЯ!$B$3,'Кабельный журнал'!AE14-1,2)</f>
        <v>1UG1.19</v>
      </c>
      <c r="G14" s="212" t="str">
        <f ca="1">OFFSET(СВОДНАЯ!$B$3,'Кабельный журнал'!AE14-1,3)</f>
        <v>КСПВПнг(А)-HF</v>
      </c>
      <c r="H14" s="211"/>
      <c r="I14" s="211"/>
      <c r="J14" s="211"/>
      <c r="K14" s="211"/>
      <c r="L14" s="213"/>
      <c r="M14" s="278" t="str">
        <f ca="1">OFFSET(СВОДНАЯ!$B$3,'Кабельный журнал'!AE14-1,4)</f>
        <v>1х2х0,8</v>
      </c>
      <c r="N14" s="279"/>
      <c r="O14" s="279"/>
      <c r="P14" s="279"/>
      <c r="Q14" s="280"/>
      <c r="R14" s="276">
        <f ca="1">OFFSET(СВОДНАЯ!$B$3,'Кабельный журнал'!AE14-1,5)</f>
        <v>4.9000000000000004</v>
      </c>
      <c r="S14" s="275"/>
      <c r="T14" s="211">
        <f ca="1">OFFSET(СВОДНАЯ!$B$3,'Кабельный журнал'!AE14-1,6)</f>
        <v>0</v>
      </c>
      <c r="U14" s="211"/>
      <c r="V14" s="213"/>
      <c r="W14" s="206">
        <f ca="1">OFFSET(СВОДНАЯ!$B$3,'Кабельный журнал'!AE14-1,7)</f>
        <v>0</v>
      </c>
      <c r="X14" s="235"/>
      <c r="Y14" s="235"/>
      <c r="Z14" s="207"/>
      <c r="AA14" s="206">
        <f ca="1">OFFSET(СВОДНАЯ!$B$3,'Кабельный журнал'!AE14-1,8)</f>
        <v>0</v>
      </c>
      <c r="AB14" s="207"/>
      <c r="AE14" s="34">
        <f t="shared" si="0"/>
        <v>11</v>
      </c>
    </row>
    <row r="15" spans="3:79" ht="15" customHeight="1" x14ac:dyDescent="0.25">
      <c r="C15" s="2" t="str">
        <f ca="1">OFFSET(СВОДНАЯ!$A$3,'Кабельный журнал'!AE15-1,0)</f>
        <v>АЛС1.1</v>
      </c>
      <c r="D15" s="2" t="str">
        <f ca="1">OFFSET(СВОДНАЯ!$B$3,'Кабельный журнал'!AE15-1,0)</f>
        <v>Адресная</v>
      </c>
      <c r="E15" s="3" t="str">
        <f ca="1">OFFSET(СВОДНАЯ!$B$3,'Кабельный журнал'!AE15-1,1)</f>
        <v>1UG1.19</v>
      </c>
      <c r="F15" s="4" t="str">
        <f ca="1">OFFSET(СВОДНАЯ!$B$3,'Кабельный журнал'!AE15-1,2)</f>
        <v>1A1.20</v>
      </c>
      <c r="G15" s="212" t="str">
        <f ca="1">OFFSET(СВОДНАЯ!$B$3,'Кабельный журнал'!AE15-1,3)</f>
        <v>КСПВПнг(А)-HF</v>
      </c>
      <c r="H15" s="211"/>
      <c r="I15" s="211"/>
      <c r="J15" s="211"/>
      <c r="K15" s="211"/>
      <c r="L15" s="213"/>
      <c r="M15" s="278" t="str">
        <f ca="1">OFFSET(СВОДНАЯ!$B$3,'Кабельный журнал'!AE15-1,4)</f>
        <v>1х2х0,8</v>
      </c>
      <c r="N15" s="279"/>
      <c r="O15" s="279"/>
      <c r="P15" s="279"/>
      <c r="Q15" s="280"/>
      <c r="R15" s="276">
        <f ca="1">OFFSET(СВОДНАЯ!$B$3,'Кабельный журнал'!AE15-1,5)</f>
        <v>3.7</v>
      </c>
      <c r="S15" s="275"/>
      <c r="T15" s="211">
        <f ca="1">OFFSET(СВОДНАЯ!$B$3,'Кабельный журнал'!AE15-1,6)</f>
        <v>0</v>
      </c>
      <c r="U15" s="211"/>
      <c r="V15" s="213"/>
      <c r="W15" s="206">
        <f ca="1">OFFSET(СВОДНАЯ!$B$3,'Кабельный журнал'!AE15-1,7)</f>
        <v>0</v>
      </c>
      <c r="X15" s="235"/>
      <c r="Y15" s="235"/>
      <c r="Z15" s="207"/>
      <c r="AA15" s="206">
        <f ca="1">OFFSET(СВОДНАЯ!$B$3,'Кабельный журнал'!AE15-1,8)</f>
        <v>0</v>
      </c>
      <c r="AB15" s="207"/>
      <c r="AE15" s="34">
        <f t="shared" si="0"/>
        <v>12</v>
      </c>
    </row>
    <row r="16" spans="3:79" ht="15" customHeight="1" x14ac:dyDescent="0.25">
      <c r="C16" s="2" t="str">
        <f ca="1">OFFSET(СВОДНАЯ!$A$3,'Кабельный журнал'!AE16-1,0)</f>
        <v>АЛС1.1</v>
      </c>
      <c r="D16" s="2" t="str">
        <f ca="1">OFFSET(СВОДНАЯ!$B$3,'Кабельный журнал'!AE16-1,0)</f>
        <v>Адресная</v>
      </c>
      <c r="E16" s="3" t="str">
        <f ca="1">OFFSET(СВОДНАЯ!$B$3,'Кабельный журнал'!AE16-1,1)</f>
        <v>1A1.20</v>
      </c>
      <c r="F16" s="4" t="str">
        <f ca="1">OFFSET(СВОДНАЯ!$B$3,'Кабельный журнал'!AE16-1,2)</f>
        <v>1A1.21</v>
      </c>
      <c r="G16" s="212" t="str">
        <f ca="1">OFFSET(СВОДНАЯ!$B$3,'Кабельный журнал'!AE16-1,3)</f>
        <v>КСПВПнг(А)-HF</v>
      </c>
      <c r="H16" s="211"/>
      <c r="I16" s="211"/>
      <c r="J16" s="211"/>
      <c r="K16" s="211"/>
      <c r="L16" s="213"/>
      <c r="M16" s="278" t="str">
        <f ca="1">OFFSET(СВОДНАЯ!$B$3,'Кабельный журнал'!AE16-1,4)</f>
        <v>1х2х0,8</v>
      </c>
      <c r="N16" s="279"/>
      <c r="O16" s="279"/>
      <c r="P16" s="279"/>
      <c r="Q16" s="280"/>
      <c r="R16" s="276">
        <f ca="1">OFFSET(СВОДНАЯ!$B$3,'Кабельный журнал'!AE16-1,5)</f>
        <v>6.9</v>
      </c>
      <c r="S16" s="275"/>
      <c r="T16" s="211">
        <f ca="1">OFFSET(СВОДНАЯ!$B$3,'Кабельный журнал'!AE16-1,6)</f>
        <v>0</v>
      </c>
      <c r="U16" s="211"/>
      <c r="V16" s="213"/>
      <c r="W16" s="206">
        <f ca="1">OFFSET(СВОДНАЯ!$B$3,'Кабельный журнал'!AE16-1,7)</f>
        <v>0</v>
      </c>
      <c r="X16" s="235"/>
      <c r="Y16" s="235"/>
      <c r="Z16" s="207"/>
      <c r="AA16" s="206">
        <f ca="1">OFFSET(СВОДНАЯ!$B$3,'Кабельный журнал'!AE16-1,8)</f>
        <v>0</v>
      </c>
      <c r="AB16" s="207"/>
      <c r="AE16" s="34">
        <f t="shared" si="0"/>
        <v>13</v>
      </c>
    </row>
    <row r="17" spans="3:31" ht="15" customHeight="1" x14ac:dyDescent="0.25">
      <c r="C17" s="2" t="str">
        <f ca="1">OFFSET(СВОДНАЯ!$A$3,'Кабельный журнал'!AE17-1,0)</f>
        <v>АЛС1.1</v>
      </c>
      <c r="D17" s="2" t="str">
        <f ca="1">OFFSET(СВОДНАЯ!$B$3,'Кабельный журнал'!AE17-1,0)</f>
        <v>Адресная</v>
      </c>
      <c r="E17" s="3" t="str">
        <f ca="1">OFFSET(СВОДНАЯ!$B$3,'Кабельный журнал'!AE17-1,1)</f>
        <v>1A1.21</v>
      </c>
      <c r="F17" s="4" t="str">
        <f ca="1">OFFSET(СВОДНАЯ!$B$3,'Кабельный журнал'!AE17-1,2)</f>
        <v>1SC1.22..25</v>
      </c>
      <c r="G17" s="212" t="str">
        <f ca="1">OFFSET(СВОДНАЯ!$B$3,'Кабельный журнал'!AE17-1,3)</f>
        <v>КСПВПнг(А)-HF</v>
      </c>
      <c r="H17" s="211"/>
      <c r="I17" s="211"/>
      <c r="J17" s="211"/>
      <c r="K17" s="211"/>
      <c r="L17" s="213"/>
      <c r="M17" s="278" t="str">
        <f ca="1">OFFSET(СВОДНАЯ!$B$3,'Кабельный журнал'!AE17-1,4)</f>
        <v>1х2х0,8</v>
      </c>
      <c r="N17" s="279"/>
      <c r="O17" s="279"/>
      <c r="P17" s="279"/>
      <c r="Q17" s="280"/>
      <c r="R17" s="276">
        <f ca="1">OFFSET(СВОДНАЯ!$B$3,'Кабельный журнал'!AE17-1,5)</f>
        <v>6.4</v>
      </c>
      <c r="S17" s="275"/>
      <c r="T17" s="211">
        <f ca="1">OFFSET(СВОДНАЯ!$B$3,'Кабельный журнал'!AE17-1,6)</f>
        <v>0</v>
      </c>
      <c r="U17" s="211"/>
      <c r="V17" s="213"/>
      <c r="W17" s="206">
        <f ca="1">OFFSET(СВОДНАЯ!$B$3,'Кабельный журнал'!AE17-1,7)</f>
        <v>0</v>
      </c>
      <c r="X17" s="235"/>
      <c r="Y17" s="235"/>
      <c r="Z17" s="207"/>
      <c r="AA17" s="206">
        <f ca="1">OFFSET(СВОДНАЯ!$B$3,'Кабельный журнал'!AE17-1,8)</f>
        <v>0</v>
      </c>
      <c r="AB17" s="207"/>
      <c r="AE17" s="34">
        <f t="shared" si="0"/>
        <v>14</v>
      </c>
    </row>
    <row r="18" spans="3:31" ht="15" customHeight="1" x14ac:dyDescent="0.25">
      <c r="C18" s="2" t="str">
        <f ca="1">OFFSET(СВОДНАЯ!$A$3,'Кабельный журнал'!AE18-1,0)</f>
        <v>АЛС1.1</v>
      </c>
      <c r="D18" s="2" t="str">
        <f ca="1">OFFSET(СВОДНАЯ!$B$3,'Кабельный журнал'!AE18-1,0)</f>
        <v>Адресная</v>
      </c>
      <c r="E18" s="3" t="str">
        <f ca="1">OFFSET(СВОДНАЯ!$B$3,'Кабельный журнал'!AE18-1,1)</f>
        <v>1SC1.22..25</v>
      </c>
      <c r="F18" s="4" t="str">
        <f ca="1">OFFSET(СВОДНАЯ!$B$3,'Кабельный журнал'!AE18-1,2)</f>
        <v>1A1.26</v>
      </c>
      <c r="G18" s="212" t="str">
        <f ca="1">OFFSET(СВОДНАЯ!$B$3,'Кабельный журнал'!AE18-1,3)</f>
        <v>КСПВПнг(А)-HF</v>
      </c>
      <c r="H18" s="211"/>
      <c r="I18" s="211"/>
      <c r="J18" s="211"/>
      <c r="K18" s="211"/>
      <c r="L18" s="213"/>
      <c r="M18" s="278" t="str">
        <f ca="1">OFFSET(СВОДНАЯ!$B$3,'Кабельный журнал'!AE18-1,4)</f>
        <v>1х2х0,8</v>
      </c>
      <c r="N18" s="279"/>
      <c r="O18" s="279"/>
      <c r="P18" s="279"/>
      <c r="Q18" s="280"/>
      <c r="R18" s="276">
        <f ca="1">OFFSET(СВОДНАЯ!$B$3,'Кабельный журнал'!AE18-1,5)</f>
        <v>4.2</v>
      </c>
      <c r="S18" s="275"/>
      <c r="T18" s="211">
        <f ca="1">OFFSET(СВОДНАЯ!$B$3,'Кабельный журнал'!AE18-1,6)</f>
        <v>0</v>
      </c>
      <c r="U18" s="211"/>
      <c r="V18" s="213"/>
      <c r="W18" s="206">
        <f ca="1">OFFSET(СВОДНАЯ!$B$3,'Кабельный журнал'!AE18-1,7)</f>
        <v>0</v>
      </c>
      <c r="X18" s="235"/>
      <c r="Y18" s="235"/>
      <c r="Z18" s="207"/>
      <c r="AA18" s="206">
        <f ca="1">OFFSET(СВОДНАЯ!$B$3,'Кабельный журнал'!AE18-1,8)</f>
        <v>0</v>
      </c>
      <c r="AB18" s="207"/>
      <c r="AE18" s="34">
        <f t="shared" si="0"/>
        <v>15</v>
      </c>
    </row>
    <row r="19" spans="3:31" ht="15" customHeight="1" x14ac:dyDescent="0.25">
      <c r="C19" s="2" t="str">
        <f ca="1">OFFSET(СВОДНАЯ!$A$3,'Кабельный журнал'!AE19-1,0)</f>
        <v>АЛС1.1</v>
      </c>
      <c r="D19" s="2" t="str">
        <f ca="1">OFFSET(СВОДНАЯ!$B$3,'Кабельный журнал'!AE19-1,0)</f>
        <v>Адресная</v>
      </c>
      <c r="E19" s="3" t="str">
        <f ca="1">OFFSET(СВОДНАЯ!$B$3,'Кабельный журнал'!AE19-1,1)</f>
        <v>1A1.26</v>
      </c>
      <c r="F19" s="4" t="str">
        <f ca="1">OFFSET(СВОДНАЯ!$B$3,'Кабельный журнал'!AE19-1,2)</f>
        <v>1A1.27</v>
      </c>
      <c r="G19" s="212" t="str">
        <f ca="1">OFFSET(СВОДНАЯ!$B$3,'Кабельный журнал'!AE19-1,3)</f>
        <v>КСПВПнг(А)-HF</v>
      </c>
      <c r="H19" s="211"/>
      <c r="I19" s="211"/>
      <c r="J19" s="211"/>
      <c r="K19" s="211"/>
      <c r="L19" s="213"/>
      <c r="M19" s="278" t="str">
        <f ca="1">OFFSET(СВОДНАЯ!$B$3,'Кабельный журнал'!AE19-1,4)</f>
        <v>1х2х0,8</v>
      </c>
      <c r="N19" s="279"/>
      <c r="O19" s="279"/>
      <c r="P19" s="279"/>
      <c r="Q19" s="280"/>
      <c r="R19" s="276">
        <f ca="1">OFFSET(СВОДНАЯ!$B$3,'Кабельный журнал'!AE19-1,5)</f>
        <v>6.9</v>
      </c>
      <c r="S19" s="275"/>
      <c r="T19" s="211">
        <f ca="1">OFFSET(СВОДНАЯ!$B$3,'Кабельный журнал'!AE19-1,6)</f>
        <v>0</v>
      </c>
      <c r="U19" s="211"/>
      <c r="V19" s="213"/>
      <c r="W19" s="206">
        <f ca="1">OFFSET(СВОДНАЯ!$B$3,'Кабельный журнал'!AE19-1,7)</f>
        <v>0</v>
      </c>
      <c r="X19" s="235"/>
      <c r="Y19" s="235"/>
      <c r="Z19" s="207"/>
      <c r="AA19" s="206">
        <f ca="1">OFFSET(СВОДНАЯ!$B$3,'Кабельный журнал'!AE19-1,8)</f>
        <v>0</v>
      </c>
      <c r="AB19" s="207"/>
      <c r="AE19" s="34">
        <f t="shared" si="0"/>
        <v>16</v>
      </c>
    </row>
    <row r="20" spans="3:31" ht="15" customHeight="1" x14ac:dyDescent="0.25">
      <c r="C20" s="2" t="str">
        <f ca="1">OFFSET(СВОДНАЯ!$A$3,'Кабельный журнал'!AE20-1,0)</f>
        <v>АЛС1.1</v>
      </c>
      <c r="D20" s="2" t="str">
        <f ca="1">OFFSET(СВОДНАЯ!$B$3,'Кабельный журнал'!AE20-1,0)</f>
        <v>Адресная</v>
      </c>
      <c r="E20" s="3" t="str">
        <f ca="1">OFFSET(СВОДНАЯ!$B$3,'Кабельный журнал'!AE20-1,1)</f>
        <v>1A1.27</v>
      </c>
      <c r="F20" s="4" t="str">
        <f ca="1">OFFSET(СВОДНАЯ!$B$3,'Кабельный журнал'!AE20-1,2)</f>
        <v>1A1.28</v>
      </c>
      <c r="G20" s="212" t="str">
        <f ca="1">OFFSET(СВОДНАЯ!$B$3,'Кабельный журнал'!AE20-1,3)</f>
        <v>КСПВПнг(А)-HF</v>
      </c>
      <c r="H20" s="211"/>
      <c r="I20" s="211"/>
      <c r="J20" s="211"/>
      <c r="K20" s="211"/>
      <c r="L20" s="213"/>
      <c r="M20" s="278" t="str">
        <f ca="1">OFFSET(СВОДНАЯ!$B$3,'Кабельный журнал'!AE20-1,4)</f>
        <v>1х2х0,8</v>
      </c>
      <c r="N20" s="279"/>
      <c r="O20" s="279"/>
      <c r="P20" s="279"/>
      <c r="Q20" s="280"/>
      <c r="R20" s="276">
        <f ca="1">OFFSET(СВОДНАЯ!$B$3,'Кабельный журнал'!AE20-1,5)</f>
        <v>6.9</v>
      </c>
      <c r="S20" s="275"/>
      <c r="T20" s="211">
        <f ca="1">OFFSET(СВОДНАЯ!$B$3,'Кабельный журнал'!AE20-1,6)</f>
        <v>0</v>
      </c>
      <c r="U20" s="211"/>
      <c r="V20" s="213"/>
      <c r="W20" s="206">
        <f ca="1">OFFSET(СВОДНАЯ!$B$3,'Кабельный журнал'!AE20-1,7)</f>
        <v>0</v>
      </c>
      <c r="X20" s="235"/>
      <c r="Y20" s="235"/>
      <c r="Z20" s="207"/>
      <c r="AA20" s="206">
        <f ca="1">OFFSET(СВОДНАЯ!$B$3,'Кабельный журнал'!AE20-1,8)</f>
        <v>0</v>
      </c>
      <c r="AB20" s="207"/>
      <c r="AE20" s="34">
        <f t="shared" si="0"/>
        <v>17</v>
      </c>
    </row>
    <row r="21" spans="3:31" ht="15" customHeight="1" x14ac:dyDescent="0.25">
      <c r="C21" s="2" t="str">
        <f ca="1">OFFSET(СВОДНАЯ!$A$3,'Кабельный журнал'!AE21-1,0)</f>
        <v>АЛС1.1</v>
      </c>
      <c r="D21" s="2" t="str">
        <f ca="1">OFFSET(СВОДНАЯ!$B$3,'Кабельный журнал'!AE21-1,0)</f>
        <v>Адресная</v>
      </c>
      <c r="E21" s="3" t="str">
        <f ca="1">OFFSET(СВОДНАЯ!$B$3,'Кабельный журнал'!AE21-1,1)</f>
        <v>1A1.28</v>
      </c>
      <c r="F21" s="4" t="str">
        <f ca="1">OFFSET(СВОДНАЯ!$B$3,'Кабельный журнал'!AE21-1,2)</f>
        <v>1A1.29</v>
      </c>
      <c r="G21" s="212" t="str">
        <f ca="1">OFFSET(СВОДНАЯ!$B$3,'Кабельный журнал'!AE21-1,3)</f>
        <v>КСПВПнг(А)-HF</v>
      </c>
      <c r="H21" s="211"/>
      <c r="I21" s="211"/>
      <c r="J21" s="211"/>
      <c r="K21" s="211"/>
      <c r="L21" s="213"/>
      <c r="M21" s="278" t="str">
        <f ca="1">OFFSET(СВОДНАЯ!$B$3,'Кабельный журнал'!AE21-1,4)</f>
        <v>1х2х0,8</v>
      </c>
      <c r="N21" s="279"/>
      <c r="O21" s="279"/>
      <c r="P21" s="279"/>
      <c r="Q21" s="280"/>
      <c r="R21" s="276">
        <f ca="1">OFFSET(СВОДНАЯ!$B$3,'Кабельный журнал'!AE21-1,5)</f>
        <v>6.9</v>
      </c>
      <c r="S21" s="275"/>
      <c r="T21" s="211">
        <f ca="1">OFFSET(СВОДНАЯ!$B$3,'Кабельный журнал'!AE21-1,6)</f>
        <v>0</v>
      </c>
      <c r="U21" s="211"/>
      <c r="V21" s="213"/>
      <c r="W21" s="206">
        <f ca="1">OFFSET(СВОДНАЯ!$B$3,'Кабельный журнал'!AE21-1,7)</f>
        <v>0</v>
      </c>
      <c r="X21" s="235"/>
      <c r="Y21" s="235"/>
      <c r="Z21" s="207"/>
      <c r="AA21" s="206">
        <f ca="1">OFFSET(СВОДНАЯ!$B$3,'Кабельный журнал'!AE21-1,8)</f>
        <v>0</v>
      </c>
      <c r="AB21" s="207"/>
      <c r="AE21" s="34">
        <f t="shared" si="0"/>
        <v>18</v>
      </c>
    </row>
    <row r="22" spans="3:31" ht="15" customHeight="1" x14ac:dyDescent="0.25">
      <c r="C22" s="2" t="str">
        <f ca="1">OFFSET(СВОДНАЯ!$A$3,'Кабельный журнал'!AE22-1,0)</f>
        <v>АЛС1.1</v>
      </c>
      <c r="D22" s="2" t="str">
        <f ca="1">OFFSET(СВОДНАЯ!$B$3,'Кабельный журнал'!AE22-1,0)</f>
        <v>Адресная</v>
      </c>
      <c r="E22" s="3" t="str">
        <f ca="1">OFFSET(СВОДНАЯ!$B$3,'Кабельный журнал'!AE22-1,1)</f>
        <v>1A1.29</v>
      </c>
      <c r="F22" s="4" t="str">
        <f ca="1">OFFSET(СВОДНАЯ!$B$3,'Кабельный журнал'!AE22-1,2)</f>
        <v>1SC1.30..33</v>
      </c>
      <c r="G22" s="212" t="str">
        <f ca="1">OFFSET(СВОДНАЯ!$B$3,'Кабельный журнал'!AE22-1,3)</f>
        <v>КСПВПнг(А)-HF</v>
      </c>
      <c r="H22" s="211"/>
      <c r="I22" s="211"/>
      <c r="J22" s="211"/>
      <c r="K22" s="211"/>
      <c r="L22" s="213"/>
      <c r="M22" s="278" t="str">
        <f ca="1">OFFSET(СВОДНАЯ!$B$3,'Кабельный журнал'!AE22-1,4)</f>
        <v>1х2х0,8</v>
      </c>
      <c r="N22" s="279"/>
      <c r="O22" s="279"/>
      <c r="P22" s="279"/>
      <c r="Q22" s="280"/>
      <c r="R22" s="276">
        <f ca="1">OFFSET(СВОДНАЯ!$B$3,'Кабельный журнал'!AE22-1,5)</f>
        <v>6.5</v>
      </c>
      <c r="S22" s="275"/>
      <c r="T22" s="211">
        <f ca="1">OFFSET(СВОДНАЯ!$B$3,'Кабельный журнал'!AE22-1,6)</f>
        <v>0</v>
      </c>
      <c r="U22" s="211"/>
      <c r="V22" s="213"/>
      <c r="W22" s="206">
        <f ca="1">OFFSET(СВОДНАЯ!$B$3,'Кабельный журнал'!AE22-1,7)</f>
        <v>0</v>
      </c>
      <c r="X22" s="235"/>
      <c r="Y22" s="235"/>
      <c r="Z22" s="207"/>
      <c r="AA22" s="206">
        <f ca="1">OFFSET(СВОДНАЯ!$B$3,'Кабельный журнал'!AE22-1,8)</f>
        <v>0</v>
      </c>
      <c r="AB22" s="207"/>
      <c r="AE22" s="34">
        <f t="shared" si="0"/>
        <v>19</v>
      </c>
    </row>
    <row r="23" spans="3:31" ht="15" customHeight="1" x14ac:dyDescent="0.25">
      <c r="C23" s="2" t="str">
        <f ca="1">OFFSET(СВОДНАЯ!$A$3,'Кабельный журнал'!AE23-1,0)</f>
        <v>АЛС1.1</v>
      </c>
      <c r="D23" s="2" t="str">
        <f ca="1">OFFSET(СВОДНАЯ!$B$3,'Кабельный журнал'!AE23-1,0)</f>
        <v>Адресная</v>
      </c>
      <c r="E23" s="3" t="str">
        <f ca="1">OFFSET(СВОДНАЯ!$B$3,'Кабельный журнал'!AE23-1,1)</f>
        <v>1SC1.30..33</v>
      </c>
      <c r="F23" s="4" t="str">
        <f ca="1">OFFSET(СВОДНАЯ!$B$3,'Кабельный журнал'!AE23-1,2)</f>
        <v>1A1.34</v>
      </c>
      <c r="G23" s="212" t="str">
        <f ca="1">OFFSET(СВОДНАЯ!$B$3,'Кабельный журнал'!AE23-1,3)</f>
        <v>КСПВПнг(А)-HF</v>
      </c>
      <c r="H23" s="211"/>
      <c r="I23" s="211"/>
      <c r="J23" s="211"/>
      <c r="K23" s="211"/>
      <c r="L23" s="213"/>
      <c r="M23" s="278" t="str">
        <f ca="1">OFFSET(СВОДНАЯ!$B$3,'Кабельный журнал'!AE23-1,4)</f>
        <v>1х2х0,8</v>
      </c>
      <c r="N23" s="279"/>
      <c r="O23" s="279"/>
      <c r="P23" s="279"/>
      <c r="Q23" s="280"/>
      <c r="R23" s="276">
        <f ca="1">OFFSET(СВОДНАЯ!$B$3,'Кабельный журнал'!AE23-1,5)</f>
        <v>4.5</v>
      </c>
      <c r="S23" s="275"/>
      <c r="T23" s="211">
        <f ca="1">OFFSET(СВОДНАЯ!$B$3,'Кабельный журнал'!AE23-1,6)</f>
        <v>0</v>
      </c>
      <c r="U23" s="211"/>
      <c r="V23" s="213"/>
      <c r="W23" s="206">
        <f ca="1">OFFSET(СВОДНАЯ!$B$3,'Кабельный журнал'!AE23-1,7)</f>
        <v>0</v>
      </c>
      <c r="X23" s="235"/>
      <c r="Y23" s="235"/>
      <c r="Z23" s="207"/>
      <c r="AA23" s="206">
        <f ca="1">OFFSET(СВОДНАЯ!$B$3,'Кабельный журнал'!AE23-1,8)</f>
        <v>0</v>
      </c>
      <c r="AB23" s="207"/>
      <c r="AE23" s="34">
        <f t="shared" si="0"/>
        <v>20</v>
      </c>
    </row>
    <row r="24" spans="3:31" ht="15" customHeight="1" x14ac:dyDescent="0.25">
      <c r="C24" s="2" t="str">
        <f ca="1">OFFSET(СВОДНАЯ!$A$3,'Кабельный журнал'!AE24-1,0)</f>
        <v>АЛС1.1</v>
      </c>
      <c r="D24" s="2" t="str">
        <f ca="1">OFFSET(СВОДНАЯ!$B$3,'Кабельный журнал'!AE24-1,0)</f>
        <v>Адресная</v>
      </c>
      <c r="E24" s="3" t="str">
        <f ca="1">OFFSET(СВОДНАЯ!$B$3,'Кабельный журнал'!AE24-1,1)</f>
        <v>1A1.34</v>
      </c>
      <c r="F24" s="4" t="str">
        <f ca="1">OFFSET(СВОДНАЯ!$B$3,'Кабельный журнал'!AE24-1,2)</f>
        <v>1A1.35</v>
      </c>
      <c r="G24" s="212" t="str">
        <f ca="1">OFFSET(СВОДНАЯ!$B$3,'Кабельный журнал'!AE24-1,3)</f>
        <v>КСПВПнг(А)-HF</v>
      </c>
      <c r="H24" s="211"/>
      <c r="I24" s="211"/>
      <c r="J24" s="211"/>
      <c r="K24" s="211"/>
      <c r="L24" s="213"/>
      <c r="M24" s="278" t="str">
        <f ca="1">OFFSET(СВОДНАЯ!$B$3,'Кабельный журнал'!AE24-1,4)</f>
        <v>1х2х0,8</v>
      </c>
      <c r="N24" s="279"/>
      <c r="O24" s="279"/>
      <c r="P24" s="279"/>
      <c r="Q24" s="280"/>
      <c r="R24" s="276">
        <f ca="1">OFFSET(СВОДНАЯ!$B$3,'Кабельный журнал'!AE24-1,5)</f>
        <v>6.9</v>
      </c>
      <c r="S24" s="275"/>
      <c r="T24" s="211">
        <f ca="1">OFFSET(СВОДНАЯ!$B$3,'Кабельный журнал'!AE24-1,6)</f>
        <v>0</v>
      </c>
      <c r="U24" s="211"/>
      <c r="V24" s="213"/>
      <c r="W24" s="206">
        <f ca="1">OFFSET(СВОДНАЯ!$B$3,'Кабельный журнал'!AE24-1,7)</f>
        <v>0</v>
      </c>
      <c r="X24" s="235"/>
      <c r="Y24" s="235"/>
      <c r="Z24" s="207"/>
      <c r="AA24" s="206">
        <f ca="1">OFFSET(СВОДНАЯ!$B$3,'Кабельный журнал'!AE24-1,8)</f>
        <v>0</v>
      </c>
      <c r="AB24" s="207"/>
      <c r="AE24" s="34">
        <f t="shared" si="0"/>
        <v>21</v>
      </c>
    </row>
    <row r="25" spans="3:31" ht="15" customHeight="1" x14ac:dyDescent="0.25">
      <c r="C25" s="2" t="str">
        <f ca="1">OFFSET(СВОДНАЯ!$A$3,'Кабельный журнал'!AE25-1,0)</f>
        <v>АЛС1.1</v>
      </c>
      <c r="D25" s="2" t="str">
        <f ca="1">OFFSET(СВОДНАЯ!$B$3,'Кабельный журнал'!AE25-1,0)</f>
        <v>Адресная</v>
      </c>
      <c r="E25" s="3" t="str">
        <f ca="1">OFFSET(СВОДНАЯ!$B$3,'Кабельный журнал'!AE25-1,1)</f>
        <v>1A1.35</v>
      </c>
      <c r="F25" s="4" t="str">
        <f ca="1">OFFSET(СВОДНАЯ!$B$3,'Кабельный журнал'!AE25-1,2)</f>
        <v>1UG1.36</v>
      </c>
      <c r="G25" s="212" t="str">
        <f ca="1">OFFSET(СВОДНАЯ!$B$3,'Кабельный журнал'!AE25-1,3)</f>
        <v>КСПВПнг(А)-HF</v>
      </c>
      <c r="H25" s="211"/>
      <c r="I25" s="211"/>
      <c r="J25" s="211"/>
      <c r="K25" s="211"/>
      <c r="L25" s="213"/>
      <c r="M25" s="278" t="str">
        <f ca="1">OFFSET(СВОДНАЯ!$B$3,'Кабельный журнал'!AE25-1,4)</f>
        <v>1х2х0,8</v>
      </c>
      <c r="N25" s="279"/>
      <c r="O25" s="279"/>
      <c r="P25" s="279"/>
      <c r="Q25" s="280"/>
      <c r="R25" s="276">
        <f ca="1">OFFSET(СВОДНАЯ!$B$3,'Кабельный журнал'!AE25-1,5)</f>
        <v>5.2</v>
      </c>
      <c r="S25" s="275"/>
      <c r="T25" s="211">
        <f ca="1">OFFSET(СВОДНАЯ!$B$3,'Кабельный журнал'!AE25-1,6)</f>
        <v>0</v>
      </c>
      <c r="U25" s="211"/>
      <c r="V25" s="213"/>
      <c r="W25" s="206">
        <f ca="1">OFFSET(СВОДНАЯ!$B$3,'Кабельный журнал'!AE25-1,7)</f>
        <v>0</v>
      </c>
      <c r="X25" s="235"/>
      <c r="Y25" s="235"/>
      <c r="Z25" s="207"/>
      <c r="AA25" s="206">
        <f ca="1">OFFSET(СВОДНАЯ!$B$3,'Кабельный журнал'!AE25-1,8)</f>
        <v>0</v>
      </c>
      <c r="AB25" s="207"/>
      <c r="AE25" s="34">
        <f t="shared" si="0"/>
        <v>22</v>
      </c>
    </row>
    <row r="26" spans="3:31" ht="15" customHeight="1" x14ac:dyDescent="0.25">
      <c r="C26" s="2" t="str">
        <f ca="1">OFFSET(СВОДНАЯ!$A$3,'Кабельный журнал'!AE26-1,0)</f>
        <v>АЛС1.1</v>
      </c>
      <c r="D26" s="2" t="str">
        <f ca="1">OFFSET(СВОДНАЯ!$B$3,'Кабельный журнал'!AE26-1,0)</f>
        <v>Адресная</v>
      </c>
      <c r="E26" s="3" t="str">
        <f ca="1">OFFSET(СВОДНАЯ!$B$3,'Кабельный журнал'!AE26-1,1)</f>
        <v>1UG1.36</v>
      </c>
      <c r="F26" s="4" t="str">
        <f ca="1">OFFSET(СВОДНАЯ!$B$3,'Кабельный журнал'!AE26-1,2)</f>
        <v>1A1.37</v>
      </c>
      <c r="G26" s="212" t="str">
        <f ca="1">OFFSET(СВОДНАЯ!$B$3,'Кабельный журнал'!AE26-1,3)</f>
        <v>КСПВПнг(А)-HF</v>
      </c>
      <c r="H26" s="211"/>
      <c r="I26" s="211"/>
      <c r="J26" s="211"/>
      <c r="K26" s="211"/>
      <c r="L26" s="213"/>
      <c r="M26" s="278" t="str">
        <f ca="1">OFFSET(СВОДНАЯ!$B$3,'Кабельный журнал'!AE26-1,4)</f>
        <v>1х2х0,8</v>
      </c>
      <c r="N26" s="279"/>
      <c r="O26" s="279"/>
      <c r="P26" s="279"/>
      <c r="Q26" s="280"/>
      <c r="R26" s="276">
        <f ca="1">OFFSET(СВОДНАЯ!$B$3,'Кабельный журнал'!AE26-1,5)</f>
        <v>3.5</v>
      </c>
      <c r="S26" s="275"/>
      <c r="T26" s="211">
        <f ca="1">OFFSET(СВОДНАЯ!$B$3,'Кабельный журнал'!AE26-1,6)</f>
        <v>0</v>
      </c>
      <c r="U26" s="211"/>
      <c r="V26" s="213"/>
      <c r="W26" s="206">
        <f ca="1">OFFSET(СВОДНАЯ!$B$3,'Кабельный журнал'!AE26-1,7)</f>
        <v>0</v>
      </c>
      <c r="X26" s="235"/>
      <c r="Y26" s="235"/>
      <c r="Z26" s="207"/>
      <c r="AA26" s="206">
        <f ca="1">OFFSET(СВОДНАЯ!$B$3,'Кабельный журнал'!AE26-1,8)</f>
        <v>0</v>
      </c>
      <c r="AB26" s="207"/>
      <c r="AE26" s="34">
        <f t="shared" si="0"/>
        <v>23</v>
      </c>
    </row>
    <row r="27" spans="3:31" ht="15" customHeight="1" x14ac:dyDescent="0.25">
      <c r="C27" s="2" t="str">
        <f ca="1">OFFSET(СВОДНАЯ!$A$3,'Кабельный журнал'!AE27-1,0)</f>
        <v>АЛС1.1</v>
      </c>
      <c r="D27" s="2" t="str">
        <f ca="1">OFFSET(СВОДНАЯ!$B$3,'Кабельный журнал'!AE27-1,0)</f>
        <v>Адресная</v>
      </c>
      <c r="E27" s="3" t="str">
        <f ca="1">OFFSET(СВОДНАЯ!$B$3,'Кабельный журнал'!AE27-1,1)</f>
        <v>1A1.37</v>
      </c>
      <c r="F27" s="4" t="str">
        <f ca="1">OFFSET(СВОДНАЯ!$B$3,'Кабельный журнал'!AE27-1,2)</f>
        <v>1A1.38</v>
      </c>
      <c r="G27" s="212" t="str">
        <f ca="1">OFFSET(СВОДНАЯ!$B$3,'Кабельный журнал'!AE27-1,3)</f>
        <v>КСПВПнг(А)-HF</v>
      </c>
      <c r="H27" s="211"/>
      <c r="I27" s="211"/>
      <c r="J27" s="211"/>
      <c r="K27" s="211"/>
      <c r="L27" s="213"/>
      <c r="M27" s="278" t="str">
        <f ca="1">OFFSET(СВОДНАЯ!$B$3,'Кабельный журнал'!AE27-1,4)</f>
        <v>1х2х0,8</v>
      </c>
      <c r="N27" s="279"/>
      <c r="O27" s="279"/>
      <c r="P27" s="279"/>
      <c r="Q27" s="280"/>
      <c r="R27" s="276">
        <f ca="1">OFFSET(СВОДНАЯ!$B$3,'Кабельный журнал'!AE27-1,5)</f>
        <v>6.9</v>
      </c>
      <c r="S27" s="275"/>
      <c r="T27" s="211">
        <f ca="1">OFFSET(СВОДНАЯ!$B$3,'Кабельный журнал'!AE27-1,6)</f>
        <v>0</v>
      </c>
      <c r="U27" s="211"/>
      <c r="V27" s="213"/>
      <c r="W27" s="206">
        <f ca="1">OFFSET(СВОДНАЯ!$B$3,'Кабельный журнал'!AE27-1,7)</f>
        <v>0</v>
      </c>
      <c r="X27" s="235"/>
      <c r="Y27" s="235"/>
      <c r="Z27" s="207"/>
      <c r="AA27" s="206">
        <f ca="1">OFFSET(СВОДНАЯ!$B$3,'Кабельный журнал'!AE27-1,8)</f>
        <v>0</v>
      </c>
      <c r="AB27" s="207"/>
      <c r="AE27" s="34">
        <f t="shared" si="0"/>
        <v>24</v>
      </c>
    </row>
    <row r="28" spans="3:31" ht="15" customHeight="1" x14ac:dyDescent="0.25">
      <c r="C28" s="2" t="str">
        <f ca="1">OFFSET(СВОДНАЯ!$A$3,'Кабельный журнал'!AE28-1,0)</f>
        <v>АЛС1.1</v>
      </c>
      <c r="D28" s="2" t="str">
        <f ca="1">OFFSET(СВОДНАЯ!$B$3,'Кабельный журнал'!AE28-1,0)</f>
        <v>Адресная</v>
      </c>
      <c r="E28" s="3" t="str">
        <f ca="1">OFFSET(СВОДНАЯ!$B$3,'Кабельный журнал'!AE28-1,1)</f>
        <v>1A1.38</v>
      </c>
      <c r="F28" s="4" t="str">
        <f ca="1">OFFSET(СВОДНАЯ!$B$3,'Кабельный журнал'!AE28-1,2)</f>
        <v>1SC1.39..42</v>
      </c>
      <c r="G28" s="212" t="str">
        <f ca="1">OFFSET(СВОДНАЯ!$B$3,'Кабельный журнал'!AE28-1,3)</f>
        <v>КСПВПнг(А)-HF</v>
      </c>
      <c r="H28" s="211"/>
      <c r="I28" s="211"/>
      <c r="J28" s="211"/>
      <c r="K28" s="211"/>
      <c r="L28" s="213"/>
      <c r="M28" s="278" t="str">
        <f ca="1">OFFSET(СВОДНАЯ!$B$3,'Кабельный журнал'!AE28-1,4)</f>
        <v>1х2х0,8</v>
      </c>
      <c r="N28" s="279"/>
      <c r="O28" s="279"/>
      <c r="P28" s="279"/>
      <c r="Q28" s="280"/>
      <c r="R28" s="276">
        <f ca="1">OFFSET(СВОДНАЯ!$B$3,'Кабельный журнал'!AE28-1,5)</f>
        <v>6.8</v>
      </c>
      <c r="S28" s="275"/>
      <c r="T28" s="211">
        <f ca="1">OFFSET(СВОДНАЯ!$B$3,'Кабельный журнал'!AE28-1,6)</f>
        <v>0</v>
      </c>
      <c r="U28" s="211"/>
      <c r="V28" s="213"/>
      <c r="W28" s="206">
        <f ca="1">OFFSET(СВОДНАЯ!$B$3,'Кабельный журнал'!AE28-1,7)</f>
        <v>0</v>
      </c>
      <c r="X28" s="235"/>
      <c r="Y28" s="235"/>
      <c r="Z28" s="207"/>
      <c r="AA28" s="206">
        <f ca="1">OFFSET(СВОДНАЯ!$B$3,'Кабельный журнал'!AE28-1,8)</f>
        <v>0</v>
      </c>
      <c r="AB28" s="207"/>
      <c r="AE28" s="34">
        <f t="shared" si="0"/>
        <v>25</v>
      </c>
    </row>
    <row r="29" spans="3:31" ht="15" customHeight="1" x14ac:dyDescent="0.25">
      <c r="C29" s="2" t="str">
        <f ca="1">OFFSET(СВОДНАЯ!$A$3,'Кабельный журнал'!AE29-1,0)</f>
        <v>АЛС1.1</v>
      </c>
      <c r="D29" s="2" t="str">
        <f ca="1">OFFSET(СВОДНАЯ!$B$3,'Кабельный журнал'!AE29-1,0)</f>
        <v>Адресная</v>
      </c>
      <c r="E29" s="3" t="str">
        <f ca="1">OFFSET(СВОДНАЯ!$B$3,'Кабельный журнал'!AE29-1,1)</f>
        <v>1SC1.39..42</v>
      </c>
      <c r="F29" s="4" t="str">
        <f ca="1">OFFSET(СВОДНАЯ!$B$3,'Кабельный журнал'!AE29-1,2)</f>
        <v>1A1.43</v>
      </c>
      <c r="G29" s="212" t="str">
        <f ca="1">OFFSET(СВОДНАЯ!$B$3,'Кабельный журнал'!AE29-1,3)</f>
        <v>КСПВПнг(А)-HF</v>
      </c>
      <c r="H29" s="211"/>
      <c r="I29" s="211"/>
      <c r="J29" s="211"/>
      <c r="K29" s="211"/>
      <c r="L29" s="213"/>
      <c r="M29" s="278" t="str">
        <f ca="1">OFFSET(СВОДНАЯ!$B$3,'Кабельный журнал'!AE29-1,4)</f>
        <v>1х2х0,8</v>
      </c>
      <c r="N29" s="279"/>
      <c r="O29" s="279"/>
      <c r="P29" s="279"/>
      <c r="Q29" s="280"/>
      <c r="R29" s="276">
        <f ca="1">OFFSET(СВОДНАЯ!$B$3,'Кабельный журнал'!AE29-1,5)</f>
        <v>4.3</v>
      </c>
      <c r="S29" s="275"/>
      <c r="T29" s="211">
        <f ca="1">OFFSET(СВОДНАЯ!$B$3,'Кабельный журнал'!AE29-1,6)</f>
        <v>0</v>
      </c>
      <c r="U29" s="211"/>
      <c r="V29" s="213"/>
      <c r="W29" s="206">
        <f ca="1">OFFSET(СВОДНАЯ!$B$3,'Кабельный журнал'!AE29-1,7)</f>
        <v>0</v>
      </c>
      <c r="X29" s="235"/>
      <c r="Y29" s="235"/>
      <c r="Z29" s="207"/>
      <c r="AA29" s="206">
        <f ca="1">OFFSET(СВОДНАЯ!$B$3,'Кабельный журнал'!AE29-1,8)</f>
        <v>0</v>
      </c>
      <c r="AB29" s="207"/>
      <c r="AE29" s="34">
        <f t="shared" si="0"/>
        <v>26</v>
      </c>
    </row>
    <row r="30" spans="3:31" ht="15" customHeight="1" x14ac:dyDescent="0.25">
      <c r="C30" s="2" t="str">
        <f ca="1">OFFSET(СВОДНАЯ!$A$3,'Кабельный журнал'!AE30-1,0)</f>
        <v>АЛС1.1</v>
      </c>
      <c r="D30" s="2" t="str">
        <f ca="1">OFFSET(СВОДНАЯ!$B$3,'Кабельный журнал'!AE30-1,0)</f>
        <v>Адресная</v>
      </c>
      <c r="E30" s="3" t="str">
        <f ca="1">OFFSET(СВОДНАЯ!$B$3,'Кабельный журнал'!AE30-1,1)</f>
        <v>1A1.43</v>
      </c>
      <c r="F30" s="4" t="str">
        <f ca="1">OFFSET(СВОДНАЯ!$B$3,'Кабельный журнал'!AE30-1,2)</f>
        <v>1A1.44</v>
      </c>
      <c r="G30" s="212" t="str">
        <f ca="1">OFFSET(СВОДНАЯ!$B$3,'Кабельный журнал'!AE30-1,3)</f>
        <v>КСПВПнг(А)-HF</v>
      </c>
      <c r="H30" s="211"/>
      <c r="I30" s="211"/>
      <c r="J30" s="211"/>
      <c r="K30" s="211"/>
      <c r="L30" s="213"/>
      <c r="M30" s="278" t="str">
        <f ca="1">OFFSET(СВОДНАЯ!$B$3,'Кабельный журнал'!AE30-1,4)</f>
        <v>1х2х0,8</v>
      </c>
      <c r="N30" s="279"/>
      <c r="O30" s="279"/>
      <c r="P30" s="279"/>
      <c r="Q30" s="280"/>
      <c r="R30" s="276">
        <f ca="1">OFFSET(СВОДНАЯ!$B$3,'Кабельный журнал'!AE30-1,5)</f>
        <v>6.6</v>
      </c>
      <c r="S30" s="275"/>
      <c r="T30" s="211">
        <f ca="1">OFFSET(СВОДНАЯ!$B$3,'Кабельный журнал'!AE30-1,6)</f>
        <v>0</v>
      </c>
      <c r="U30" s="211"/>
      <c r="V30" s="213"/>
      <c r="W30" s="206">
        <f ca="1">OFFSET(СВОДНАЯ!$B$3,'Кабельный журнал'!AE30-1,7)</f>
        <v>0</v>
      </c>
      <c r="X30" s="235"/>
      <c r="Y30" s="235"/>
      <c r="Z30" s="207"/>
      <c r="AA30" s="206">
        <f ca="1">OFFSET(СВОДНАЯ!$B$3,'Кабельный журнал'!AE30-1,8)</f>
        <v>0</v>
      </c>
      <c r="AB30" s="207"/>
      <c r="AE30" s="34">
        <f t="shared" si="0"/>
        <v>27</v>
      </c>
    </row>
    <row r="31" spans="3:31" ht="15" customHeight="1" x14ac:dyDescent="0.25">
      <c r="C31" s="2" t="str">
        <f ca="1">OFFSET(СВОДНАЯ!$A$3,'Кабельный журнал'!AE31-1,0)</f>
        <v>АЛС1.1</v>
      </c>
      <c r="D31" s="2" t="str">
        <f ca="1">OFFSET(СВОДНАЯ!$B$3,'Кабельный журнал'!AE31-1,0)</f>
        <v>Адресная</v>
      </c>
      <c r="E31" s="3" t="str">
        <f ca="1">OFFSET(СВОДНАЯ!$B$3,'Кабельный журнал'!AE31-1,1)</f>
        <v>1A1.44</v>
      </c>
      <c r="F31" s="4" t="str">
        <f ca="1">OFFSET(СВОДНАЯ!$B$3,'Кабельный журнал'!AE31-1,2)</f>
        <v>1A1.45</v>
      </c>
      <c r="G31" s="212" t="str">
        <f ca="1">OFFSET(СВОДНАЯ!$B$3,'Кабельный журнал'!AE31-1,3)</f>
        <v>КСПВПнг(А)-HF</v>
      </c>
      <c r="H31" s="211"/>
      <c r="I31" s="211"/>
      <c r="J31" s="211"/>
      <c r="K31" s="211"/>
      <c r="L31" s="213"/>
      <c r="M31" s="278" t="str">
        <f ca="1">OFFSET(СВОДНАЯ!$B$3,'Кабельный журнал'!AE31-1,4)</f>
        <v>1х2х0,8</v>
      </c>
      <c r="N31" s="279"/>
      <c r="O31" s="279"/>
      <c r="P31" s="279"/>
      <c r="Q31" s="280"/>
      <c r="R31" s="276">
        <f ca="1">OFFSET(СВОДНАЯ!$B$3,'Кабельный журнал'!AE31-1,5)</f>
        <v>6.9</v>
      </c>
      <c r="S31" s="275"/>
      <c r="T31" s="211">
        <f ca="1">OFFSET(СВОДНАЯ!$B$3,'Кабельный журнал'!AE31-1,6)</f>
        <v>0</v>
      </c>
      <c r="U31" s="211"/>
      <c r="V31" s="213"/>
      <c r="W31" s="206">
        <f ca="1">OFFSET(СВОДНАЯ!$B$3,'Кабельный журнал'!AE31-1,7)</f>
        <v>0</v>
      </c>
      <c r="X31" s="235"/>
      <c r="Y31" s="235"/>
      <c r="Z31" s="207"/>
      <c r="AA31" s="206">
        <f ca="1">OFFSET(СВОДНАЯ!$B$3,'Кабельный журнал'!AE31-1,8)</f>
        <v>0</v>
      </c>
      <c r="AB31" s="207"/>
      <c r="AE31" s="34">
        <f t="shared" si="0"/>
        <v>28</v>
      </c>
    </row>
    <row r="32" spans="3:31" ht="15" customHeight="1" x14ac:dyDescent="0.25">
      <c r="C32" s="2" t="str">
        <f ca="1">OFFSET(СВОДНАЯ!$A$3,'Кабельный журнал'!AE32-1,0)</f>
        <v>АЛС1.1</v>
      </c>
      <c r="D32" s="2" t="str">
        <f ca="1">OFFSET(СВОДНАЯ!$B$3,'Кабельный журнал'!AE32-1,0)</f>
        <v>Адресная</v>
      </c>
      <c r="E32" s="3" t="str">
        <f ca="1">OFFSET(СВОДНАЯ!$B$3,'Кабельный журнал'!AE32-1,1)</f>
        <v>1A1.45</v>
      </c>
      <c r="F32" s="4" t="str">
        <f ca="1">OFFSET(СВОДНАЯ!$B$3,'Кабельный журнал'!AE32-1,2)</f>
        <v>1A1.46</v>
      </c>
      <c r="G32" s="212" t="str">
        <f ca="1">OFFSET(СВОДНАЯ!$B$3,'Кабельный журнал'!AE32-1,3)</f>
        <v>КСПВПнг(А)-HF</v>
      </c>
      <c r="H32" s="211"/>
      <c r="I32" s="211"/>
      <c r="J32" s="211"/>
      <c r="K32" s="211"/>
      <c r="L32" s="213"/>
      <c r="M32" s="278" t="str">
        <f ca="1">OFFSET(СВОДНАЯ!$B$3,'Кабельный журнал'!AE32-1,4)</f>
        <v>1х2х0,8</v>
      </c>
      <c r="N32" s="279"/>
      <c r="O32" s="279"/>
      <c r="P32" s="279"/>
      <c r="Q32" s="280"/>
      <c r="R32" s="276">
        <f ca="1">OFFSET(СВОДНАЯ!$B$3,'Кабельный журнал'!AE32-1,5)</f>
        <v>6.9</v>
      </c>
      <c r="S32" s="275"/>
      <c r="T32" s="211">
        <f ca="1">OFFSET(СВОДНАЯ!$B$3,'Кабельный журнал'!AE32-1,6)</f>
        <v>0</v>
      </c>
      <c r="U32" s="211"/>
      <c r="V32" s="213"/>
      <c r="W32" s="206">
        <f ca="1">OFFSET(СВОДНАЯ!$B$3,'Кабельный журнал'!AE32-1,7)</f>
        <v>0</v>
      </c>
      <c r="X32" s="235"/>
      <c r="Y32" s="235"/>
      <c r="Z32" s="207"/>
      <c r="AA32" s="206">
        <f ca="1">OFFSET(СВОДНАЯ!$B$3,'Кабельный журнал'!AE32-1,8)</f>
        <v>0</v>
      </c>
      <c r="AB32" s="207"/>
      <c r="AE32" s="34">
        <f t="shared" si="0"/>
        <v>29</v>
      </c>
    </row>
    <row r="33" spans="1:83" ht="15" customHeight="1" x14ac:dyDescent="0.25">
      <c r="C33" s="2" t="str">
        <f ca="1">OFFSET(СВОДНАЯ!$A$3,'Кабельный журнал'!AE33-1,0)</f>
        <v>АЛС1.1</v>
      </c>
      <c r="D33" s="2" t="str">
        <f ca="1">OFFSET(СВОДНАЯ!$B$3,'Кабельный журнал'!AE33-1,0)</f>
        <v>Адресная</v>
      </c>
      <c r="E33" s="3" t="str">
        <f ca="1">OFFSET(СВОДНАЯ!$B$3,'Кабельный журнал'!AE33-1,1)</f>
        <v>1A1.46</v>
      </c>
      <c r="F33" s="4" t="str">
        <f ca="1">OFFSET(СВОДНАЯ!$B$3,'Кабельный журнал'!AE33-1,2)</f>
        <v>1SC1.47..50</v>
      </c>
      <c r="G33" s="212" t="str">
        <f ca="1">OFFSET(СВОДНАЯ!$B$3,'Кабельный журнал'!AE33-1,3)</f>
        <v>КСПВПнг(А)-HF</v>
      </c>
      <c r="H33" s="211"/>
      <c r="I33" s="211"/>
      <c r="J33" s="211"/>
      <c r="K33" s="211"/>
      <c r="L33" s="213"/>
      <c r="M33" s="278" t="str">
        <f ca="1">OFFSET(СВОДНАЯ!$B$3,'Кабельный журнал'!AE33-1,4)</f>
        <v>1х2х0,8</v>
      </c>
      <c r="N33" s="279"/>
      <c r="O33" s="279"/>
      <c r="P33" s="279"/>
      <c r="Q33" s="280"/>
      <c r="R33" s="276">
        <f ca="1">OFFSET(СВОДНАЯ!$B$3,'Кабельный журнал'!AE33-1,5)</f>
        <v>7</v>
      </c>
      <c r="S33" s="275"/>
      <c r="T33" s="211">
        <f ca="1">OFFSET(СВОДНАЯ!$B$3,'Кабельный журнал'!AE33-1,6)</f>
        <v>0</v>
      </c>
      <c r="U33" s="211"/>
      <c r="V33" s="213"/>
      <c r="W33" s="206">
        <f ca="1">OFFSET(СВОДНАЯ!$B$3,'Кабельный журнал'!AE33-1,7)</f>
        <v>0</v>
      </c>
      <c r="X33" s="235"/>
      <c r="Y33" s="235"/>
      <c r="Z33" s="207"/>
      <c r="AA33" s="206">
        <f ca="1">OFFSET(СВОДНАЯ!$B$3,'Кабельный журнал'!AE33-1,8)</f>
        <v>0</v>
      </c>
      <c r="AB33" s="207"/>
      <c r="AE33" s="34">
        <f t="shared" si="0"/>
        <v>30</v>
      </c>
    </row>
    <row r="34" spans="1:83" ht="15" customHeight="1" x14ac:dyDescent="0.25">
      <c r="C34" s="2" t="str">
        <f ca="1">OFFSET(СВОДНАЯ!$A$3,'Кабельный журнал'!AE34-1,0)</f>
        <v>АЛС1.1</v>
      </c>
      <c r="D34" s="2" t="str">
        <f ca="1">OFFSET(СВОДНАЯ!$B$3,'Кабельный журнал'!AE34-1,0)</f>
        <v>Адресная</v>
      </c>
      <c r="E34" s="3" t="str">
        <f ca="1">OFFSET(СВОДНАЯ!$B$3,'Кабельный журнал'!AE34-1,1)</f>
        <v>1SC1.47..50</v>
      </c>
      <c r="F34" s="4" t="str">
        <f ca="1">OFFSET(СВОДНАЯ!$B$3,'Кабельный журнал'!AE34-1,2)</f>
        <v>1A1.51</v>
      </c>
      <c r="G34" s="212" t="str">
        <f ca="1">OFFSET(СВОДНАЯ!$B$3,'Кабельный журнал'!AE34-1,3)</f>
        <v>КСПВПнг(А)-HF</v>
      </c>
      <c r="H34" s="211"/>
      <c r="I34" s="211"/>
      <c r="J34" s="211"/>
      <c r="K34" s="211"/>
      <c r="L34" s="213"/>
      <c r="M34" s="278" t="str">
        <f ca="1">OFFSET(СВОДНАЯ!$B$3,'Кабельный журнал'!AE34-1,4)</f>
        <v>1х2х0,8</v>
      </c>
      <c r="N34" s="279"/>
      <c r="O34" s="279"/>
      <c r="P34" s="279"/>
      <c r="Q34" s="280"/>
      <c r="R34" s="276">
        <f ca="1">OFFSET(СВОДНАЯ!$B$3,'Кабельный журнал'!AE34-1,5)</f>
        <v>3.9</v>
      </c>
      <c r="S34" s="275"/>
      <c r="T34" s="211">
        <f ca="1">OFFSET(СВОДНАЯ!$B$3,'Кабельный журнал'!AE34-1,6)</f>
        <v>0</v>
      </c>
      <c r="U34" s="211"/>
      <c r="V34" s="213"/>
      <c r="W34" s="206">
        <f ca="1">OFFSET(СВОДНАЯ!$B$3,'Кабельный журнал'!AE34-1,7)</f>
        <v>0</v>
      </c>
      <c r="X34" s="235"/>
      <c r="Y34" s="235"/>
      <c r="Z34" s="207"/>
      <c r="AA34" s="206">
        <f ca="1">OFFSET(СВОДНАЯ!$B$3,'Кабельный журнал'!AE34-1,8)</f>
        <v>0</v>
      </c>
      <c r="AB34" s="207"/>
      <c r="AE34" s="34">
        <f t="shared" si="0"/>
        <v>31</v>
      </c>
    </row>
    <row r="35" spans="1:83" ht="15" customHeight="1" x14ac:dyDescent="0.25">
      <c r="C35" s="2" t="str">
        <f ca="1">OFFSET(СВОДНАЯ!$A$3,'Кабельный журнал'!AE35-1,0)</f>
        <v>АЛС1.1</v>
      </c>
      <c r="D35" s="2" t="str">
        <f ca="1">OFFSET(СВОДНАЯ!$B$3,'Кабельный журнал'!AE35-1,0)</f>
        <v>Адресная</v>
      </c>
      <c r="E35" s="3" t="str">
        <f ca="1">OFFSET(СВОДНАЯ!$B$3,'Кабельный журнал'!AE35-1,1)</f>
        <v>1A1.51</v>
      </c>
      <c r="F35" s="4" t="str">
        <f ca="1">OFFSET(СВОДНАЯ!$B$3,'Кабельный журнал'!AE35-1,2)</f>
        <v>1A1.52</v>
      </c>
      <c r="G35" s="212" t="str">
        <f ca="1">OFFSET(СВОДНАЯ!$B$3,'Кабельный журнал'!AE35-1,3)</f>
        <v>КСПВПнг(А)-HF</v>
      </c>
      <c r="H35" s="211"/>
      <c r="I35" s="211"/>
      <c r="J35" s="211"/>
      <c r="K35" s="211"/>
      <c r="L35" s="213"/>
      <c r="M35" s="278" t="str">
        <f ca="1">OFFSET(СВОДНАЯ!$B$3,'Кабельный журнал'!AE35-1,4)</f>
        <v>1х2х0,8</v>
      </c>
      <c r="N35" s="279"/>
      <c r="O35" s="279"/>
      <c r="P35" s="279"/>
      <c r="Q35" s="280"/>
      <c r="R35" s="276">
        <f ca="1">OFFSET(СВОДНАЯ!$B$3,'Кабельный журнал'!AE35-1,5)</f>
        <v>8</v>
      </c>
      <c r="S35" s="275"/>
      <c r="T35" s="211">
        <f ca="1">OFFSET(СВОДНАЯ!$B$3,'Кабельный журнал'!AE35-1,6)</f>
        <v>0</v>
      </c>
      <c r="U35" s="211"/>
      <c r="V35" s="213"/>
      <c r="W35" s="206">
        <f ca="1">OFFSET(СВОДНАЯ!$B$3,'Кабельный журнал'!AE35-1,7)</f>
        <v>0</v>
      </c>
      <c r="X35" s="235"/>
      <c r="Y35" s="235"/>
      <c r="Z35" s="207"/>
      <c r="AA35" s="206">
        <f ca="1">OFFSET(СВОДНАЯ!$B$3,'Кабельный журнал'!AE35-1,8)</f>
        <v>0</v>
      </c>
      <c r="AB35" s="207"/>
      <c r="AE35" s="34">
        <f t="shared" si="0"/>
        <v>32</v>
      </c>
    </row>
    <row r="36" spans="1:83" ht="15" customHeight="1" x14ac:dyDescent="0.25">
      <c r="C36" s="2" t="str">
        <f ca="1">OFFSET(СВОДНАЯ!$A$3,'Кабельный журнал'!AE36-1,0)</f>
        <v>АЛС1.1</v>
      </c>
      <c r="D36" s="2" t="str">
        <f ca="1">OFFSET(СВОДНАЯ!$B$3,'Кабельный журнал'!AE36-1,0)</f>
        <v>Адресная</v>
      </c>
      <c r="E36" s="3" t="str">
        <f ca="1">OFFSET(СВОДНАЯ!$B$3,'Кабельный журнал'!AE36-1,1)</f>
        <v>1A1.52</v>
      </c>
      <c r="F36" s="4" t="str">
        <f ca="1">OFFSET(СВОДНАЯ!$B$3,'Кабельный журнал'!AE36-1,2)</f>
        <v>1UG1.53</v>
      </c>
      <c r="G36" s="212" t="str">
        <f ca="1">OFFSET(СВОДНАЯ!$B$3,'Кабельный журнал'!AE36-1,3)</f>
        <v>КСПВПнг(А)-HF</v>
      </c>
      <c r="H36" s="211"/>
      <c r="I36" s="211"/>
      <c r="J36" s="211"/>
      <c r="K36" s="211"/>
      <c r="L36" s="213"/>
      <c r="M36" s="278" t="str">
        <f ca="1">OFFSET(СВОДНАЯ!$B$3,'Кабельный журнал'!AE36-1,4)</f>
        <v>1х2х0,8</v>
      </c>
      <c r="N36" s="279"/>
      <c r="O36" s="279"/>
      <c r="P36" s="279"/>
      <c r="Q36" s="280"/>
      <c r="R36" s="276">
        <f ca="1">OFFSET(СВОДНАЯ!$B$3,'Кабельный журнал'!AE36-1,5)</f>
        <v>5.6</v>
      </c>
      <c r="S36" s="275"/>
      <c r="T36" s="211">
        <f ca="1">OFFSET(СВОДНАЯ!$B$3,'Кабельный журнал'!AE36-1,6)</f>
        <v>0</v>
      </c>
      <c r="U36" s="211"/>
      <c r="V36" s="213"/>
      <c r="W36" s="206">
        <f ca="1">OFFSET(СВОДНАЯ!$B$3,'Кабельный журнал'!AE36-1,7)</f>
        <v>0</v>
      </c>
      <c r="X36" s="235"/>
      <c r="Y36" s="235"/>
      <c r="Z36" s="207"/>
      <c r="AA36" s="206">
        <f ca="1">OFFSET(СВОДНАЯ!$B$3,'Кабельный журнал'!AE36-1,8)</f>
        <v>0</v>
      </c>
      <c r="AB36" s="207"/>
      <c r="AE36" s="34">
        <f t="shared" si="0"/>
        <v>33</v>
      </c>
    </row>
    <row r="37" spans="1:83" ht="15" customHeight="1" x14ac:dyDescent="0.25">
      <c r="C37" s="2" t="str">
        <f ca="1">OFFSET(СВОДНАЯ!$A$3,'Кабельный журнал'!AE37-1,0)</f>
        <v>АЛС1.1</v>
      </c>
      <c r="D37" s="2" t="str">
        <f ca="1">OFFSET(СВОДНАЯ!$B$3,'Кабельный журнал'!AE37-1,0)</f>
        <v>Адресная</v>
      </c>
      <c r="E37" s="3" t="str">
        <f ca="1">OFFSET(СВОДНАЯ!$B$3,'Кабельный журнал'!AE37-1,1)</f>
        <v>1UG1.53</v>
      </c>
      <c r="F37" s="4" t="str">
        <f ca="1">OFFSET(СВОДНАЯ!$B$3,'Кабельный журнал'!AE37-1,2)</f>
        <v>1A1.54</v>
      </c>
      <c r="G37" s="212" t="str">
        <f ca="1">OFFSET(СВОДНАЯ!$B$3,'Кабельный журнал'!AE37-1,3)</f>
        <v>КСПВПнг(А)-HF</v>
      </c>
      <c r="H37" s="211"/>
      <c r="I37" s="211"/>
      <c r="J37" s="211"/>
      <c r="K37" s="211"/>
      <c r="L37" s="213"/>
      <c r="M37" s="278" t="str">
        <f ca="1">OFFSET(СВОДНАЯ!$B$3,'Кабельный журнал'!AE37-1,4)</f>
        <v>1х2х0,8</v>
      </c>
      <c r="N37" s="279"/>
      <c r="O37" s="279"/>
      <c r="P37" s="279"/>
      <c r="Q37" s="280"/>
      <c r="R37" s="276">
        <f ca="1">OFFSET(СВОДНАЯ!$B$3,'Кабельный журнал'!AE37-1,5)</f>
        <v>4.2</v>
      </c>
      <c r="S37" s="275"/>
      <c r="T37" s="211">
        <f ca="1">OFFSET(СВОДНАЯ!$B$3,'Кабельный журнал'!AE37-1,6)</f>
        <v>0</v>
      </c>
      <c r="U37" s="211"/>
      <c r="V37" s="213"/>
      <c r="W37" s="206">
        <f ca="1">OFFSET(СВОДНАЯ!$B$3,'Кабельный журнал'!AE37-1,7)</f>
        <v>0</v>
      </c>
      <c r="X37" s="235"/>
      <c r="Y37" s="235"/>
      <c r="Z37" s="207"/>
      <c r="AA37" s="206">
        <f ca="1">OFFSET(СВОДНАЯ!$B$3,'Кабельный журнал'!AE37-1,8)</f>
        <v>0</v>
      </c>
      <c r="AB37" s="207"/>
      <c r="AE37" s="34">
        <f t="shared" si="0"/>
        <v>34</v>
      </c>
    </row>
    <row r="38" spans="1:83" ht="15" customHeight="1" thickBot="1" x14ac:dyDescent="0.3">
      <c r="C38" s="2" t="str">
        <f ca="1">OFFSET(СВОДНАЯ!$A$3,'Кабельный журнал'!AE38-1,0)</f>
        <v>АЛС1.1</v>
      </c>
      <c r="D38" s="2" t="str">
        <f ca="1">OFFSET(СВОДНАЯ!$B$3,'Кабельный журнал'!AE38-1,0)</f>
        <v>Адресная</v>
      </c>
      <c r="E38" s="3" t="str">
        <f ca="1">OFFSET(СВОДНАЯ!$B$3,'Кабельный журнал'!AE38-1,1)</f>
        <v>1A1.54</v>
      </c>
      <c r="F38" s="4" t="str">
        <f ca="1">OFFSET(СВОДНАЯ!$B$3,'Кабельный журнал'!AE38-1,2)</f>
        <v>1A1.55</v>
      </c>
      <c r="G38" s="212" t="str">
        <f ca="1">OFFSET(СВОДНАЯ!$B$3,'Кабельный журнал'!AE38-1,3)</f>
        <v>КСПВПнг(А)-HF</v>
      </c>
      <c r="H38" s="211"/>
      <c r="I38" s="211"/>
      <c r="J38" s="211"/>
      <c r="K38" s="211"/>
      <c r="L38" s="213"/>
      <c r="M38" s="278" t="str">
        <f ca="1">OFFSET(СВОДНАЯ!$B$3,'Кабельный журнал'!AE38-1,4)</f>
        <v>1х2х0,8</v>
      </c>
      <c r="N38" s="279"/>
      <c r="O38" s="279"/>
      <c r="P38" s="279"/>
      <c r="Q38" s="280"/>
      <c r="R38" s="276">
        <f ca="1">OFFSET(СВОДНАЯ!$B$3,'Кабельный журнал'!AE38-1,5)</f>
        <v>6.9</v>
      </c>
      <c r="S38" s="275"/>
      <c r="T38" s="211">
        <f ca="1">OFFSET(СВОДНАЯ!$B$3,'Кабельный журнал'!AE38-1,6)</f>
        <v>0</v>
      </c>
      <c r="U38" s="211"/>
      <c r="V38" s="213"/>
      <c r="W38" s="206">
        <f ca="1">OFFSET(СВОДНАЯ!$B$3,'Кабельный журнал'!AE38-1,7)</f>
        <v>0</v>
      </c>
      <c r="X38" s="235"/>
      <c r="Y38" s="235"/>
      <c r="Z38" s="207"/>
      <c r="AA38" s="206">
        <f ca="1">OFFSET(СВОДНАЯ!$B$3,'Кабельный журнал'!AE38-1,8)</f>
        <v>0</v>
      </c>
      <c r="AB38" s="207"/>
      <c r="AE38" s="34">
        <f t="shared" si="0"/>
        <v>35</v>
      </c>
    </row>
    <row r="39" spans="1:83" s="35" customFormat="1" ht="15" customHeight="1" x14ac:dyDescent="0.25">
      <c r="A39" s="214" t="s">
        <v>13</v>
      </c>
      <c r="B39" s="232"/>
      <c r="C39" s="2" t="str">
        <f ca="1">OFFSET(СВОДНАЯ!$A$3,'Кабельный журнал'!AE39-1,0)</f>
        <v>АЛС1.1</v>
      </c>
      <c r="D39" s="2" t="str">
        <f ca="1">OFFSET(СВОДНАЯ!$B$3,'Кабельный журнал'!AE39-1,0)</f>
        <v>Адресная</v>
      </c>
      <c r="E39" s="3" t="str">
        <f ca="1">OFFSET(СВОДНАЯ!$B$3,'Кабельный журнал'!AE39-1,1)</f>
        <v>1A1.55</v>
      </c>
      <c r="F39" s="4" t="str">
        <f ca="1">OFFSET(СВОДНАЯ!$B$3,'Кабельный журнал'!AE39-1,2)</f>
        <v>1SC1.56..59</v>
      </c>
      <c r="G39" s="212" t="str">
        <f ca="1">OFFSET(СВОДНАЯ!$B$3,'Кабельный журнал'!AE39-1,3)</f>
        <v>КСПВПнг(А)-HF</v>
      </c>
      <c r="H39" s="211"/>
      <c r="I39" s="211"/>
      <c r="J39" s="211"/>
      <c r="K39" s="211"/>
      <c r="L39" s="213"/>
      <c r="M39" s="278" t="str">
        <f ca="1">OFFSET(СВОДНАЯ!$B$3,'Кабельный журнал'!AE39-1,4)</f>
        <v>1х2х0,8</v>
      </c>
      <c r="N39" s="279"/>
      <c r="O39" s="279"/>
      <c r="P39" s="279"/>
      <c r="Q39" s="280"/>
      <c r="R39" s="276">
        <f ca="1">OFFSET(СВОДНАЯ!$B$3,'Кабельный журнал'!AE39-1,5)</f>
        <v>6.8</v>
      </c>
      <c r="S39" s="275"/>
      <c r="T39" s="211">
        <f ca="1">OFFSET(СВОДНАЯ!$B$3,'Кабельный журнал'!AE39-1,6)</f>
        <v>0</v>
      </c>
      <c r="U39" s="211"/>
      <c r="V39" s="213"/>
      <c r="W39" s="206">
        <f ca="1">OFFSET(СВОДНАЯ!$B$3,'Кабельный журнал'!AE39-1,7)</f>
        <v>0</v>
      </c>
      <c r="X39" s="235"/>
      <c r="Y39" s="235"/>
      <c r="Z39" s="207"/>
      <c r="AA39" s="206">
        <f ca="1">OFFSET(СВОДНАЯ!$B$3,'Кабельный журнал'!AE39-1,8)</f>
        <v>0</v>
      </c>
      <c r="AB39" s="207"/>
      <c r="AD39" s="33"/>
      <c r="AE39" s="34">
        <f t="shared" si="0"/>
        <v>36</v>
      </c>
    </row>
    <row r="40" spans="1:83" s="35" customFormat="1" ht="15" customHeight="1" x14ac:dyDescent="0.25">
      <c r="A40" s="215"/>
      <c r="B40" s="233"/>
      <c r="C40" s="2" t="str">
        <f ca="1">OFFSET(СВОДНАЯ!$A$3,'Кабельный журнал'!AE40-1,0)</f>
        <v>АЛС1.1</v>
      </c>
      <c r="D40" s="2" t="str">
        <f ca="1">OFFSET(СВОДНАЯ!$B$3,'Кабельный журнал'!AE40-1,0)</f>
        <v>Адресная</v>
      </c>
      <c r="E40" s="3" t="str">
        <f ca="1">OFFSET(СВОДНАЯ!$B$3,'Кабельный журнал'!AE40-1,1)</f>
        <v>1SC1.56..59</v>
      </c>
      <c r="F40" s="4" t="str">
        <f ca="1">OFFSET(СВОДНАЯ!$B$3,'Кабельный журнал'!AE40-1,2)</f>
        <v>1A1.60</v>
      </c>
      <c r="G40" s="212" t="str">
        <f ca="1">OFFSET(СВОДНАЯ!$B$3,'Кабельный журнал'!AE40-1,3)</f>
        <v>КСПВПнг(А)-HF</v>
      </c>
      <c r="H40" s="211"/>
      <c r="I40" s="211"/>
      <c r="J40" s="211"/>
      <c r="K40" s="211"/>
      <c r="L40" s="213"/>
      <c r="M40" s="278" t="str">
        <f ca="1">OFFSET(СВОДНАЯ!$B$3,'Кабельный журнал'!AE40-1,4)</f>
        <v>1х2х0,8</v>
      </c>
      <c r="N40" s="279"/>
      <c r="O40" s="279"/>
      <c r="P40" s="279"/>
      <c r="Q40" s="280"/>
      <c r="R40" s="276">
        <f ca="1">OFFSET(СВОДНАЯ!$B$3,'Кабельный журнал'!AE40-1,5)</f>
        <v>4</v>
      </c>
      <c r="S40" s="275"/>
      <c r="T40" s="211">
        <f ca="1">OFFSET(СВОДНАЯ!$B$3,'Кабельный журнал'!AE40-1,6)</f>
        <v>0</v>
      </c>
      <c r="U40" s="211"/>
      <c r="V40" s="213"/>
      <c r="W40" s="206">
        <f ca="1">OFFSET(СВОДНАЯ!$B$3,'Кабельный журнал'!AE40-1,7)</f>
        <v>0</v>
      </c>
      <c r="X40" s="235"/>
      <c r="Y40" s="235"/>
      <c r="Z40" s="207"/>
      <c r="AA40" s="206">
        <f ca="1">OFFSET(СВОДНАЯ!$B$3,'Кабельный журнал'!AE40-1,8)</f>
        <v>0</v>
      </c>
      <c r="AB40" s="207"/>
      <c r="AD40" s="33"/>
      <c r="AE40" s="34">
        <f t="shared" si="0"/>
        <v>37</v>
      </c>
    </row>
    <row r="41" spans="1:83" s="35" customFormat="1" ht="15" customHeight="1" x14ac:dyDescent="0.25">
      <c r="A41" s="215"/>
      <c r="B41" s="233"/>
      <c r="C41" s="2" t="str">
        <f ca="1">OFFSET(СВОДНАЯ!$A$3,'Кабельный журнал'!AE41-1,0)</f>
        <v>АЛС1.1</v>
      </c>
      <c r="D41" s="2" t="str">
        <f ca="1">OFFSET(СВОДНАЯ!$B$3,'Кабельный журнал'!AE41-1,0)</f>
        <v>Адресная</v>
      </c>
      <c r="E41" s="3" t="str">
        <f ca="1">OFFSET(СВОДНАЯ!$B$3,'Кабельный журнал'!AE41-1,1)</f>
        <v>1A1.60</v>
      </c>
      <c r="F41" s="4" t="str">
        <f ca="1">OFFSET(СВОДНАЯ!$B$3,'Кабельный журнал'!AE41-1,2)</f>
        <v>1UG1.61</v>
      </c>
      <c r="G41" s="212" t="str">
        <f ca="1">OFFSET(СВОДНАЯ!$B$3,'Кабельный журнал'!AE41-1,3)</f>
        <v>КСПВПнг(А)-HF</v>
      </c>
      <c r="H41" s="211"/>
      <c r="I41" s="211"/>
      <c r="J41" s="211"/>
      <c r="K41" s="211"/>
      <c r="L41" s="213"/>
      <c r="M41" s="278" t="str">
        <f ca="1">OFFSET(СВОДНАЯ!$B$3,'Кабельный журнал'!AE41-1,4)</f>
        <v>1х2х0,8</v>
      </c>
      <c r="N41" s="279"/>
      <c r="O41" s="279"/>
      <c r="P41" s="279"/>
      <c r="Q41" s="280"/>
      <c r="R41" s="276">
        <f ca="1">OFFSET(СВОДНАЯ!$B$3,'Кабельный журнал'!AE41-1,5)</f>
        <v>8.9</v>
      </c>
      <c r="S41" s="275"/>
      <c r="T41" s="211">
        <f ca="1">OFFSET(СВОДНАЯ!$B$3,'Кабельный журнал'!AE41-1,6)</f>
        <v>0</v>
      </c>
      <c r="U41" s="211"/>
      <c r="V41" s="213"/>
      <c r="W41" s="206">
        <f ca="1">OFFSET(СВОДНАЯ!$B$3,'Кабельный журнал'!AE41-1,7)</f>
        <v>0</v>
      </c>
      <c r="X41" s="235"/>
      <c r="Y41" s="235"/>
      <c r="Z41" s="207"/>
      <c r="AA41" s="206">
        <f ca="1">OFFSET(СВОДНАЯ!$B$3,'Кабельный журнал'!AE41-1,8)</f>
        <v>0</v>
      </c>
      <c r="AB41" s="207"/>
      <c r="AD41" s="33"/>
      <c r="AE41" s="34">
        <f t="shared" si="0"/>
        <v>38</v>
      </c>
    </row>
    <row r="42" spans="1:83" ht="15" customHeight="1" x14ac:dyDescent="0.25">
      <c r="A42" s="215"/>
      <c r="B42" s="233"/>
      <c r="C42" s="2" t="str">
        <f ca="1">OFFSET(СВОДНАЯ!$A$3,'Кабельный журнал'!AE42-1,0)</f>
        <v>АЛС1.1</v>
      </c>
      <c r="D42" s="2" t="str">
        <f ca="1">OFFSET(СВОДНАЯ!$B$3,'Кабельный журнал'!AE42-1,0)</f>
        <v>Адресная</v>
      </c>
      <c r="E42" s="3" t="str">
        <f ca="1">OFFSET(СВОДНАЯ!$B$3,'Кабельный журнал'!AE42-1,1)</f>
        <v>1UG1.61</v>
      </c>
      <c r="F42" s="4" t="str">
        <f ca="1">OFFSET(СВОДНАЯ!$B$3,'Кабельный журнал'!AE42-1,2)</f>
        <v>1A1.62</v>
      </c>
      <c r="G42" s="212" t="str">
        <f ca="1">OFFSET(СВОДНАЯ!$B$3,'Кабельный журнал'!AE42-1,3)</f>
        <v>КСПВПнг(А)-HF</v>
      </c>
      <c r="H42" s="211"/>
      <c r="I42" s="211"/>
      <c r="J42" s="211"/>
      <c r="K42" s="211"/>
      <c r="L42" s="213"/>
      <c r="M42" s="278" t="str">
        <f ca="1">OFFSET(СВОДНАЯ!$B$3,'Кабельный журнал'!AE42-1,4)</f>
        <v>1х2х0,8</v>
      </c>
      <c r="N42" s="279"/>
      <c r="O42" s="279"/>
      <c r="P42" s="279"/>
      <c r="Q42" s="280"/>
      <c r="R42" s="276">
        <f ca="1">OFFSET(СВОДНАЯ!$B$3,'Кабельный журнал'!AE42-1,5)</f>
        <v>2.7</v>
      </c>
      <c r="S42" s="275"/>
      <c r="T42" s="211">
        <f ca="1">OFFSET(СВОДНАЯ!$B$3,'Кабельный журнал'!AE42-1,6)</f>
        <v>0</v>
      </c>
      <c r="U42" s="211"/>
      <c r="V42" s="213"/>
      <c r="W42" s="206">
        <f ca="1">OFFSET(СВОДНАЯ!$B$3,'Кабельный журнал'!AE42-1,7)</f>
        <v>0</v>
      </c>
      <c r="X42" s="235"/>
      <c r="Y42" s="235"/>
      <c r="Z42" s="207"/>
      <c r="AA42" s="206">
        <f ca="1">OFFSET(СВОДНАЯ!$B$3,'Кабельный журнал'!AE42-1,8)</f>
        <v>0</v>
      </c>
      <c r="AB42" s="207"/>
      <c r="AD42" s="36"/>
      <c r="AE42" s="34">
        <f t="shared" si="0"/>
        <v>39</v>
      </c>
    </row>
    <row r="43" spans="1:83" ht="15" customHeight="1" thickBot="1" x14ac:dyDescent="0.3">
      <c r="A43" s="216"/>
      <c r="B43" s="234"/>
      <c r="C43" s="2" t="str">
        <f ca="1">OFFSET(СВОДНАЯ!$A$3,'Кабельный журнал'!AE43-1,0)</f>
        <v>АЛС1.1</v>
      </c>
      <c r="D43" s="2" t="str">
        <f ca="1">OFFSET(СВОДНАЯ!$B$3,'Кабельный журнал'!AE43-1,0)</f>
        <v>Адресная</v>
      </c>
      <c r="E43" s="3" t="str">
        <f ca="1">OFFSET(СВОДНАЯ!$B$3,'Кабельный журнал'!AE43-1,1)</f>
        <v>1A1.62</v>
      </c>
      <c r="F43" s="4" t="str">
        <f ca="1">OFFSET(СВОДНАЯ!$B$3,'Кабельный журнал'!AE43-1,2)</f>
        <v>1SC1.63..66</v>
      </c>
      <c r="G43" s="212" t="str">
        <f ca="1">OFFSET(СВОДНАЯ!$B$3,'Кабельный журнал'!AE43-1,3)</f>
        <v>КСПВПнг(А)-HF</v>
      </c>
      <c r="H43" s="211"/>
      <c r="I43" s="211"/>
      <c r="J43" s="211"/>
      <c r="K43" s="211"/>
      <c r="L43" s="213"/>
      <c r="M43" s="278" t="str">
        <f ca="1">OFFSET(СВОДНАЯ!$B$3,'Кабельный журнал'!AE43-1,4)</f>
        <v>1х2х0,8</v>
      </c>
      <c r="N43" s="279"/>
      <c r="O43" s="279"/>
      <c r="P43" s="279"/>
      <c r="Q43" s="280"/>
      <c r="R43" s="276">
        <f ca="1">OFFSET(СВОДНАЯ!$B$3,'Кабельный журнал'!AE43-1,5)</f>
        <v>3.8</v>
      </c>
      <c r="S43" s="275"/>
      <c r="T43" s="211">
        <f ca="1">OFFSET(СВОДНАЯ!$B$3,'Кабельный журнал'!AE43-1,6)</f>
        <v>0</v>
      </c>
      <c r="U43" s="211"/>
      <c r="V43" s="213"/>
      <c r="W43" s="206">
        <f ca="1">OFFSET(СВОДНАЯ!$B$3,'Кабельный журнал'!AE43-1,7)</f>
        <v>0</v>
      </c>
      <c r="X43" s="235"/>
      <c r="Y43" s="235"/>
      <c r="Z43" s="207"/>
      <c r="AA43" s="206">
        <f ca="1">OFFSET(СВОДНАЯ!$B$3,'Кабельный журнал'!AE43-1,8)</f>
        <v>0</v>
      </c>
      <c r="AB43" s="207"/>
      <c r="AD43" s="36"/>
      <c r="AE43" s="34">
        <f t="shared" si="0"/>
        <v>40</v>
      </c>
    </row>
    <row r="44" spans="1:83" s="37" customFormat="1" ht="15" customHeight="1" thickBot="1" x14ac:dyDescent="0.3">
      <c r="A44" s="214" t="s">
        <v>14</v>
      </c>
      <c r="B44" s="232"/>
      <c r="C44" s="2" t="str">
        <f ca="1">OFFSET(СВОДНАЯ!$A$3,'Кабельный журнал'!AE44-1,0)</f>
        <v>АЛС1.1</v>
      </c>
      <c r="D44" s="2" t="str">
        <f ca="1">OFFSET(СВОДНАЯ!$B$3,'Кабельный журнал'!AE44-1,0)</f>
        <v>Адресная</v>
      </c>
      <c r="E44" s="115" t="str">
        <f ca="1">OFFSET(СВОДНАЯ!$B$3,'Кабельный журнал'!AE44-1,1)</f>
        <v>1SC1.63..66</v>
      </c>
      <c r="F44" s="116" t="str">
        <f ca="1">OFFSET(СВОДНАЯ!$B$3,'Кабельный журнал'!AE44-1,2)</f>
        <v>1A1.67</v>
      </c>
      <c r="G44" s="220" t="str">
        <f ca="1">OFFSET(СВОДНАЯ!$B$3,'Кабельный журнал'!AE44-1,3)</f>
        <v>КСПВПнг(А)-HF</v>
      </c>
      <c r="H44" s="221"/>
      <c r="I44" s="221"/>
      <c r="J44" s="221"/>
      <c r="K44" s="221"/>
      <c r="L44" s="222"/>
      <c r="M44" s="300" t="str">
        <f ca="1">OFFSET(СВОДНАЯ!$B$3,'Кабельный журнал'!AE44-1,4)</f>
        <v>1х2х0,8</v>
      </c>
      <c r="N44" s="301"/>
      <c r="O44" s="301"/>
      <c r="P44" s="301"/>
      <c r="Q44" s="302"/>
      <c r="R44" s="298">
        <f ca="1">OFFSET(СВОДНАЯ!$B$3,'Кабельный журнал'!AE44-1,5)</f>
        <v>6.1</v>
      </c>
      <c r="S44" s="299"/>
      <c r="T44" s="211">
        <f ca="1">OFFSET(СВОДНАЯ!$B$3,'Кабельный журнал'!AE44-1,6)</f>
        <v>0</v>
      </c>
      <c r="U44" s="211"/>
      <c r="V44" s="213"/>
      <c r="W44" s="212">
        <f ca="1">OFFSET(СВОДНАЯ!$B$3,'Кабельный журнал'!AE44-1,7)</f>
        <v>0</v>
      </c>
      <c r="X44" s="211"/>
      <c r="Y44" s="211"/>
      <c r="Z44" s="213"/>
      <c r="AA44" s="220">
        <f ca="1">OFFSET(СВОДНАЯ!$B$3,'Кабельный журнал'!AE44-1,8)</f>
        <v>0</v>
      </c>
      <c r="AB44" s="222"/>
      <c r="AC44" s="32"/>
      <c r="AD44" s="33"/>
      <c r="AE44" s="34">
        <f t="shared" si="0"/>
        <v>41</v>
      </c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 spans="1:83" ht="15" customHeight="1" thickBot="1" x14ac:dyDescent="0.3">
      <c r="A45" s="215"/>
      <c r="B45" s="233"/>
      <c r="C45" s="108"/>
      <c r="D45" s="108"/>
      <c r="E45" s="92"/>
      <c r="F45" s="92"/>
      <c r="G45" s="83"/>
      <c r="H45" s="83"/>
      <c r="I45" s="83"/>
      <c r="J45" s="83"/>
      <c r="K45" s="83"/>
      <c r="L45" s="84"/>
      <c r="M45" s="5"/>
      <c r="N45" s="6"/>
      <c r="O45" s="5"/>
      <c r="P45" s="7"/>
      <c r="Q45" s="5"/>
      <c r="R45" s="19"/>
      <c r="S45" s="314" t="s">
        <v>326</v>
      </c>
      <c r="T45" s="315"/>
      <c r="U45" s="315"/>
      <c r="V45" s="315"/>
      <c r="W45" s="315"/>
      <c r="X45" s="315"/>
      <c r="Y45" s="315"/>
      <c r="Z45" s="315"/>
      <c r="AA45" s="315"/>
      <c r="AB45" s="316"/>
    </row>
    <row r="46" spans="1:83" ht="15" customHeight="1" thickBot="1" x14ac:dyDescent="0.3">
      <c r="A46" s="215"/>
      <c r="B46" s="233"/>
      <c r="C46" s="166" t="s">
        <v>43</v>
      </c>
      <c r="D46" s="166" t="s">
        <v>38</v>
      </c>
      <c r="E46" s="167" t="s">
        <v>39</v>
      </c>
      <c r="F46" s="175">
        <v>1890</v>
      </c>
      <c r="G46" s="66"/>
      <c r="H46" s="66"/>
      <c r="I46" s="66"/>
      <c r="J46" s="66"/>
      <c r="K46" s="66"/>
      <c r="L46" s="93"/>
      <c r="M46" s="8"/>
      <c r="N46" s="9"/>
      <c r="O46" s="8"/>
      <c r="P46" s="10"/>
      <c r="Q46" s="8"/>
      <c r="R46" s="8"/>
      <c r="S46" s="317"/>
      <c r="T46" s="318"/>
      <c r="U46" s="318"/>
      <c r="V46" s="318"/>
      <c r="W46" s="318"/>
      <c r="X46" s="318"/>
      <c r="Y46" s="318"/>
      <c r="Z46" s="318"/>
      <c r="AA46" s="318"/>
      <c r="AB46" s="319"/>
    </row>
    <row r="47" spans="1:83" ht="15" customHeight="1" thickBot="1" x14ac:dyDescent="0.3">
      <c r="A47" s="215"/>
      <c r="B47" s="233"/>
      <c r="C47" s="168" t="s">
        <v>43</v>
      </c>
      <c r="D47" s="168" t="s">
        <v>38</v>
      </c>
      <c r="E47" s="169" t="s">
        <v>36</v>
      </c>
      <c r="F47" s="175">
        <v>335</v>
      </c>
      <c r="G47" s="66"/>
      <c r="H47" s="66"/>
      <c r="I47" s="66"/>
      <c r="J47" s="66"/>
      <c r="K47" s="66"/>
      <c r="L47" s="93"/>
      <c r="M47" s="8"/>
      <c r="N47" s="9"/>
      <c r="O47" s="8"/>
      <c r="P47" s="10"/>
      <c r="Q47" s="8"/>
      <c r="R47" s="8"/>
      <c r="S47" s="305" t="s">
        <v>325</v>
      </c>
      <c r="T47" s="306"/>
      <c r="U47" s="306"/>
      <c r="V47" s="306"/>
      <c r="W47" s="306"/>
      <c r="X47" s="306"/>
      <c r="Y47" s="306"/>
      <c r="Z47" s="306"/>
      <c r="AA47" s="306"/>
      <c r="AB47" s="307"/>
    </row>
    <row r="48" spans="1:83" ht="15" customHeight="1" thickBot="1" x14ac:dyDescent="0.3">
      <c r="A48" s="215"/>
      <c r="B48" s="233"/>
      <c r="C48" s="170" t="s">
        <v>43</v>
      </c>
      <c r="D48" s="170" t="s">
        <v>40</v>
      </c>
      <c r="E48" s="171" t="s">
        <v>41</v>
      </c>
      <c r="F48" s="175">
        <v>20</v>
      </c>
      <c r="G48" s="66"/>
      <c r="H48" s="66"/>
      <c r="I48" s="66"/>
      <c r="J48" s="66"/>
      <c r="K48" s="66"/>
      <c r="L48" s="93"/>
      <c r="M48" s="11"/>
      <c r="N48" s="12"/>
      <c r="O48" s="11"/>
      <c r="P48" s="13"/>
      <c r="Q48" s="11"/>
      <c r="R48" s="69"/>
      <c r="S48" s="308"/>
      <c r="T48" s="309"/>
      <c r="U48" s="309"/>
      <c r="V48" s="309"/>
      <c r="W48" s="309"/>
      <c r="X48" s="309"/>
      <c r="Y48" s="309"/>
      <c r="Z48" s="309"/>
      <c r="AA48" s="309"/>
      <c r="AB48" s="310"/>
    </row>
    <row r="49" spans="1:79" ht="15" customHeight="1" thickBot="1" x14ac:dyDescent="0.3">
      <c r="A49" s="216"/>
      <c r="B49" s="234"/>
      <c r="C49" s="169" t="s">
        <v>43</v>
      </c>
      <c r="D49" s="173" t="s">
        <v>225</v>
      </c>
      <c r="E49" s="173" t="s">
        <v>226</v>
      </c>
      <c r="F49" s="174">
        <v>32</v>
      </c>
      <c r="G49" s="66"/>
      <c r="H49" s="66"/>
      <c r="I49" s="66"/>
      <c r="J49" s="66"/>
      <c r="K49" s="66"/>
      <c r="L49" s="93"/>
      <c r="M49" s="68" t="s">
        <v>0</v>
      </c>
      <c r="N49" s="15" t="s">
        <v>1</v>
      </c>
      <c r="O49" s="16" t="s">
        <v>2</v>
      </c>
      <c r="P49" s="17" t="s">
        <v>3</v>
      </c>
      <c r="Q49" s="14" t="s">
        <v>4</v>
      </c>
      <c r="R49" s="15" t="s">
        <v>5</v>
      </c>
      <c r="S49" s="311"/>
      <c r="T49" s="312"/>
      <c r="U49" s="312"/>
      <c r="V49" s="312"/>
      <c r="W49" s="312"/>
      <c r="X49" s="312"/>
      <c r="Y49" s="312"/>
      <c r="Z49" s="312"/>
      <c r="AA49" s="312"/>
      <c r="AB49" s="313"/>
    </row>
    <row r="50" spans="1:79" ht="15" customHeight="1" thickBot="1" x14ac:dyDescent="0.3">
      <c r="A50" s="214" t="s">
        <v>15</v>
      </c>
      <c r="B50" s="217"/>
      <c r="C50" s="80"/>
      <c r="D50" s="107"/>
      <c r="E50" s="146"/>
      <c r="F50" s="146"/>
      <c r="G50" s="66"/>
      <c r="H50" s="66"/>
      <c r="I50" s="66"/>
      <c r="J50" s="66"/>
      <c r="K50" s="66"/>
      <c r="L50" s="93"/>
      <c r="M50" s="296" t="s">
        <v>6</v>
      </c>
      <c r="N50" s="297"/>
      <c r="O50" s="296" t="s">
        <v>324</v>
      </c>
      <c r="P50" s="297"/>
      <c r="Q50" s="18"/>
      <c r="R50" s="19" t="s">
        <v>227</v>
      </c>
      <c r="S50" s="306" t="s">
        <v>34</v>
      </c>
      <c r="T50" s="306"/>
      <c r="U50" s="306"/>
      <c r="V50" s="306"/>
      <c r="W50" s="307"/>
      <c r="X50" s="290" t="s">
        <v>7</v>
      </c>
      <c r="Y50" s="291"/>
      <c r="Z50" s="20" t="s">
        <v>2</v>
      </c>
      <c r="AA50" s="290" t="s">
        <v>8</v>
      </c>
      <c r="AB50" s="291"/>
    </row>
    <row r="51" spans="1:79" ht="15" customHeight="1" x14ac:dyDescent="0.25">
      <c r="A51" s="215"/>
      <c r="B51" s="218"/>
      <c r="C51" s="292" t="s">
        <v>35</v>
      </c>
      <c r="D51" s="293"/>
      <c r="E51" s="294"/>
      <c r="F51" s="294"/>
      <c r="G51" s="294"/>
      <c r="H51" s="294"/>
      <c r="I51" s="294"/>
      <c r="J51" s="294"/>
      <c r="K51" s="294"/>
      <c r="L51" s="93"/>
      <c r="M51" s="288" t="s">
        <v>9</v>
      </c>
      <c r="N51" s="289"/>
      <c r="O51" s="288" t="s">
        <v>44</v>
      </c>
      <c r="P51" s="289"/>
      <c r="Q51" s="21"/>
      <c r="R51" s="22" t="s">
        <v>227</v>
      </c>
      <c r="S51" s="309"/>
      <c r="T51" s="309"/>
      <c r="U51" s="309"/>
      <c r="V51" s="309"/>
      <c r="W51" s="310"/>
      <c r="X51" s="284" t="s">
        <v>16</v>
      </c>
      <c r="Y51" s="285"/>
      <c r="Z51" s="303" t="s">
        <v>31</v>
      </c>
      <c r="AA51" s="284">
        <v>4</v>
      </c>
      <c r="AB51" s="285"/>
    </row>
    <row r="52" spans="1:79" ht="15" customHeight="1" thickBot="1" x14ac:dyDescent="0.35">
      <c r="A52" s="215"/>
      <c r="B52" s="218"/>
      <c r="C52" s="295"/>
      <c r="D52" s="294"/>
      <c r="E52" s="294"/>
      <c r="F52" s="294"/>
      <c r="G52" s="294"/>
      <c r="H52" s="294"/>
      <c r="I52" s="294"/>
      <c r="J52" s="294"/>
      <c r="K52" s="294"/>
      <c r="L52" s="93"/>
      <c r="M52" s="288"/>
      <c r="N52" s="289"/>
      <c r="O52" s="288"/>
      <c r="P52" s="289"/>
      <c r="Q52" s="23"/>
      <c r="R52" s="8"/>
      <c r="S52" s="312"/>
      <c r="T52" s="312"/>
      <c r="U52" s="312"/>
      <c r="V52" s="312"/>
      <c r="W52" s="313"/>
      <c r="X52" s="286"/>
      <c r="Y52" s="287"/>
      <c r="Z52" s="304"/>
      <c r="AA52" s="286"/>
      <c r="AB52" s="287"/>
    </row>
    <row r="53" spans="1:79" ht="15" customHeight="1" x14ac:dyDescent="0.3">
      <c r="A53" s="215"/>
      <c r="B53" s="218"/>
      <c r="C53" s="295"/>
      <c r="D53" s="294"/>
      <c r="E53" s="294"/>
      <c r="F53" s="294"/>
      <c r="G53" s="294"/>
      <c r="H53" s="294"/>
      <c r="I53" s="294"/>
      <c r="J53" s="294"/>
      <c r="K53" s="294"/>
      <c r="L53" s="94"/>
      <c r="M53" s="288" t="s">
        <v>17</v>
      </c>
      <c r="N53" s="289"/>
      <c r="O53" s="288" t="s">
        <v>29</v>
      </c>
      <c r="P53" s="289"/>
      <c r="Q53" s="24"/>
      <c r="R53" s="8" t="str">
        <f>R51</f>
        <v>09.25</v>
      </c>
      <c r="S53" s="305" t="s">
        <v>28</v>
      </c>
      <c r="T53" s="306"/>
      <c r="U53" s="306"/>
      <c r="V53" s="306"/>
      <c r="W53" s="307"/>
      <c r="X53" s="305"/>
      <c r="Y53" s="306"/>
      <c r="Z53" s="306"/>
      <c r="AA53" s="306"/>
      <c r="AB53" s="307"/>
    </row>
    <row r="54" spans="1:79" ht="15" customHeight="1" x14ac:dyDescent="0.3">
      <c r="A54" s="215"/>
      <c r="B54" s="218"/>
      <c r="C54" s="295"/>
      <c r="D54" s="294"/>
      <c r="E54" s="294"/>
      <c r="F54" s="294"/>
      <c r="G54" s="294"/>
      <c r="H54" s="294"/>
      <c r="I54" s="294"/>
      <c r="J54" s="294"/>
      <c r="K54" s="294"/>
      <c r="L54" s="94"/>
      <c r="M54" s="288" t="s">
        <v>30</v>
      </c>
      <c r="N54" s="289"/>
      <c r="O54" s="288" t="s">
        <v>44</v>
      </c>
      <c r="P54" s="289"/>
      <c r="Q54" s="24"/>
      <c r="R54" s="8" t="s">
        <v>227</v>
      </c>
      <c r="S54" s="308"/>
      <c r="T54" s="309"/>
      <c r="U54" s="309"/>
      <c r="V54" s="309"/>
      <c r="W54" s="310"/>
      <c r="X54" s="308"/>
      <c r="Y54" s="309"/>
      <c r="Z54" s="309"/>
      <c r="AA54" s="309"/>
      <c r="AB54" s="310"/>
    </row>
    <row r="55" spans="1:79" ht="15" customHeight="1" thickBot="1" x14ac:dyDescent="0.35">
      <c r="A55" s="216"/>
      <c r="B55" s="219"/>
      <c r="C55" s="40"/>
      <c r="D55" s="135"/>
      <c r="E55" s="41"/>
      <c r="F55" s="41"/>
      <c r="G55" s="42"/>
      <c r="H55" s="42"/>
      <c r="I55" s="42"/>
      <c r="J55" s="42"/>
      <c r="K55" s="42"/>
      <c r="L55" s="95"/>
      <c r="M55" s="322"/>
      <c r="N55" s="323"/>
      <c r="O55" s="320"/>
      <c r="P55" s="321"/>
      <c r="Q55" s="25"/>
      <c r="R55" s="69"/>
      <c r="S55" s="311"/>
      <c r="T55" s="312"/>
      <c r="U55" s="312"/>
      <c r="V55" s="312"/>
      <c r="W55" s="313"/>
      <c r="X55" s="311"/>
      <c r="Y55" s="312"/>
      <c r="Z55" s="312"/>
      <c r="AA55" s="312"/>
      <c r="AB55" s="313"/>
    </row>
    <row r="56" spans="1:79" s="26" customFormat="1" ht="15" customHeight="1" thickBot="1" x14ac:dyDescent="0.25">
      <c r="C56" s="199" t="s">
        <v>18</v>
      </c>
      <c r="D56" s="199" t="s">
        <v>33</v>
      </c>
      <c r="E56" s="251" t="s">
        <v>19</v>
      </c>
      <c r="F56" s="252"/>
      <c r="G56" s="255" t="s">
        <v>22</v>
      </c>
      <c r="H56" s="256"/>
      <c r="I56" s="256"/>
      <c r="J56" s="256"/>
      <c r="K56" s="256"/>
      <c r="L56" s="256"/>
      <c r="M56" s="256"/>
      <c r="N56" s="256"/>
      <c r="O56" s="256"/>
      <c r="P56" s="256"/>
      <c r="Q56" s="256"/>
      <c r="R56" s="256"/>
      <c r="S56" s="256"/>
      <c r="T56" s="256"/>
      <c r="U56" s="256"/>
      <c r="V56" s="256"/>
      <c r="W56" s="256"/>
      <c r="X56" s="256"/>
      <c r="Y56" s="256"/>
      <c r="Z56" s="256"/>
      <c r="AA56" s="256"/>
      <c r="AB56" s="257"/>
      <c r="AD56" s="27"/>
      <c r="BT56" s="28"/>
      <c r="BU56" s="28"/>
      <c r="BV56" s="28"/>
      <c r="BW56" s="28"/>
      <c r="BX56" s="28"/>
      <c r="BY56" s="28"/>
      <c r="BZ56" s="28"/>
      <c r="CA56" s="28"/>
    </row>
    <row r="57" spans="1:79" s="26" customFormat="1" ht="15" customHeight="1" thickBot="1" x14ac:dyDescent="0.25">
      <c r="C57" s="200"/>
      <c r="D57" s="200"/>
      <c r="E57" s="253"/>
      <c r="F57" s="254"/>
      <c r="G57" s="258" t="s">
        <v>23</v>
      </c>
      <c r="H57" s="259"/>
      <c r="I57" s="259"/>
      <c r="J57" s="259"/>
      <c r="K57" s="259"/>
      <c r="L57" s="259"/>
      <c r="M57" s="259"/>
      <c r="N57" s="259"/>
      <c r="O57" s="259"/>
      <c r="P57" s="259"/>
      <c r="Q57" s="259"/>
      <c r="R57" s="259"/>
      <c r="S57" s="260"/>
      <c r="T57" s="255" t="s">
        <v>24</v>
      </c>
      <c r="U57" s="256"/>
      <c r="V57" s="256"/>
      <c r="W57" s="256"/>
      <c r="X57" s="256"/>
      <c r="Y57" s="256"/>
      <c r="Z57" s="256"/>
      <c r="AA57" s="256"/>
      <c r="AB57" s="257"/>
      <c r="AD57" s="29">
        <f>SUM(AD60:AD110)</f>
        <v>0</v>
      </c>
      <c r="AE57" s="30"/>
      <c r="BT57" s="28"/>
      <c r="BU57" s="28"/>
      <c r="BV57" s="28"/>
      <c r="BW57" s="28"/>
      <c r="BX57" s="28"/>
      <c r="BY57" s="28"/>
      <c r="BZ57" s="28"/>
      <c r="CA57" s="28"/>
    </row>
    <row r="58" spans="1:79" s="26" customFormat="1" ht="15" customHeight="1" x14ac:dyDescent="0.2">
      <c r="C58" s="200"/>
      <c r="D58" s="200"/>
      <c r="E58" s="261" t="s">
        <v>20</v>
      </c>
      <c r="F58" s="261" t="s">
        <v>21</v>
      </c>
      <c r="G58" s="251" t="s">
        <v>25</v>
      </c>
      <c r="H58" s="263"/>
      <c r="I58" s="263"/>
      <c r="J58" s="263"/>
      <c r="K58" s="263"/>
      <c r="L58" s="252"/>
      <c r="M58" s="265" t="s">
        <v>26</v>
      </c>
      <c r="N58" s="266"/>
      <c r="O58" s="266"/>
      <c r="P58" s="266"/>
      <c r="Q58" s="267"/>
      <c r="R58" s="265" t="s">
        <v>27</v>
      </c>
      <c r="S58" s="267"/>
      <c r="T58" s="265" t="s">
        <v>25</v>
      </c>
      <c r="U58" s="266"/>
      <c r="V58" s="267"/>
      <c r="W58" s="265" t="s">
        <v>26</v>
      </c>
      <c r="X58" s="266"/>
      <c r="Y58" s="266"/>
      <c r="Z58" s="267"/>
      <c r="AA58" s="265" t="s">
        <v>27</v>
      </c>
      <c r="AB58" s="267"/>
      <c r="AD58" s="31"/>
      <c r="BT58" s="28"/>
      <c r="BU58" s="28"/>
      <c r="BV58" s="28"/>
      <c r="BW58" s="28"/>
      <c r="BX58" s="28"/>
      <c r="BY58" s="28"/>
      <c r="BZ58" s="28"/>
      <c r="CA58" s="28"/>
    </row>
    <row r="59" spans="1:79" s="26" customFormat="1" ht="15" customHeight="1" thickBot="1" x14ac:dyDescent="0.25">
      <c r="C59" s="201"/>
      <c r="D59" s="201"/>
      <c r="E59" s="262"/>
      <c r="F59" s="262"/>
      <c r="G59" s="253"/>
      <c r="H59" s="264"/>
      <c r="I59" s="264"/>
      <c r="J59" s="264"/>
      <c r="K59" s="264"/>
      <c r="L59" s="254"/>
      <c r="M59" s="268"/>
      <c r="N59" s="269"/>
      <c r="O59" s="269"/>
      <c r="P59" s="269"/>
      <c r="Q59" s="270"/>
      <c r="R59" s="268"/>
      <c r="S59" s="270"/>
      <c r="T59" s="268"/>
      <c r="U59" s="269"/>
      <c r="V59" s="270"/>
      <c r="W59" s="268"/>
      <c r="X59" s="269"/>
      <c r="Y59" s="269"/>
      <c r="Z59" s="270"/>
      <c r="AA59" s="268"/>
      <c r="AB59" s="270"/>
      <c r="AD59" s="31"/>
      <c r="BT59" s="28"/>
      <c r="BU59" s="28"/>
      <c r="BV59" s="28"/>
      <c r="BW59" s="28"/>
      <c r="BX59" s="28"/>
      <c r="BY59" s="28"/>
      <c r="BZ59" s="28"/>
      <c r="CA59" s="28"/>
    </row>
    <row r="60" spans="1:79" ht="15" customHeight="1" x14ac:dyDescent="0.25">
      <c r="C60" s="2" t="str">
        <f ca="1">OFFSET(СВОДНАЯ!$A$3,'Кабельный журнал'!AE60-1,0)</f>
        <v>АЛС1.1</v>
      </c>
      <c r="D60" s="128" t="str">
        <f ca="1">OFFSET(СВОДНАЯ!$B$3,'Кабельный журнал'!AE60-1,0)</f>
        <v>Адресная</v>
      </c>
      <c r="E60" s="139" t="str">
        <f ca="1">OFFSET(СВОДНАЯ!$B$3,'Кабельный журнал'!AE60-1,1)</f>
        <v>1A1.67</v>
      </c>
      <c r="F60" s="140" t="str">
        <f ca="1">OFFSET(СВОДНАЯ!$B$3,'Кабельный журнал'!AE60-1,2)</f>
        <v>1A1.68..75</v>
      </c>
      <c r="G60" s="331" t="str">
        <f ca="1">OFFSET(СВОДНАЯ!$B$3,'Кабельный журнал'!AE60-1,3)</f>
        <v>КСПВПнг(А)-HF</v>
      </c>
      <c r="H60" s="329"/>
      <c r="I60" s="329"/>
      <c r="J60" s="329"/>
      <c r="K60" s="329"/>
      <c r="L60" s="330"/>
      <c r="M60" s="332" t="str">
        <f ca="1">OFFSET(СВОДНАЯ!$B$3,'Кабельный журнал'!AE60-1,4)</f>
        <v>1х2х0,8</v>
      </c>
      <c r="N60" s="333"/>
      <c r="O60" s="333"/>
      <c r="P60" s="333"/>
      <c r="Q60" s="334"/>
      <c r="R60" s="328">
        <f ca="1">OFFSET(СВОДНАЯ!$B$3,'Кабельный журнал'!AE60-1,5)</f>
        <v>5.2</v>
      </c>
      <c r="S60" s="335"/>
      <c r="T60" s="331">
        <f ca="1">OFFSET(СВОДНАЯ!$B$3,'Кабельный журнал'!AE60-1,6)</f>
        <v>0</v>
      </c>
      <c r="U60" s="329"/>
      <c r="V60" s="330"/>
      <c r="W60" s="328">
        <f ca="1">OFFSET(СВОДНАЯ!$B$3,'Кабельный журнал'!AE60-1,7)</f>
        <v>0</v>
      </c>
      <c r="X60" s="329"/>
      <c r="Y60" s="329"/>
      <c r="Z60" s="330"/>
      <c r="AA60" s="245">
        <f ca="1">OFFSET(СВОДНАЯ!$B$3,'Кабельный журнал'!AE60-1,8)</f>
        <v>0</v>
      </c>
      <c r="AB60" s="247"/>
      <c r="AE60" s="34">
        <f>AE44+1</f>
        <v>42</v>
      </c>
    </row>
    <row r="61" spans="1:79" ht="15" customHeight="1" x14ac:dyDescent="0.25">
      <c r="C61" s="2" t="str">
        <f ca="1">OFFSET(СВОДНАЯ!$A$3,'Кабельный журнал'!AE61-1,0)</f>
        <v>АЛС1.1</v>
      </c>
      <c r="D61" s="132" t="str">
        <f ca="1">OFFSET(СВОДНАЯ!$B$3,'Кабельный журнал'!AE61-1,0)</f>
        <v>Адресная</v>
      </c>
      <c r="E61" s="47" t="str">
        <f ca="1">OFFSET(СВОДНАЯ!$B$3,'Кабельный журнал'!AE61-1,1)</f>
        <v>1A1.68..75</v>
      </c>
      <c r="F61" s="48" t="str">
        <f ca="1">OFFSET(СВОДНАЯ!$B$3,'Кабельный журнал'!AE61-1,2)</f>
        <v>1A1.76</v>
      </c>
      <c r="G61" s="276" t="str">
        <f ca="1">OFFSET(СВОДНАЯ!$B$3,'Кабельный журнал'!AE61-1,3)</f>
        <v>КСПВПнг(А)-HF</v>
      </c>
      <c r="H61" s="274"/>
      <c r="I61" s="274"/>
      <c r="J61" s="274"/>
      <c r="K61" s="274"/>
      <c r="L61" s="277"/>
      <c r="M61" s="278" t="str">
        <f ca="1">OFFSET(СВОДНАЯ!$B$3,'Кабельный журнал'!AE61-1,4)</f>
        <v>1х2х0,8</v>
      </c>
      <c r="N61" s="279"/>
      <c r="O61" s="279"/>
      <c r="P61" s="279"/>
      <c r="Q61" s="280"/>
      <c r="R61" s="273">
        <f ca="1">OFFSET(СВОДНАЯ!$B$3,'Кабельный журнал'!AE61-1,5)</f>
        <v>144.9</v>
      </c>
      <c r="S61" s="275"/>
      <c r="T61" s="276">
        <f ca="1">OFFSET(СВОДНАЯ!$B$3,'Кабельный журнал'!AE61-1,6)</f>
        <v>0</v>
      </c>
      <c r="U61" s="274"/>
      <c r="V61" s="277"/>
      <c r="W61" s="273">
        <f ca="1">OFFSET(СВОДНАЯ!$B$3,'Кабельный журнал'!AE61-1,7)</f>
        <v>0</v>
      </c>
      <c r="X61" s="274"/>
      <c r="Y61" s="274"/>
      <c r="Z61" s="277"/>
      <c r="AA61" s="206">
        <f ca="1">OFFSET(СВОДНАЯ!$B$3,'Кабельный журнал'!AE61-1,8)</f>
        <v>0</v>
      </c>
      <c r="AB61" s="207"/>
      <c r="AE61" s="34">
        <f>AE60+1</f>
        <v>43</v>
      </c>
    </row>
    <row r="62" spans="1:79" ht="15" customHeight="1" x14ac:dyDescent="0.25">
      <c r="C62" s="2" t="str">
        <f ca="1">OFFSET(СВОДНАЯ!$A$3,'Кабельный журнал'!AE62-1,0)</f>
        <v>АЛС1.1</v>
      </c>
      <c r="D62" s="132" t="str">
        <f ca="1">OFFSET(СВОДНАЯ!$B$3,'Кабельный журнал'!AE62-1,0)</f>
        <v>Адресная</v>
      </c>
      <c r="E62" s="47" t="str">
        <f ca="1">OFFSET(СВОДНАЯ!$B$3,'Кабельный журнал'!AE62-1,1)</f>
        <v>1A1.76</v>
      </c>
      <c r="F62" s="48" t="str">
        <f ca="1">OFFSET(СВОДНАЯ!$B$3,'Кабельный журнал'!AE62-1,2)</f>
        <v>1A1.77</v>
      </c>
      <c r="G62" s="276" t="str">
        <f ca="1">OFFSET(СВОДНАЯ!$B$3,'Кабельный журнал'!AE62-1,3)</f>
        <v>КСПВПнг(А)-HF</v>
      </c>
      <c r="H62" s="274"/>
      <c r="I62" s="274"/>
      <c r="J62" s="274"/>
      <c r="K62" s="274"/>
      <c r="L62" s="277"/>
      <c r="M62" s="278" t="str">
        <f ca="1">OFFSET(СВОДНАЯ!$B$3,'Кабельный журнал'!AE62-1,4)</f>
        <v>1х2х0,8</v>
      </c>
      <c r="N62" s="279"/>
      <c r="O62" s="279"/>
      <c r="P62" s="279"/>
      <c r="Q62" s="280"/>
      <c r="R62" s="273">
        <f ca="1">OFFSET(СВОДНАЯ!$B$3,'Кабельный журнал'!AE62-1,5)</f>
        <v>33.299999999999997</v>
      </c>
      <c r="S62" s="275"/>
      <c r="T62" s="276">
        <f ca="1">OFFSET(СВОДНАЯ!$B$3,'Кабельный журнал'!AE62-1,6)</f>
        <v>0</v>
      </c>
      <c r="U62" s="274"/>
      <c r="V62" s="277"/>
      <c r="W62" s="273">
        <f ca="1">OFFSET(СВОДНАЯ!$B$3,'Кабельный журнал'!AE62-1,7)</f>
        <v>0</v>
      </c>
      <c r="X62" s="274"/>
      <c r="Y62" s="274"/>
      <c r="Z62" s="277"/>
      <c r="AA62" s="206">
        <f ca="1">OFFSET(СВОДНАЯ!$B$3,'Кабельный журнал'!AE62-1,8)</f>
        <v>0</v>
      </c>
      <c r="AB62" s="207"/>
      <c r="AE62" s="34">
        <f>AE61+1</f>
        <v>44</v>
      </c>
    </row>
    <row r="63" spans="1:79" ht="15" customHeight="1" x14ac:dyDescent="0.25">
      <c r="C63" s="2" t="str">
        <f ca="1">OFFSET(СВОДНАЯ!$A$3,'Кабельный журнал'!AE63-1,0)</f>
        <v>АЛС1.1</v>
      </c>
      <c r="D63" s="132" t="str">
        <f ca="1">OFFSET(СВОДНАЯ!$B$3,'Кабельный журнал'!AE63-1,0)</f>
        <v>Адресная</v>
      </c>
      <c r="E63" s="47" t="str">
        <f ca="1">OFFSET(СВОДНАЯ!$B$3,'Кабельный журнал'!AE63-1,1)</f>
        <v>1A1.77</v>
      </c>
      <c r="F63" s="48" t="str">
        <f ca="1">OFFSET(СВОДНАЯ!$B$3,'Кабельный журнал'!AE63-1,2)</f>
        <v>1SC1.78..81</v>
      </c>
      <c r="G63" s="276" t="str">
        <f ca="1">OFFSET(СВОДНАЯ!$B$3,'Кабельный журнал'!AE63-1,3)</f>
        <v>КСПВПнг(А)-HF</v>
      </c>
      <c r="H63" s="274"/>
      <c r="I63" s="274"/>
      <c r="J63" s="274"/>
      <c r="K63" s="274"/>
      <c r="L63" s="277"/>
      <c r="M63" s="278" t="str">
        <f ca="1">OFFSET(СВОДНАЯ!$B$3,'Кабельный журнал'!AE63-1,4)</f>
        <v>1х2х0,8</v>
      </c>
      <c r="N63" s="279"/>
      <c r="O63" s="279"/>
      <c r="P63" s="279"/>
      <c r="Q63" s="280"/>
      <c r="R63" s="273">
        <f ca="1">OFFSET(СВОДНАЯ!$B$3,'Кабельный журнал'!AE63-1,5)</f>
        <v>9.9</v>
      </c>
      <c r="S63" s="275"/>
      <c r="T63" s="276">
        <f ca="1">OFFSET(СВОДНАЯ!$B$3,'Кабельный журнал'!AE63-1,6)</f>
        <v>0</v>
      </c>
      <c r="U63" s="274"/>
      <c r="V63" s="277"/>
      <c r="W63" s="273">
        <f ca="1">OFFSET(СВОДНАЯ!$B$3,'Кабельный журнал'!AE63-1,7)</f>
        <v>0</v>
      </c>
      <c r="X63" s="274"/>
      <c r="Y63" s="274"/>
      <c r="Z63" s="277"/>
      <c r="AA63" s="206">
        <f ca="1">OFFSET(СВОДНАЯ!$B$3,'Кабельный журнал'!AE63-1,8)</f>
        <v>0</v>
      </c>
      <c r="AB63" s="207"/>
      <c r="AE63" s="34">
        <f t="shared" ref="AE63:AE107" si="1">AE62+1</f>
        <v>45</v>
      </c>
    </row>
    <row r="64" spans="1:79" ht="15" customHeight="1" x14ac:dyDescent="0.25">
      <c r="C64" s="2" t="str">
        <f ca="1">OFFSET(СВОДНАЯ!$A$3,'Кабельный журнал'!AE64-1,0)</f>
        <v>АЛС1.1</v>
      </c>
      <c r="D64" s="132" t="str">
        <f ca="1">OFFSET(СВОДНАЯ!$B$3,'Кабельный журнал'!AE64-1,0)</f>
        <v>Адресная</v>
      </c>
      <c r="E64" s="47" t="str">
        <f ca="1">OFFSET(СВОДНАЯ!$B$3,'Кабельный журнал'!AE64-1,1)</f>
        <v>1SC1.78..81</v>
      </c>
      <c r="F64" s="48" t="str">
        <f ca="1">OFFSET(СВОДНАЯ!$B$3,'Кабельный журнал'!AE64-1,2)</f>
        <v>1A1.82</v>
      </c>
      <c r="G64" s="276" t="str">
        <f ca="1">OFFSET(СВОДНАЯ!$B$3,'Кабельный журнал'!AE64-1,3)</f>
        <v>КСПВПнг(А)-HF</v>
      </c>
      <c r="H64" s="274"/>
      <c r="I64" s="274"/>
      <c r="J64" s="274"/>
      <c r="K64" s="274"/>
      <c r="L64" s="277"/>
      <c r="M64" s="278" t="str">
        <f ca="1">OFFSET(СВОДНАЯ!$B$3,'Кабельный журнал'!AE64-1,4)</f>
        <v>1х2х0,8</v>
      </c>
      <c r="N64" s="279"/>
      <c r="O64" s="279"/>
      <c r="P64" s="279"/>
      <c r="Q64" s="280"/>
      <c r="R64" s="273">
        <f ca="1">OFFSET(СВОДНАЯ!$B$3,'Кабельный журнал'!AE64-1,5)</f>
        <v>14.3</v>
      </c>
      <c r="S64" s="275"/>
      <c r="T64" s="276">
        <f ca="1">OFFSET(СВОДНАЯ!$B$3,'Кабельный журнал'!AE64-1,6)</f>
        <v>0</v>
      </c>
      <c r="U64" s="274"/>
      <c r="V64" s="277"/>
      <c r="W64" s="273">
        <f ca="1">OFFSET(СВОДНАЯ!$B$3,'Кабельный журнал'!AE64-1,7)</f>
        <v>0</v>
      </c>
      <c r="X64" s="274"/>
      <c r="Y64" s="274"/>
      <c r="Z64" s="277"/>
      <c r="AA64" s="206">
        <f ca="1">OFFSET(СВОДНАЯ!$B$3,'Кабельный журнал'!AE64-1,8)</f>
        <v>0</v>
      </c>
      <c r="AB64" s="207"/>
      <c r="AE64" s="34">
        <f t="shared" si="1"/>
        <v>46</v>
      </c>
    </row>
    <row r="65" spans="3:31" ht="15" customHeight="1" x14ac:dyDescent="0.25">
      <c r="C65" s="2" t="str">
        <f ca="1">OFFSET(СВОДНАЯ!$A$3,'Кабельный журнал'!AE65-1,0)</f>
        <v>АЛС1.1</v>
      </c>
      <c r="D65" s="132" t="str">
        <f ca="1">OFFSET(СВОДНАЯ!$B$3,'Кабельный журнал'!AE65-1,0)</f>
        <v>Адресная</v>
      </c>
      <c r="E65" s="47" t="str">
        <f ca="1">OFFSET(СВОДНАЯ!$B$3,'Кабельный журнал'!AE65-1,1)</f>
        <v>1A1.82</v>
      </c>
      <c r="F65" s="48" t="str">
        <f ca="1">OFFSET(СВОДНАЯ!$B$3,'Кабельный журнал'!AE65-1,2)</f>
        <v>1A1.83</v>
      </c>
      <c r="G65" s="276" t="str">
        <f ca="1">OFFSET(СВОДНАЯ!$B$3,'Кабельный журнал'!AE65-1,3)</f>
        <v>КСПВПнг(А)-HF</v>
      </c>
      <c r="H65" s="274"/>
      <c r="I65" s="274"/>
      <c r="J65" s="274"/>
      <c r="K65" s="274"/>
      <c r="L65" s="277"/>
      <c r="M65" s="278" t="str">
        <f ca="1">OFFSET(СВОДНАЯ!$B$3,'Кабельный журнал'!AE65-1,4)</f>
        <v>1х2х0,8</v>
      </c>
      <c r="N65" s="279"/>
      <c r="O65" s="279"/>
      <c r="P65" s="279"/>
      <c r="Q65" s="280"/>
      <c r="R65" s="273">
        <f ca="1">OFFSET(СВОДНАЯ!$B$3,'Кабельный журнал'!AE65-1,5)</f>
        <v>21</v>
      </c>
      <c r="S65" s="275"/>
      <c r="T65" s="276">
        <f ca="1">OFFSET(СВОДНАЯ!$B$3,'Кабельный журнал'!AE65-1,6)</f>
        <v>0</v>
      </c>
      <c r="U65" s="274"/>
      <c r="V65" s="277"/>
      <c r="W65" s="273">
        <f ca="1">OFFSET(СВОДНАЯ!$B$3,'Кабельный журнал'!AE65-1,7)</f>
        <v>0</v>
      </c>
      <c r="X65" s="274"/>
      <c r="Y65" s="274"/>
      <c r="Z65" s="277"/>
      <c r="AA65" s="206">
        <f ca="1">OFFSET(СВОДНАЯ!$B$3,'Кабельный журнал'!AE65-1,8)</f>
        <v>0</v>
      </c>
      <c r="AB65" s="207"/>
      <c r="AE65" s="34">
        <f t="shared" si="1"/>
        <v>47</v>
      </c>
    </row>
    <row r="66" spans="3:31" ht="15" customHeight="1" x14ac:dyDescent="0.25">
      <c r="C66" s="2" t="str">
        <f ca="1">OFFSET(СВОДНАЯ!$A$3,'Кабельный журнал'!AE66-1,0)</f>
        <v>АЛС1.1</v>
      </c>
      <c r="D66" s="132" t="str">
        <f ca="1">OFFSET(СВОДНАЯ!$B$3,'Кабельный журнал'!AE66-1,0)</f>
        <v>Адресная</v>
      </c>
      <c r="E66" s="47" t="str">
        <f ca="1">OFFSET(СВОДНАЯ!$B$3,'Кабельный журнал'!AE66-1,1)</f>
        <v>1A1.83</v>
      </c>
      <c r="F66" s="48" t="str">
        <f ca="1">OFFSET(СВОДНАЯ!$B$3,'Кабельный журнал'!AE66-1,2)</f>
        <v>1A1.84</v>
      </c>
      <c r="G66" s="276" t="str">
        <f ca="1">OFFSET(СВОДНАЯ!$B$3,'Кабельный журнал'!AE66-1,3)</f>
        <v>КСПВПнг(А)-HF</v>
      </c>
      <c r="H66" s="274"/>
      <c r="I66" s="274"/>
      <c r="J66" s="274"/>
      <c r="K66" s="274"/>
      <c r="L66" s="277"/>
      <c r="M66" s="278" t="str">
        <f ca="1">OFFSET(СВОДНАЯ!$B$3,'Кабельный журнал'!AE66-1,4)</f>
        <v>1х2х0,8</v>
      </c>
      <c r="N66" s="279"/>
      <c r="O66" s="279"/>
      <c r="P66" s="279"/>
      <c r="Q66" s="280"/>
      <c r="R66" s="273">
        <f ca="1">OFFSET(СВОДНАЯ!$B$3,'Кабельный журнал'!AE66-1,5)</f>
        <v>34.4</v>
      </c>
      <c r="S66" s="275"/>
      <c r="T66" s="276">
        <f ca="1">OFFSET(СВОДНАЯ!$B$3,'Кабельный журнал'!AE66-1,6)</f>
        <v>0</v>
      </c>
      <c r="U66" s="274"/>
      <c r="V66" s="277"/>
      <c r="W66" s="273">
        <f ca="1">OFFSET(СВОДНАЯ!$B$3,'Кабельный журнал'!AE66-1,7)</f>
        <v>0</v>
      </c>
      <c r="X66" s="274"/>
      <c r="Y66" s="274"/>
      <c r="Z66" s="277"/>
      <c r="AA66" s="206">
        <f ca="1">OFFSET(СВОДНАЯ!$B$3,'Кабельный журнал'!AE66-1,8)</f>
        <v>0</v>
      </c>
      <c r="AB66" s="207"/>
      <c r="AE66" s="34">
        <f t="shared" si="1"/>
        <v>48</v>
      </c>
    </row>
    <row r="67" spans="3:31" ht="15" customHeight="1" x14ac:dyDescent="0.25">
      <c r="C67" s="2" t="str">
        <f ca="1">OFFSET(СВОДНАЯ!$A$3,'Кабельный журнал'!AE67-1,0)</f>
        <v>АЛС1.1</v>
      </c>
      <c r="D67" s="132" t="str">
        <f ca="1">OFFSET(СВОДНАЯ!$B$3,'Кабельный журнал'!AE67-1,0)</f>
        <v>Адресная</v>
      </c>
      <c r="E67" s="47" t="str">
        <f ca="1">OFFSET(СВОДНАЯ!$B$3,'Кабельный журнал'!AE67-1,1)</f>
        <v>1A1.84</v>
      </c>
      <c r="F67" s="48" t="str">
        <f ca="1">OFFSET(СВОДНАЯ!$B$3,'Кабельный журнал'!AE67-1,2)</f>
        <v>1SC1.85..88</v>
      </c>
      <c r="G67" s="276" t="str">
        <f ca="1">OFFSET(СВОДНАЯ!$B$3,'Кабельный журнал'!AE67-1,3)</f>
        <v>КСПВПнг(А)-HF</v>
      </c>
      <c r="H67" s="274"/>
      <c r="I67" s="274"/>
      <c r="J67" s="274"/>
      <c r="K67" s="274"/>
      <c r="L67" s="277"/>
      <c r="M67" s="278" t="str">
        <f ca="1">OFFSET(СВОДНАЯ!$B$3,'Кабельный журнал'!AE67-1,4)</f>
        <v>1х2х0,8</v>
      </c>
      <c r="N67" s="279"/>
      <c r="O67" s="279"/>
      <c r="P67" s="279"/>
      <c r="Q67" s="280"/>
      <c r="R67" s="273">
        <f ca="1">OFFSET(СВОДНАЯ!$B$3,'Кабельный журнал'!AE67-1,5)</f>
        <v>8.6999999999999993</v>
      </c>
      <c r="S67" s="275"/>
      <c r="T67" s="276">
        <f ca="1">OFFSET(СВОДНАЯ!$B$3,'Кабельный журнал'!AE67-1,6)</f>
        <v>0</v>
      </c>
      <c r="U67" s="274"/>
      <c r="V67" s="277"/>
      <c r="W67" s="273">
        <f ca="1">OFFSET(СВОДНАЯ!$B$3,'Кабельный журнал'!AE67-1,7)</f>
        <v>0</v>
      </c>
      <c r="X67" s="274"/>
      <c r="Y67" s="274"/>
      <c r="Z67" s="277"/>
      <c r="AA67" s="206">
        <f ca="1">OFFSET(СВОДНАЯ!$B$3,'Кабельный журнал'!AE67-1,8)</f>
        <v>0</v>
      </c>
      <c r="AB67" s="207"/>
      <c r="AE67" s="34">
        <f t="shared" si="1"/>
        <v>49</v>
      </c>
    </row>
    <row r="68" spans="3:31" ht="15" customHeight="1" x14ac:dyDescent="0.25">
      <c r="C68" s="2" t="str">
        <f ca="1">OFFSET(СВОДНАЯ!$A$3,'Кабельный журнал'!AE68-1,0)</f>
        <v>АЛС1.1</v>
      </c>
      <c r="D68" s="132" t="str">
        <f ca="1">OFFSET(СВОДНАЯ!$B$3,'Кабельный журнал'!AE68-1,0)</f>
        <v>Адресная</v>
      </c>
      <c r="E68" s="47" t="str">
        <f ca="1">OFFSET(СВОДНАЯ!$B$3,'Кабельный журнал'!AE68-1,1)</f>
        <v>1SC1.85..88</v>
      </c>
      <c r="F68" s="48" t="str">
        <f ca="1">OFFSET(СВОДНАЯ!$B$3,'Кабельный журнал'!AE68-1,2)</f>
        <v>1UG1.89</v>
      </c>
      <c r="G68" s="276" t="str">
        <f ca="1">OFFSET(СВОДНАЯ!$B$3,'Кабельный журнал'!AE68-1,3)</f>
        <v>КСПВПнг(А)-HF</v>
      </c>
      <c r="H68" s="274"/>
      <c r="I68" s="274"/>
      <c r="J68" s="274"/>
      <c r="K68" s="274"/>
      <c r="L68" s="277"/>
      <c r="M68" s="278" t="str">
        <f ca="1">OFFSET(СВОДНАЯ!$B$3,'Кабельный журнал'!AE68-1,4)</f>
        <v>1х2х0,8</v>
      </c>
      <c r="N68" s="279"/>
      <c r="O68" s="279"/>
      <c r="P68" s="279"/>
      <c r="Q68" s="280"/>
      <c r="R68" s="273">
        <f ca="1">OFFSET(СВОДНАЯ!$B$3,'Кабельный журнал'!AE68-1,5)</f>
        <v>24.7</v>
      </c>
      <c r="S68" s="275"/>
      <c r="T68" s="276">
        <f ca="1">OFFSET(СВОДНАЯ!$B$3,'Кабельный журнал'!AE68-1,6)</f>
        <v>0</v>
      </c>
      <c r="U68" s="274"/>
      <c r="V68" s="277"/>
      <c r="W68" s="273">
        <f ca="1">OFFSET(СВОДНАЯ!$B$3,'Кабельный журнал'!AE68-1,7)</f>
        <v>0</v>
      </c>
      <c r="X68" s="274"/>
      <c r="Y68" s="274"/>
      <c r="Z68" s="277"/>
      <c r="AA68" s="206">
        <f ca="1">OFFSET(СВОДНАЯ!$B$3,'Кабельный журнал'!AE68-1,8)</f>
        <v>0</v>
      </c>
      <c r="AB68" s="207"/>
      <c r="AE68" s="34">
        <f t="shared" si="1"/>
        <v>50</v>
      </c>
    </row>
    <row r="69" spans="3:31" ht="15" customHeight="1" x14ac:dyDescent="0.25">
      <c r="C69" s="2" t="str">
        <f ca="1">OFFSET(СВОДНАЯ!$A$3,'Кабельный журнал'!AE69-1,0)</f>
        <v>АЛС1.1</v>
      </c>
      <c r="D69" s="132" t="str">
        <f ca="1">OFFSET(СВОДНАЯ!$B$3,'Кабельный журнал'!AE69-1,0)</f>
        <v>Адресная</v>
      </c>
      <c r="E69" s="47" t="str">
        <f ca="1">OFFSET(СВОДНАЯ!$B$3,'Кабельный журнал'!AE69-1,1)</f>
        <v>1UG1.89</v>
      </c>
      <c r="F69" s="48" t="str">
        <f ca="1">OFFSET(СВОДНАЯ!$B$3,'Кабельный журнал'!AE69-1,2)</f>
        <v>1A1.90..97</v>
      </c>
      <c r="G69" s="276" t="str">
        <f ca="1">OFFSET(СВОДНАЯ!$B$3,'Кабельный журнал'!AE69-1,3)</f>
        <v>КСПВПнг(А)-HF</v>
      </c>
      <c r="H69" s="274"/>
      <c r="I69" s="274"/>
      <c r="J69" s="274"/>
      <c r="K69" s="274"/>
      <c r="L69" s="277"/>
      <c r="M69" s="278" t="str">
        <f ca="1">OFFSET(СВОДНАЯ!$B$3,'Кабельный журнал'!AE69-1,4)</f>
        <v>1х2х0,8</v>
      </c>
      <c r="N69" s="279"/>
      <c r="O69" s="279"/>
      <c r="P69" s="279"/>
      <c r="Q69" s="280"/>
      <c r="R69" s="273">
        <f ca="1">OFFSET(СВОДНАЯ!$B$3,'Кабельный журнал'!AE69-1,5)</f>
        <v>5.6</v>
      </c>
      <c r="S69" s="275"/>
      <c r="T69" s="276">
        <f ca="1">OFFSET(СВОДНАЯ!$B$3,'Кабельный журнал'!AE69-1,6)</f>
        <v>0</v>
      </c>
      <c r="U69" s="274"/>
      <c r="V69" s="277"/>
      <c r="W69" s="273">
        <f ca="1">OFFSET(СВОДНАЯ!$B$3,'Кабельный журнал'!AE69-1,7)</f>
        <v>0</v>
      </c>
      <c r="X69" s="274"/>
      <c r="Y69" s="274"/>
      <c r="Z69" s="277"/>
      <c r="AA69" s="206">
        <f ca="1">OFFSET(СВОДНАЯ!$B$3,'Кабельный журнал'!AE69-1,8)</f>
        <v>0</v>
      </c>
      <c r="AB69" s="207"/>
      <c r="AE69" s="34">
        <f t="shared" si="1"/>
        <v>51</v>
      </c>
    </row>
    <row r="70" spans="3:31" ht="15" customHeight="1" x14ac:dyDescent="0.25">
      <c r="C70" s="2" t="str">
        <f ca="1">OFFSET(СВОДНАЯ!$A$3,'Кабельный журнал'!AE70-1,0)</f>
        <v>АЛС1.1</v>
      </c>
      <c r="D70" s="132" t="str">
        <f ca="1">OFFSET(СВОДНАЯ!$B$3,'Кабельный журнал'!AE70-1,0)</f>
        <v>Адресная</v>
      </c>
      <c r="E70" s="47" t="str">
        <f ca="1">OFFSET(СВОДНАЯ!$B$3,'Кабельный журнал'!AE70-1,1)</f>
        <v>1A1.90..97</v>
      </c>
      <c r="F70" s="48" t="str">
        <f ca="1">OFFSET(СВОДНАЯ!$B$3,'Кабельный журнал'!AE70-1,2)</f>
        <v>1A1.98</v>
      </c>
      <c r="G70" s="276" t="str">
        <f ca="1">OFFSET(СВОДНАЯ!$B$3,'Кабельный журнал'!AE70-1,3)</f>
        <v>КСПВПнг(А)-HF</v>
      </c>
      <c r="H70" s="274"/>
      <c r="I70" s="274"/>
      <c r="J70" s="274"/>
      <c r="K70" s="274"/>
      <c r="L70" s="277"/>
      <c r="M70" s="278" t="str">
        <f ca="1">OFFSET(СВОДНАЯ!$B$3,'Кабельный журнал'!AE70-1,4)</f>
        <v>1х2х0,8</v>
      </c>
      <c r="N70" s="279"/>
      <c r="O70" s="279"/>
      <c r="P70" s="279"/>
      <c r="Q70" s="280"/>
      <c r="R70" s="273">
        <f ca="1">OFFSET(СВОДНАЯ!$B$3,'Кабельный журнал'!AE70-1,5)</f>
        <v>13.9</v>
      </c>
      <c r="S70" s="275"/>
      <c r="T70" s="276">
        <f ca="1">OFFSET(СВОДНАЯ!$B$3,'Кабельный журнал'!AE70-1,6)</f>
        <v>0</v>
      </c>
      <c r="U70" s="274"/>
      <c r="V70" s="277"/>
      <c r="W70" s="273">
        <f ca="1">OFFSET(СВОДНАЯ!$B$3,'Кабельный журнал'!AE70-1,7)</f>
        <v>0</v>
      </c>
      <c r="X70" s="274"/>
      <c r="Y70" s="274"/>
      <c r="Z70" s="277"/>
      <c r="AA70" s="206">
        <f ca="1">OFFSET(СВОДНАЯ!$B$3,'Кабельный журнал'!AE70-1,8)</f>
        <v>0</v>
      </c>
      <c r="AB70" s="207"/>
      <c r="AE70" s="34">
        <f t="shared" si="1"/>
        <v>52</v>
      </c>
    </row>
    <row r="71" spans="3:31" ht="15" customHeight="1" x14ac:dyDescent="0.25">
      <c r="C71" s="2" t="str">
        <f ca="1">OFFSET(СВОДНАЯ!$A$3,'Кабельный журнал'!AE71-1,0)</f>
        <v>АЛС1.1</v>
      </c>
      <c r="D71" s="132" t="str">
        <f ca="1">OFFSET(СВОДНАЯ!$B$3,'Кабельный журнал'!AE71-1,0)</f>
        <v>Адресная</v>
      </c>
      <c r="E71" s="47" t="str">
        <f ca="1">OFFSET(СВОДНАЯ!$B$3,'Кабельный журнал'!AE71-1,1)</f>
        <v>1A1.98</v>
      </c>
      <c r="F71" s="48" t="str">
        <f ca="1">OFFSET(СВОДНАЯ!$B$3,'Кабельный журнал'!AE71-1,2)</f>
        <v>1A1.99</v>
      </c>
      <c r="G71" s="276" t="str">
        <f ca="1">OFFSET(СВОДНАЯ!$B$3,'Кабельный журнал'!AE71-1,3)</f>
        <v>КСПВПнг(А)-HF</v>
      </c>
      <c r="H71" s="274"/>
      <c r="I71" s="274"/>
      <c r="J71" s="274"/>
      <c r="K71" s="274"/>
      <c r="L71" s="277"/>
      <c r="M71" s="278" t="str">
        <f ca="1">OFFSET(СВОДНАЯ!$B$3,'Кабельный журнал'!AE71-1,4)</f>
        <v>1х2х0,8</v>
      </c>
      <c r="N71" s="279"/>
      <c r="O71" s="279"/>
      <c r="P71" s="279"/>
      <c r="Q71" s="280"/>
      <c r="R71" s="273">
        <f ca="1">OFFSET(СВОДНАЯ!$B$3,'Кабельный журнал'!AE71-1,5)</f>
        <v>6.9</v>
      </c>
      <c r="S71" s="275"/>
      <c r="T71" s="276">
        <f ca="1">OFFSET(СВОДНАЯ!$B$3,'Кабельный журнал'!AE71-1,6)</f>
        <v>0</v>
      </c>
      <c r="U71" s="274"/>
      <c r="V71" s="277"/>
      <c r="W71" s="273">
        <f ca="1">OFFSET(СВОДНАЯ!$B$3,'Кабельный журнал'!AE71-1,7)</f>
        <v>0</v>
      </c>
      <c r="X71" s="274"/>
      <c r="Y71" s="274"/>
      <c r="Z71" s="277"/>
      <c r="AA71" s="206">
        <f ca="1">OFFSET(СВОДНАЯ!$B$3,'Кабельный журнал'!AE71-1,8)</f>
        <v>0</v>
      </c>
      <c r="AB71" s="207"/>
      <c r="AE71" s="34">
        <f t="shared" si="1"/>
        <v>53</v>
      </c>
    </row>
    <row r="72" spans="3:31" ht="15" customHeight="1" x14ac:dyDescent="0.25">
      <c r="C72" s="2" t="str">
        <f ca="1">OFFSET(СВОДНАЯ!$A$3,'Кабельный журнал'!AE72-1,0)</f>
        <v>АЛС1.1</v>
      </c>
      <c r="D72" s="132" t="str">
        <f ca="1">OFFSET(СВОДНАЯ!$B$3,'Кабельный журнал'!AE72-1,0)</f>
        <v>Адресная</v>
      </c>
      <c r="E72" s="47" t="str">
        <f ca="1">OFFSET(СВОДНАЯ!$B$3,'Кабельный журнал'!AE72-1,1)</f>
        <v>1A1.99</v>
      </c>
      <c r="F72" s="48" t="str">
        <f ca="1">OFFSET(СВОДНАЯ!$B$3,'Кабельный журнал'!AE72-1,2)</f>
        <v>1A1.100</v>
      </c>
      <c r="G72" s="276" t="str">
        <f ca="1">OFFSET(СВОДНАЯ!$B$3,'Кабельный журнал'!AE72-1,3)</f>
        <v>КСПВПнг(А)-HF</v>
      </c>
      <c r="H72" s="274"/>
      <c r="I72" s="274"/>
      <c r="J72" s="274"/>
      <c r="K72" s="274"/>
      <c r="L72" s="277"/>
      <c r="M72" s="278" t="str">
        <f ca="1">OFFSET(СВОДНАЯ!$B$3,'Кабельный журнал'!AE72-1,4)</f>
        <v>1х2х0,8</v>
      </c>
      <c r="N72" s="279"/>
      <c r="O72" s="279"/>
      <c r="P72" s="279"/>
      <c r="Q72" s="280"/>
      <c r="R72" s="273">
        <f ca="1">OFFSET(СВОДНАЯ!$B$3,'Кабельный журнал'!AE72-1,5)</f>
        <v>6.9</v>
      </c>
      <c r="S72" s="275"/>
      <c r="T72" s="276">
        <f ca="1">OFFSET(СВОДНАЯ!$B$3,'Кабельный журнал'!AE72-1,6)</f>
        <v>0</v>
      </c>
      <c r="U72" s="274"/>
      <c r="V72" s="277"/>
      <c r="W72" s="273">
        <f ca="1">OFFSET(СВОДНАЯ!$B$3,'Кабельный журнал'!AE72-1,7)</f>
        <v>0</v>
      </c>
      <c r="X72" s="274"/>
      <c r="Y72" s="274"/>
      <c r="Z72" s="277"/>
      <c r="AA72" s="206">
        <f ca="1">OFFSET(СВОДНАЯ!$B$3,'Кабельный журнал'!AE72-1,8)</f>
        <v>0</v>
      </c>
      <c r="AB72" s="207"/>
      <c r="AE72" s="34">
        <f t="shared" si="1"/>
        <v>54</v>
      </c>
    </row>
    <row r="73" spans="3:31" ht="15" customHeight="1" x14ac:dyDescent="0.25">
      <c r="C73" s="2" t="str">
        <f ca="1">OFFSET(СВОДНАЯ!$A$3,'Кабельный журнал'!AE73-1,0)</f>
        <v>АЛС1.1</v>
      </c>
      <c r="D73" s="132" t="str">
        <f ca="1">OFFSET(СВОДНАЯ!$B$3,'Кабельный журнал'!AE73-1,0)</f>
        <v>Адресная</v>
      </c>
      <c r="E73" s="47" t="str">
        <f ca="1">OFFSET(СВОДНАЯ!$B$3,'Кабельный журнал'!AE73-1,1)</f>
        <v>1A1.100</v>
      </c>
      <c r="F73" s="48" t="str">
        <f ca="1">OFFSET(СВОДНАЯ!$B$3,'Кабельный журнал'!AE73-1,2)</f>
        <v>1A1.101</v>
      </c>
      <c r="G73" s="276" t="str">
        <f ca="1">OFFSET(СВОДНАЯ!$B$3,'Кабельный журнал'!AE73-1,3)</f>
        <v>КСПВПнг(А)-HF</v>
      </c>
      <c r="H73" s="274"/>
      <c r="I73" s="274"/>
      <c r="J73" s="274"/>
      <c r="K73" s="274"/>
      <c r="L73" s="277"/>
      <c r="M73" s="278" t="str">
        <f ca="1">OFFSET(СВОДНАЯ!$B$3,'Кабельный журнал'!AE73-1,4)</f>
        <v>1х2х0,8</v>
      </c>
      <c r="N73" s="279"/>
      <c r="O73" s="279"/>
      <c r="P73" s="279"/>
      <c r="Q73" s="280"/>
      <c r="R73" s="273">
        <f ca="1">OFFSET(СВОДНАЯ!$B$3,'Кабельный журнал'!AE73-1,5)</f>
        <v>6.7</v>
      </c>
      <c r="S73" s="275"/>
      <c r="T73" s="276">
        <f ca="1">OFFSET(СВОДНАЯ!$B$3,'Кабельный журнал'!AE73-1,6)</f>
        <v>0</v>
      </c>
      <c r="U73" s="274"/>
      <c r="V73" s="277"/>
      <c r="W73" s="273">
        <f ca="1">OFFSET(СВОДНАЯ!$B$3,'Кабельный журнал'!AE73-1,7)</f>
        <v>0</v>
      </c>
      <c r="X73" s="274"/>
      <c r="Y73" s="274"/>
      <c r="Z73" s="277"/>
      <c r="AA73" s="206">
        <f ca="1">OFFSET(СВОДНАЯ!$B$3,'Кабельный журнал'!AE73-1,8)</f>
        <v>0</v>
      </c>
      <c r="AB73" s="207"/>
      <c r="AE73" s="34">
        <f t="shared" si="1"/>
        <v>55</v>
      </c>
    </row>
    <row r="74" spans="3:31" ht="15" customHeight="1" x14ac:dyDescent="0.25">
      <c r="C74" s="2" t="str">
        <f ca="1">OFFSET(СВОДНАЯ!$A$3,'Кабельный журнал'!AE74-1,0)</f>
        <v>АЛС1.1</v>
      </c>
      <c r="D74" s="132" t="str">
        <f ca="1">OFFSET(СВОДНАЯ!$B$3,'Кабельный журнал'!AE74-1,0)</f>
        <v>Адресная</v>
      </c>
      <c r="E74" s="47" t="str">
        <f ca="1">OFFSET(СВОДНАЯ!$B$3,'Кабельный журнал'!AE74-1,1)</f>
        <v>1A1.101</v>
      </c>
      <c r="F74" s="48" t="str">
        <f ca="1">OFFSET(СВОДНАЯ!$B$3,'Кабельный журнал'!AE74-1,2)</f>
        <v>1SC1.102..105</v>
      </c>
      <c r="G74" s="276" t="str">
        <f ca="1">OFFSET(СВОДНАЯ!$B$3,'Кабельный журнал'!AE74-1,3)</f>
        <v>КСПВПнг(А)-HF</v>
      </c>
      <c r="H74" s="274"/>
      <c r="I74" s="274"/>
      <c r="J74" s="274"/>
      <c r="K74" s="274"/>
      <c r="L74" s="277"/>
      <c r="M74" s="278" t="str">
        <f ca="1">OFFSET(СВОДНАЯ!$B$3,'Кабельный журнал'!AE74-1,4)</f>
        <v>1х2х0,8</v>
      </c>
      <c r="N74" s="279"/>
      <c r="O74" s="279"/>
      <c r="P74" s="279"/>
      <c r="Q74" s="280"/>
      <c r="R74" s="273">
        <f ca="1">OFFSET(СВОДНАЯ!$B$3,'Кабельный журнал'!AE74-1,5)</f>
        <v>4.9000000000000004</v>
      </c>
      <c r="S74" s="275"/>
      <c r="T74" s="276">
        <f ca="1">OFFSET(СВОДНАЯ!$B$3,'Кабельный журнал'!AE74-1,6)</f>
        <v>0</v>
      </c>
      <c r="U74" s="274"/>
      <c r="V74" s="277"/>
      <c r="W74" s="273">
        <f ca="1">OFFSET(СВОДНАЯ!$B$3,'Кабельный журнал'!AE74-1,7)</f>
        <v>0</v>
      </c>
      <c r="X74" s="274"/>
      <c r="Y74" s="274"/>
      <c r="Z74" s="277"/>
      <c r="AA74" s="206">
        <f ca="1">OFFSET(СВОДНАЯ!$B$3,'Кабельный журнал'!AE74-1,8)</f>
        <v>0</v>
      </c>
      <c r="AB74" s="207"/>
      <c r="AE74" s="34">
        <f t="shared" si="1"/>
        <v>56</v>
      </c>
    </row>
    <row r="75" spans="3:31" ht="15" customHeight="1" x14ac:dyDescent="0.25">
      <c r="C75" s="2" t="str">
        <f ca="1">OFFSET(СВОДНАЯ!$A$3,'Кабельный журнал'!AE75-1,0)</f>
        <v>АЛС1.1</v>
      </c>
      <c r="D75" s="132" t="str">
        <f ca="1">OFFSET(СВОДНАЯ!$B$3,'Кабельный журнал'!AE75-1,0)</f>
        <v>Адресная</v>
      </c>
      <c r="E75" s="47" t="str">
        <f ca="1">OFFSET(СВОДНАЯ!$B$3,'Кабельный журнал'!AE75-1,1)</f>
        <v>1SC1.102..105</v>
      </c>
      <c r="F75" s="48" t="str">
        <f ca="1">OFFSET(СВОДНАЯ!$B$3,'Кабельный журнал'!AE75-1,2)</f>
        <v>1A1.106</v>
      </c>
      <c r="G75" s="276" t="str">
        <f ca="1">OFFSET(СВОДНАЯ!$B$3,'Кабельный журнал'!AE75-1,3)</f>
        <v>КСПВПнг(А)-HF</v>
      </c>
      <c r="H75" s="274"/>
      <c r="I75" s="274"/>
      <c r="J75" s="274"/>
      <c r="K75" s="274"/>
      <c r="L75" s="277"/>
      <c r="M75" s="278" t="str">
        <f ca="1">OFFSET(СВОДНАЯ!$B$3,'Кабельный журнал'!AE75-1,4)</f>
        <v>1х2х0,8</v>
      </c>
      <c r="N75" s="279"/>
      <c r="O75" s="279"/>
      <c r="P75" s="279"/>
      <c r="Q75" s="280"/>
      <c r="R75" s="273">
        <f ca="1">OFFSET(СВОДНАЯ!$B$3,'Кабельный журнал'!AE75-1,5)</f>
        <v>6.2</v>
      </c>
      <c r="S75" s="275"/>
      <c r="T75" s="276">
        <f ca="1">OFFSET(СВОДНАЯ!$B$3,'Кабельный журнал'!AE75-1,6)</f>
        <v>0</v>
      </c>
      <c r="U75" s="274"/>
      <c r="V75" s="277"/>
      <c r="W75" s="273">
        <f ca="1">OFFSET(СВОДНАЯ!$B$3,'Кабельный журнал'!AE75-1,7)</f>
        <v>0</v>
      </c>
      <c r="X75" s="274"/>
      <c r="Y75" s="274"/>
      <c r="Z75" s="277"/>
      <c r="AA75" s="206">
        <f ca="1">OFFSET(СВОДНАЯ!$B$3,'Кабельный журнал'!AE75-1,8)</f>
        <v>0</v>
      </c>
      <c r="AB75" s="207"/>
      <c r="AE75" s="34">
        <f t="shared" si="1"/>
        <v>57</v>
      </c>
    </row>
    <row r="76" spans="3:31" ht="15" customHeight="1" x14ac:dyDescent="0.25">
      <c r="C76" s="2" t="str">
        <f ca="1">OFFSET(СВОДНАЯ!$A$3,'Кабельный журнал'!AE76-1,0)</f>
        <v>АЛС1.1</v>
      </c>
      <c r="D76" s="132" t="str">
        <f ca="1">OFFSET(СВОДНАЯ!$B$3,'Кабельный журнал'!AE76-1,0)</f>
        <v>Адресная</v>
      </c>
      <c r="E76" s="47" t="str">
        <f ca="1">OFFSET(СВОДНАЯ!$B$3,'Кабельный журнал'!AE76-1,1)</f>
        <v>1A1.106</v>
      </c>
      <c r="F76" s="48" t="str">
        <f ca="1">OFFSET(СВОДНАЯ!$B$3,'Кабельный журнал'!AE76-1,2)</f>
        <v>1A1.107</v>
      </c>
      <c r="G76" s="276" t="str">
        <f ca="1">OFFSET(СВОДНАЯ!$B$3,'Кабельный журнал'!AE76-1,3)</f>
        <v>КСПВПнг(А)-HF</v>
      </c>
      <c r="H76" s="274"/>
      <c r="I76" s="274"/>
      <c r="J76" s="274"/>
      <c r="K76" s="274"/>
      <c r="L76" s="277"/>
      <c r="M76" s="278" t="str">
        <f ca="1">OFFSET(СВОДНАЯ!$B$3,'Кабельный журнал'!AE76-1,4)</f>
        <v>1х2х0,8</v>
      </c>
      <c r="N76" s="279"/>
      <c r="O76" s="279"/>
      <c r="P76" s="279"/>
      <c r="Q76" s="280"/>
      <c r="R76" s="273">
        <f ca="1">OFFSET(СВОДНАЯ!$B$3,'Кабельный журнал'!AE76-1,5)</f>
        <v>6.9</v>
      </c>
      <c r="S76" s="275"/>
      <c r="T76" s="276">
        <f ca="1">OFFSET(СВОДНАЯ!$B$3,'Кабельный журнал'!AE76-1,6)</f>
        <v>0</v>
      </c>
      <c r="U76" s="274"/>
      <c r="V76" s="277"/>
      <c r="W76" s="273">
        <f ca="1">OFFSET(СВОДНАЯ!$B$3,'Кабельный журнал'!AE76-1,7)</f>
        <v>0</v>
      </c>
      <c r="X76" s="274"/>
      <c r="Y76" s="274"/>
      <c r="Z76" s="277"/>
      <c r="AA76" s="206">
        <f ca="1">OFFSET(СВОДНАЯ!$B$3,'Кабельный журнал'!AE76-1,8)</f>
        <v>0</v>
      </c>
      <c r="AB76" s="207"/>
      <c r="AE76" s="34">
        <f t="shared" si="1"/>
        <v>58</v>
      </c>
    </row>
    <row r="77" spans="3:31" ht="15" customHeight="1" x14ac:dyDescent="0.25">
      <c r="C77" s="2" t="str">
        <f ca="1">OFFSET(СВОДНАЯ!$A$3,'Кабельный журнал'!AE77-1,0)</f>
        <v>АЛС1.1</v>
      </c>
      <c r="D77" s="132" t="str">
        <f ca="1">OFFSET(СВОДНАЯ!$B$3,'Кабельный журнал'!AE77-1,0)</f>
        <v>Адресная</v>
      </c>
      <c r="E77" s="47" t="str">
        <f ca="1">OFFSET(СВОДНАЯ!$B$3,'Кабельный журнал'!AE77-1,1)</f>
        <v>1A1.107</v>
      </c>
      <c r="F77" s="48" t="str">
        <f ca="1">OFFSET(СВОДНАЯ!$B$3,'Кабельный журнал'!AE77-1,2)</f>
        <v>1A1.108</v>
      </c>
      <c r="G77" s="276" t="str">
        <f ca="1">OFFSET(СВОДНАЯ!$B$3,'Кабельный журнал'!AE77-1,3)</f>
        <v>КСПВПнг(А)-HF</v>
      </c>
      <c r="H77" s="274"/>
      <c r="I77" s="274"/>
      <c r="J77" s="274"/>
      <c r="K77" s="274"/>
      <c r="L77" s="277"/>
      <c r="M77" s="278" t="str">
        <f ca="1">OFFSET(СВОДНАЯ!$B$3,'Кабельный журнал'!AE77-1,4)</f>
        <v>1х2х0,8</v>
      </c>
      <c r="N77" s="279"/>
      <c r="O77" s="279"/>
      <c r="P77" s="279"/>
      <c r="Q77" s="280"/>
      <c r="R77" s="273">
        <f ca="1">OFFSET(СВОДНАЯ!$B$3,'Кабельный журнал'!AE77-1,5)</f>
        <v>6.9</v>
      </c>
      <c r="S77" s="275"/>
      <c r="T77" s="276">
        <f ca="1">OFFSET(СВОДНАЯ!$B$3,'Кабельный журнал'!AE77-1,6)</f>
        <v>0</v>
      </c>
      <c r="U77" s="274"/>
      <c r="V77" s="277"/>
      <c r="W77" s="273">
        <f ca="1">OFFSET(СВОДНАЯ!$B$3,'Кабельный журнал'!AE77-1,7)</f>
        <v>0</v>
      </c>
      <c r="X77" s="274"/>
      <c r="Y77" s="274"/>
      <c r="Z77" s="277"/>
      <c r="AA77" s="206">
        <f ca="1">OFFSET(СВОДНАЯ!$B$3,'Кабельный журнал'!AE77-1,8)</f>
        <v>0</v>
      </c>
      <c r="AB77" s="207"/>
      <c r="AE77" s="34">
        <f t="shared" si="1"/>
        <v>59</v>
      </c>
    </row>
    <row r="78" spans="3:31" ht="15" customHeight="1" x14ac:dyDescent="0.25">
      <c r="C78" s="2" t="str">
        <f ca="1">OFFSET(СВОДНАЯ!$A$3,'Кабельный журнал'!AE78-1,0)</f>
        <v>АЛС1.1</v>
      </c>
      <c r="D78" s="132" t="str">
        <f ca="1">OFFSET(СВОДНАЯ!$B$3,'Кабельный журнал'!AE78-1,0)</f>
        <v>Адресная</v>
      </c>
      <c r="E78" s="47" t="str">
        <f ca="1">OFFSET(СВОДНАЯ!$B$3,'Кабельный журнал'!AE78-1,1)</f>
        <v>1A1.108</v>
      </c>
      <c r="F78" s="48" t="str">
        <f ca="1">OFFSET(СВОДНАЯ!$B$3,'Кабельный журнал'!AE78-1,2)</f>
        <v>1A1.109</v>
      </c>
      <c r="G78" s="276" t="str">
        <f ca="1">OFFSET(СВОДНАЯ!$B$3,'Кабельный журнал'!AE78-1,3)</f>
        <v>КСПВПнг(А)-HF</v>
      </c>
      <c r="H78" s="274"/>
      <c r="I78" s="274"/>
      <c r="J78" s="274"/>
      <c r="K78" s="274"/>
      <c r="L78" s="277"/>
      <c r="M78" s="278" t="str">
        <f ca="1">OFFSET(СВОДНАЯ!$B$3,'Кабельный журнал'!AE78-1,4)</f>
        <v>1х2х0,8</v>
      </c>
      <c r="N78" s="279"/>
      <c r="O78" s="279"/>
      <c r="P78" s="279"/>
      <c r="Q78" s="280"/>
      <c r="R78" s="273">
        <f ca="1">OFFSET(СВОДНАЯ!$B$3,'Кабельный журнал'!AE78-1,5)</f>
        <v>6.9</v>
      </c>
      <c r="S78" s="275"/>
      <c r="T78" s="276">
        <f ca="1">OFFSET(СВОДНАЯ!$B$3,'Кабельный журнал'!AE78-1,6)</f>
        <v>0</v>
      </c>
      <c r="U78" s="274"/>
      <c r="V78" s="277"/>
      <c r="W78" s="273">
        <f ca="1">OFFSET(СВОДНАЯ!$B$3,'Кабельный журнал'!AE78-1,7)</f>
        <v>0</v>
      </c>
      <c r="X78" s="274"/>
      <c r="Y78" s="274"/>
      <c r="Z78" s="277"/>
      <c r="AA78" s="206">
        <f ca="1">OFFSET(СВОДНАЯ!$B$3,'Кабельный журнал'!AE78-1,8)</f>
        <v>0</v>
      </c>
      <c r="AB78" s="207"/>
      <c r="AE78" s="34">
        <f t="shared" si="1"/>
        <v>60</v>
      </c>
    </row>
    <row r="79" spans="3:31" ht="15" customHeight="1" x14ac:dyDescent="0.25">
      <c r="C79" s="2" t="str">
        <f ca="1">OFFSET(СВОДНАЯ!$A$3,'Кабельный журнал'!AE79-1,0)</f>
        <v>АЛС1.1</v>
      </c>
      <c r="D79" s="132" t="str">
        <f ca="1">OFFSET(СВОДНАЯ!$B$3,'Кабельный журнал'!AE79-1,0)</f>
        <v>Адресная</v>
      </c>
      <c r="E79" s="47" t="str">
        <f ca="1">OFFSET(СВОДНАЯ!$B$3,'Кабельный журнал'!AE79-1,1)</f>
        <v>1A1.109</v>
      </c>
      <c r="F79" s="48" t="str">
        <f ca="1">OFFSET(СВОДНАЯ!$B$3,'Кабельный журнал'!AE79-1,2)</f>
        <v>1SC1.110..113</v>
      </c>
      <c r="G79" s="276" t="str">
        <f ca="1">OFFSET(СВОДНАЯ!$B$3,'Кабельный журнал'!AE79-1,3)</f>
        <v>КСПВПнг(А)-HF</v>
      </c>
      <c r="H79" s="274"/>
      <c r="I79" s="274"/>
      <c r="J79" s="274"/>
      <c r="K79" s="274"/>
      <c r="L79" s="277"/>
      <c r="M79" s="278" t="str">
        <f ca="1">OFFSET(СВОДНАЯ!$B$3,'Кабельный журнал'!AE79-1,4)</f>
        <v>1х2х0,8</v>
      </c>
      <c r="N79" s="279"/>
      <c r="O79" s="279"/>
      <c r="P79" s="279"/>
      <c r="Q79" s="280"/>
      <c r="R79" s="273">
        <f ca="1">OFFSET(СВОДНАЯ!$B$3,'Кабельный журнал'!AE79-1,5)</f>
        <v>4.7</v>
      </c>
      <c r="S79" s="275"/>
      <c r="T79" s="276">
        <f ca="1">OFFSET(СВОДНАЯ!$B$3,'Кабельный журнал'!AE79-1,6)</f>
        <v>0</v>
      </c>
      <c r="U79" s="274"/>
      <c r="V79" s="277"/>
      <c r="W79" s="273">
        <f ca="1">OFFSET(СВОДНАЯ!$B$3,'Кабельный журнал'!AE79-1,7)</f>
        <v>0</v>
      </c>
      <c r="X79" s="274"/>
      <c r="Y79" s="274"/>
      <c r="Z79" s="277"/>
      <c r="AA79" s="206">
        <f ca="1">OFFSET(СВОДНАЯ!$B$3,'Кабельный журнал'!AE79-1,8)</f>
        <v>0</v>
      </c>
      <c r="AB79" s="207"/>
      <c r="AE79" s="34">
        <f t="shared" si="1"/>
        <v>61</v>
      </c>
    </row>
    <row r="80" spans="3:31" ht="15" customHeight="1" x14ac:dyDescent="0.25">
      <c r="C80" s="2" t="str">
        <f ca="1">OFFSET(СВОДНАЯ!$A$3,'Кабельный журнал'!AE80-1,0)</f>
        <v>АЛС1.1</v>
      </c>
      <c r="D80" s="132" t="str">
        <f ca="1">OFFSET(СВОДНАЯ!$B$3,'Кабельный журнал'!AE80-1,0)</f>
        <v>Адресная</v>
      </c>
      <c r="E80" s="47" t="str">
        <f ca="1">OFFSET(СВОДНАЯ!$B$3,'Кабельный журнал'!AE80-1,1)</f>
        <v>1SC1.110..113</v>
      </c>
      <c r="F80" s="48" t="str">
        <f ca="1">OFFSET(СВОДНАЯ!$B$3,'Кабельный журнал'!AE80-1,2)</f>
        <v>1A1.114</v>
      </c>
      <c r="G80" s="276" t="str">
        <f ca="1">OFFSET(СВОДНАЯ!$B$3,'Кабельный журнал'!AE80-1,3)</f>
        <v>КСПВПнг(А)-HF</v>
      </c>
      <c r="H80" s="274"/>
      <c r="I80" s="274"/>
      <c r="J80" s="274"/>
      <c r="K80" s="274"/>
      <c r="L80" s="277"/>
      <c r="M80" s="278" t="str">
        <f ca="1">OFFSET(СВОДНАЯ!$B$3,'Кабельный журнал'!AE80-1,4)</f>
        <v>1х2х0,8</v>
      </c>
      <c r="N80" s="279"/>
      <c r="O80" s="279"/>
      <c r="P80" s="279"/>
      <c r="Q80" s="280"/>
      <c r="R80" s="273">
        <f ca="1">OFFSET(СВОДНАЯ!$B$3,'Кабельный журнал'!AE80-1,5)</f>
        <v>6.9</v>
      </c>
      <c r="S80" s="275"/>
      <c r="T80" s="276">
        <f ca="1">OFFSET(СВОДНАЯ!$B$3,'Кабельный журнал'!AE80-1,6)</f>
        <v>0</v>
      </c>
      <c r="U80" s="274"/>
      <c r="V80" s="277"/>
      <c r="W80" s="273">
        <f ca="1">OFFSET(СВОДНАЯ!$B$3,'Кабельный журнал'!AE80-1,7)</f>
        <v>0</v>
      </c>
      <c r="X80" s="274"/>
      <c r="Y80" s="274"/>
      <c r="Z80" s="277"/>
      <c r="AA80" s="206">
        <f ca="1">OFFSET(СВОДНАЯ!$B$3,'Кабельный журнал'!AE80-1,8)</f>
        <v>0</v>
      </c>
      <c r="AB80" s="207"/>
      <c r="AE80" s="34">
        <f t="shared" si="1"/>
        <v>62</v>
      </c>
    </row>
    <row r="81" spans="1:31" ht="15" customHeight="1" x14ac:dyDescent="0.25">
      <c r="C81" s="2" t="str">
        <f ca="1">OFFSET(СВОДНАЯ!$A$3,'Кабельный журнал'!AE81-1,0)</f>
        <v>АЛС1.1</v>
      </c>
      <c r="D81" s="132" t="str">
        <f ca="1">OFFSET(СВОДНАЯ!$B$3,'Кабельный журнал'!AE81-1,0)</f>
        <v>Адресная</v>
      </c>
      <c r="E81" s="47" t="str">
        <f ca="1">OFFSET(СВОДНАЯ!$B$3,'Кабельный журнал'!AE81-1,1)</f>
        <v>1A1.114</v>
      </c>
      <c r="F81" s="48" t="str">
        <f ca="1">OFFSET(СВОДНАЯ!$B$3,'Кабельный журнал'!AE81-1,2)</f>
        <v>1A1.115</v>
      </c>
      <c r="G81" s="276" t="str">
        <f ca="1">OFFSET(СВОДНАЯ!$B$3,'Кабельный журнал'!AE81-1,3)</f>
        <v>КСПВПнг(А)-HF</v>
      </c>
      <c r="H81" s="274"/>
      <c r="I81" s="274"/>
      <c r="J81" s="274"/>
      <c r="K81" s="274"/>
      <c r="L81" s="277"/>
      <c r="M81" s="278" t="str">
        <f ca="1">OFFSET(СВОДНАЯ!$B$3,'Кабельный журнал'!AE81-1,4)</f>
        <v>1х2х0,8</v>
      </c>
      <c r="N81" s="279"/>
      <c r="O81" s="279"/>
      <c r="P81" s="279"/>
      <c r="Q81" s="280"/>
      <c r="R81" s="273">
        <f ca="1">OFFSET(СВОДНАЯ!$B$3,'Кабельный журнал'!AE81-1,5)</f>
        <v>6.9</v>
      </c>
      <c r="S81" s="275"/>
      <c r="T81" s="276">
        <f ca="1">OFFSET(СВОДНАЯ!$B$3,'Кабельный журнал'!AE81-1,6)</f>
        <v>0</v>
      </c>
      <c r="U81" s="274"/>
      <c r="V81" s="277"/>
      <c r="W81" s="273">
        <f ca="1">OFFSET(СВОДНАЯ!$B$3,'Кабельный журнал'!AE81-1,7)</f>
        <v>0</v>
      </c>
      <c r="X81" s="274"/>
      <c r="Y81" s="274"/>
      <c r="Z81" s="277"/>
      <c r="AA81" s="206">
        <f ca="1">OFFSET(СВОДНАЯ!$B$3,'Кабельный журнал'!AE81-1,8)</f>
        <v>0</v>
      </c>
      <c r="AB81" s="207"/>
      <c r="AE81" s="34">
        <f t="shared" si="1"/>
        <v>63</v>
      </c>
    </row>
    <row r="82" spans="1:31" ht="15" customHeight="1" x14ac:dyDescent="0.25">
      <c r="C82" s="2" t="str">
        <f ca="1">OFFSET(СВОДНАЯ!$A$3,'Кабельный журнал'!AE82-1,0)</f>
        <v>АЛС1.1</v>
      </c>
      <c r="D82" s="132" t="str">
        <f ca="1">OFFSET(СВОДНАЯ!$B$3,'Кабельный журнал'!AE82-1,0)</f>
        <v>Адресная</v>
      </c>
      <c r="E82" s="47" t="str">
        <f ca="1">OFFSET(СВОДНАЯ!$B$3,'Кабельный журнал'!AE82-1,1)</f>
        <v>1A1.115</v>
      </c>
      <c r="F82" s="48" t="str">
        <f ca="1">OFFSET(СВОДНАЯ!$B$3,'Кабельный журнал'!AE82-1,2)</f>
        <v>1UG1.116</v>
      </c>
      <c r="G82" s="276" t="str">
        <f ca="1">OFFSET(СВОДНАЯ!$B$3,'Кабельный журнал'!AE82-1,3)</f>
        <v>КСПВПнг(А)-HF</v>
      </c>
      <c r="H82" s="274"/>
      <c r="I82" s="274"/>
      <c r="J82" s="274"/>
      <c r="K82" s="274"/>
      <c r="L82" s="277"/>
      <c r="M82" s="278" t="str">
        <f ca="1">OFFSET(СВОДНАЯ!$B$3,'Кабельный журнал'!AE82-1,4)</f>
        <v>1х2х0,8</v>
      </c>
      <c r="N82" s="279"/>
      <c r="O82" s="279"/>
      <c r="P82" s="279"/>
      <c r="Q82" s="280"/>
      <c r="R82" s="273">
        <f ca="1">OFFSET(СВОДНАЯ!$B$3,'Кабельный журнал'!AE82-1,5)</f>
        <v>3.3</v>
      </c>
      <c r="S82" s="275"/>
      <c r="T82" s="276">
        <f ca="1">OFFSET(СВОДНАЯ!$B$3,'Кабельный журнал'!AE82-1,6)</f>
        <v>0</v>
      </c>
      <c r="U82" s="274"/>
      <c r="V82" s="277"/>
      <c r="W82" s="273">
        <f ca="1">OFFSET(СВОДНАЯ!$B$3,'Кабельный журнал'!AE82-1,7)</f>
        <v>0</v>
      </c>
      <c r="X82" s="274"/>
      <c r="Y82" s="274"/>
      <c r="Z82" s="277"/>
      <c r="AA82" s="206">
        <f ca="1">OFFSET(СВОДНАЯ!$B$3,'Кабельный журнал'!AE82-1,8)</f>
        <v>0</v>
      </c>
      <c r="AB82" s="207"/>
      <c r="AE82" s="34">
        <f t="shared" si="1"/>
        <v>64</v>
      </c>
    </row>
    <row r="83" spans="1:31" ht="15" customHeight="1" x14ac:dyDescent="0.25">
      <c r="C83" s="2" t="str">
        <f ca="1">OFFSET(СВОДНАЯ!$A$3,'Кабельный журнал'!AE83-1,0)</f>
        <v>АЛС1.1</v>
      </c>
      <c r="D83" s="132" t="str">
        <f ca="1">OFFSET(СВОДНАЯ!$B$3,'Кабельный журнал'!AE83-1,0)</f>
        <v>Адресная</v>
      </c>
      <c r="E83" s="47" t="str">
        <f ca="1">OFFSET(СВОДНАЯ!$B$3,'Кабельный журнал'!AE83-1,1)</f>
        <v>1UG1.116</v>
      </c>
      <c r="F83" s="48" t="str">
        <f ca="1">OFFSET(СВОДНАЯ!$B$3,'Кабельный журнал'!AE83-1,2)</f>
        <v>1A1.117</v>
      </c>
      <c r="G83" s="276" t="str">
        <f ca="1">OFFSET(СВОДНАЯ!$B$3,'Кабельный журнал'!AE83-1,3)</f>
        <v>КСПВПнг(А)-HF</v>
      </c>
      <c r="H83" s="274"/>
      <c r="I83" s="274"/>
      <c r="J83" s="274"/>
      <c r="K83" s="274"/>
      <c r="L83" s="277"/>
      <c r="M83" s="278" t="str">
        <f ca="1">OFFSET(СВОДНАЯ!$B$3,'Кабельный журнал'!AE83-1,4)</f>
        <v>1х2х0,8</v>
      </c>
      <c r="N83" s="279"/>
      <c r="O83" s="279"/>
      <c r="P83" s="279"/>
      <c r="Q83" s="280"/>
      <c r="R83" s="273">
        <f ca="1">OFFSET(СВОДНАЯ!$B$3,'Кабельный журнал'!AE83-1,5)</f>
        <v>5.8</v>
      </c>
      <c r="S83" s="275"/>
      <c r="T83" s="276">
        <f ca="1">OFFSET(СВОДНАЯ!$B$3,'Кабельный журнал'!AE83-1,6)</f>
        <v>0</v>
      </c>
      <c r="U83" s="274"/>
      <c r="V83" s="277"/>
      <c r="W83" s="273">
        <f ca="1">OFFSET(СВОДНАЯ!$B$3,'Кабельный журнал'!AE83-1,7)</f>
        <v>0</v>
      </c>
      <c r="X83" s="274"/>
      <c r="Y83" s="274"/>
      <c r="Z83" s="277"/>
      <c r="AA83" s="206">
        <f ca="1">OFFSET(СВОДНАЯ!$B$3,'Кабельный журнал'!AE83-1,8)</f>
        <v>0</v>
      </c>
      <c r="AB83" s="207"/>
      <c r="AE83" s="34">
        <f t="shared" si="1"/>
        <v>65</v>
      </c>
    </row>
    <row r="84" spans="1:31" ht="15" customHeight="1" x14ac:dyDescent="0.25">
      <c r="C84" s="2" t="str">
        <f ca="1">OFFSET(СВОДНАЯ!$A$3,'Кабельный журнал'!AE84-1,0)</f>
        <v>АЛС1.1</v>
      </c>
      <c r="D84" s="132" t="str">
        <f ca="1">OFFSET(СВОДНАЯ!$B$3,'Кабельный журнал'!AE84-1,0)</f>
        <v>Адресная</v>
      </c>
      <c r="E84" s="47" t="str">
        <f ca="1">OFFSET(СВОДНАЯ!$B$3,'Кабельный журнал'!AE84-1,1)</f>
        <v>1A1.117</v>
      </c>
      <c r="F84" s="48" t="str">
        <f ca="1">OFFSET(СВОДНАЯ!$B$3,'Кабельный журнал'!AE84-1,2)</f>
        <v>1A1.118</v>
      </c>
      <c r="G84" s="276" t="str">
        <f ca="1">OFFSET(СВОДНАЯ!$B$3,'Кабельный журнал'!AE84-1,3)</f>
        <v>КСПВПнг(А)-HF</v>
      </c>
      <c r="H84" s="274"/>
      <c r="I84" s="274"/>
      <c r="J84" s="274"/>
      <c r="K84" s="274"/>
      <c r="L84" s="277"/>
      <c r="M84" s="278" t="str">
        <f ca="1">OFFSET(СВОДНАЯ!$B$3,'Кабельный журнал'!AE84-1,4)</f>
        <v>1х2х0,8</v>
      </c>
      <c r="N84" s="279"/>
      <c r="O84" s="279"/>
      <c r="P84" s="279"/>
      <c r="Q84" s="280"/>
      <c r="R84" s="273">
        <f ca="1">OFFSET(СВОДНАЯ!$B$3,'Кабельный журнал'!AE84-1,5)</f>
        <v>6.9</v>
      </c>
      <c r="S84" s="275"/>
      <c r="T84" s="276">
        <f ca="1">OFFSET(СВОДНАЯ!$B$3,'Кабельный журнал'!AE84-1,6)</f>
        <v>0</v>
      </c>
      <c r="U84" s="274"/>
      <c r="V84" s="277"/>
      <c r="W84" s="273">
        <f ca="1">OFFSET(СВОДНАЯ!$B$3,'Кабельный журнал'!AE84-1,7)</f>
        <v>0</v>
      </c>
      <c r="X84" s="274"/>
      <c r="Y84" s="274"/>
      <c r="Z84" s="277"/>
      <c r="AA84" s="206">
        <f ca="1">OFFSET(СВОДНАЯ!$B$3,'Кабельный журнал'!AE84-1,8)</f>
        <v>0</v>
      </c>
      <c r="AB84" s="207"/>
      <c r="AE84" s="34">
        <f>AE83+1</f>
        <v>66</v>
      </c>
    </row>
    <row r="85" spans="1:31" ht="15" customHeight="1" x14ac:dyDescent="0.25">
      <c r="C85" s="2" t="str">
        <f ca="1">OFFSET(СВОДНАЯ!$A$3,'Кабельный журнал'!AE85-1,0)</f>
        <v>АЛС1.1</v>
      </c>
      <c r="D85" s="132" t="str">
        <f ca="1">OFFSET(СВОДНАЯ!$B$3,'Кабельный журнал'!AE85-1,0)</f>
        <v>Адресная</v>
      </c>
      <c r="E85" s="47" t="str">
        <f ca="1">OFFSET(СВОДНАЯ!$B$3,'Кабельный журнал'!AE85-1,1)</f>
        <v>1A1.118</v>
      </c>
      <c r="F85" s="48" t="str">
        <f ca="1">OFFSET(СВОДНАЯ!$B$3,'Кабельный журнал'!AE85-1,2)</f>
        <v>1SC1.119..122</v>
      </c>
      <c r="G85" s="276" t="str">
        <f ca="1">OFFSET(СВОДНАЯ!$B$3,'Кабельный журнал'!AE85-1,3)</f>
        <v>КСПВПнг(А)-HF</v>
      </c>
      <c r="H85" s="274"/>
      <c r="I85" s="274"/>
      <c r="J85" s="274"/>
      <c r="K85" s="274"/>
      <c r="L85" s="277"/>
      <c r="M85" s="278" t="str">
        <f ca="1">OFFSET(СВОДНАЯ!$B$3,'Кабельный журнал'!AE85-1,4)</f>
        <v>1х2х0,8</v>
      </c>
      <c r="N85" s="279"/>
      <c r="O85" s="279"/>
      <c r="P85" s="279"/>
      <c r="Q85" s="280"/>
      <c r="R85" s="273">
        <f ca="1">OFFSET(СВОДНАЯ!$B$3,'Кабельный журнал'!AE85-1,5)</f>
        <v>4.5999999999999996</v>
      </c>
      <c r="S85" s="275"/>
      <c r="T85" s="276">
        <f ca="1">OFFSET(СВОДНАЯ!$B$3,'Кабельный журнал'!AE85-1,6)</f>
        <v>0</v>
      </c>
      <c r="U85" s="274"/>
      <c r="V85" s="277"/>
      <c r="W85" s="273">
        <f ca="1">OFFSET(СВОДНАЯ!$B$3,'Кабельный журнал'!AE85-1,7)</f>
        <v>0</v>
      </c>
      <c r="X85" s="274"/>
      <c r="Y85" s="274"/>
      <c r="Z85" s="277"/>
      <c r="AA85" s="206">
        <f ca="1">OFFSET(СВОДНАЯ!$B$3,'Кабельный журнал'!AE85-1,8)</f>
        <v>0</v>
      </c>
      <c r="AB85" s="207"/>
      <c r="AE85" s="34">
        <f t="shared" si="1"/>
        <v>67</v>
      </c>
    </row>
    <row r="86" spans="1:31" ht="15" customHeight="1" x14ac:dyDescent="0.25">
      <c r="C86" s="2" t="str">
        <f ca="1">OFFSET(СВОДНАЯ!$A$3,'Кабельный журнал'!AE86-1,0)</f>
        <v>АЛС1.1</v>
      </c>
      <c r="D86" s="132" t="str">
        <f ca="1">OFFSET(СВОДНАЯ!$B$3,'Кабельный журнал'!AE86-1,0)</f>
        <v>Адресная</v>
      </c>
      <c r="E86" s="47" t="str">
        <f ca="1">OFFSET(СВОДНАЯ!$B$3,'Кабельный журнал'!AE86-1,1)</f>
        <v>1SC1.119..122</v>
      </c>
      <c r="F86" s="48" t="str">
        <f ca="1">OFFSET(СВОДНАЯ!$B$3,'Кабельный журнал'!AE86-1,2)</f>
        <v>1A1.123</v>
      </c>
      <c r="G86" s="276" t="str">
        <f ca="1">OFFSET(СВОДНАЯ!$B$3,'Кабельный журнал'!AE86-1,3)</f>
        <v>КСПВПнг(А)-HF</v>
      </c>
      <c r="H86" s="274"/>
      <c r="I86" s="274"/>
      <c r="J86" s="274"/>
      <c r="K86" s="274"/>
      <c r="L86" s="277"/>
      <c r="M86" s="278" t="str">
        <f ca="1">OFFSET(СВОДНАЯ!$B$3,'Кабельный журнал'!AE86-1,4)</f>
        <v>1х2х0,8</v>
      </c>
      <c r="N86" s="279"/>
      <c r="O86" s="279"/>
      <c r="P86" s="279"/>
      <c r="Q86" s="280"/>
      <c r="R86" s="273">
        <f ca="1">OFFSET(СВОДНАЯ!$B$3,'Кабельный журнал'!AE86-1,5)</f>
        <v>6.7</v>
      </c>
      <c r="S86" s="275"/>
      <c r="T86" s="276">
        <f ca="1">OFFSET(СВОДНАЯ!$B$3,'Кабельный журнал'!AE86-1,6)</f>
        <v>0</v>
      </c>
      <c r="U86" s="274"/>
      <c r="V86" s="277"/>
      <c r="W86" s="273">
        <f ca="1">OFFSET(СВОДНАЯ!$B$3,'Кабельный журнал'!AE86-1,7)</f>
        <v>0</v>
      </c>
      <c r="X86" s="274"/>
      <c r="Y86" s="274"/>
      <c r="Z86" s="277"/>
      <c r="AA86" s="206">
        <f ca="1">OFFSET(СВОДНАЯ!$B$3,'Кабельный журнал'!AE86-1,8)</f>
        <v>0</v>
      </c>
      <c r="AB86" s="207"/>
      <c r="AE86" s="34">
        <f t="shared" si="1"/>
        <v>68</v>
      </c>
    </row>
    <row r="87" spans="1:31" ht="15" customHeight="1" x14ac:dyDescent="0.25">
      <c r="C87" s="2" t="str">
        <f ca="1">OFFSET(СВОДНАЯ!$A$3,'Кабельный журнал'!AE87-1,0)</f>
        <v>АЛС1.1</v>
      </c>
      <c r="D87" s="132" t="str">
        <f ca="1">OFFSET(СВОДНАЯ!$B$3,'Кабельный журнал'!AE87-1,0)</f>
        <v>Адресная</v>
      </c>
      <c r="E87" s="47" t="str">
        <f ca="1">OFFSET(СВОДНАЯ!$B$3,'Кабельный журнал'!AE87-1,1)</f>
        <v>1A1.123</v>
      </c>
      <c r="F87" s="48" t="str">
        <f ca="1">OFFSET(СВОДНАЯ!$B$3,'Кабельный журнал'!AE87-1,2)</f>
        <v>1A1.124</v>
      </c>
      <c r="G87" s="276" t="str">
        <f ca="1">OFFSET(СВОДНАЯ!$B$3,'Кабельный журнал'!AE87-1,3)</f>
        <v>КСПВПнг(А)-HF</v>
      </c>
      <c r="H87" s="274"/>
      <c r="I87" s="274"/>
      <c r="J87" s="274"/>
      <c r="K87" s="274"/>
      <c r="L87" s="277"/>
      <c r="M87" s="278" t="str">
        <f ca="1">OFFSET(СВОДНАЯ!$B$3,'Кабельный журнал'!AE87-1,4)</f>
        <v>1х2х0,8</v>
      </c>
      <c r="N87" s="279"/>
      <c r="O87" s="279"/>
      <c r="P87" s="279"/>
      <c r="Q87" s="280"/>
      <c r="R87" s="273">
        <f ca="1">OFFSET(СВОДНАЯ!$B$3,'Кабельный журнал'!AE87-1,5)</f>
        <v>6.9</v>
      </c>
      <c r="S87" s="275"/>
      <c r="T87" s="276">
        <f ca="1">OFFSET(СВОДНАЯ!$B$3,'Кабельный журнал'!AE87-1,6)</f>
        <v>0</v>
      </c>
      <c r="U87" s="274"/>
      <c r="V87" s="277"/>
      <c r="W87" s="273">
        <f ca="1">OFFSET(СВОДНАЯ!$B$3,'Кабельный журнал'!AE87-1,7)</f>
        <v>0</v>
      </c>
      <c r="X87" s="274"/>
      <c r="Y87" s="274"/>
      <c r="Z87" s="277"/>
      <c r="AA87" s="206">
        <f ca="1">OFFSET(СВОДНАЯ!$B$3,'Кабельный журнал'!AE87-1,8)</f>
        <v>0</v>
      </c>
      <c r="AB87" s="207"/>
      <c r="AE87" s="34">
        <f t="shared" si="1"/>
        <v>69</v>
      </c>
    </row>
    <row r="88" spans="1:31" ht="15" customHeight="1" x14ac:dyDescent="0.25">
      <c r="C88" s="2" t="str">
        <f ca="1">OFFSET(СВОДНАЯ!$A$3,'Кабельный журнал'!AE88-1,0)</f>
        <v>АЛС1.1</v>
      </c>
      <c r="D88" s="132" t="str">
        <f ca="1">OFFSET(СВОДНАЯ!$B$3,'Кабельный журнал'!AE88-1,0)</f>
        <v>Адресная</v>
      </c>
      <c r="E88" s="47" t="str">
        <f ca="1">OFFSET(СВОДНАЯ!$B$3,'Кабельный журнал'!AE88-1,1)</f>
        <v>1A1.124</v>
      </c>
      <c r="F88" s="48" t="str">
        <f ca="1">OFFSET(СВОДНАЯ!$B$3,'Кабельный журнал'!AE88-1,2)</f>
        <v>1SC1.125..128</v>
      </c>
      <c r="G88" s="276" t="str">
        <f ca="1">OFFSET(СВОДНАЯ!$B$3,'Кабельный журнал'!AE88-1,3)</f>
        <v>КСПВПнг(А)-HF</v>
      </c>
      <c r="H88" s="274"/>
      <c r="I88" s="274"/>
      <c r="J88" s="274"/>
      <c r="K88" s="274"/>
      <c r="L88" s="277"/>
      <c r="M88" s="278" t="str">
        <f ca="1">OFFSET(СВОДНАЯ!$B$3,'Кабельный журнал'!AE88-1,4)</f>
        <v>1х2х0,8</v>
      </c>
      <c r="N88" s="279"/>
      <c r="O88" s="279"/>
      <c r="P88" s="279"/>
      <c r="Q88" s="280"/>
      <c r="R88" s="273">
        <f ca="1">OFFSET(СВОДНАЯ!$B$3,'Кабельный журнал'!AE88-1,5)</f>
        <v>4.8</v>
      </c>
      <c r="S88" s="275"/>
      <c r="T88" s="276">
        <f ca="1">OFFSET(СВОДНАЯ!$B$3,'Кабельный журнал'!AE88-1,6)</f>
        <v>0</v>
      </c>
      <c r="U88" s="274"/>
      <c r="V88" s="277"/>
      <c r="W88" s="273">
        <f ca="1">OFFSET(СВОДНАЯ!$B$3,'Кабельный журнал'!AE88-1,7)</f>
        <v>0</v>
      </c>
      <c r="X88" s="274"/>
      <c r="Y88" s="274"/>
      <c r="Z88" s="277"/>
      <c r="AA88" s="206">
        <f ca="1">OFFSET(СВОДНАЯ!$B$3,'Кабельный журнал'!AE88-1,8)</f>
        <v>0</v>
      </c>
      <c r="AB88" s="207"/>
      <c r="AE88" s="34">
        <f t="shared" si="1"/>
        <v>70</v>
      </c>
    </row>
    <row r="89" spans="1:31" ht="15" customHeight="1" x14ac:dyDescent="0.25">
      <c r="C89" s="2" t="str">
        <f ca="1">OFFSET(СВОДНАЯ!$A$3,'Кабельный журнал'!AE89-1,0)</f>
        <v>АЛС1.1</v>
      </c>
      <c r="D89" s="132" t="str">
        <f ca="1">OFFSET(СВОДНАЯ!$B$3,'Кабельный журнал'!AE89-1,0)</f>
        <v>Адресная</v>
      </c>
      <c r="E89" s="47" t="str">
        <f ca="1">OFFSET(СВОДНАЯ!$B$3,'Кабельный журнал'!AE89-1,1)</f>
        <v>1SC1.125..128</v>
      </c>
      <c r="F89" s="48" t="str">
        <f ca="1">OFFSET(СВОДНАЯ!$B$3,'Кабельный журнал'!AE89-1,2)</f>
        <v>1A1.129</v>
      </c>
      <c r="G89" s="276" t="str">
        <f ca="1">OFFSET(СВОДНАЯ!$B$3,'Кабельный журнал'!AE89-1,3)</f>
        <v>КСПВПнг(А)-HF</v>
      </c>
      <c r="H89" s="274"/>
      <c r="I89" s="274"/>
      <c r="J89" s="274"/>
      <c r="K89" s="274"/>
      <c r="L89" s="277"/>
      <c r="M89" s="278" t="str">
        <f ca="1">OFFSET(СВОДНАЯ!$B$3,'Кабельный журнал'!AE89-1,4)</f>
        <v>1х2х0,8</v>
      </c>
      <c r="N89" s="279"/>
      <c r="O89" s="279"/>
      <c r="P89" s="279"/>
      <c r="Q89" s="280"/>
      <c r="R89" s="273">
        <f ca="1">OFFSET(СВОДНАЯ!$B$3,'Кабельный журнал'!AE89-1,5)</f>
        <v>6.5</v>
      </c>
      <c r="S89" s="275"/>
      <c r="T89" s="276">
        <f ca="1">OFFSET(СВОДНАЯ!$B$3,'Кабельный журнал'!AE89-1,6)</f>
        <v>0</v>
      </c>
      <c r="U89" s="274"/>
      <c r="V89" s="277"/>
      <c r="W89" s="273">
        <f ca="1">OFFSET(СВОДНАЯ!$B$3,'Кабельный журнал'!AE89-1,7)</f>
        <v>0</v>
      </c>
      <c r="X89" s="274"/>
      <c r="Y89" s="274"/>
      <c r="Z89" s="277"/>
      <c r="AA89" s="206">
        <f ca="1">OFFSET(СВОДНАЯ!$B$3,'Кабельный журнал'!AE89-1,8)</f>
        <v>0</v>
      </c>
      <c r="AB89" s="207"/>
      <c r="AE89" s="34">
        <f t="shared" si="1"/>
        <v>71</v>
      </c>
    </row>
    <row r="90" spans="1:31" ht="15" customHeight="1" x14ac:dyDescent="0.25">
      <c r="C90" s="2" t="str">
        <f ca="1">OFFSET(СВОДНАЯ!$A$3,'Кабельный журнал'!AE90-1,0)</f>
        <v>АЛС1.1</v>
      </c>
      <c r="D90" s="132" t="str">
        <f ca="1">OFFSET(СВОДНАЯ!$B$3,'Кабельный журнал'!AE90-1,0)</f>
        <v>Адресная</v>
      </c>
      <c r="E90" s="47" t="str">
        <f ca="1">OFFSET(СВОДНАЯ!$B$3,'Кабельный журнал'!AE90-1,1)</f>
        <v>1A1.129</v>
      </c>
      <c r="F90" s="48" t="str">
        <f ca="1">OFFSET(СВОДНАЯ!$B$3,'Кабельный журнал'!AE90-1,2)</f>
        <v>1UG1.130</v>
      </c>
      <c r="G90" s="276" t="str">
        <f ca="1">OFFSET(СВОДНАЯ!$B$3,'Кабельный журнал'!AE90-1,3)</f>
        <v>КСПВПнг(А)-HF</v>
      </c>
      <c r="H90" s="274"/>
      <c r="I90" s="274"/>
      <c r="J90" s="274"/>
      <c r="K90" s="274"/>
      <c r="L90" s="277"/>
      <c r="M90" s="278" t="str">
        <f ca="1">OFFSET(СВОДНАЯ!$B$3,'Кабельный журнал'!AE90-1,4)</f>
        <v>1х2х0,8</v>
      </c>
      <c r="N90" s="279"/>
      <c r="O90" s="279"/>
      <c r="P90" s="279"/>
      <c r="Q90" s="280"/>
      <c r="R90" s="273">
        <f ca="1">OFFSET(СВОДНАЯ!$B$3,'Кабельный журнал'!AE90-1,5)</f>
        <v>3.4</v>
      </c>
      <c r="S90" s="275"/>
      <c r="T90" s="276">
        <f ca="1">OFFSET(СВОДНАЯ!$B$3,'Кабельный журнал'!AE90-1,6)</f>
        <v>0</v>
      </c>
      <c r="U90" s="274"/>
      <c r="V90" s="277"/>
      <c r="W90" s="273">
        <f ca="1">OFFSET(СВОДНАЯ!$B$3,'Кабельный журнал'!AE90-1,7)</f>
        <v>0</v>
      </c>
      <c r="X90" s="274"/>
      <c r="Y90" s="274"/>
      <c r="Z90" s="277"/>
      <c r="AA90" s="206">
        <f ca="1">OFFSET(СВОДНАЯ!$B$3,'Кабельный журнал'!AE90-1,8)</f>
        <v>0</v>
      </c>
      <c r="AB90" s="207"/>
      <c r="AE90" s="34">
        <f t="shared" si="1"/>
        <v>72</v>
      </c>
    </row>
    <row r="91" spans="1:31" ht="15" customHeight="1" x14ac:dyDescent="0.25">
      <c r="C91" s="2" t="str">
        <f ca="1">OFFSET(СВОДНАЯ!$A$3,'Кабельный журнал'!AE91-1,0)</f>
        <v>АЛС1.1</v>
      </c>
      <c r="D91" s="132" t="str">
        <f ca="1">OFFSET(СВОДНАЯ!$B$3,'Кабельный журнал'!AE91-1,0)</f>
        <v>Адресная</v>
      </c>
      <c r="E91" s="47" t="str">
        <f ca="1">OFFSET(СВОДНАЯ!$B$3,'Кабельный журнал'!AE91-1,1)</f>
        <v>1UG1.130</v>
      </c>
      <c r="F91" s="48" t="str">
        <f ca="1">OFFSET(СВОДНАЯ!$B$3,'Кабельный журнал'!AE91-1,2)</f>
        <v>1A1.131</v>
      </c>
      <c r="G91" s="276" t="str">
        <f ca="1">OFFSET(СВОДНАЯ!$B$3,'Кабельный журнал'!AE91-1,3)</f>
        <v>КСПВПнг(А)-HF</v>
      </c>
      <c r="H91" s="274"/>
      <c r="I91" s="274"/>
      <c r="J91" s="274"/>
      <c r="K91" s="274"/>
      <c r="L91" s="277"/>
      <c r="M91" s="278" t="str">
        <f ca="1">OFFSET(СВОДНАЯ!$B$3,'Кабельный журнал'!AE91-1,4)</f>
        <v>1х2х0,8</v>
      </c>
      <c r="N91" s="279"/>
      <c r="O91" s="279"/>
      <c r="P91" s="279"/>
      <c r="Q91" s="280"/>
      <c r="R91" s="273">
        <f ca="1">OFFSET(СВОДНАЯ!$B$3,'Кабельный журнал'!AE91-1,5)</f>
        <v>5.6</v>
      </c>
      <c r="S91" s="275"/>
      <c r="T91" s="276">
        <f ca="1">OFFSET(СВОДНАЯ!$B$3,'Кабельный журнал'!AE91-1,6)</f>
        <v>0</v>
      </c>
      <c r="U91" s="274"/>
      <c r="V91" s="277"/>
      <c r="W91" s="273">
        <f ca="1">OFFSET(СВОДНАЯ!$B$3,'Кабельный журнал'!AE91-1,7)</f>
        <v>0</v>
      </c>
      <c r="X91" s="274"/>
      <c r="Y91" s="274"/>
      <c r="Z91" s="277"/>
      <c r="AA91" s="206">
        <f ca="1">OFFSET(СВОДНАЯ!$B$3,'Кабельный журнал'!AE91-1,8)</f>
        <v>0</v>
      </c>
      <c r="AB91" s="207"/>
      <c r="AE91" s="34">
        <f t="shared" si="1"/>
        <v>73</v>
      </c>
    </row>
    <row r="92" spans="1:31" ht="15" customHeight="1" x14ac:dyDescent="0.25">
      <c r="C92" s="2" t="str">
        <f ca="1">OFFSET(СВОДНАЯ!$A$3,'Кабельный журнал'!AE92-1,0)</f>
        <v>АЛС1.1</v>
      </c>
      <c r="D92" s="132" t="str">
        <f ca="1">OFFSET(СВОДНАЯ!$B$3,'Кабельный журнал'!AE92-1,0)</f>
        <v>Адресная</v>
      </c>
      <c r="E92" s="47" t="str">
        <f ca="1">OFFSET(СВОДНАЯ!$B$3,'Кабельный журнал'!AE92-1,1)</f>
        <v>1A1.131</v>
      </c>
      <c r="F92" s="48" t="str">
        <f ca="1">OFFSET(СВОДНАЯ!$B$3,'Кабельный журнал'!AE92-1,2)</f>
        <v>1SC1.132..135</v>
      </c>
      <c r="G92" s="276" t="str">
        <f ca="1">OFFSET(СВОДНАЯ!$B$3,'Кабельный журнал'!AE92-1,3)</f>
        <v>КСПВПнг(А)-HF</v>
      </c>
      <c r="H92" s="274"/>
      <c r="I92" s="274"/>
      <c r="J92" s="274"/>
      <c r="K92" s="274"/>
      <c r="L92" s="277"/>
      <c r="M92" s="278" t="str">
        <f ca="1">OFFSET(СВОДНАЯ!$B$3,'Кабельный журнал'!AE92-1,4)</f>
        <v>1х2х0,8</v>
      </c>
      <c r="N92" s="279"/>
      <c r="O92" s="279"/>
      <c r="P92" s="279"/>
      <c r="Q92" s="280"/>
      <c r="R92" s="273">
        <f ca="1">OFFSET(СВОДНАЯ!$B$3,'Кабельный журнал'!AE92-1,5)</f>
        <v>5.3</v>
      </c>
      <c r="S92" s="275"/>
      <c r="T92" s="276">
        <f ca="1">OFFSET(СВОДНАЯ!$B$3,'Кабельный журнал'!AE92-1,6)</f>
        <v>0</v>
      </c>
      <c r="U92" s="274"/>
      <c r="V92" s="277"/>
      <c r="W92" s="273">
        <f ca="1">OFFSET(СВОДНАЯ!$B$3,'Кабельный журнал'!AE92-1,7)</f>
        <v>0</v>
      </c>
      <c r="X92" s="274"/>
      <c r="Y92" s="274"/>
      <c r="Z92" s="277"/>
      <c r="AA92" s="206">
        <f ca="1">OFFSET(СВОДНАЯ!$B$3,'Кабельный журнал'!AE92-1,8)</f>
        <v>0</v>
      </c>
      <c r="AB92" s="207"/>
      <c r="AE92" s="34">
        <f t="shared" si="1"/>
        <v>74</v>
      </c>
    </row>
    <row r="93" spans="1:31" ht="15" customHeight="1" thickBot="1" x14ac:dyDescent="0.3">
      <c r="C93" s="2" t="str">
        <f ca="1">OFFSET(СВОДНАЯ!$A$3,'Кабельный журнал'!AE93-1,0)</f>
        <v>АЛС1.1</v>
      </c>
      <c r="D93" s="132" t="str">
        <f ca="1">OFFSET(СВОДНАЯ!$B$3,'Кабельный журнал'!AE93-1,0)</f>
        <v>Адресная</v>
      </c>
      <c r="E93" s="47" t="str">
        <f ca="1">OFFSET(СВОДНАЯ!$B$3,'Кабельный журнал'!AE93-1,1)</f>
        <v>1SC1.132..135</v>
      </c>
      <c r="F93" s="48" t="str">
        <f ca="1">OFFSET(СВОДНАЯ!$B$3,'Кабельный журнал'!AE93-1,2)</f>
        <v>1A1.136</v>
      </c>
      <c r="G93" s="276" t="str">
        <f ca="1">OFFSET(СВОДНАЯ!$B$3,'Кабельный журнал'!AE93-1,3)</f>
        <v>КСПВПнг(А)-HF</v>
      </c>
      <c r="H93" s="274"/>
      <c r="I93" s="274"/>
      <c r="J93" s="274"/>
      <c r="K93" s="274"/>
      <c r="L93" s="277"/>
      <c r="M93" s="278" t="str">
        <f ca="1">OFFSET(СВОДНАЯ!$B$3,'Кабельный журнал'!AE93-1,4)</f>
        <v>1х2х0,8</v>
      </c>
      <c r="N93" s="279"/>
      <c r="O93" s="279"/>
      <c r="P93" s="279"/>
      <c r="Q93" s="280"/>
      <c r="R93" s="273">
        <f ca="1">OFFSET(СВОДНАЯ!$B$3,'Кабельный журнал'!AE93-1,5)</f>
        <v>6.5</v>
      </c>
      <c r="S93" s="275"/>
      <c r="T93" s="276">
        <f ca="1">OFFSET(СВОДНАЯ!$B$3,'Кабельный журнал'!AE93-1,6)</f>
        <v>0</v>
      </c>
      <c r="U93" s="274"/>
      <c r="V93" s="277"/>
      <c r="W93" s="273">
        <f ca="1">OFFSET(СВОДНАЯ!$B$3,'Кабельный журнал'!AE93-1,7)</f>
        <v>0</v>
      </c>
      <c r="X93" s="274"/>
      <c r="Y93" s="274"/>
      <c r="Z93" s="277"/>
      <c r="AA93" s="206">
        <f ca="1">OFFSET(СВОДНАЯ!$B$3,'Кабельный журнал'!AE93-1,8)</f>
        <v>0</v>
      </c>
      <c r="AB93" s="207"/>
      <c r="AE93" s="34">
        <f t="shared" si="1"/>
        <v>75</v>
      </c>
    </row>
    <row r="94" spans="1:31" ht="15" customHeight="1" x14ac:dyDescent="0.25">
      <c r="A94" s="214" t="s">
        <v>13</v>
      </c>
      <c r="B94" s="217"/>
      <c r="C94" s="2" t="str">
        <f ca="1">OFFSET(СВОДНАЯ!$A$3,'Кабельный журнал'!AE94-1,0)</f>
        <v>АЛС1.1</v>
      </c>
      <c r="D94" s="132" t="str">
        <f ca="1">OFFSET(СВОДНАЯ!$B$3,'Кабельный журнал'!AE94-1,0)</f>
        <v>Адресная</v>
      </c>
      <c r="E94" s="47" t="str">
        <f ca="1">OFFSET(СВОДНАЯ!$B$3,'Кабельный журнал'!AE94-1,1)</f>
        <v>1A1.136</v>
      </c>
      <c r="F94" s="48" t="str">
        <f ca="1">OFFSET(СВОДНАЯ!$B$3,'Кабельный журнал'!AE94-1,2)</f>
        <v>1A1.137..144</v>
      </c>
      <c r="G94" s="276" t="str">
        <f ca="1">OFFSET(СВОДНАЯ!$B$3,'Кабельный журнал'!AE94-1,3)</f>
        <v>КСПВПнг(А)-HF</v>
      </c>
      <c r="H94" s="274"/>
      <c r="I94" s="274"/>
      <c r="J94" s="274"/>
      <c r="K94" s="274"/>
      <c r="L94" s="277"/>
      <c r="M94" s="278" t="str">
        <f ca="1">OFFSET(СВОДНАЯ!$B$3,'Кабельный журнал'!AE94-1,4)</f>
        <v>1х2х0,8</v>
      </c>
      <c r="N94" s="279"/>
      <c r="O94" s="279"/>
      <c r="P94" s="279"/>
      <c r="Q94" s="280"/>
      <c r="R94" s="273">
        <f ca="1">OFFSET(СВОДНАЯ!$B$3,'Кабельный журнал'!AE94-1,5)</f>
        <v>8.1999999999999993</v>
      </c>
      <c r="S94" s="275"/>
      <c r="T94" s="276">
        <f ca="1">OFFSET(СВОДНАЯ!$B$3,'Кабельный журнал'!AE94-1,6)</f>
        <v>0</v>
      </c>
      <c r="U94" s="274"/>
      <c r="V94" s="277"/>
      <c r="W94" s="273">
        <f ca="1">OFFSET(СВОДНАЯ!$B$3,'Кабельный журнал'!AE94-1,7)</f>
        <v>0</v>
      </c>
      <c r="X94" s="274"/>
      <c r="Y94" s="274"/>
      <c r="Z94" s="277"/>
      <c r="AA94" s="206">
        <f ca="1">OFFSET(СВОДНАЯ!$B$3,'Кабельный журнал'!AE94-1,8)</f>
        <v>0</v>
      </c>
      <c r="AB94" s="207"/>
      <c r="AE94" s="34">
        <f t="shared" si="1"/>
        <v>76</v>
      </c>
    </row>
    <row r="95" spans="1:31" ht="15" customHeight="1" x14ac:dyDescent="0.25">
      <c r="A95" s="215"/>
      <c r="B95" s="218"/>
      <c r="C95" s="2" t="str">
        <f ca="1">OFFSET(СВОДНАЯ!$A$3,'Кабельный журнал'!AE95-1,0)</f>
        <v>АЛС1.1</v>
      </c>
      <c r="D95" s="132" t="str">
        <f ca="1">OFFSET(СВОДНАЯ!$B$3,'Кабельный журнал'!AE95-1,0)</f>
        <v>Адресная</v>
      </c>
      <c r="E95" s="47" t="str">
        <f ca="1">OFFSET(СВОДНАЯ!$B$3,'Кабельный журнал'!AE95-1,1)</f>
        <v>1A1.137..144</v>
      </c>
      <c r="F95" s="48" t="str">
        <f ca="1">OFFSET(СВОДНАЯ!$B$3,'Кабельный журнал'!AE95-1,2)</f>
        <v>ARK1</v>
      </c>
      <c r="G95" s="276" t="str">
        <f ca="1">OFFSET(СВОДНАЯ!$B$3,'Кабельный журнал'!AE95-1,3)</f>
        <v>КСПВПнг(А)-HF</v>
      </c>
      <c r="H95" s="274"/>
      <c r="I95" s="274"/>
      <c r="J95" s="274"/>
      <c r="K95" s="274"/>
      <c r="L95" s="277"/>
      <c r="M95" s="278" t="str">
        <f ca="1">OFFSET(СВОДНАЯ!$B$3,'Кабельный журнал'!AE95-1,4)</f>
        <v>1х2х0,8</v>
      </c>
      <c r="N95" s="279"/>
      <c r="O95" s="279"/>
      <c r="P95" s="279"/>
      <c r="Q95" s="280"/>
      <c r="R95" s="273">
        <f ca="1">OFFSET(СВОДНАЯ!$B$3,'Кабельный журнал'!AE95-1,5)</f>
        <v>268</v>
      </c>
      <c r="S95" s="275"/>
      <c r="T95" s="276">
        <f ca="1">OFFSET(СВОДНАЯ!$B$3,'Кабельный журнал'!AE95-1,6)</f>
        <v>0</v>
      </c>
      <c r="U95" s="274"/>
      <c r="V95" s="277"/>
      <c r="W95" s="273">
        <f ca="1">OFFSET(СВОДНАЯ!$B$3,'Кабельный журнал'!AE95-1,7)</f>
        <v>0</v>
      </c>
      <c r="X95" s="274"/>
      <c r="Y95" s="274"/>
      <c r="Z95" s="277"/>
      <c r="AA95" s="206">
        <f ca="1">OFFSET(СВОДНАЯ!$B$3,'Кабельный журнал'!AE95-1,8)</f>
        <v>0</v>
      </c>
      <c r="AB95" s="207"/>
      <c r="AE95" s="34">
        <f>AE94+1</f>
        <v>77</v>
      </c>
    </row>
    <row r="96" spans="1:31" ht="15" customHeight="1" x14ac:dyDescent="0.25">
      <c r="A96" s="215"/>
      <c r="B96" s="218"/>
      <c r="C96" s="2" t="str">
        <f ca="1">OFFSET(СВОДНАЯ!$A$3,'Кабельный журнал'!AE96-1,0)</f>
        <v>RS1</v>
      </c>
      <c r="D96" s="132" t="str">
        <f ca="1">OFFSET(СВОДНАЯ!$B$3,'Кабельный журнал'!AE96-1,0)</f>
        <v>Интерфейсная Ethernet</v>
      </c>
      <c r="E96" s="47" t="str">
        <f ca="1">OFFSET(СВОДНАЯ!$B$3,'Кабельный журнал'!AE96-1,1)</f>
        <v>PC1</v>
      </c>
      <c r="F96" s="48" t="str">
        <f ca="1">OFFSET(СВОДНАЯ!$B$3,'Кабельный журнал'!AE96-1,2)</f>
        <v>A1</v>
      </c>
      <c r="G96" s="276" t="str">
        <f ca="1">OFFSET(СВОДНАЯ!$B$3,'Кабельный журнал'!AE96-1,3)</f>
        <v>PTK-LAN U/UTP Cat 5e PVC</v>
      </c>
      <c r="H96" s="274"/>
      <c r="I96" s="274"/>
      <c r="J96" s="274"/>
      <c r="K96" s="274"/>
      <c r="L96" s="277"/>
      <c r="M96" s="278" t="str">
        <f ca="1">OFFSET(СВОДНАЯ!$B$3,'Кабельный журнал'!AE96-1,4)</f>
        <v>2x2x0,51</v>
      </c>
      <c r="N96" s="279"/>
      <c r="O96" s="279"/>
      <c r="P96" s="279"/>
      <c r="Q96" s="280"/>
      <c r="R96" s="273">
        <f ca="1">OFFSET(СВОДНАЯ!$B$3,'Кабельный журнал'!AE96-1,5)</f>
        <v>22.3</v>
      </c>
      <c r="S96" s="275"/>
      <c r="T96" s="276">
        <f ca="1">OFFSET(СВОДНАЯ!$B$3,'Кабельный журнал'!AE96-1,6)</f>
        <v>0</v>
      </c>
      <c r="U96" s="274"/>
      <c r="V96" s="277"/>
      <c r="W96" s="273">
        <f ca="1">OFFSET(СВОДНАЯ!$B$3,'Кабельный журнал'!AE96-1,7)</f>
        <v>0</v>
      </c>
      <c r="X96" s="274"/>
      <c r="Y96" s="274"/>
      <c r="Z96" s="277"/>
      <c r="AA96" s="206">
        <f ca="1">OFFSET(СВОДНАЯ!$B$3,'Кабельный журнал'!AE96-1,8)</f>
        <v>0</v>
      </c>
      <c r="AB96" s="207"/>
      <c r="AE96" s="34">
        <f t="shared" si="1"/>
        <v>78</v>
      </c>
    </row>
    <row r="97" spans="1:79" ht="15" customHeight="1" x14ac:dyDescent="0.25">
      <c r="A97" s="215"/>
      <c r="B97" s="218"/>
      <c r="C97" s="2" t="str">
        <f ca="1">OFFSET(СВОДНАЯ!$A$3,'Кабельный журнал'!AE97-1,0)</f>
        <v>ШС1</v>
      </c>
      <c r="D97" s="132" t="str">
        <f ca="1">OFFSET(СВОДНАЯ!$B$3,'Кабельный журнал'!AE97-1,0)</f>
        <v>Шлейф сигнальный</v>
      </c>
      <c r="E97" s="47" t="str">
        <f ca="1">OFFSET(СВОДНАЯ!$B$3,'Кабельный журнал'!AE97-1,1)</f>
        <v>1A1.10</v>
      </c>
      <c r="F97" s="48" t="str">
        <f ca="1">OFFSET(СВОДНАЯ!$B$3,'Кабельный журнал'!AE97-1,2)</f>
        <v>BGB1</v>
      </c>
      <c r="G97" s="276" t="str">
        <f ca="1">OFFSET(СВОДНАЯ!$B$3,'Кабельный журнал'!AE97-1,3)</f>
        <v>КСПВПнг(А)-HF</v>
      </c>
      <c r="H97" s="274"/>
      <c r="I97" s="274"/>
      <c r="J97" s="274"/>
      <c r="K97" s="274"/>
      <c r="L97" s="277"/>
      <c r="M97" s="278" t="str">
        <f ca="1">OFFSET(СВОДНАЯ!$B$3,'Кабельный журнал'!AE97-1,4)</f>
        <v>1x2x0,8</v>
      </c>
      <c r="N97" s="279"/>
      <c r="O97" s="279"/>
      <c r="P97" s="279"/>
      <c r="Q97" s="280"/>
      <c r="R97" s="273">
        <f ca="1">OFFSET(СВОДНАЯ!$B$3,'Кабельный журнал'!AE97-1,5)</f>
        <v>11.5</v>
      </c>
      <c r="S97" s="275"/>
      <c r="T97" s="276">
        <f ca="1">OFFSET(СВОДНАЯ!$B$3,'Кабельный журнал'!AE97-1,6)</f>
        <v>0</v>
      </c>
      <c r="U97" s="274"/>
      <c r="V97" s="277"/>
      <c r="W97" s="273">
        <f ca="1">OFFSET(СВОДНАЯ!$B$3,'Кабельный журнал'!AE97-1,7)</f>
        <v>0</v>
      </c>
      <c r="X97" s="274"/>
      <c r="Y97" s="274"/>
      <c r="Z97" s="277"/>
      <c r="AA97" s="206">
        <f ca="1">OFFSET(СВОДНАЯ!$B$3,'Кабельный журнал'!AE97-1,8)</f>
        <v>0</v>
      </c>
      <c r="AB97" s="207"/>
      <c r="AE97" s="34">
        <f t="shared" si="1"/>
        <v>79</v>
      </c>
    </row>
    <row r="98" spans="1:79" ht="15" customHeight="1" thickBot="1" x14ac:dyDescent="0.3">
      <c r="A98" s="216"/>
      <c r="B98" s="219"/>
      <c r="C98" s="2" t="str">
        <f ca="1">OFFSET(СВОДНАЯ!$A$3,'Кабельный журнал'!AE98-1,0)</f>
        <v>ШС2</v>
      </c>
      <c r="D98" s="132" t="str">
        <f ca="1">OFFSET(СВОДНАЯ!$B$3,'Кабельный журнал'!AE98-1,0)</f>
        <v>Шлейф сигнальный</v>
      </c>
      <c r="E98" s="47" t="str">
        <f ca="1">OFFSET(СВОДНАЯ!$B$3,'Кабельный журнал'!AE98-1,1)</f>
        <v>1A1.11</v>
      </c>
      <c r="F98" s="48" t="str">
        <f ca="1">OFFSET(СВОДНАЯ!$B$3,'Кабельный журнал'!AE98-1,2)</f>
        <v>BGB2</v>
      </c>
      <c r="G98" s="276" t="str">
        <f ca="1">OFFSET(СВОДНАЯ!$B$3,'Кабельный журнал'!AE98-1,3)</f>
        <v>КСПВПнг(А)-HF</v>
      </c>
      <c r="H98" s="274"/>
      <c r="I98" s="274"/>
      <c r="J98" s="274"/>
      <c r="K98" s="274"/>
      <c r="L98" s="277"/>
      <c r="M98" s="278" t="str">
        <f ca="1">OFFSET(СВОДНАЯ!$B$3,'Кабельный журнал'!AE98-1,4)</f>
        <v>1x2x0,8</v>
      </c>
      <c r="N98" s="279"/>
      <c r="O98" s="279"/>
      <c r="P98" s="279"/>
      <c r="Q98" s="280"/>
      <c r="R98" s="273">
        <f ca="1">OFFSET(СВОДНАЯ!$B$3,'Кабельный журнал'!AE98-1,5)</f>
        <v>11.8</v>
      </c>
      <c r="S98" s="275"/>
      <c r="T98" s="276">
        <f ca="1">OFFSET(СВОДНАЯ!$B$3,'Кабельный журнал'!AE98-1,6)</f>
        <v>0</v>
      </c>
      <c r="U98" s="274"/>
      <c r="V98" s="277"/>
      <c r="W98" s="273">
        <f ca="1">OFFSET(СВОДНАЯ!$B$3,'Кабельный журнал'!AE98-1,7)</f>
        <v>0</v>
      </c>
      <c r="X98" s="274"/>
      <c r="Y98" s="274"/>
      <c r="Z98" s="277"/>
      <c r="AA98" s="206">
        <f ca="1">OFFSET(СВОДНАЯ!$B$3,'Кабельный журнал'!AE98-1,8)</f>
        <v>0</v>
      </c>
      <c r="AB98" s="207"/>
      <c r="AE98" s="34">
        <f t="shared" si="1"/>
        <v>80</v>
      </c>
    </row>
    <row r="99" spans="1:79" ht="15" customHeight="1" x14ac:dyDescent="0.25">
      <c r="A99" s="214" t="s">
        <v>14</v>
      </c>
      <c r="B99" s="217"/>
      <c r="C99" s="2" t="str">
        <f ca="1">OFFSET(СВОДНАЯ!$A$3,'Кабельный журнал'!AE99-1,0)</f>
        <v>ШС3</v>
      </c>
      <c r="D99" s="132" t="str">
        <f ca="1">OFFSET(СВОДНАЯ!$B$3,'Кабельный журнал'!AE99-1,0)</f>
        <v>Шлейф сигнальный</v>
      </c>
      <c r="E99" s="47" t="str">
        <f ca="1">OFFSET(СВОДНАЯ!$B$3,'Кабельный журнал'!AE99-1,1)</f>
        <v>1A1.12</v>
      </c>
      <c r="F99" s="48" t="str">
        <f ca="1">OFFSET(СВОДНАЯ!$B$3,'Кабельный журнал'!AE99-1,2)</f>
        <v>BGB3</v>
      </c>
      <c r="G99" s="276" t="str">
        <f ca="1">OFFSET(СВОДНАЯ!$B$3,'Кабельный журнал'!AE99-1,3)</f>
        <v>КСПВПнг(А)-HF</v>
      </c>
      <c r="H99" s="274"/>
      <c r="I99" s="274"/>
      <c r="J99" s="274"/>
      <c r="K99" s="274"/>
      <c r="L99" s="277"/>
      <c r="M99" s="278" t="str">
        <f ca="1">OFFSET(СВОДНАЯ!$B$3,'Кабельный журнал'!AE99-1,4)</f>
        <v>1x2x0,8</v>
      </c>
      <c r="N99" s="279"/>
      <c r="O99" s="279"/>
      <c r="P99" s="279"/>
      <c r="Q99" s="280"/>
      <c r="R99" s="273">
        <f ca="1">OFFSET(СВОДНАЯ!$B$3,'Кабельный журнал'!AE99-1,5)</f>
        <v>11.6</v>
      </c>
      <c r="S99" s="275"/>
      <c r="T99" s="276">
        <f ca="1">OFFSET(СВОДНАЯ!$B$3,'Кабельный журнал'!AE99-1,6)</f>
        <v>0</v>
      </c>
      <c r="U99" s="274"/>
      <c r="V99" s="277"/>
      <c r="W99" s="273">
        <f ca="1">OFFSET(СВОДНАЯ!$B$3,'Кабельный журнал'!AE99-1,7)</f>
        <v>0</v>
      </c>
      <c r="X99" s="274"/>
      <c r="Y99" s="274"/>
      <c r="Z99" s="277"/>
      <c r="AA99" s="206">
        <f ca="1">OFFSET(СВОДНАЯ!$B$3,'Кабельный журнал'!AE99-1,8)</f>
        <v>0</v>
      </c>
      <c r="AB99" s="207"/>
      <c r="AE99" s="34">
        <f t="shared" si="1"/>
        <v>81</v>
      </c>
    </row>
    <row r="100" spans="1:79" ht="15" customHeight="1" x14ac:dyDescent="0.25">
      <c r="A100" s="215"/>
      <c r="B100" s="218"/>
      <c r="C100" s="2" t="str">
        <f ca="1">OFFSET(СВОДНАЯ!$A$3,'Кабельный журнал'!AE100-1,0)</f>
        <v>ШС4</v>
      </c>
      <c r="D100" s="132" t="str">
        <f ca="1">OFFSET(СВОДНАЯ!$B$3,'Кабельный журнал'!AE100-1,0)</f>
        <v>Шлейф сигнальный</v>
      </c>
      <c r="E100" s="47" t="str">
        <f ca="1">OFFSET(СВОДНАЯ!$B$3,'Кабельный журнал'!AE100-1,1)</f>
        <v>1A1.17</v>
      </c>
      <c r="F100" s="48" t="str">
        <f ca="1">OFFSET(СВОДНАЯ!$B$3,'Кабельный журнал'!AE100-1,2)</f>
        <v>BGB4</v>
      </c>
      <c r="G100" s="276" t="str">
        <f ca="1">OFFSET(СВОДНАЯ!$B$3,'Кабельный журнал'!AE100-1,3)</f>
        <v>КСПВПнг(А)-HF</v>
      </c>
      <c r="H100" s="274"/>
      <c r="I100" s="274"/>
      <c r="J100" s="274"/>
      <c r="K100" s="274"/>
      <c r="L100" s="277"/>
      <c r="M100" s="278" t="str">
        <f ca="1">OFFSET(СВОДНАЯ!$B$3,'Кабельный журнал'!AE100-1,4)</f>
        <v>1x2x0,8</v>
      </c>
      <c r="N100" s="279"/>
      <c r="O100" s="279"/>
      <c r="P100" s="279"/>
      <c r="Q100" s="280"/>
      <c r="R100" s="273">
        <f ca="1">OFFSET(СВОДНАЯ!$B$3,'Кабельный журнал'!AE100-1,5)</f>
        <v>11.5</v>
      </c>
      <c r="S100" s="275"/>
      <c r="T100" s="276">
        <f ca="1">OFFSET(СВОДНАЯ!$B$3,'Кабельный журнал'!AE100-1,6)</f>
        <v>0</v>
      </c>
      <c r="U100" s="274"/>
      <c r="V100" s="277"/>
      <c r="W100" s="273">
        <f ca="1">OFFSET(СВОДНАЯ!$B$3,'Кабельный журнал'!AE100-1,7)</f>
        <v>0</v>
      </c>
      <c r="X100" s="274"/>
      <c r="Y100" s="274"/>
      <c r="Z100" s="277"/>
      <c r="AA100" s="206">
        <f ca="1">OFFSET(СВОДНАЯ!$B$3,'Кабельный журнал'!AE100-1,8)</f>
        <v>0</v>
      </c>
      <c r="AB100" s="207"/>
      <c r="AE100" s="34">
        <f t="shared" si="1"/>
        <v>82</v>
      </c>
    </row>
    <row r="101" spans="1:79" ht="15" customHeight="1" x14ac:dyDescent="0.25">
      <c r="A101" s="215"/>
      <c r="B101" s="218"/>
      <c r="C101" s="2" t="str">
        <f ca="1">OFFSET(СВОДНАЯ!$A$3,'Кабельный журнал'!AE101-1,0)</f>
        <v>ШС5</v>
      </c>
      <c r="D101" s="132" t="str">
        <f ca="1">OFFSET(СВОДНАЯ!$B$3,'Кабельный журнал'!AE101-1,0)</f>
        <v>Шлейф сигнальный</v>
      </c>
      <c r="E101" s="47" t="str">
        <f ca="1">OFFSET(СВОДНАЯ!$B$3,'Кабельный журнал'!AE101-1,1)</f>
        <v>1A1.18</v>
      </c>
      <c r="F101" s="48" t="str">
        <f ca="1">OFFSET(СВОДНАЯ!$B$3,'Кабельный журнал'!AE101-1,2)</f>
        <v>BGB5</v>
      </c>
      <c r="G101" s="276" t="str">
        <f ca="1">OFFSET(СВОДНАЯ!$B$3,'Кабельный журнал'!AE101-1,3)</f>
        <v>КСПВПнг(А)-HF</v>
      </c>
      <c r="H101" s="274"/>
      <c r="I101" s="274"/>
      <c r="J101" s="274"/>
      <c r="K101" s="274"/>
      <c r="L101" s="277"/>
      <c r="M101" s="278" t="str">
        <f ca="1">OFFSET(СВОДНАЯ!$B$3,'Кабельный журнал'!AE101-1,4)</f>
        <v>1x2x0,8</v>
      </c>
      <c r="N101" s="279"/>
      <c r="O101" s="279"/>
      <c r="P101" s="279"/>
      <c r="Q101" s="280"/>
      <c r="R101" s="273">
        <f ca="1">OFFSET(СВОДНАЯ!$B$3,'Кабельный журнал'!AE101-1,5)</f>
        <v>12.1</v>
      </c>
      <c r="S101" s="275"/>
      <c r="T101" s="276">
        <f ca="1">OFFSET(СВОДНАЯ!$B$3,'Кабельный журнал'!AE101-1,6)</f>
        <v>0</v>
      </c>
      <c r="U101" s="274"/>
      <c r="V101" s="277"/>
      <c r="W101" s="273">
        <f ca="1">OFFSET(СВОДНАЯ!$B$3,'Кабельный журнал'!AE101-1,7)</f>
        <v>0</v>
      </c>
      <c r="X101" s="274"/>
      <c r="Y101" s="274"/>
      <c r="Z101" s="277"/>
      <c r="AA101" s="206">
        <f ca="1">OFFSET(СВОДНАЯ!$B$3,'Кабельный журнал'!AE101-1,8)</f>
        <v>0</v>
      </c>
      <c r="AB101" s="207"/>
      <c r="AE101" s="34">
        <f t="shared" si="1"/>
        <v>83</v>
      </c>
    </row>
    <row r="102" spans="1:79" ht="15" customHeight="1" x14ac:dyDescent="0.25">
      <c r="A102" s="215"/>
      <c r="B102" s="218"/>
      <c r="C102" s="2" t="str">
        <f ca="1">OFFSET(СВОДНАЯ!$A$3,'Кабельный журнал'!AE102-1,0)</f>
        <v>ШС6</v>
      </c>
      <c r="D102" s="132" t="str">
        <f ca="1">OFFSET(СВОДНАЯ!$B$3,'Кабельный журнал'!AE102-1,0)</f>
        <v>Шлейф сигнальный</v>
      </c>
      <c r="E102" s="47" t="str">
        <f ca="1">OFFSET(СВОДНАЯ!$B$3,'Кабельный журнал'!AE102-1,1)</f>
        <v>1A1.20</v>
      </c>
      <c r="F102" s="48" t="str">
        <f ca="1">OFFSET(СВОДНАЯ!$B$3,'Кабельный журнал'!AE102-1,2)</f>
        <v>BGB6</v>
      </c>
      <c r="G102" s="276" t="str">
        <f ca="1">OFFSET(СВОДНАЯ!$B$3,'Кабельный журнал'!AE102-1,3)</f>
        <v>КСПВПнг(А)-HF</v>
      </c>
      <c r="H102" s="274"/>
      <c r="I102" s="274"/>
      <c r="J102" s="274"/>
      <c r="K102" s="274"/>
      <c r="L102" s="277"/>
      <c r="M102" s="278" t="str">
        <f ca="1">OFFSET(СВОДНАЯ!$B$3,'Кабельный журнал'!AE102-1,4)</f>
        <v>1x2x0,8</v>
      </c>
      <c r="N102" s="279"/>
      <c r="O102" s="279"/>
      <c r="P102" s="279"/>
      <c r="Q102" s="280"/>
      <c r="R102" s="273">
        <f ca="1">OFFSET(СВОДНАЯ!$B$3,'Кабельный журнал'!AE102-1,5)</f>
        <v>11.6</v>
      </c>
      <c r="S102" s="275"/>
      <c r="T102" s="276">
        <f ca="1">OFFSET(СВОДНАЯ!$B$3,'Кабельный журнал'!AE102-1,6)</f>
        <v>0</v>
      </c>
      <c r="U102" s="274"/>
      <c r="V102" s="277"/>
      <c r="W102" s="273">
        <f ca="1">OFFSET(СВОДНАЯ!$B$3,'Кабельный журнал'!AE102-1,7)</f>
        <v>0</v>
      </c>
      <c r="X102" s="274"/>
      <c r="Y102" s="274"/>
      <c r="Z102" s="277"/>
      <c r="AA102" s="206">
        <f ca="1">OFFSET(СВОДНАЯ!$B$3,'Кабельный журнал'!AE102-1,8)</f>
        <v>0</v>
      </c>
      <c r="AB102" s="207"/>
      <c r="AE102" s="34">
        <f t="shared" si="1"/>
        <v>84</v>
      </c>
    </row>
    <row r="103" spans="1:79" ht="15" customHeight="1" x14ac:dyDescent="0.25">
      <c r="A103" s="215"/>
      <c r="B103" s="218"/>
      <c r="C103" s="2" t="str">
        <f ca="1">OFFSET(СВОДНАЯ!$A$3,'Кабельный журнал'!AE103-1,0)</f>
        <v>ШС7</v>
      </c>
      <c r="D103" s="132" t="str">
        <f ca="1">OFFSET(СВОДНАЯ!$B$3,'Кабельный журнал'!AE103-1,0)</f>
        <v>Шлейф сигнальный</v>
      </c>
      <c r="E103" s="47" t="str">
        <f ca="1">OFFSET(СВОДНАЯ!$B$3,'Кабельный журнал'!AE103-1,1)</f>
        <v>1A1.21</v>
      </c>
      <c r="F103" s="48" t="str">
        <f ca="1">OFFSET(СВОДНАЯ!$B$3,'Кабельный журнал'!AE103-1,2)</f>
        <v>BGB7</v>
      </c>
      <c r="G103" s="276" t="str">
        <f ca="1">OFFSET(СВОДНАЯ!$B$3,'Кабельный журнал'!AE103-1,3)</f>
        <v>КСПВПнг(А)-HF</v>
      </c>
      <c r="H103" s="274"/>
      <c r="I103" s="274"/>
      <c r="J103" s="274"/>
      <c r="K103" s="274"/>
      <c r="L103" s="277"/>
      <c r="M103" s="278" t="str">
        <f ca="1">OFFSET(СВОДНАЯ!$B$3,'Кабельный журнал'!AE103-1,4)</f>
        <v>1x2x0,8</v>
      </c>
      <c r="N103" s="279"/>
      <c r="O103" s="279"/>
      <c r="P103" s="279"/>
      <c r="Q103" s="280"/>
      <c r="R103" s="273">
        <f ca="1">OFFSET(СВОДНАЯ!$B$3,'Кабельный журнал'!AE103-1,5)</f>
        <v>11.5</v>
      </c>
      <c r="S103" s="275"/>
      <c r="T103" s="276">
        <f ca="1">OFFSET(СВОДНАЯ!$B$3,'Кабельный журнал'!AE103-1,6)</f>
        <v>0</v>
      </c>
      <c r="U103" s="274"/>
      <c r="V103" s="277"/>
      <c r="W103" s="273">
        <f ca="1">OFFSET(СВОДНАЯ!$B$3,'Кабельный журнал'!AE103-1,7)</f>
        <v>0</v>
      </c>
      <c r="X103" s="274"/>
      <c r="Y103" s="274"/>
      <c r="Z103" s="277"/>
      <c r="AA103" s="206">
        <f ca="1">OFFSET(СВОДНАЯ!$B$3,'Кабельный журнал'!AE103-1,8)</f>
        <v>0</v>
      </c>
      <c r="AB103" s="207"/>
      <c r="AE103" s="34">
        <f t="shared" si="1"/>
        <v>85</v>
      </c>
    </row>
    <row r="104" spans="1:79" ht="15" customHeight="1" thickBot="1" x14ac:dyDescent="0.3">
      <c r="A104" s="216"/>
      <c r="B104" s="219"/>
      <c r="C104" s="2" t="str">
        <f ca="1">OFFSET(СВОДНАЯ!$A$3,'Кабельный журнал'!AE104-1,0)</f>
        <v>ШС8</v>
      </c>
      <c r="D104" s="132" t="str">
        <f ca="1">OFFSET(СВОДНАЯ!$B$3,'Кабельный журнал'!AE104-1,0)</f>
        <v>Шлейф сигнальный</v>
      </c>
      <c r="E104" s="47" t="str">
        <f ca="1">OFFSET(СВОДНАЯ!$B$3,'Кабельный журнал'!AE104-1,1)</f>
        <v>1A1.26</v>
      </c>
      <c r="F104" s="48" t="str">
        <f ca="1">OFFSET(СВОДНАЯ!$B$3,'Кабельный журнал'!AE104-1,2)</f>
        <v>BGB8</v>
      </c>
      <c r="G104" s="276" t="str">
        <f ca="1">OFFSET(СВОДНАЯ!$B$3,'Кабельный журнал'!AE104-1,3)</f>
        <v>КСПВПнг(А)-HF</v>
      </c>
      <c r="H104" s="274"/>
      <c r="I104" s="274"/>
      <c r="J104" s="274"/>
      <c r="K104" s="274"/>
      <c r="L104" s="277"/>
      <c r="M104" s="278" t="str">
        <f ca="1">OFFSET(СВОДНАЯ!$B$3,'Кабельный журнал'!AE104-1,4)</f>
        <v>1x2x0,8</v>
      </c>
      <c r="N104" s="279"/>
      <c r="O104" s="279"/>
      <c r="P104" s="279"/>
      <c r="Q104" s="280"/>
      <c r="R104" s="273">
        <f ca="1">OFFSET(СВОДНАЯ!$B$3,'Кабельный журнал'!AE104-1,5)</f>
        <v>11.2</v>
      </c>
      <c r="S104" s="275"/>
      <c r="T104" s="276">
        <f ca="1">OFFSET(СВОДНАЯ!$B$3,'Кабельный журнал'!AE104-1,6)</f>
        <v>0</v>
      </c>
      <c r="U104" s="274"/>
      <c r="V104" s="277"/>
      <c r="W104" s="273">
        <f ca="1">OFFSET(СВОДНАЯ!$B$3,'Кабельный журнал'!AE104-1,7)</f>
        <v>0</v>
      </c>
      <c r="X104" s="274"/>
      <c r="Y104" s="274"/>
      <c r="Z104" s="277"/>
      <c r="AA104" s="206">
        <f ca="1">OFFSET(СВОДНАЯ!$B$3,'Кабельный журнал'!AE104-1,8)</f>
        <v>0</v>
      </c>
      <c r="AB104" s="207"/>
      <c r="AE104" s="34">
        <f t="shared" si="1"/>
        <v>86</v>
      </c>
    </row>
    <row r="105" spans="1:79" ht="15" customHeight="1" x14ac:dyDescent="0.25">
      <c r="A105" s="214" t="s">
        <v>15</v>
      </c>
      <c r="B105" s="217"/>
      <c r="C105" s="2" t="str">
        <f ca="1">OFFSET(СВОДНАЯ!$A$3,'Кабельный журнал'!AE105-1,0)</f>
        <v>ШС9</v>
      </c>
      <c r="D105" s="132" t="str">
        <f ca="1">OFFSET(СВОДНАЯ!$B$3,'Кабельный журнал'!AE105-1,0)</f>
        <v>Шлейф сигнальный</v>
      </c>
      <c r="E105" s="47" t="str">
        <f ca="1">OFFSET(СВОДНАЯ!$B$3,'Кабельный журнал'!AE105-1,1)</f>
        <v>1A1.27</v>
      </c>
      <c r="F105" s="48" t="str">
        <f ca="1">OFFSET(СВОДНАЯ!$B$3,'Кабельный журнал'!AE105-1,2)</f>
        <v>BGB9</v>
      </c>
      <c r="G105" s="276" t="str">
        <f ca="1">OFFSET(СВОДНАЯ!$B$3,'Кабельный журнал'!AE105-1,3)</f>
        <v>КСПВПнг(А)-HF</v>
      </c>
      <c r="H105" s="274"/>
      <c r="I105" s="274"/>
      <c r="J105" s="274"/>
      <c r="K105" s="274"/>
      <c r="L105" s="277"/>
      <c r="M105" s="278" t="str">
        <f ca="1">OFFSET(СВОДНАЯ!$B$3,'Кабельный журнал'!AE105-1,4)</f>
        <v>1x2x0,8</v>
      </c>
      <c r="N105" s="279"/>
      <c r="O105" s="279"/>
      <c r="P105" s="279"/>
      <c r="Q105" s="280"/>
      <c r="R105" s="273">
        <f ca="1">OFFSET(СВОДНАЯ!$B$3,'Кабельный журнал'!AE105-1,5)</f>
        <v>11.4</v>
      </c>
      <c r="S105" s="275"/>
      <c r="T105" s="276">
        <f ca="1">OFFSET(СВОДНАЯ!$B$3,'Кабельный журнал'!AE105-1,6)</f>
        <v>0</v>
      </c>
      <c r="U105" s="274"/>
      <c r="V105" s="277"/>
      <c r="W105" s="273">
        <f ca="1">OFFSET(СВОДНАЯ!$B$3,'Кабельный журнал'!AE105-1,7)</f>
        <v>0</v>
      </c>
      <c r="X105" s="274"/>
      <c r="Y105" s="274"/>
      <c r="Z105" s="277"/>
      <c r="AA105" s="206">
        <f ca="1">OFFSET(СВОДНАЯ!$B$3,'Кабельный журнал'!AE105-1,8)</f>
        <v>0</v>
      </c>
      <c r="AB105" s="207"/>
      <c r="AE105" s="34">
        <f t="shared" si="1"/>
        <v>87</v>
      </c>
    </row>
    <row r="106" spans="1:79" ht="15" customHeight="1" x14ac:dyDescent="0.25">
      <c r="A106" s="215"/>
      <c r="B106" s="218"/>
      <c r="C106" s="2" t="str">
        <f ca="1">OFFSET(СВОДНАЯ!$A$3,'Кабельный журнал'!AE106-1,0)</f>
        <v>ШС10</v>
      </c>
      <c r="D106" s="132" t="str">
        <f ca="1">OFFSET(СВОДНАЯ!$B$3,'Кабельный журнал'!AE106-1,0)</f>
        <v>Шлейф сигнальный</v>
      </c>
      <c r="E106" s="47" t="str">
        <f ca="1">OFFSET(СВОДНАЯ!$B$3,'Кабельный журнал'!AE106-1,1)</f>
        <v>1A1.28</v>
      </c>
      <c r="F106" s="48" t="str">
        <f ca="1">OFFSET(СВОДНАЯ!$B$3,'Кабельный журнал'!AE106-1,2)</f>
        <v>BGB10</v>
      </c>
      <c r="G106" s="276" t="str">
        <f ca="1">OFFSET(СВОДНАЯ!$B$3,'Кабельный журнал'!AE106-1,3)</f>
        <v>КСПВПнг(А)-HF</v>
      </c>
      <c r="H106" s="274"/>
      <c r="I106" s="274"/>
      <c r="J106" s="274"/>
      <c r="K106" s="274"/>
      <c r="L106" s="277"/>
      <c r="M106" s="278" t="str">
        <f ca="1">OFFSET(СВОДНАЯ!$B$3,'Кабельный журнал'!AE106-1,4)</f>
        <v>1x2x0,8</v>
      </c>
      <c r="N106" s="279"/>
      <c r="O106" s="279"/>
      <c r="P106" s="279"/>
      <c r="Q106" s="280"/>
      <c r="R106" s="273">
        <f ca="1">OFFSET(СВОДНАЯ!$B$3,'Кабельный журнал'!AE106-1,5)</f>
        <v>11.6</v>
      </c>
      <c r="S106" s="275"/>
      <c r="T106" s="276">
        <f ca="1">OFFSET(СВОДНАЯ!$B$3,'Кабельный журнал'!AE106-1,6)</f>
        <v>0</v>
      </c>
      <c r="U106" s="274"/>
      <c r="V106" s="277"/>
      <c r="W106" s="273">
        <f ca="1">OFFSET(СВОДНАЯ!$B$3,'Кабельный журнал'!AE106-1,7)</f>
        <v>0</v>
      </c>
      <c r="X106" s="274"/>
      <c r="Y106" s="274"/>
      <c r="Z106" s="277"/>
      <c r="AA106" s="206">
        <f ca="1">OFFSET(СВОДНАЯ!$B$3,'Кабельный журнал'!AE106-1,8)</f>
        <v>0</v>
      </c>
      <c r="AB106" s="207"/>
      <c r="AE106" s="34">
        <f t="shared" si="1"/>
        <v>88</v>
      </c>
    </row>
    <row r="107" spans="1:79" ht="15" customHeight="1" thickBot="1" x14ac:dyDescent="0.3">
      <c r="A107" s="215"/>
      <c r="B107" s="218"/>
      <c r="C107" s="2" t="str">
        <f ca="1">OFFSET(СВОДНАЯ!$A$3,'Кабельный журнал'!AE107-1,0)</f>
        <v>ШС11</v>
      </c>
      <c r="D107" s="132" t="str">
        <f ca="1">OFFSET(СВОДНАЯ!$B$3,'Кабельный журнал'!AE107-1,0)</f>
        <v>Шлейф сигнальный</v>
      </c>
      <c r="E107" s="47" t="str">
        <f ca="1">OFFSET(СВОДНАЯ!$B$3,'Кабельный журнал'!AE107-1,1)</f>
        <v>1A1.29</v>
      </c>
      <c r="F107" s="48" t="str">
        <f ca="1">OFFSET(СВОДНАЯ!$B$3,'Кабельный журнал'!AE107-1,2)</f>
        <v>BGB11</v>
      </c>
      <c r="G107" s="276" t="str">
        <f ca="1">OFFSET(СВОДНАЯ!$B$3,'Кабельный журнал'!AE107-1,3)</f>
        <v>КСПВПнг(А)-HF</v>
      </c>
      <c r="H107" s="274"/>
      <c r="I107" s="274"/>
      <c r="J107" s="274"/>
      <c r="K107" s="274"/>
      <c r="L107" s="277"/>
      <c r="M107" s="278" t="str">
        <f ca="1">OFFSET(СВОДНАЯ!$B$3,'Кабельный журнал'!AE107-1,4)</f>
        <v>1x2x0,8</v>
      </c>
      <c r="N107" s="279"/>
      <c r="O107" s="279"/>
      <c r="P107" s="279"/>
      <c r="Q107" s="280"/>
      <c r="R107" s="273">
        <f ca="1">OFFSET(СВОДНАЯ!$B$3,'Кабельный журнал'!AE107-1,5)</f>
        <v>11.2</v>
      </c>
      <c r="S107" s="275"/>
      <c r="T107" s="276">
        <f ca="1">OFFSET(СВОДНАЯ!$B$3,'Кабельный журнал'!AE107-1,6)</f>
        <v>0</v>
      </c>
      <c r="U107" s="274"/>
      <c r="V107" s="277"/>
      <c r="W107" s="273">
        <f ca="1">OFFSET(СВОДНАЯ!$B$3,'Кабельный журнал'!AE107-1,7)</f>
        <v>0</v>
      </c>
      <c r="X107" s="274"/>
      <c r="Y107" s="274"/>
      <c r="Z107" s="277"/>
      <c r="AA107" s="220">
        <f ca="1">OFFSET(СВОДНАЯ!$B$3,'Кабельный журнал'!AE107-1,8)</f>
        <v>0</v>
      </c>
      <c r="AB107" s="222"/>
      <c r="AE107" s="34">
        <f t="shared" si="1"/>
        <v>89</v>
      </c>
    </row>
    <row r="108" spans="1:79" ht="15" customHeight="1" thickBot="1" x14ac:dyDescent="0.3">
      <c r="A108" s="215"/>
      <c r="B108" s="218"/>
      <c r="C108" s="77"/>
      <c r="D108" s="78"/>
      <c r="E108" s="78"/>
      <c r="F108" s="78"/>
      <c r="G108" s="78"/>
      <c r="H108" s="78"/>
      <c r="I108" s="78"/>
      <c r="J108" s="78"/>
      <c r="K108" s="78"/>
      <c r="L108" s="70"/>
      <c r="M108" s="60"/>
      <c r="N108" s="61"/>
      <c r="O108" s="61"/>
      <c r="P108" s="62"/>
      <c r="Q108" s="62"/>
      <c r="R108" s="61"/>
      <c r="S108" s="282" t="str">
        <f>S45</f>
        <v>ОДО-104-01.СОТС.КЖ</v>
      </c>
      <c r="T108" s="282"/>
      <c r="U108" s="282"/>
      <c r="V108" s="282"/>
      <c r="W108" s="282"/>
      <c r="X108" s="282"/>
      <c r="Y108" s="282"/>
      <c r="Z108" s="283"/>
      <c r="AA108" s="271" t="s">
        <v>2</v>
      </c>
      <c r="AB108" s="272"/>
    </row>
    <row r="109" spans="1:79" ht="15" customHeight="1" thickBot="1" x14ac:dyDescent="0.3">
      <c r="A109" s="215"/>
      <c r="B109" s="218"/>
      <c r="C109" s="77"/>
      <c r="D109" s="78"/>
      <c r="E109" s="78"/>
      <c r="F109" s="78"/>
      <c r="G109" s="78"/>
      <c r="H109" s="78"/>
      <c r="I109" s="78"/>
      <c r="J109" s="78"/>
      <c r="K109" s="78"/>
      <c r="L109" s="70"/>
      <c r="M109" s="55"/>
      <c r="N109" s="56"/>
      <c r="O109" s="56"/>
      <c r="P109" s="57"/>
      <c r="Q109" s="57"/>
      <c r="R109" s="56"/>
      <c r="S109" s="227"/>
      <c r="T109" s="227"/>
      <c r="U109" s="227"/>
      <c r="V109" s="227"/>
      <c r="W109" s="227"/>
      <c r="X109" s="227"/>
      <c r="Y109" s="227"/>
      <c r="Z109" s="228"/>
      <c r="AA109" s="324">
        <v>2</v>
      </c>
      <c r="AB109" s="325"/>
    </row>
    <row r="110" spans="1:79" ht="15" customHeight="1" thickBot="1" x14ac:dyDescent="0.3">
      <c r="A110" s="216"/>
      <c r="B110" s="219"/>
      <c r="C110" s="58"/>
      <c r="D110" s="136"/>
      <c r="E110" s="41"/>
      <c r="F110" s="41"/>
      <c r="G110" s="71"/>
      <c r="H110" s="71"/>
      <c r="I110" s="71"/>
      <c r="J110" s="71"/>
      <c r="K110" s="71"/>
      <c r="L110" s="71"/>
      <c r="M110" s="59" t="s">
        <v>0</v>
      </c>
      <c r="N110" s="59" t="s">
        <v>10</v>
      </c>
      <c r="O110" s="59" t="s">
        <v>2</v>
      </c>
      <c r="P110" s="59" t="s">
        <v>11</v>
      </c>
      <c r="Q110" s="59" t="s">
        <v>4</v>
      </c>
      <c r="R110" s="59" t="s">
        <v>5</v>
      </c>
      <c r="S110" s="230"/>
      <c r="T110" s="230"/>
      <c r="U110" s="230"/>
      <c r="V110" s="230"/>
      <c r="W110" s="230"/>
      <c r="X110" s="230"/>
      <c r="Y110" s="230"/>
      <c r="Z110" s="231"/>
      <c r="AA110" s="326"/>
      <c r="AB110" s="327"/>
    </row>
    <row r="111" spans="1:79" s="26" customFormat="1" ht="15" customHeight="1" thickBot="1" x14ac:dyDescent="0.25">
      <c r="C111" s="199" t="s">
        <v>18</v>
      </c>
      <c r="D111" s="199" t="s">
        <v>33</v>
      </c>
      <c r="E111" s="251" t="s">
        <v>19</v>
      </c>
      <c r="F111" s="252"/>
      <c r="G111" s="255" t="s">
        <v>22</v>
      </c>
      <c r="H111" s="256"/>
      <c r="I111" s="256"/>
      <c r="J111" s="256"/>
      <c r="K111" s="256"/>
      <c r="L111" s="256"/>
      <c r="M111" s="256"/>
      <c r="N111" s="256"/>
      <c r="O111" s="256"/>
      <c r="P111" s="256"/>
      <c r="Q111" s="256"/>
      <c r="R111" s="256"/>
      <c r="S111" s="256"/>
      <c r="T111" s="256"/>
      <c r="U111" s="256"/>
      <c r="V111" s="256"/>
      <c r="W111" s="256"/>
      <c r="X111" s="256"/>
      <c r="Y111" s="256"/>
      <c r="Z111" s="256"/>
      <c r="AA111" s="256"/>
      <c r="AB111" s="257"/>
      <c r="AD111" s="27"/>
      <c r="BT111" s="28"/>
      <c r="BU111" s="28"/>
      <c r="BV111" s="28"/>
      <c r="BW111" s="28"/>
      <c r="BX111" s="28"/>
      <c r="BY111" s="28"/>
      <c r="BZ111" s="28"/>
      <c r="CA111" s="28"/>
    </row>
    <row r="112" spans="1:79" s="26" customFormat="1" ht="15" customHeight="1" thickBot="1" x14ac:dyDescent="0.25">
      <c r="C112" s="200"/>
      <c r="D112" s="200"/>
      <c r="E112" s="253"/>
      <c r="F112" s="254"/>
      <c r="G112" s="258" t="s">
        <v>23</v>
      </c>
      <c r="H112" s="259"/>
      <c r="I112" s="259"/>
      <c r="J112" s="259"/>
      <c r="K112" s="259"/>
      <c r="L112" s="259"/>
      <c r="M112" s="259"/>
      <c r="N112" s="259"/>
      <c r="O112" s="259"/>
      <c r="P112" s="259"/>
      <c r="Q112" s="259"/>
      <c r="R112" s="259"/>
      <c r="S112" s="260"/>
      <c r="T112" s="255" t="s">
        <v>24</v>
      </c>
      <c r="U112" s="256"/>
      <c r="V112" s="256"/>
      <c r="W112" s="256"/>
      <c r="X112" s="256"/>
      <c r="Y112" s="256"/>
      <c r="Z112" s="256"/>
      <c r="AA112" s="256"/>
      <c r="AB112" s="257"/>
      <c r="AD112" s="29">
        <f>SUM(AD115:AD165)</f>
        <v>0</v>
      </c>
      <c r="AE112" s="30"/>
      <c r="BT112" s="28"/>
      <c r="BU112" s="28"/>
      <c r="BV112" s="28"/>
      <c r="BW112" s="28"/>
      <c r="BX112" s="28"/>
      <c r="BY112" s="28"/>
      <c r="BZ112" s="28"/>
      <c r="CA112" s="28"/>
    </row>
    <row r="113" spans="3:79" s="26" customFormat="1" ht="15" customHeight="1" x14ac:dyDescent="0.2">
      <c r="C113" s="200"/>
      <c r="D113" s="200"/>
      <c r="E113" s="261" t="s">
        <v>20</v>
      </c>
      <c r="F113" s="261" t="s">
        <v>21</v>
      </c>
      <c r="G113" s="251" t="s">
        <v>25</v>
      </c>
      <c r="H113" s="263"/>
      <c r="I113" s="263"/>
      <c r="J113" s="263"/>
      <c r="K113" s="263"/>
      <c r="L113" s="252"/>
      <c r="M113" s="265" t="s">
        <v>26</v>
      </c>
      <c r="N113" s="266"/>
      <c r="O113" s="266"/>
      <c r="P113" s="266"/>
      <c r="Q113" s="267"/>
      <c r="R113" s="265" t="s">
        <v>27</v>
      </c>
      <c r="S113" s="267"/>
      <c r="T113" s="265" t="s">
        <v>25</v>
      </c>
      <c r="U113" s="266"/>
      <c r="V113" s="267"/>
      <c r="W113" s="265" t="s">
        <v>26</v>
      </c>
      <c r="X113" s="266"/>
      <c r="Y113" s="266"/>
      <c r="Z113" s="267"/>
      <c r="AA113" s="265" t="s">
        <v>27</v>
      </c>
      <c r="AB113" s="267"/>
      <c r="AD113" s="31"/>
      <c r="BT113" s="28"/>
      <c r="BU113" s="28"/>
      <c r="BV113" s="28"/>
      <c r="BW113" s="28"/>
      <c r="BX113" s="28"/>
      <c r="BY113" s="28"/>
      <c r="BZ113" s="28"/>
      <c r="CA113" s="28"/>
    </row>
    <row r="114" spans="3:79" s="26" customFormat="1" ht="15" customHeight="1" thickBot="1" x14ac:dyDescent="0.25">
      <c r="C114" s="201"/>
      <c r="D114" s="201"/>
      <c r="E114" s="262"/>
      <c r="F114" s="262"/>
      <c r="G114" s="253"/>
      <c r="H114" s="264"/>
      <c r="I114" s="264"/>
      <c r="J114" s="264"/>
      <c r="K114" s="264"/>
      <c r="L114" s="254"/>
      <c r="M114" s="268"/>
      <c r="N114" s="269"/>
      <c r="O114" s="269"/>
      <c r="P114" s="269"/>
      <c r="Q114" s="270"/>
      <c r="R114" s="268"/>
      <c r="S114" s="270"/>
      <c r="T114" s="268"/>
      <c r="U114" s="269"/>
      <c r="V114" s="270"/>
      <c r="W114" s="268"/>
      <c r="X114" s="269"/>
      <c r="Y114" s="269"/>
      <c r="Z114" s="270"/>
      <c r="AA114" s="268"/>
      <c r="AB114" s="270"/>
      <c r="AD114" s="31"/>
      <c r="BT114" s="28"/>
      <c r="BU114" s="28"/>
      <c r="BV114" s="28"/>
      <c r="BW114" s="28"/>
      <c r="BX114" s="28"/>
      <c r="BY114" s="28"/>
      <c r="BZ114" s="28"/>
      <c r="CA114" s="28"/>
    </row>
    <row r="115" spans="3:79" ht="15" customHeight="1" x14ac:dyDescent="0.25">
      <c r="C115" s="46" t="str">
        <f ca="1">OFFSET(СВОДНАЯ!$A$3,'Кабельный журнал'!AE115-1,0)</f>
        <v>ШС12</v>
      </c>
      <c r="D115" s="121" t="str">
        <f ca="1">OFFSET(СВОДНАЯ!$B$3,'Кабельный журнал'!AE115-1,0)</f>
        <v>Шлейф сигнальный</v>
      </c>
      <c r="E115" s="47" t="str">
        <f ca="1">OFFSET(СВОДНАЯ!$B$3,'Кабельный журнал'!AE115-1,1)</f>
        <v>1A1.34</v>
      </c>
      <c r="F115" s="48" t="str">
        <f ca="1">OFFSET(СВОДНАЯ!$B$3,'Кабельный журнал'!AE115-1,2)</f>
        <v>BGB12</v>
      </c>
      <c r="G115" s="206" t="str">
        <f ca="1">OFFSET(СВОДНАЯ!$B$3,'Кабельный журнал'!AE115-1,3)</f>
        <v>КСПВПнг(А)-HF</v>
      </c>
      <c r="H115" s="235"/>
      <c r="I115" s="235"/>
      <c r="J115" s="235"/>
      <c r="K115" s="235"/>
      <c r="L115" s="207"/>
      <c r="M115" s="236" t="str">
        <f ca="1">OFFSET(СВОДНАЯ!$B$3,'Кабельный журнал'!AE115-1,4)</f>
        <v>1x2x0,8</v>
      </c>
      <c r="N115" s="237"/>
      <c r="O115" s="237"/>
      <c r="P115" s="237"/>
      <c r="Q115" s="238"/>
      <c r="R115" s="206">
        <f ca="1">OFFSET(СВОДНАЯ!$B$3,'Кабельный журнал'!AE115-1,5)</f>
        <v>11.2</v>
      </c>
      <c r="S115" s="207"/>
      <c r="T115" s="206">
        <f ca="1">OFFSET(СВОДНАЯ!$B$3,'Кабельный журнал'!AE115-1,6)</f>
        <v>0</v>
      </c>
      <c r="U115" s="235"/>
      <c r="V115" s="207"/>
      <c r="W115" s="206">
        <f ca="1">OFFSET(СВОДНАЯ!$B$3,'Кабельный журнал'!AE115-1,7)</f>
        <v>0</v>
      </c>
      <c r="X115" s="235"/>
      <c r="Y115" s="235"/>
      <c r="Z115" s="207"/>
      <c r="AA115" s="245">
        <f ca="1">OFFSET(СВОДНАЯ!$B$3,'Кабельный журнал'!AE115-1,8)</f>
        <v>0</v>
      </c>
      <c r="AB115" s="247"/>
      <c r="AE115" s="34">
        <f>AE107+1</f>
        <v>90</v>
      </c>
    </row>
    <row r="116" spans="3:79" ht="15" customHeight="1" x14ac:dyDescent="0.25">
      <c r="C116" s="46" t="str">
        <f ca="1">OFFSET(СВОДНАЯ!$A$3,'Кабельный журнал'!AE116-1,0)</f>
        <v>ШС13</v>
      </c>
      <c r="D116" s="131" t="str">
        <f ca="1">OFFSET(СВОДНАЯ!$B$3,'Кабельный журнал'!AE116-1,0)</f>
        <v>Шлейф сигнальный</v>
      </c>
      <c r="E116" s="47" t="str">
        <f ca="1">OFFSET(СВОДНАЯ!$B$3,'Кабельный журнал'!AE116-1,1)</f>
        <v>1A1.35</v>
      </c>
      <c r="F116" s="48" t="str">
        <f ca="1">OFFSET(СВОДНАЯ!$B$3,'Кабельный журнал'!AE116-1,2)</f>
        <v>BGB13</v>
      </c>
      <c r="G116" s="206" t="str">
        <f ca="1">OFFSET(СВОДНАЯ!$B$3,'Кабельный журнал'!AE116-1,3)</f>
        <v>КСПВПнг(А)-HF</v>
      </c>
      <c r="H116" s="235"/>
      <c r="I116" s="235"/>
      <c r="J116" s="235"/>
      <c r="K116" s="235"/>
      <c r="L116" s="207"/>
      <c r="M116" s="236" t="str">
        <f ca="1">OFFSET(СВОДНАЯ!$B$3,'Кабельный журнал'!AE116-1,4)</f>
        <v>1x2x0,8</v>
      </c>
      <c r="N116" s="237"/>
      <c r="O116" s="237"/>
      <c r="P116" s="237"/>
      <c r="Q116" s="238"/>
      <c r="R116" s="206">
        <f ca="1">OFFSET(СВОДНАЯ!$B$3,'Кабельный журнал'!AE116-1,5)</f>
        <v>11.7</v>
      </c>
      <c r="S116" s="207"/>
      <c r="T116" s="206">
        <f ca="1">OFFSET(СВОДНАЯ!$B$3,'Кабельный журнал'!AE116-1,6)</f>
        <v>0</v>
      </c>
      <c r="U116" s="235"/>
      <c r="V116" s="207"/>
      <c r="W116" s="206">
        <f ca="1">OFFSET(СВОДНАЯ!$B$3,'Кабельный журнал'!AE116-1,7)</f>
        <v>0</v>
      </c>
      <c r="X116" s="235"/>
      <c r="Y116" s="235"/>
      <c r="Z116" s="207"/>
      <c r="AA116" s="206">
        <f ca="1">OFFSET(СВОДНАЯ!$B$3,'Кабельный журнал'!AE116-1,8)</f>
        <v>0</v>
      </c>
      <c r="AB116" s="207"/>
      <c r="AE116" s="34">
        <f t="shared" ref="AE116:AE162" si="2">AE115+1</f>
        <v>91</v>
      </c>
    </row>
    <row r="117" spans="3:79" ht="15" customHeight="1" x14ac:dyDescent="0.25">
      <c r="C117" s="46" t="str">
        <f ca="1">OFFSET(СВОДНАЯ!$A$3,'Кабельный журнал'!AE117-1,0)</f>
        <v>ШС14</v>
      </c>
      <c r="D117" s="149" t="str">
        <f ca="1">OFFSET(СВОДНАЯ!$B$3,'Кабельный журнал'!AE117-1,0)</f>
        <v>Шлейф сигнальный</v>
      </c>
      <c r="E117" s="47" t="str">
        <f ca="1">OFFSET(СВОДНАЯ!$B$3,'Кабельный журнал'!AE117-1,1)</f>
        <v>1A1.37</v>
      </c>
      <c r="F117" s="48" t="str">
        <f ca="1">OFFSET(СВОДНАЯ!$B$3,'Кабельный журнал'!AE117-1,2)</f>
        <v>BGB14</v>
      </c>
      <c r="G117" s="206" t="str">
        <f ca="1">OFFSET(СВОДНАЯ!$B$3,'Кабельный журнал'!AE117-1,3)</f>
        <v>КСПВПнг(А)-HF</v>
      </c>
      <c r="H117" s="235"/>
      <c r="I117" s="235"/>
      <c r="J117" s="235"/>
      <c r="K117" s="235"/>
      <c r="L117" s="207"/>
      <c r="M117" s="236" t="str">
        <f ca="1">OFFSET(СВОДНАЯ!$B$3,'Кабельный журнал'!AE117-1,4)</f>
        <v>1x2x0,8</v>
      </c>
      <c r="N117" s="237"/>
      <c r="O117" s="237"/>
      <c r="P117" s="237"/>
      <c r="Q117" s="238"/>
      <c r="R117" s="206">
        <f ca="1">OFFSET(СВОДНАЯ!$B$3,'Кабельный журнал'!AE117-1,5)</f>
        <v>10.7</v>
      </c>
      <c r="S117" s="207"/>
      <c r="T117" s="206">
        <f ca="1">OFFSET(СВОДНАЯ!$B$3,'Кабельный журнал'!AE117-1,6)</f>
        <v>0</v>
      </c>
      <c r="U117" s="235"/>
      <c r="V117" s="207"/>
      <c r="W117" s="206">
        <f ca="1">OFFSET(СВОДНАЯ!$B$3,'Кабельный журнал'!AE117-1,7)</f>
        <v>0</v>
      </c>
      <c r="X117" s="235"/>
      <c r="Y117" s="235"/>
      <c r="Z117" s="207"/>
      <c r="AA117" s="206">
        <f ca="1">OFFSET(СВОДНАЯ!$B$3,'Кабельный журнал'!AE117-1,8)</f>
        <v>0</v>
      </c>
      <c r="AB117" s="207"/>
      <c r="AE117" s="34">
        <f t="shared" si="2"/>
        <v>92</v>
      </c>
    </row>
    <row r="118" spans="3:79" ht="15" customHeight="1" x14ac:dyDescent="0.25">
      <c r="C118" s="46" t="str">
        <f ca="1">OFFSET(СВОДНАЯ!$A$3,'Кабельный журнал'!AE118-1,0)</f>
        <v>ШС15</v>
      </c>
      <c r="D118" s="131" t="str">
        <f ca="1">OFFSET(СВОДНАЯ!$B$3,'Кабельный журнал'!AE118-1,0)</f>
        <v>Шлейф сигнальный</v>
      </c>
      <c r="E118" s="47" t="str">
        <f ca="1">OFFSET(СВОДНАЯ!$B$3,'Кабельный журнал'!AE118-1,1)</f>
        <v>1A1.38</v>
      </c>
      <c r="F118" s="48" t="str">
        <f ca="1">OFFSET(СВОДНАЯ!$B$3,'Кабельный журнал'!AE118-1,2)</f>
        <v>BGB15</v>
      </c>
      <c r="G118" s="206" t="str">
        <f ca="1">OFFSET(СВОДНАЯ!$B$3,'Кабельный журнал'!AE118-1,3)</f>
        <v>КСПВПнг(А)-HF</v>
      </c>
      <c r="H118" s="235"/>
      <c r="I118" s="235"/>
      <c r="J118" s="235"/>
      <c r="K118" s="235"/>
      <c r="L118" s="207"/>
      <c r="M118" s="236" t="str">
        <f ca="1">OFFSET(СВОДНАЯ!$B$3,'Кабельный журнал'!AE118-1,4)</f>
        <v>1x2x0,8</v>
      </c>
      <c r="N118" s="237"/>
      <c r="O118" s="237"/>
      <c r="P118" s="237"/>
      <c r="Q118" s="238"/>
      <c r="R118" s="206">
        <f ca="1">OFFSET(СВОДНАЯ!$B$3,'Кабельный журнал'!AE118-1,5)</f>
        <v>10.9</v>
      </c>
      <c r="S118" s="207"/>
      <c r="T118" s="206">
        <f ca="1">OFFSET(СВОДНАЯ!$B$3,'Кабельный журнал'!AE118-1,6)</f>
        <v>0</v>
      </c>
      <c r="U118" s="235"/>
      <c r="V118" s="207"/>
      <c r="W118" s="206">
        <f ca="1">OFFSET(СВОДНАЯ!$B$3,'Кабельный журнал'!AE118-1,7)</f>
        <v>0</v>
      </c>
      <c r="X118" s="235"/>
      <c r="Y118" s="235"/>
      <c r="Z118" s="207"/>
      <c r="AA118" s="206">
        <f ca="1">OFFSET(СВОДНАЯ!$B$3,'Кабельный журнал'!AE118-1,8)</f>
        <v>0</v>
      </c>
      <c r="AB118" s="207"/>
      <c r="AE118" s="34">
        <f t="shared" si="2"/>
        <v>93</v>
      </c>
    </row>
    <row r="119" spans="3:79" ht="15" customHeight="1" x14ac:dyDescent="0.25">
      <c r="C119" s="46" t="str">
        <f ca="1">OFFSET(СВОДНАЯ!$A$3,'Кабельный журнал'!AE119-1,0)</f>
        <v>ШС16</v>
      </c>
      <c r="D119" s="131" t="str">
        <f ca="1">OFFSET(СВОДНАЯ!$B$3,'Кабельный журнал'!AE119-1,0)</f>
        <v>Шлейф сигнальный</v>
      </c>
      <c r="E119" s="47" t="str">
        <f ca="1">OFFSET(СВОДНАЯ!$B$3,'Кабельный журнал'!AE119-1,1)</f>
        <v>1A1.43</v>
      </c>
      <c r="F119" s="48" t="str">
        <f ca="1">OFFSET(СВОДНАЯ!$B$3,'Кабельный журнал'!AE119-1,2)</f>
        <v>BGB16</v>
      </c>
      <c r="G119" s="206" t="str">
        <f ca="1">OFFSET(СВОДНАЯ!$B$3,'Кабельный журнал'!AE119-1,3)</f>
        <v>КСПВПнг(А)-HF</v>
      </c>
      <c r="H119" s="235"/>
      <c r="I119" s="235"/>
      <c r="J119" s="235"/>
      <c r="K119" s="235"/>
      <c r="L119" s="207"/>
      <c r="M119" s="236" t="str">
        <f ca="1">OFFSET(СВОДНАЯ!$B$3,'Кабельный журнал'!AE119-1,4)</f>
        <v>1x2x0,8</v>
      </c>
      <c r="N119" s="237"/>
      <c r="O119" s="237"/>
      <c r="P119" s="237"/>
      <c r="Q119" s="238"/>
      <c r="R119" s="206">
        <f ca="1">OFFSET(СВОДНАЯ!$B$3,'Кабельный журнал'!AE119-1,5)</f>
        <v>10.7</v>
      </c>
      <c r="S119" s="207"/>
      <c r="T119" s="206">
        <f ca="1">OFFSET(СВОДНАЯ!$B$3,'Кабельный журнал'!AE119-1,6)</f>
        <v>0</v>
      </c>
      <c r="U119" s="235"/>
      <c r="V119" s="207"/>
      <c r="W119" s="206">
        <f ca="1">OFFSET(СВОДНАЯ!$B$3,'Кабельный журнал'!AE119-1,7)</f>
        <v>0</v>
      </c>
      <c r="X119" s="235"/>
      <c r="Y119" s="235"/>
      <c r="Z119" s="207"/>
      <c r="AA119" s="206">
        <f ca="1">OFFSET(СВОДНАЯ!$B$3,'Кабельный журнал'!AE119-1,8)</f>
        <v>0</v>
      </c>
      <c r="AB119" s="207"/>
      <c r="AE119" s="34">
        <f t="shared" si="2"/>
        <v>94</v>
      </c>
    </row>
    <row r="120" spans="3:79" ht="15" customHeight="1" x14ac:dyDescent="0.25">
      <c r="C120" s="46" t="str">
        <f ca="1">OFFSET(СВОДНАЯ!$A$3,'Кабельный журнал'!AE120-1,0)</f>
        <v>ШС17</v>
      </c>
      <c r="D120" s="131" t="str">
        <f ca="1">OFFSET(СВОДНАЯ!$B$3,'Кабельный журнал'!AE120-1,0)</f>
        <v>Шлейф сигнальный</v>
      </c>
      <c r="E120" s="47" t="str">
        <f ca="1">OFFSET(СВОДНАЯ!$B$3,'Кабельный журнал'!AE120-1,1)</f>
        <v>1A1.44</v>
      </c>
      <c r="F120" s="48" t="str">
        <f ca="1">OFFSET(СВОДНАЯ!$B$3,'Кабельный журнал'!AE120-1,2)</f>
        <v>BGB17</v>
      </c>
      <c r="G120" s="206" t="str">
        <f ca="1">OFFSET(СВОДНАЯ!$B$3,'Кабельный журнал'!AE120-1,3)</f>
        <v>КСПВПнг(А)-HF</v>
      </c>
      <c r="H120" s="235"/>
      <c r="I120" s="235"/>
      <c r="J120" s="235"/>
      <c r="K120" s="235"/>
      <c r="L120" s="207"/>
      <c r="M120" s="236" t="str">
        <f ca="1">OFFSET(СВОДНАЯ!$B$3,'Кабельный журнал'!AE120-1,4)</f>
        <v>1x2x0,8</v>
      </c>
      <c r="N120" s="237"/>
      <c r="O120" s="237"/>
      <c r="P120" s="237"/>
      <c r="Q120" s="238"/>
      <c r="R120" s="206">
        <f ca="1">OFFSET(СВОДНАЯ!$B$3,'Кабельный журнал'!AE120-1,5)</f>
        <v>10.9</v>
      </c>
      <c r="S120" s="207"/>
      <c r="T120" s="206">
        <f ca="1">OFFSET(СВОДНАЯ!$B$3,'Кабельный журнал'!AE120-1,6)</f>
        <v>0</v>
      </c>
      <c r="U120" s="235"/>
      <c r="V120" s="207"/>
      <c r="W120" s="206">
        <f ca="1">OFFSET(СВОДНАЯ!$B$3,'Кабельный журнал'!AE120-1,7)</f>
        <v>0</v>
      </c>
      <c r="X120" s="235"/>
      <c r="Y120" s="235"/>
      <c r="Z120" s="207"/>
      <c r="AA120" s="206">
        <f ca="1">OFFSET(СВОДНАЯ!$B$3,'Кабельный журнал'!AE120-1,8)</f>
        <v>0</v>
      </c>
      <c r="AB120" s="207"/>
      <c r="AE120" s="34">
        <f t="shared" si="2"/>
        <v>95</v>
      </c>
    </row>
    <row r="121" spans="3:79" ht="15" customHeight="1" x14ac:dyDescent="0.25">
      <c r="C121" s="46" t="str">
        <f ca="1">OFFSET(СВОДНАЯ!$A$3,'Кабельный журнал'!AE121-1,0)</f>
        <v>ШС18</v>
      </c>
      <c r="D121" s="131" t="str">
        <f ca="1">OFFSET(СВОДНАЯ!$B$3,'Кабельный журнал'!AE121-1,0)</f>
        <v>Шлейф сигнальный</v>
      </c>
      <c r="E121" s="47" t="str">
        <f ca="1">OFFSET(СВОДНАЯ!$B$3,'Кабельный журнал'!AE121-1,1)</f>
        <v>1A1.45</v>
      </c>
      <c r="F121" s="48" t="str">
        <f ca="1">OFFSET(СВОДНАЯ!$B$3,'Кабельный журнал'!AE121-1,2)</f>
        <v>BGB18</v>
      </c>
      <c r="G121" s="206" t="str">
        <f ca="1">OFFSET(СВОДНАЯ!$B$3,'Кабельный журнал'!AE121-1,3)</f>
        <v>КСПВПнг(А)-HF</v>
      </c>
      <c r="H121" s="235"/>
      <c r="I121" s="235"/>
      <c r="J121" s="235"/>
      <c r="K121" s="235"/>
      <c r="L121" s="207"/>
      <c r="M121" s="236" t="str">
        <f ca="1">OFFSET(СВОДНАЯ!$B$3,'Кабельный журнал'!AE121-1,4)</f>
        <v>1x2x0,8</v>
      </c>
      <c r="N121" s="237"/>
      <c r="O121" s="237"/>
      <c r="P121" s="237"/>
      <c r="Q121" s="238"/>
      <c r="R121" s="206">
        <f ca="1">OFFSET(СВОДНАЯ!$B$3,'Кабельный журнал'!AE121-1,5)</f>
        <v>11</v>
      </c>
      <c r="S121" s="207"/>
      <c r="T121" s="206">
        <f ca="1">OFFSET(СВОДНАЯ!$B$3,'Кабельный журнал'!AE121-1,6)</f>
        <v>0</v>
      </c>
      <c r="U121" s="235"/>
      <c r="V121" s="207"/>
      <c r="W121" s="206">
        <f ca="1">OFFSET(СВОДНАЯ!$B$3,'Кабельный журнал'!AE121-1,7)</f>
        <v>0</v>
      </c>
      <c r="X121" s="235"/>
      <c r="Y121" s="235"/>
      <c r="Z121" s="207"/>
      <c r="AA121" s="206">
        <f ca="1">OFFSET(СВОДНАЯ!$B$3,'Кабельный журнал'!AE121-1,8)</f>
        <v>0</v>
      </c>
      <c r="AB121" s="207"/>
      <c r="AE121" s="34">
        <f t="shared" si="2"/>
        <v>96</v>
      </c>
    </row>
    <row r="122" spans="3:79" ht="15" customHeight="1" x14ac:dyDescent="0.25">
      <c r="C122" s="46" t="str">
        <f ca="1">OFFSET(СВОДНАЯ!$A$3,'Кабельный журнал'!AE122-1,0)</f>
        <v>ШС19</v>
      </c>
      <c r="D122" s="131" t="str">
        <f ca="1">OFFSET(СВОДНАЯ!$B$3,'Кабельный журнал'!AE122-1,0)</f>
        <v>Шлейф сигнальный</v>
      </c>
      <c r="E122" s="47" t="str">
        <f ca="1">OFFSET(СВОДНАЯ!$B$3,'Кабельный журнал'!AE122-1,1)</f>
        <v>1A1.46</v>
      </c>
      <c r="F122" s="48" t="str">
        <f ca="1">OFFSET(СВОДНАЯ!$B$3,'Кабельный журнал'!AE122-1,2)</f>
        <v>BGB19</v>
      </c>
      <c r="G122" s="206" t="str">
        <f ca="1">OFFSET(СВОДНАЯ!$B$3,'Кабельный журнал'!AE122-1,3)</f>
        <v>КСПВПнг(А)-HF</v>
      </c>
      <c r="H122" s="235"/>
      <c r="I122" s="235"/>
      <c r="J122" s="235"/>
      <c r="K122" s="235"/>
      <c r="L122" s="207"/>
      <c r="M122" s="236" t="str">
        <f ca="1">OFFSET(СВОДНАЯ!$B$3,'Кабельный журнал'!AE122-1,4)</f>
        <v>1x2x0,8</v>
      </c>
      <c r="N122" s="237"/>
      <c r="O122" s="237"/>
      <c r="P122" s="237"/>
      <c r="Q122" s="238"/>
      <c r="R122" s="206">
        <f ca="1">OFFSET(СВОДНАЯ!$B$3,'Кабельный журнал'!AE122-1,5)</f>
        <v>10.9</v>
      </c>
      <c r="S122" s="207"/>
      <c r="T122" s="206">
        <f ca="1">OFFSET(СВОДНАЯ!$B$3,'Кабельный журнал'!AE122-1,6)</f>
        <v>0</v>
      </c>
      <c r="U122" s="235"/>
      <c r="V122" s="207"/>
      <c r="W122" s="206">
        <f ca="1">OFFSET(СВОДНАЯ!$B$3,'Кабельный журнал'!AE122-1,7)</f>
        <v>0</v>
      </c>
      <c r="X122" s="235"/>
      <c r="Y122" s="235"/>
      <c r="Z122" s="207"/>
      <c r="AA122" s="206">
        <f ca="1">OFFSET(СВОДНАЯ!$B$3,'Кабельный журнал'!AE122-1,8)</f>
        <v>0</v>
      </c>
      <c r="AB122" s="207"/>
      <c r="AE122" s="34">
        <f t="shared" si="2"/>
        <v>97</v>
      </c>
    </row>
    <row r="123" spans="3:79" ht="15" customHeight="1" x14ac:dyDescent="0.25">
      <c r="C123" s="46" t="str">
        <f ca="1">OFFSET(СВОДНАЯ!$A$3,'Кабельный журнал'!AE123-1,0)</f>
        <v>ШС20</v>
      </c>
      <c r="D123" s="131" t="str">
        <f ca="1">OFFSET(СВОДНАЯ!$B$3,'Кабельный журнал'!AE123-1,0)</f>
        <v>Шлейф сигнальный</v>
      </c>
      <c r="E123" s="47" t="str">
        <f ca="1">OFFSET(СВОДНАЯ!$B$3,'Кабельный журнал'!AE123-1,1)</f>
        <v>1A1.51</v>
      </c>
      <c r="F123" s="48" t="str">
        <f ca="1">OFFSET(СВОДНАЯ!$B$3,'Кабельный журнал'!AE123-1,2)</f>
        <v>BGB20</v>
      </c>
      <c r="G123" s="206" t="str">
        <f ca="1">OFFSET(СВОДНАЯ!$B$3,'Кабельный журнал'!AE123-1,3)</f>
        <v>КСПВПнг(А)-HF</v>
      </c>
      <c r="H123" s="235"/>
      <c r="I123" s="235"/>
      <c r="J123" s="235"/>
      <c r="K123" s="235"/>
      <c r="L123" s="207"/>
      <c r="M123" s="236" t="str">
        <f ca="1">OFFSET(СВОДНАЯ!$B$3,'Кабельный журнал'!AE123-1,4)</f>
        <v>1x2x0,8</v>
      </c>
      <c r="N123" s="237"/>
      <c r="O123" s="237"/>
      <c r="P123" s="237"/>
      <c r="Q123" s="238"/>
      <c r="R123" s="206">
        <f ca="1">OFFSET(СВОДНАЯ!$B$3,'Кабельный журнал'!AE123-1,5)</f>
        <v>11</v>
      </c>
      <c r="S123" s="207"/>
      <c r="T123" s="206">
        <f ca="1">OFFSET(СВОДНАЯ!$B$3,'Кабельный журнал'!AE123-1,6)</f>
        <v>0</v>
      </c>
      <c r="U123" s="235"/>
      <c r="V123" s="207"/>
      <c r="W123" s="206">
        <f ca="1">OFFSET(СВОДНАЯ!$B$3,'Кабельный журнал'!AE123-1,7)</f>
        <v>0</v>
      </c>
      <c r="X123" s="235"/>
      <c r="Y123" s="235"/>
      <c r="Z123" s="207"/>
      <c r="AA123" s="206">
        <f ca="1">OFFSET(СВОДНАЯ!$B$3,'Кабельный журнал'!AE123-1,8)</f>
        <v>0</v>
      </c>
      <c r="AB123" s="207"/>
      <c r="AE123" s="34">
        <f t="shared" si="2"/>
        <v>98</v>
      </c>
    </row>
    <row r="124" spans="3:79" ht="15" customHeight="1" x14ac:dyDescent="0.25">
      <c r="C124" s="46" t="str">
        <f ca="1">OFFSET(СВОДНАЯ!$A$3,'Кабельный журнал'!AE124-1,0)</f>
        <v>ШС21</v>
      </c>
      <c r="D124" s="131" t="str">
        <f ca="1">OFFSET(СВОДНАЯ!$B$3,'Кабельный журнал'!AE124-1,0)</f>
        <v>Шлейф сигнальный</v>
      </c>
      <c r="E124" s="47" t="str">
        <f ca="1">OFFSET(СВОДНАЯ!$B$3,'Кабельный журнал'!AE124-1,1)</f>
        <v>1A1.52</v>
      </c>
      <c r="F124" s="48" t="str">
        <f ca="1">OFFSET(СВОДНАЯ!$B$3,'Кабельный журнал'!AE124-1,2)</f>
        <v>BGB21</v>
      </c>
      <c r="G124" s="206" t="str">
        <f ca="1">OFFSET(СВОДНАЯ!$B$3,'Кабельный журнал'!AE124-1,3)</f>
        <v>КСПВПнг(А)-HF</v>
      </c>
      <c r="H124" s="235"/>
      <c r="I124" s="235"/>
      <c r="J124" s="235"/>
      <c r="K124" s="235"/>
      <c r="L124" s="207"/>
      <c r="M124" s="236" t="str">
        <f ca="1">OFFSET(СВОДНАЯ!$B$3,'Кабельный журнал'!AE124-1,4)</f>
        <v>1x2x0,8</v>
      </c>
      <c r="N124" s="237"/>
      <c r="O124" s="237"/>
      <c r="P124" s="237"/>
      <c r="Q124" s="238"/>
      <c r="R124" s="206">
        <f ca="1">OFFSET(СВОДНАЯ!$B$3,'Кабельный журнал'!AE124-1,5)</f>
        <v>11</v>
      </c>
      <c r="S124" s="207"/>
      <c r="T124" s="206">
        <f ca="1">OFFSET(СВОДНАЯ!$B$3,'Кабельный журнал'!AE124-1,6)</f>
        <v>0</v>
      </c>
      <c r="U124" s="235"/>
      <c r="V124" s="207"/>
      <c r="W124" s="206">
        <f ca="1">OFFSET(СВОДНАЯ!$B$3,'Кабельный журнал'!AE124-1,7)</f>
        <v>0</v>
      </c>
      <c r="X124" s="235"/>
      <c r="Y124" s="235"/>
      <c r="Z124" s="207"/>
      <c r="AA124" s="206">
        <f ca="1">OFFSET(СВОДНАЯ!$B$3,'Кабельный журнал'!AE124-1,8)</f>
        <v>0</v>
      </c>
      <c r="AB124" s="207"/>
      <c r="AE124" s="34">
        <f t="shared" si="2"/>
        <v>99</v>
      </c>
    </row>
    <row r="125" spans="3:79" ht="15" customHeight="1" x14ac:dyDescent="0.25">
      <c r="C125" s="46" t="str">
        <f ca="1">OFFSET(СВОДНАЯ!$A$3,'Кабельный журнал'!AE125-1,0)</f>
        <v>ШС22</v>
      </c>
      <c r="D125" s="131" t="str">
        <f ca="1">OFFSET(СВОДНАЯ!$B$3,'Кабельный журнал'!AE125-1,0)</f>
        <v>Шлейф сигнальный</v>
      </c>
      <c r="E125" s="47" t="str">
        <f ca="1">OFFSET(СВОДНАЯ!$B$3,'Кабельный журнал'!AE125-1,1)</f>
        <v>1A1.54</v>
      </c>
      <c r="F125" s="48" t="str">
        <f ca="1">OFFSET(СВОДНАЯ!$B$3,'Кабельный журнал'!AE125-1,2)</f>
        <v>BGB22</v>
      </c>
      <c r="G125" s="206" t="str">
        <f ca="1">OFFSET(СВОДНАЯ!$B$3,'Кабельный журнал'!AE125-1,3)</f>
        <v>КСПВПнг(А)-HF</v>
      </c>
      <c r="H125" s="235"/>
      <c r="I125" s="235"/>
      <c r="J125" s="235"/>
      <c r="K125" s="235"/>
      <c r="L125" s="207"/>
      <c r="M125" s="236" t="str">
        <f ca="1">OFFSET(СВОДНАЯ!$B$3,'Кабельный журнал'!AE125-1,4)</f>
        <v>1x2x0,8</v>
      </c>
      <c r="N125" s="237"/>
      <c r="O125" s="237"/>
      <c r="P125" s="237"/>
      <c r="Q125" s="238"/>
      <c r="R125" s="206">
        <f ca="1">OFFSET(СВОДНАЯ!$B$3,'Кабельный журнал'!AE125-1,5)</f>
        <v>10.7</v>
      </c>
      <c r="S125" s="207"/>
      <c r="T125" s="206">
        <f ca="1">OFFSET(СВОДНАЯ!$B$3,'Кабельный журнал'!AE125-1,6)</f>
        <v>0</v>
      </c>
      <c r="U125" s="235"/>
      <c r="V125" s="207"/>
      <c r="W125" s="206">
        <f ca="1">OFFSET(СВОДНАЯ!$B$3,'Кабельный журнал'!AE125-1,7)</f>
        <v>0</v>
      </c>
      <c r="X125" s="235"/>
      <c r="Y125" s="235"/>
      <c r="Z125" s="207"/>
      <c r="AA125" s="206">
        <f ca="1">OFFSET(СВОДНАЯ!$B$3,'Кабельный журнал'!AE125-1,8)</f>
        <v>0</v>
      </c>
      <c r="AB125" s="207"/>
      <c r="AE125" s="34">
        <f t="shared" si="2"/>
        <v>100</v>
      </c>
    </row>
    <row r="126" spans="3:79" ht="15" customHeight="1" x14ac:dyDescent="0.25">
      <c r="C126" s="46" t="str">
        <f ca="1">OFFSET(СВОДНАЯ!$A$3,'Кабельный журнал'!AE126-1,0)</f>
        <v>ШС23</v>
      </c>
      <c r="D126" s="131" t="str">
        <f ca="1">OFFSET(СВОДНАЯ!$B$3,'Кабельный журнал'!AE126-1,0)</f>
        <v>Шлейф сигнальный</v>
      </c>
      <c r="E126" s="47" t="str">
        <f ca="1">OFFSET(СВОДНАЯ!$B$3,'Кабельный журнал'!AE126-1,1)</f>
        <v>1A1.55</v>
      </c>
      <c r="F126" s="48" t="str">
        <f ca="1">OFFSET(СВОДНАЯ!$B$3,'Кабельный журнал'!AE126-1,2)</f>
        <v>BGB23</v>
      </c>
      <c r="G126" s="206" t="str">
        <f ca="1">OFFSET(СВОДНАЯ!$B$3,'Кабельный журнал'!AE126-1,3)</f>
        <v>КСПВПнг(А)-HF</v>
      </c>
      <c r="H126" s="235"/>
      <c r="I126" s="235"/>
      <c r="J126" s="235"/>
      <c r="K126" s="235"/>
      <c r="L126" s="207"/>
      <c r="M126" s="236" t="str">
        <f ca="1">OFFSET(СВОДНАЯ!$B$3,'Кабельный журнал'!AE126-1,4)</f>
        <v>1x2x0,8</v>
      </c>
      <c r="N126" s="237"/>
      <c r="O126" s="237"/>
      <c r="P126" s="237"/>
      <c r="Q126" s="238"/>
      <c r="R126" s="206">
        <f ca="1">OFFSET(СВОДНАЯ!$B$3,'Кабельный журнал'!AE126-1,5)</f>
        <v>10.9</v>
      </c>
      <c r="S126" s="207"/>
      <c r="T126" s="206">
        <f ca="1">OFFSET(СВОДНАЯ!$B$3,'Кабельный журнал'!AE126-1,6)</f>
        <v>0</v>
      </c>
      <c r="U126" s="235"/>
      <c r="V126" s="207"/>
      <c r="W126" s="206">
        <f ca="1">OFFSET(СВОДНАЯ!$B$3,'Кабельный журнал'!AE126-1,7)</f>
        <v>0</v>
      </c>
      <c r="X126" s="235"/>
      <c r="Y126" s="235"/>
      <c r="Z126" s="207"/>
      <c r="AA126" s="206">
        <f ca="1">OFFSET(СВОДНАЯ!$B$3,'Кабельный журнал'!AE126-1,8)</f>
        <v>0</v>
      </c>
      <c r="AB126" s="207"/>
      <c r="AE126" s="34">
        <f t="shared" si="2"/>
        <v>101</v>
      </c>
    </row>
    <row r="127" spans="3:79" ht="15" customHeight="1" x14ac:dyDescent="0.25">
      <c r="C127" s="46" t="str">
        <f ca="1">OFFSET(СВОДНАЯ!$A$3,'Кабельный журнал'!AE127-1,0)</f>
        <v>ШС24</v>
      </c>
      <c r="D127" s="131" t="str">
        <f ca="1">OFFSET(СВОДНАЯ!$B$3,'Кабельный журнал'!AE127-1,0)</f>
        <v>Шлейф сигнальный</v>
      </c>
      <c r="E127" s="47" t="str">
        <f ca="1">OFFSET(СВОДНАЯ!$B$3,'Кабельный журнал'!AE127-1,1)</f>
        <v>1A1.60</v>
      </c>
      <c r="F127" s="48" t="str">
        <f ca="1">OFFSET(СВОДНАЯ!$B$3,'Кабельный журнал'!AE127-1,2)</f>
        <v>BGB24</v>
      </c>
      <c r="G127" s="206" t="str">
        <f ca="1">OFFSET(СВОДНАЯ!$B$3,'Кабельный журнал'!AE127-1,3)</f>
        <v>КСПВПнг(А)-HF</v>
      </c>
      <c r="H127" s="235"/>
      <c r="I127" s="235"/>
      <c r="J127" s="235"/>
      <c r="K127" s="235"/>
      <c r="L127" s="207"/>
      <c r="M127" s="236" t="str">
        <f ca="1">OFFSET(СВОДНАЯ!$B$3,'Кабельный журнал'!AE127-1,4)</f>
        <v>1x2x0,8</v>
      </c>
      <c r="N127" s="237"/>
      <c r="O127" s="237"/>
      <c r="P127" s="237"/>
      <c r="Q127" s="238"/>
      <c r="R127" s="206">
        <f ca="1">OFFSET(СВОДНАЯ!$B$3,'Кабельный журнал'!AE127-1,5)</f>
        <v>11.2</v>
      </c>
      <c r="S127" s="207"/>
      <c r="T127" s="206">
        <f ca="1">OFFSET(СВОДНАЯ!$B$3,'Кабельный журнал'!AE127-1,6)</f>
        <v>0</v>
      </c>
      <c r="U127" s="235"/>
      <c r="V127" s="207"/>
      <c r="W127" s="206">
        <f ca="1">OFFSET(СВОДНАЯ!$B$3,'Кабельный журнал'!AE127-1,7)</f>
        <v>0</v>
      </c>
      <c r="X127" s="235"/>
      <c r="Y127" s="235"/>
      <c r="Z127" s="207"/>
      <c r="AA127" s="206">
        <f ca="1">OFFSET(СВОДНАЯ!$B$3,'Кабельный журнал'!AE127-1,8)</f>
        <v>0</v>
      </c>
      <c r="AB127" s="207"/>
      <c r="AE127" s="34">
        <f t="shared" si="2"/>
        <v>102</v>
      </c>
    </row>
    <row r="128" spans="3:79" ht="15" customHeight="1" x14ac:dyDescent="0.25">
      <c r="C128" s="46" t="str">
        <f ca="1">OFFSET(СВОДНАЯ!$A$3,'Кабельный журнал'!AE128-1,0)</f>
        <v>ШС25</v>
      </c>
      <c r="D128" s="131" t="str">
        <f ca="1">OFFSET(СВОДНАЯ!$B$3,'Кабельный журнал'!AE128-1,0)</f>
        <v>Шлейф сигнальный</v>
      </c>
      <c r="E128" s="47" t="str">
        <f ca="1">OFFSET(СВОДНАЯ!$B$3,'Кабельный журнал'!AE128-1,1)</f>
        <v>1A1.62</v>
      </c>
      <c r="F128" s="48" t="str">
        <f ca="1">OFFSET(СВОДНАЯ!$B$3,'Кабельный журнал'!AE128-1,2)</f>
        <v>BGB25</v>
      </c>
      <c r="G128" s="206" t="str">
        <f ca="1">OFFSET(СВОДНАЯ!$B$3,'Кабельный журнал'!AE128-1,3)</f>
        <v>КСПВПнг(А)-HF</v>
      </c>
      <c r="H128" s="235"/>
      <c r="I128" s="235"/>
      <c r="J128" s="235"/>
      <c r="K128" s="235"/>
      <c r="L128" s="207"/>
      <c r="M128" s="236" t="str">
        <f ca="1">OFFSET(СВОДНАЯ!$B$3,'Кабельный журнал'!AE128-1,4)</f>
        <v>1x2x0,8</v>
      </c>
      <c r="N128" s="237"/>
      <c r="O128" s="237"/>
      <c r="P128" s="237"/>
      <c r="Q128" s="238"/>
      <c r="R128" s="206">
        <f ca="1">OFFSET(СВОДНАЯ!$B$3,'Кабельный журнал'!AE128-1,5)</f>
        <v>11.2</v>
      </c>
      <c r="S128" s="207"/>
      <c r="T128" s="206">
        <f ca="1">OFFSET(СВОДНАЯ!$B$3,'Кабельный журнал'!AE128-1,6)</f>
        <v>0</v>
      </c>
      <c r="U128" s="235"/>
      <c r="V128" s="207"/>
      <c r="W128" s="206">
        <f ca="1">OFFSET(СВОДНАЯ!$B$3,'Кабельный журнал'!AE128-1,7)</f>
        <v>0</v>
      </c>
      <c r="X128" s="235"/>
      <c r="Y128" s="235"/>
      <c r="Z128" s="207"/>
      <c r="AA128" s="206">
        <f ca="1">OFFSET(СВОДНАЯ!$B$3,'Кабельный журнал'!AE128-1,8)</f>
        <v>0</v>
      </c>
      <c r="AB128" s="207"/>
      <c r="AE128" s="34">
        <f t="shared" si="2"/>
        <v>103</v>
      </c>
    </row>
    <row r="129" spans="3:31" ht="15" customHeight="1" x14ac:dyDescent="0.25">
      <c r="C129" s="46" t="str">
        <f ca="1">OFFSET(СВОДНАЯ!$A$3,'Кабельный журнал'!AE129-1,0)</f>
        <v>ШС26</v>
      </c>
      <c r="D129" s="131" t="str">
        <f ca="1">OFFSET(СВОДНАЯ!$B$3,'Кабельный журнал'!AE129-1,0)</f>
        <v>Шлейф сигнальный</v>
      </c>
      <c r="E129" s="47" t="str">
        <f ca="1">OFFSET(СВОДНАЯ!$B$3,'Кабельный журнал'!AE129-1,1)</f>
        <v>1A1.67</v>
      </c>
      <c r="F129" s="48" t="str">
        <f ca="1">OFFSET(СВОДНАЯ!$B$3,'Кабельный журнал'!AE129-1,2)</f>
        <v>BGB26</v>
      </c>
      <c r="G129" s="206" t="str">
        <f ca="1">OFFSET(СВОДНАЯ!$B$3,'Кабельный журнал'!AE129-1,3)</f>
        <v>КСПВПнг(А)-HF</v>
      </c>
      <c r="H129" s="235"/>
      <c r="I129" s="235"/>
      <c r="J129" s="235"/>
      <c r="K129" s="235"/>
      <c r="L129" s="207"/>
      <c r="M129" s="236" t="str">
        <f ca="1">OFFSET(СВОДНАЯ!$B$3,'Кабельный журнал'!AE129-1,4)</f>
        <v>1x2x0,8</v>
      </c>
      <c r="N129" s="237"/>
      <c r="O129" s="237"/>
      <c r="P129" s="237"/>
      <c r="Q129" s="238"/>
      <c r="R129" s="206">
        <f ca="1">OFFSET(СВОДНАЯ!$B$3,'Кабельный журнал'!AE129-1,5)</f>
        <v>12.2</v>
      </c>
      <c r="S129" s="207"/>
      <c r="T129" s="206">
        <f ca="1">OFFSET(СВОДНАЯ!$B$3,'Кабельный журнал'!AE129-1,6)</f>
        <v>0</v>
      </c>
      <c r="U129" s="235"/>
      <c r="V129" s="207"/>
      <c r="W129" s="206">
        <f ca="1">OFFSET(СВОДНАЯ!$B$3,'Кабельный журнал'!AE129-1,7)</f>
        <v>0</v>
      </c>
      <c r="X129" s="235"/>
      <c r="Y129" s="235"/>
      <c r="Z129" s="207"/>
      <c r="AA129" s="206">
        <f ca="1">OFFSET(СВОДНАЯ!$B$3,'Кабельный журнал'!AE129-1,8)</f>
        <v>0</v>
      </c>
      <c r="AB129" s="207"/>
      <c r="AE129" s="34">
        <f t="shared" si="2"/>
        <v>104</v>
      </c>
    </row>
    <row r="130" spans="3:31" ht="15" customHeight="1" x14ac:dyDescent="0.25">
      <c r="C130" s="46" t="str">
        <f ca="1">OFFSET(СВОДНАЯ!$A$3,'Кабельный журнал'!AE130-1,0)</f>
        <v>ШС27</v>
      </c>
      <c r="D130" s="131" t="str">
        <f ca="1">OFFSET(СВОДНАЯ!$B$3,'Кабельный журнал'!AE130-1,0)</f>
        <v>Шлейф сигнальный</v>
      </c>
      <c r="E130" s="47" t="str">
        <f ca="1">OFFSET(СВОДНАЯ!$B$3,'Кабельный журнал'!AE130-1,1)</f>
        <v>1A1.68..75</v>
      </c>
      <c r="F130" s="48" t="str">
        <f ca="1">OFFSET(СВОДНАЯ!$B$3,'Кабельный журнал'!AE130-1,2)</f>
        <v>BGB28</v>
      </c>
      <c r="G130" s="206" t="str">
        <f ca="1">OFFSET(СВОДНАЯ!$B$3,'Кабельный журнал'!AE130-1,3)</f>
        <v>КСПВПнг(А)-HF</v>
      </c>
      <c r="H130" s="235"/>
      <c r="I130" s="235"/>
      <c r="J130" s="235"/>
      <c r="K130" s="235"/>
      <c r="L130" s="207"/>
      <c r="M130" s="236" t="str">
        <f ca="1">OFFSET(СВОДНАЯ!$B$3,'Кабельный журнал'!AE130-1,4)</f>
        <v>1x2x0,8</v>
      </c>
      <c r="N130" s="237"/>
      <c r="O130" s="237"/>
      <c r="P130" s="237"/>
      <c r="Q130" s="238"/>
      <c r="R130" s="206">
        <f ca="1">OFFSET(СВОДНАЯ!$B$3,'Кабельный журнал'!AE130-1,5)</f>
        <v>10.6</v>
      </c>
      <c r="S130" s="207"/>
      <c r="T130" s="206">
        <f ca="1">OFFSET(СВОДНАЯ!$B$3,'Кабельный журнал'!AE130-1,6)</f>
        <v>0</v>
      </c>
      <c r="U130" s="235"/>
      <c r="V130" s="207"/>
      <c r="W130" s="206">
        <f ca="1">OFFSET(СВОДНАЯ!$B$3,'Кабельный журнал'!AE130-1,7)</f>
        <v>0</v>
      </c>
      <c r="X130" s="235"/>
      <c r="Y130" s="235"/>
      <c r="Z130" s="207"/>
      <c r="AA130" s="206">
        <f ca="1">OFFSET(СВОДНАЯ!$B$3,'Кабельный журнал'!AE130-1,8)</f>
        <v>0</v>
      </c>
      <c r="AB130" s="207"/>
      <c r="AE130" s="34">
        <f t="shared" si="2"/>
        <v>105</v>
      </c>
    </row>
    <row r="131" spans="3:31" ht="15" customHeight="1" x14ac:dyDescent="0.25">
      <c r="C131" s="46" t="str">
        <f ca="1">OFFSET(СВОДНАЯ!$A$3,'Кабельный журнал'!AE131-1,0)</f>
        <v>ШС27</v>
      </c>
      <c r="D131" s="131" t="str">
        <f ca="1">OFFSET(СВОДНАЯ!$B$3,'Кабельный журнал'!AE131-1,0)</f>
        <v>Шлейф сигнальный</v>
      </c>
      <c r="E131" s="47" t="str">
        <f ca="1">OFFSET(СВОДНАЯ!$B$3,'Кабельный журнал'!AE131-1,1)</f>
        <v>BGB28</v>
      </c>
      <c r="F131" s="48" t="str">
        <f ca="1">OFFSET(СВОДНАЯ!$B$3,'Кабельный журнал'!AE131-1,2)</f>
        <v>BGB29</v>
      </c>
      <c r="G131" s="206" t="str">
        <f ca="1">OFFSET(СВОДНАЯ!$B$3,'Кабельный журнал'!AE131-1,3)</f>
        <v>КСПВПнг(А)-HF</v>
      </c>
      <c r="H131" s="235"/>
      <c r="I131" s="235"/>
      <c r="J131" s="235"/>
      <c r="K131" s="235"/>
      <c r="L131" s="207"/>
      <c r="M131" s="236" t="str">
        <f ca="1">OFFSET(СВОДНАЯ!$B$3,'Кабельный журнал'!AE131-1,4)</f>
        <v>1x2x0,8</v>
      </c>
      <c r="N131" s="237"/>
      <c r="O131" s="237"/>
      <c r="P131" s="237"/>
      <c r="Q131" s="238"/>
      <c r="R131" s="206">
        <f ca="1">OFFSET(СВОДНАЯ!$B$3,'Кабельный журнал'!AE131-1,5)</f>
        <v>14.4</v>
      </c>
      <c r="S131" s="207"/>
      <c r="T131" s="206">
        <f ca="1">OFFSET(СВОДНАЯ!$B$3,'Кабельный журнал'!AE131-1,6)</f>
        <v>0</v>
      </c>
      <c r="U131" s="235"/>
      <c r="V131" s="207"/>
      <c r="W131" s="206">
        <f ca="1">OFFSET(СВОДНАЯ!$B$3,'Кабельный журнал'!AE131-1,7)</f>
        <v>0</v>
      </c>
      <c r="X131" s="235"/>
      <c r="Y131" s="235"/>
      <c r="Z131" s="207"/>
      <c r="AA131" s="206">
        <f ca="1">OFFSET(СВОДНАЯ!$B$3,'Кабельный журнал'!AE131-1,8)</f>
        <v>0</v>
      </c>
      <c r="AB131" s="207"/>
      <c r="AE131" s="34">
        <f t="shared" si="2"/>
        <v>106</v>
      </c>
    </row>
    <row r="132" spans="3:31" ht="15" customHeight="1" x14ac:dyDescent="0.25">
      <c r="C132" s="46" t="str">
        <f ca="1">OFFSET(СВОДНАЯ!$A$3,'Кабельный журнал'!AE132-1,0)</f>
        <v>ШС28</v>
      </c>
      <c r="D132" s="131" t="str">
        <f ca="1">OFFSET(СВОДНАЯ!$B$3,'Кабельный журнал'!AE132-1,0)</f>
        <v>Шлейф сигнальный</v>
      </c>
      <c r="E132" s="47" t="str">
        <f ca="1">OFFSET(СВОДНАЯ!$B$3,'Кабельный журнал'!AE132-1,1)</f>
        <v>1A1.77</v>
      </c>
      <c r="F132" s="48" t="str">
        <f ca="1">OFFSET(СВОДНАЯ!$B$3,'Кабельный журнал'!AE132-1,2)</f>
        <v>BGB53</v>
      </c>
      <c r="G132" s="206" t="str">
        <f ca="1">OFFSET(СВОДНАЯ!$B$3,'Кабельный журнал'!AE132-1,3)</f>
        <v>КСПВПнг(А)-HF</v>
      </c>
      <c r="H132" s="235"/>
      <c r="I132" s="235"/>
      <c r="J132" s="235"/>
      <c r="K132" s="235"/>
      <c r="L132" s="207"/>
      <c r="M132" s="236" t="str">
        <f ca="1">OFFSET(СВОДНАЯ!$B$3,'Кабельный журнал'!AE132-1,4)</f>
        <v>1x2x0,8</v>
      </c>
      <c r="N132" s="237"/>
      <c r="O132" s="237"/>
      <c r="P132" s="237"/>
      <c r="Q132" s="238"/>
      <c r="R132" s="206">
        <f ca="1">OFFSET(СВОДНАЯ!$B$3,'Кабельный журнал'!AE132-1,5)</f>
        <v>13.1</v>
      </c>
      <c r="S132" s="207"/>
      <c r="T132" s="206">
        <f ca="1">OFFSET(СВОДНАЯ!$B$3,'Кабельный журнал'!AE132-1,6)</f>
        <v>0</v>
      </c>
      <c r="U132" s="235"/>
      <c r="V132" s="207"/>
      <c r="W132" s="206">
        <f ca="1">OFFSET(СВОДНАЯ!$B$3,'Кабельный журнал'!AE132-1,7)</f>
        <v>0</v>
      </c>
      <c r="X132" s="235"/>
      <c r="Y132" s="235"/>
      <c r="Z132" s="207"/>
      <c r="AA132" s="206">
        <f ca="1">OFFSET(СВОДНАЯ!$B$3,'Кабельный журнал'!AE132-1,8)</f>
        <v>0</v>
      </c>
      <c r="AB132" s="207"/>
      <c r="AE132" s="34">
        <f t="shared" si="2"/>
        <v>107</v>
      </c>
    </row>
    <row r="133" spans="3:31" ht="15" customHeight="1" x14ac:dyDescent="0.25">
      <c r="C133" s="46" t="str">
        <f ca="1">OFFSET(СВОДНАЯ!$A$3,'Кабельный журнал'!AE133-1,0)</f>
        <v>ШС29</v>
      </c>
      <c r="D133" s="131" t="str">
        <f ca="1">OFFSET(СВОДНАЯ!$B$3,'Кабельный журнал'!AE133-1,0)</f>
        <v>Шлейф сигнальный</v>
      </c>
      <c r="E133" s="47" t="str">
        <f ca="1">OFFSET(СВОДНАЯ!$B$3,'Кабельный журнал'!AE133-1,1)</f>
        <v>1A1.82</v>
      </c>
      <c r="F133" s="48" t="str">
        <f ca="1">OFFSET(СВОДНАЯ!$B$3,'Кабельный журнал'!AE133-1,2)</f>
        <v>BGB54</v>
      </c>
      <c r="G133" s="206" t="str">
        <f ca="1">OFFSET(СВОДНАЯ!$B$3,'Кабельный журнал'!AE133-1,3)</f>
        <v>КСПВПнг(А)-HF</v>
      </c>
      <c r="H133" s="235"/>
      <c r="I133" s="235"/>
      <c r="J133" s="235"/>
      <c r="K133" s="235"/>
      <c r="L133" s="207"/>
      <c r="M133" s="236" t="str">
        <f ca="1">OFFSET(СВОДНАЯ!$B$3,'Кабельный журнал'!AE133-1,4)</f>
        <v>1x2x0,8</v>
      </c>
      <c r="N133" s="237"/>
      <c r="O133" s="237"/>
      <c r="P133" s="237"/>
      <c r="Q133" s="238"/>
      <c r="R133" s="206">
        <f ca="1">OFFSET(СВОДНАЯ!$B$3,'Кабельный журнал'!AE133-1,5)</f>
        <v>13.1</v>
      </c>
      <c r="S133" s="207"/>
      <c r="T133" s="206">
        <f ca="1">OFFSET(СВОДНАЯ!$B$3,'Кабельный журнал'!AE133-1,6)</f>
        <v>0</v>
      </c>
      <c r="U133" s="235"/>
      <c r="V133" s="207"/>
      <c r="W133" s="206">
        <f ca="1">OFFSET(СВОДНАЯ!$B$3,'Кабельный журнал'!AE133-1,7)</f>
        <v>0</v>
      </c>
      <c r="X133" s="235"/>
      <c r="Y133" s="235"/>
      <c r="Z133" s="207"/>
      <c r="AA133" s="206">
        <f ca="1">OFFSET(СВОДНАЯ!$B$3,'Кабельный журнал'!AE133-1,8)</f>
        <v>0</v>
      </c>
      <c r="AB133" s="207"/>
      <c r="AE133" s="34">
        <f t="shared" si="2"/>
        <v>108</v>
      </c>
    </row>
    <row r="134" spans="3:31" ht="15" customHeight="1" x14ac:dyDescent="0.25">
      <c r="C134" s="46" t="str">
        <f ca="1">OFFSET(СВОДНАЯ!$A$3,'Кабельный журнал'!AE134-1,0)</f>
        <v>ШС30</v>
      </c>
      <c r="D134" s="131" t="str">
        <f ca="1">OFFSET(СВОДНАЯ!$B$3,'Кабельный журнал'!AE134-1,0)</f>
        <v>Шлейф сигнальный</v>
      </c>
      <c r="E134" s="47" t="str">
        <f ca="1">OFFSET(СВОДНАЯ!$B$3,'Кабельный журнал'!AE134-1,1)</f>
        <v>1A1.76</v>
      </c>
      <c r="F134" s="48" t="str">
        <f ca="1">OFFSET(СВОДНАЯ!$B$3,'Кабельный журнал'!AE134-1,2)</f>
        <v>BGB52</v>
      </c>
      <c r="G134" s="206" t="str">
        <f ca="1">OFFSET(СВОДНАЯ!$B$3,'Кабельный журнал'!AE134-1,3)</f>
        <v>КСПВПнг(А)-HF</v>
      </c>
      <c r="H134" s="235"/>
      <c r="I134" s="235"/>
      <c r="J134" s="235"/>
      <c r="K134" s="235"/>
      <c r="L134" s="207"/>
      <c r="M134" s="236" t="str">
        <f ca="1">OFFSET(СВОДНАЯ!$B$3,'Кабельный журнал'!AE134-1,4)</f>
        <v>1x2x0,8</v>
      </c>
      <c r="N134" s="237"/>
      <c r="O134" s="237"/>
      <c r="P134" s="237"/>
      <c r="Q134" s="238"/>
      <c r="R134" s="206">
        <f ca="1">OFFSET(СВОДНАЯ!$B$3,'Кабельный журнал'!AE134-1,5)</f>
        <v>13.1</v>
      </c>
      <c r="S134" s="207"/>
      <c r="T134" s="206">
        <f ca="1">OFFSET(СВОДНАЯ!$B$3,'Кабельный журнал'!AE134-1,6)</f>
        <v>0</v>
      </c>
      <c r="U134" s="235"/>
      <c r="V134" s="207"/>
      <c r="W134" s="206">
        <f ca="1">OFFSET(СВОДНАЯ!$B$3,'Кабельный журнал'!AE134-1,7)</f>
        <v>0</v>
      </c>
      <c r="X134" s="235"/>
      <c r="Y134" s="235"/>
      <c r="Z134" s="207"/>
      <c r="AA134" s="206">
        <f ca="1">OFFSET(СВОДНАЯ!$B$3,'Кабельный журнал'!AE134-1,8)</f>
        <v>0</v>
      </c>
      <c r="AB134" s="207"/>
      <c r="AE134" s="34">
        <f t="shared" si="2"/>
        <v>109</v>
      </c>
    </row>
    <row r="135" spans="3:31" ht="15" customHeight="1" x14ac:dyDescent="0.25">
      <c r="C135" s="46" t="str">
        <f ca="1">OFFSET(СВОДНАЯ!$A$3,'Кабельный журнал'!AE135-1,0)</f>
        <v>ШС31</v>
      </c>
      <c r="D135" s="131" t="str">
        <f ca="1">OFFSET(СВОДНАЯ!$B$3,'Кабельный журнал'!AE135-1,0)</f>
        <v>Шлейф сигнальный</v>
      </c>
      <c r="E135" s="47" t="str">
        <f ca="1">OFFSET(СВОДНАЯ!$B$3,'Кабельный журнал'!AE135-1,1)</f>
        <v>1A1.83</v>
      </c>
      <c r="F135" s="48" t="str">
        <f ca="1">OFFSET(СВОДНАЯ!$B$3,'Кабельный журнал'!AE135-1,2)</f>
        <v>BGB55</v>
      </c>
      <c r="G135" s="206" t="str">
        <f ca="1">OFFSET(СВОДНАЯ!$B$3,'Кабельный журнал'!AE135-1,3)</f>
        <v>КСПВПнг(А)-HF</v>
      </c>
      <c r="H135" s="235"/>
      <c r="I135" s="235"/>
      <c r="J135" s="235"/>
      <c r="K135" s="235"/>
      <c r="L135" s="207"/>
      <c r="M135" s="236" t="str">
        <f ca="1">OFFSET(СВОДНАЯ!$B$3,'Кабельный журнал'!AE135-1,4)</f>
        <v>1x2x0,8</v>
      </c>
      <c r="N135" s="237"/>
      <c r="O135" s="237"/>
      <c r="P135" s="237"/>
      <c r="Q135" s="238"/>
      <c r="R135" s="206">
        <f ca="1">OFFSET(СВОДНАЯ!$B$3,'Кабельный журнал'!AE135-1,5)</f>
        <v>13.4</v>
      </c>
      <c r="S135" s="207"/>
      <c r="T135" s="206">
        <f ca="1">OFFSET(СВОДНАЯ!$B$3,'Кабельный журнал'!AE135-1,6)</f>
        <v>0</v>
      </c>
      <c r="U135" s="235"/>
      <c r="V135" s="207"/>
      <c r="W135" s="206">
        <f ca="1">OFFSET(СВОДНАЯ!$B$3,'Кабельный журнал'!AE135-1,7)</f>
        <v>0</v>
      </c>
      <c r="X135" s="235"/>
      <c r="Y135" s="235"/>
      <c r="Z135" s="207"/>
      <c r="AA135" s="206">
        <f ca="1">OFFSET(СВОДНАЯ!$B$3,'Кабельный журнал'!AE135-1,8)</f>
        <v>0</v>
      </c>
      <c r="AB135" s="207"/>
      <c r="AE135" s="34">
        <f t="shared" si="2"/>
        <v>110</v>
      </c>
    </row>
    <row r="136" spans="3:31" ht="15" customHeight="1" x14ac:dyDescent="0.25">
      <c r="C136" s="46" t="str">
        <f ca="1">OFFSET(СВОДНАЯ!$A$3,'Кабельный журнал'!AE136-1,0)</f>
        <v>ШС32</v>
      </c>
      <c r="D136" s="131" t="str">
        <f ca="1">OFFSET(СВОДНАЯ!$B$3,'Кабельный журнал'!AE136-1,0)</f>
        <v>Шлейф сигнальный</v>
      </c>
      <c r="E136" s="47" t="str">
        <f ca="1">OFFSET(СВОДНАЯ!$B$3,'Кабельный журнал'!AE136-1,1)</f>
        <v>1A1.84</v>
      </c>
      <c r="F136" s="48" t="str">
        <f ca="1">OFFSET(СВОДНАЯ!$B$3,'Кабельный журнал'!AE136-1,2)</f>
        <v>BGB56</v>
      </c>
      <c r="G136" s="206" t="str">
        <f ca="1">OFFSET(СВОДНАЯ!$B$3,'Кабельный журнал'!AE136-1,3)</f>
        <v>КСПВПнг(А)-HF</v>
      </c>
      <c r="H136" s="235"/>
      <c r="I136" s="235"/>
      <c r="J136" s="235"/>
      <c r="K136" s="235"/>
      <c r="L136" s="207"/>
      <c r="M136" s="236" t="str">
        <f ca="1">OFFSET(СВОДНАЯ!$B$3,'Кабельный журнал'!AE136-1,4)</f>
        <v>1x2x0,8</v>
      </c>
      <c r="N136" s="237"/>
      <c r="O136" s="237"/>
      <c r="P136" s="237"/>
      <c r="Q136" s="238"/>
      <c r="R136" s="206">
        <f ca="1">OFFSET(СВОДНАЯ!$B$3,'Кабельный журнал'!AE136-1,5)</f>
        <v>14</v>
      </c>
      <c r="S136" s="207"/>
      <c r="T136" s="206">
        <f ca="1">OFFSET(СВОДНАЯ!$B$3,'Кабельный журнал'!AE136-1,6)</f>
        <v>0</v>
      </c>
      <c r="U136" s="235"/>
      <c r="V136" s="207"/>
      <c r="W136" s="206">
        <f ca="1">OFFSET(СВОДНАЯ!$B$3,'Кабельный журнал'!AE136-1,7)</f>
        <v>0</v>
      </c>
      <c r="X136" s="235"/>
      <c r="Y136" s="235"/>
      <c r="Z136" s="207"/>
      <c r="AA136" s="206">
        <f ca="1">OFFSET(СВОДНАЯ!$B$3,'Кабельный журнал'!AE136-1,8)</f>
        <v>0</v>
      </c>
      <c r="AB136" s="207"/>
      <c r="AE136" s="34">
        <f t="shared" si="2"/>
        <v>111</v>
      </c>
    </row>
    <row r="137" spans="3:31" ht="15" customHeight="1" x14ac:dyDescent="0.25">
      <c r="C137" s="46" t="str">
        <f ca="1">OFFSET(СВОДНАЯ!$A$3,'Кабельный журнал'!AE137-1,0)</f>
        <v>ШС33</v>
      </c>
      <c r="D137" s="131" t="str">
        <f ca="1">OFFSET(СВОДНАЯ!$B$3,'Кабельный журнал'!AE137-1,0)</f>
        <v>Шлейф сигнальный</v>
      </c>
      <c r="E137" s="47" t="str">
        <f ca="1">OFFSET(СВОДНАЯ!$B$3,'Кабельный журнал'!AE137-1,1)</f>
        <v>1A1.136</v>
      </c>
      <c r="F137" s="48" t="str">
        <f ca="1">OFFSET(СВОДНАЯ!$B$3,'Кабельный журнал'!AE137-1,2)</f>
        <v>BGB49</v>
      </c>
      <c r="G137" s="206" t="str">
        <f ca="1">OFFSET(СВОДНАЯ!$B$3,'Кабельный журнал'!AE137-1,3)</f>
        <v>КСПВПнг(А)-HF</v>
      </c>
      <c r="H137" s="235"/>
      <c r="I137" s="235"/>
      <c r="J137" s="235"/>
      <c r="K137" s="235"/>
      <c r="L137" s="207"/>
      <c r="M137" s="236" t="str">
        <f ca="1">OFFSET(СВОДНАЯ!$B$3,'Кабельный журнал'!AE137-1,4)</f>
        <v>1x2x0,8</v>
      </c>
      <c r="N137" s="237"/>
      <c r="O137" s="237"/>
      <c r="P137" s="237"/>
      <c r="Q137" s="238"/>
      <c r="R137" s="206">
        <f ca="1">OFFSET(СВОДНАЯ!$B$3,'Кабельный журнал'!AE137-1,5)</f>
        <v>11.1</v>
      </c>
      <c r="S137" s="207"/>
      <c r="T137" s="206">
        <f ca="1">OFFSET(СВОДНАЯ!$B$3,'Кабельный журнал'!AE137-1,6)</f>
        <v>0</v>
      </c>
      <c r="U137" s="235"/>
      <c r="V137" s="207"/>
      <c r="W137" s="206">
        <f ca="1">OFFSET(СВОДНАЯ!$B$3,'Кабельный журнал'!AE137-1,7)</f>
        <v>0</v>
      </c>
      <c r="X137" s="235"/>
      <c r="Y137" s="235"/>
      <c r="Z137" s="207"/>
      <c r="AA137" s="206">
        <f ca="1">OFFSET(СВОДНАЯ!$B$3,'Кабельный журнал'!AE137-1,8)</f>
        <v>0</v>
      </c>
      <c r="AB137" s="207"/>
      <c r="AE137" s="34">
        <f t="shared" si="2"/>
        <v>112</v>
      </c>
    </row>
    <row r="138" spans="3:31" ht="15" customHeight="1" x14ac:dyDescent="0.25">
      <c r="C138" s="46" t="str">
        <f ca="1">OFFSET(СВОДНАЯ!$A$3,'Кабельный журнал'!AE138-1,0)</f>
        <v>ШС34</v>
      </c>
      <c r="D138" s="131" t="str">
        <f ca="1">OFFSET(СВОДНАЯ!$B$3,'Кабельный журнал'!AE138-1,0)</f>
        <v>Шлейф сигнальный</v>
      </c>
      <c r="E138" s="47" t="str">
        <f ca="1">OFFSET(СВОДНАЯ!$B$3,'Кабельный журнал'!AE138-1,1)</f>
        <v>1A1.131</v>
      </c>
      <c r="F138" s="48" t="str">
        <f ca="1">OFFSET(СВОДНАЯ!$B$3,'Кабельный журнал'!AE138-1,2)</f>
        <v>BGB48</v>
      </c>
      <c r="G138" s="206" t="str">
        <f ca="1">OFFSET(СВОДНАЯ!$B$3,'Кабельный журнал'!AE138-1,3)</f>
        <v>КСПВПнг(А)-HF</v>
      </c>
      <c r="H138" s="235"/>
      <c r="I138" s="235"/>
      <c r="J138" s="235"/>
      <c r="K138" s="235"/>
      <c r="L138" s="207"/>
      <c r="M138" s="236" t="str">
        <f ca="1">OFFSET(СВОДНАЯ!$B$3,'Кабельный журнал'!AE138-1,4)</f>
        <v>1x2x0,8</v>
      </c>
      <c r="N138" s="237"/>
      <c r="O138" s="237"/>
      <c r="P138" s="237"/>
      <c r="Q138" s="238"/>
      <c r="R138" s="206">
        <f ca="1">OFFSET(СВОДНАЯ!$B$3,'Кабельный журнал'!AE138-1,5)</f>
        <v>11.2</v>
      </c>
      <c r="S138" s="207"/>
      <c r="T138" s="206">
        <f ca="1">OFFSET(СВОДНАЯ!$B$3,'Кабельный журнал'!AE138-1,6)</f>
        <v>0</v>
      </c>
      <c r="U138" s="235"/>
      <c r="V138" s="207"/>
      <c r="W138" s="206">
        <f ca="1">OFFSET(СВОДНАЯ!$B$3,'Кабельный журнал'!AE138-1,7)</f>
        <v>0</v>
      </c>
      <c r="X138" s="235"/>
      <c r="Y138" s="235"/>
      <c r="Z138" s="207"/>
      <c r="AA138" s="206">
        <f ca="1">OFFSET(СВОДНАЯ!$B$3,'Кабельный журнал'!AE138-1,8)</f>
        <v>0</v>
      </c>
      <c r="AB138" s="207"/>
      <c r="AE138" s="34">
        <f t="shared" si="2"/>
        <v>113</v>
      </c>
    </row>
    <row r="139" spans="3:31" ht="15" customHeight="1" x14ac:dyDescent="0.25">
      <c r="C139" s="46" t="str">
        <f ca="1">OFFSET(СВОДНАЯ!$A$3,'Кабельный журнал'!AE139-1,0)</f>
        <v>ШС35</v>
      </c>
      <c r="D139" s="131" t="str">
        <f ca="1">OFFSET(СВОДНАЯ!$B$3,'Кабельный журнал'!AE139-1,0)</f>
        <v>Шлейф сигнальный</v>
      </c>
      <c r="E139" s="47" t="str">
        <f ca="1">OFFSET(СВОДНАЯ!$B$3,'Кабельный журнал'!AE139-1,1)</f>
        <v>1A1.129</v>
      </c>
      <c r="F139" s="48" t="str">
        <f ca="1">OFFSET(СВОДНАЯ!$B$3,'Кабельный журнал'!AE139-1,2)</f>
        <v>BGB47</v>
      </c>
      <c r="G139" s="206" t="str">
        <f ca="1">OFFSET(СВОДНАЯ!$B$3,'Кабельный журнал'!AE139-1,3)</f>
        <v>КСПВПнг(А)-HF</v>
      </c>
      <c r="H139" s="235"/>
      <c r="I139" s="235"/>
      <c r="J139" s="235"/>
      <c r="K139" s="235"/>
      <c r="L139" s="207"/>
      <c r="M139" s="236" t="str">
        <f ca="1">OFFSET(СВОДНАЯ!$B$3,'Кабельный журнал'!AE139-1,4)</f>
        <v>1x2x0,8</v>
      </c>
      <c r="N139" s="237"/>
      <c r="O139" s="237"/>
      <c r="P139" s="237"/>
      <c r="Q139" s="238"/>
      <c r="R139" s="206">
        <f ca="1">OFFSET(СВОДНАЯ!$B$3,'Кабельный журнал'!AE139-1,5)</f>
        <v>11.1</v>
      </c>
      <c r="S139" s="207"/>
      <c r="T139" s="206">
        <f ca="1">OFFSET(СВОДНАЯ!$B$3,'Кабельный журнал'!AE139-1,6)</f>
        <v>0</v>
      </c>
      <c r="U139" s="235"/>
      <c r="V139" s="207"/>
      <c r="W139" s="206">
        <f ca="1">OFFSET(СВОДНАЯ!$B$3,'Кабельный журнал'!AE139-1,7)</f>
        <v>0</v>
      </c>
      <c r="X139" s="235"/>
      <c r="Y139" s="235"/>
      <c r="Z139" s="207"/>
      <c r="AA139" s="206">
        <f ca="1">OFFSET(СВОДНАЯ!$B$3,'Кабельный журнал'!AE139-1,8)</f>
        <v>0</v>
      </c>
      <c r="AB139" s="207"/>
      <c r="AE139" s="34">
        <f t="shared" si="2"/>
        <v>114</v>
      </c>
    </row>
    <row r="140" spans="3:31" ht="15" customHeight="1" x14ac:dyDescent="0.25">
      <c r="C140" s="46" t="str">
        <f ca="1">OFFSET(СВОДНАЯ!$A$3,'Кабельный журнал'!AE140-1,0)</f>
        <v>ШС36</v>
      </c>
      <c r="D140" s="131" t="str">
        <f ca="1">OFFSET(СВОДНАЯ!$B$3,'Кабельный журнал'!AE140-1,0)</f>
        <v>Шлейф сигнальный</v>
      </c>
      <c r="E140" s="47" t="str">
        <f ca="1">OFFSET(СВОДНАЯ!$B$3,'Кабельный журнал'!AE140-1,1)</f>
        <v>1A1.124</v>
      </c>
      <c r="F140" s="48" t="str">
        <f ca="1">OFFSET(СВОДНАЯ!$B$3,'Кабельный журнал'!AE140-1,2)</f>
        <v>BGB46</v>
      </c>
      <c r="G140" s="206" t="str">
        <f ca="1">OFFSET(СВОДНАЯ!$B$3,'Кабельный журнал'!AE140-1,3)</f>
        <v>КСПВПнг(А)-HF</v>
      </c>
      <c r="H140" s="235"/>
      <c r="I140" s="235"/>
      <c r="J140" s="235"/>
      <c r="K140" s="235"/>
      <c r="L140" s="207"/>
      <c r="M140" s="236" t="str">
        <f ca="1">OFFSET(СВОДНАЯ!$B$3,'Кабельный журнал'!AE140-1,4)</f>
        <v>1x2x0,8</v>
      </c>
      <c r="N140" s="237"/>
      <c r="O140" s="237"/>
      <c r="P140" s="237"/>
      <c r="Q140" s="238"/>
      <c r="R140" s="206">
        <f ca="1">OFFSET(СВОДНАЯ!$B$3,'Кабельный журнал'!AE140-1,5)</f>
        <v>11.3</v>
      </c>
      <c r="S140" s="207"/>
      <c r="T140" s="206">
        <f ca="1">OFFSET(СВОДНАЯ!$B$3,'Кабельный журнал'!AE140-1,6)</f>
        <v>0</v>
      </c>
      <c r="U140" s="235"/>
      <c r="V140" s="207"/>
      <c r="W140" s="206">
        <f ca="1">OFFSET(СВОДНАЯ!$B$3,'Кабельный журнал'!AE140-1,7)</f>
        <v>0</v>
      </c>
      <c r="X140" s="235"/>
      <c r="Y140" s="235"/>
      <c r="Z140" s="207"/>
      <c r="AA140" s="206">
        <f ca="1">OFFSET(СВОДНАЯ!$B$3,'Кабельный журнал'!AE140-1,8)</f>
        <v>0</v>
      </c>
      <c r="AB140" s="207"/>
      <c r="AE140" s="34">
        <f t="shared" si="2"/>
        <v>115</v>
      </c>
    </row>
    <row r="141" spans="3:31" ht="15" customHeight="1" x14ac:dyDescent="0.25">
      <c r="C141" s="46" t="str">
        <f ca="1">OFFSET(СВОДНАЯ!$A$3,'Кабельный журнал'!AE141-1,0)</f>
        <v>ШС37</v>
      </c>
      <c r="D141" s="131" t="str">
        <f ca="1">OFFSET(СВОДНАЯ!$B$3,'Кабельный журнал'!AE141-1,0)</f>
        <v>Шлейф сигнальный</v>
      </c>
      <c r="E141" s="47" t="str">
        <f ca="1">OFFSET(СВОДНАЯ!$B$3,'Кабельный журнал'!AE141-1,1)</f>
        <v>1A1.123</v>
      </c>
      <c r="F141" s="48" t="str">
        <f ca="1">OFFSET(СВОДНАЯ!$B$3,'Кабельный журнал'!AE141-1,2)</f>
        <v>BGB45</v>
      </c>
      <c r="G141" s="206" t="str">
        <f ca="1">OFFSET(СВОДНАЯ!$B$3,'Кабельный журнал'!AE141-1,3)</f>
        <v>КСПВПнг(А)-HF</v>
      </c>
      <c r="H141" s="235"/>
      <c r="I141" s="235"/>
      <c r="J141" s="235"/>
      <c r="K141" s="235"/>
      <c r="L141" s="207"/>
      <c r="M141" s="236" t="str">
        <f ca="1">OFFSET(СВОДНАЯ!$B$3,'Кабельный журнал'!AE141-1,4)</f>
        <v>1x2x0,8</v>
      </c>
      <c r="N141" s="237"/>
      <c r="O141" s="237"/>
      <c r="P141" s="237"/>
      <c r="Q141" s="238"/>
      <c r="R141" s="206">
        <f ca="1">OFFSET(СВОДНАЯ!$B$3,'Кабельный журнал'!AE141-1,5)</f>
        <v>11</v>
      </c>
      <c r="S141" s="207"/>
      <c r="T141" s="206">
        <f ca="1">OFFSET(СВОДНАЯ!$B$3,'Кабельный журнал'!AE141-1,6)</f>
        <v>0</v>
      </c>
      <c r="U141" s="235"/>
      <c r="V141" s="207"/>
      <c r="W141" s="206">
        <f ca="1">OFFSET(СВОДНАЯ!$B$3,'Кабельный журнал'!AE141-1,7)</f>
        <v>0</v>
      </c>
      <c r="X141" s="235"/>
      <c r="Y141" s="235"/>
      <c r="Z141" s="207"/>
      <c r="AA141" s="206">
        <f ca="1">OFFSET(СВОДНАЯ!$B$3,'Кабельный журнал'!AE141-1,8)</f>
        <v>0</v>
      </c>
      <c r="AB141" s="207"/>
      <c r="AE141" s="34">
        <f t="shared" si="2"/>
        <v>116</v>
      </c>
    </row>
    <row r="142" spans="3:31" ht="15" customHeight="1" x14ac:dyDescent="0.25">
      <c r="C142" s="46" t="str">
        <f ca="1">OFFSET(СВОДНАЯ!$A$3,'Кабельный журнал'!AE142-1,0)</f>
        <v>ШС38</v>
      </c>
      <c r="D142" s="131" t="str">
        <f ca="1">OFFSET(СВОДНАЯ!$B$3,'Кабельный журнал'!AE142-1,0)</f>
        <v>Шлейф сигнальный</v>
      </c>
      <c r="E142" s="47" t="str">
        <f ca="1">OFFSET(СВОДНАЯ!$B$3,'Кабельный журнал'!AE142-1,1)</f>
        <v>1A1.118</v>
      </c>
      <c r="F142" s="48" t="str">
        <f ca="1">OFFSET(СВОДНАЯ!$B$3,'Кабельный журнал'!AE142-1,2)</f>
        <v>BGB44</v>
      </c>
      <c r="G142" s="206" t="str">
        <f ca="1">OFFSET(СВОДНАЯ!$B$3,'Кабельный журнал'!AE142-1,3)</f>
        <v>КСПВПнг(А)-HF</v>
      </c>
      <c r="H142" s="235"/>
      <c r="I142" s="235"/>
      <c r="J142" s="235"/>
      <c r="K142" s="235"/>
      <c r="L142" s="207"/>
      <c r="M142" s="236" t="str">
        <f ca="1">OFFSET(СВОДНАЯ!$B$3,'Кабельный журнал'!AE142-1,4)</f>
        <v>1x2x0,8</v>
      </c>
      <c r="N142" s="237"/>
      <c r="O142" s="237"/>
      <c r="P142" s="237"/>
      <c r="Q142" s="238"/>
      <c r="R142" s="206">
        <f ca="1">OFFSET(СВОДНАЯ!$B$3,'Кабельный журнал'!AE142-1,5)</f>
        <v>10.9</v>
      </c>
      <c r="S142" s="207"/>
      <c r="T142" s="206">
        <f ca="1">OFFSET(СВОДНАЯ!$B$3,'Кабельный журнал'!AE142-1,6)</f>
        <v>0</v>
      </c>
      <c r="U142" s="235"/>
      <c r="V142" s="207"/>
      <c r="W142" s="206">
        <f ca="1">OFFSET(СВОДНАЯ!$B$3,'Кабельный журнал'!AE142-1,7)</f>
        <v>0</v>
      </c>
      <c r="X142" s="235"/>
      <c r="Y142" s="235"/>
      <c r="Z142" s="207"/>
      <c r="AA142" s="206">
        <f ca="1">OFFSET(СВОДНАЯ!$B$3,'Кабельный журнал'!AE142-1,8)</f>
        <v>0</v>
      </c>
      <c r="AB142" s="207"/>
      <c r="AE142" s="34">
        <f t="shared" si="2"/>
        <v>117</v>
      </c>
    </row>
    <row r="143" spans="3:31" ht="15" customHeight="1" x14ac:dyDescent="0.25">
      <c r="C143" s="46" t="str">
        <f ca="1">OFFSET(СВОДНАЯ!$A$3,'Кабельный журнал'!AE143-1,0)</f>
        <v>ШС39</v>
      </c>
      <c r="D143" s="131" t="str">
        <f ca="1">OFFSET(СВОДНАЯ!$B$3,'Кабельный журнал'!AE143-1,0)</f>
        <v>Шлейф сигнальный</v>
      </c>
      <c r="E143" s="47" t="str">
        <f ca="1">OFFSET(СВОДНАЯ!$B$3,'Кабельный журнал'!AE143-1,1)</f>
        <v>1A1.117</v>
      </c>
      <c r="F143" s="48" t="str">
        <f ca="1">OFFSET(СВОДНАЯ!$B$3,'Кабельный журнал'!AE143-1,2)</f>
        <v>BGB43</v>
      </c>
      <c r="G143" s="206" t="str">
        <f ca="1">OFFSET(СВОДНАЯ!$B$3,'Кабельный журнал'!AE143-1,3)</f>
        <v>КСПВПнг(А)-HF</v>
      </c>
      <c r="H143" s="235"/>
      <c r="I143" s="235"/>
      <c r="J143" s="235"/>
      <c r="K143" s="235"/>
      <c r="L143" s="207"/>
      <c r="M143" s="236" t="str">
        <f ca="1">OFFSET(СВОДНАЯ!$B$3,'Кабельный журнал'!AE143-1,4)</f>
        <v>1x2x0,8</v>
      </c>
      <c r="N143" s="237"/>
      <c r="O143" s="237"/>
      <c r="P143" s="237"/>
      <c r="Q143" s="238"/>
      <c r="R143" s="206">
        <f ca="1">OFFSET(СВОДНАЯ!$B$3,'Кабельный журнал'!AE143-1,5)</f>
        <v>11.2</v>
      </c>
      <c r="S143" s="207"/>
      <c r="T143" s="206">
        <f ca="1">OFFSET(СВОДНАЯ!$B$3,'Кабельный журнал'!AE143-1,6)</f>
        <v>0</v>
      </c>
      <c r="U143" s="235"/>
      <c r="V143" s="207"/>
      <c r="W143" s="206">
        <f ca="1">OFFSET(СВОДНАЯ!$B$3,'Кабельный журнал'!AE143-1,7)</f>
        <v>0</v>
      </c>
      <c r="X143" s="235"/>
      <c r="Y143" s="235"/>
      <c r="Z143" s="207"/>
      <c r="AA143" s="206">
        <f ca="1">OFFSET(СВОДНАЯ!$B$3,'Кабельный журнал'!AE143-1,8)</f>
        <v>0</v>
      </c>
      <c r="AB143" s="207"/>
      <c r="AE143" s="34">
        <f t="shared" si="2"/>
        <v>118</v>
      </c>
    </row>
    <row r="144" spans="3:31" ht="15" customHeight="1" x14ac:dyDescent="0.25">
      <c r="C144" s="46" t="str">
        <f ca="1">OFFSET(СВОДНАЯ!$A$3,'Кабельный журнал'!AE144-1,0)</f>
        <v>ШС40</v>
      </c>
      <c r="D144" s="131" t="str">
        <f ca="1">OFFSET(СВОДНАЯ!$B$3,'Кабельный журнал'!AE144-1,0)</f>
        <v>Шлейф сигнальный</v>
      </c>
      <c r="E144" s="47" t="str">
        <f ca="1">OFFSET(СВОДНАЯ!$B$3,'Кабельный журнал'!AE144-1,1)</f>
        <v>1A1.115</v>
      </c>
      <c r="F144" s="48" t="str">
        <f ca="1">OFFSET(СВОДНАЯ!$B$3,'Кабельный журнал'!AE144-1,2)</f>
        <v>BGB42</v>
      </c>
      <c r="G144" s="206" t="str">
        <f ca="1">OFFSET(СВОДНАЯ!$B$3,'Кабельный журнал'!AE144-1,3)</f>
        <v>КСПВПнг(А)-HF</v>
      </c>
      <c r="H144" s="235"/>
      <c r="I144" s="235"/>
      <c r="J144" s="235"/>
      <c r="K144" s="235"/>
      <c r="L144" s="207"/>
      <c r="M144" s="236" t="str">
        <f ca="1">OFFSET(СВОДНАЯ!$B$3,'Кабельный журнал'!AE144-1,4)</f>
        <v>1x2x0,8</v>
      </c>
      <c r="N144" s="237"/>
      <c r="O144" s="237"/>
      <c r="P144" s="237"/>
      <c r="Q144" s="238"/>
      <c r="R144" s="206">
        <f ca="1">OFFSET(СВОДНАЯ!$B$3,'Кабельный журнал'!AE144-1,5)</f>
        <v>10.9</v>
      </c>
      <c r="S144" s="207"/>
      <c r="T144" s="206">
        <f ca="1">OFFSET(СВОДНАЯ!$B$3,'Кабельный журнал'!AE144-1,6)</f>
        <v>0</v>
      </c>
      <c r="U144" s="235"/>
      <c r="V144" s="207"/>
      <c r="W144" s="206">
        <f ca="1">OFFSET(СВОДНАЯ!$B$3,'Кабельный журнал'!AE144-1,7)</f>
        <v>0</v>
      </c>
      <c r="X144" s="235"/>
      <c r="Y144" s="235"/>
      <c r="Z144" s="207"/>
      <c r="AA144" s="206">
        <f ca="1">OFFSET(СВОДНАЯ!$B$3,'Кабельный журнал'!AE144-1,8)</f>
        <v>0</v>
      </c>
      <c r="AB144" s="207"/>
      <c r="AE144" s="34">
        <f t="shared" si="2"/>
        <v>119</v>
      </c>
    </row>
    <row r="145" spans="1:31" ht="15" customHeight="1" x14ac:dyDescent="0.25">
      <c r="C145" s="46" t="str">
        <f ca="1">OFFSET(СВОДНАЯ!$A$3,'Кабельный журнал'!AE145-1,0)</f>
        <v>ШС41</v>
      </c>
      <c r="D145" s="131" t="str">
        <f ca="1">OFFSET(СВОДНАЯ!$B$3,'Кабельный журнал'!AE145-1,0)</f>
        <v>Шлейф сигнальный</v>
      </c>
      <c r="E145" s="47" t="str">
        <f ca="1">OFFSET(СВОДНАЯ!$B$3,'Кабельный журнал'!AE145-1,1)</f>
        <v>1A1.114</v>
      </c>
      <c r="F145" s="48" t="str">
        <f ca="1">OFFSET(СВОДНАЯ!$B$3,'Кабельный журнал'!AE145-1,2)</f>
        <v>BGB41</v>
      </c>
      <c r="G145" s="206" t="str">
        <f ca="1">OFFSET(СВОДНАЯ!$B$3,'Кабельный журнал'!AE145-1,3)</f>
        <v>КСПВПнг(А)-HF</v>
      </c>
      <c r="H145" s="235"/>
      <c r="I145" s="235"/>
      <c r="J145" s="235"/>
      <c r="K145" s="235"/>
      <c r="L145" s="207"/>
      <c r="M145" s="236" t="str">
        <f ca="1">OFFSET(СВОДНАЯ!$B$3,'Кабельный журнал'!AE145-1,4)</f>
        <v>1x2x0,8</v>
      </c>
      <c r="N145" s="237"/>
      <c r="O145" s="237"/>
      <c r="P145" s="237"/>
      <c r="Q145" s="238"/>
      <c r="R145" s="206">
        <f ca="1">OFFSET(СВОДНАЯ!$B$3,'Кабельный журнал'!AE145-1,5)</f>
        <v>11.1</v>
      </c>
      <c r="S145" s="207"/>
      <c r="T145" s="206">
        <f ca="1">OFFSET(СВОДНАЯ!$B$3,'Кабельный журнал'!AE145-1,6)</f>
        <v>0</v>
      </c>
      <c r="U145" s="235"/>
      <c r="V145" s="207"/>
      <c r="W145" s="206">
        <f ca="1">OFFSET(СВОДНАЯ!$B$3,'Кабельный журнал'!AE145-1,7)</f>
        <v>0</v>
      </c>
      <c r="X145" s="235"/>
      <c r="Y145" s="235"/>
      <c r="Z145" s="207"/>
      <c r="AA145" s="206">
        <f ca="1">OFFSET(СВОДНАЯ!$B$3,'Кабельный журнал'!AE145-1,8)</f>
        <v>0</v>
      </c>
      <c r="AB145" s="207"/>
      <c r="AE145" s="34">
        <f t="shared" si="2"/>
        <v>120</v>
      </c>
    </row>
    <row r="146" spans="1:31" ht="15" customHeight="1" x14ac:dyDescent="0.25">
      <c r="C146" s="46" t="str">
        <f ca="1">OFFSET(СВОДНАЯ!$A$3,'Кабельный журнал'!AE146-1,0)</f>
        <v>ШС42</v>
      </c>
      <c r="D146" s="131" t="str">
        <f ca="1">OFFSET(СВОДНАЯ!$B$3,'Кабельный журнал'!AE146-1,0)</f>
        <v>Шлейф сигнальный</v>
      </c>
      <c r="E146" s="47" t="str">
        <f ca="1">OFFSET(СВОДНАЯ!$B$3,'Кабельный журнал'!AE146-1,1)</f>
        <v>1A1.109</v>
      </c>
      <c r="F146" s="48" t="str">
        <f ca="1">OFFSET(СВОДНАЯ!$B$3,'Кабельный журнал'!AE146-1,2)</f>
        <v>BGB40</v>
      </c>
      <c r="G146" s="206" t="str">
        <f ca="1">OFFSET(СВОДНАЯ!$B$3,'Кабельный журнал'!AE146-1,3)</f>
        <v>КСПВПнг(А)-HF</v>
      </c>
      <c r="H146" s="235"/>
      <c r="I146" s="235"/>
      <c r="J146" s="235"/>
      <c r="K146" s="235"/>
      <c r="L146" s="207"/>
      <c r="M146" s="236" t="str">
        <f ca="1">OFFSET(СВОДНАЯ!$B$3,'Кабельный журнал'!AE146-1,4)</f>
        <v>1x2x0,8</v>
      </c>
      <c r="N146" s="237"/>
      <c r="O146" s="237"/>
      <c r="P146" s="237"/>
      <c r="Q146" s="238"/>
      <c r="R146" s="206">
        <f ca="1">OFFSET(СВОДНАЯ!$B$3,'Кабельный журнал'!AE146-1,5)</f>
        <v>10.6</v>
      </c>
      <c r="S146" s="207"/>
      <c r="T146" s="206">
        <f ca="1">OFFSET(СВОДНАЯ!$B$3,'Кабельный журнал'!AE146-1,6)</f>
        <v>0</v>
      </c>
      <c r="U146" s="235"/>
      <c r="V146" s="207"/>
      <c r="W146" s="206">
        <f ca="1">OFFSET(СВОДНАЯ!$B$3,'Кабельный журнал'!AE146-1,7)</f>
        <v>0</v>
      </c>
      <c r="X146" s="235"/>
      <c r="Y146" s="235"/>
      <c r="Z146" s="207"/>
      <c r="AA146" s="206">
        <f ca="1">OFFSET(СВОДНАЯ!$B$3,'Кабельный журнал'!AE146-1,8)</f>
        <v>0</v>
      </c>
      <c r="AB146" s="207"/>
      <c r="AE146" s="34">
        <f t="shared" si="2"/>
        <v>121</v>
      </c>
    </row>
    <row r="147" spans="1:31" ht="15" customHeight="1" x14ac:dyDescent="0.25">
      <c r="C147" s="46" t="str">
        <f ca="1">OFFSET(СВОДНАЯ!$A$3,'Кабельный журнал'!AE147-1,0)</f>
        <v>ШС43</v>
      </c>
      <c r="D147" s="131" t="str">
        <f ca="1">OFFSET(СВОДНАЯ!$B$3,'Кабельный журнал'!AE147-1,0)</f>
        <v>Шлейф сигнальный</v>
      </c>
      <c r="E147" s="47" t="str">
        <f ca="1">OFFSET(СВОДНАЯ!$B$3,'Кабельный журнал'!AE147-1,1)</f>
        <v>1A1.108</v>
      </c>
      <c r="F147" s="48" t="str">
        <f ca="1">OFFSET(СВОДНАЯ!$B$3,'Кабельный журнал'!AE147-1,2)</f>
        <v>BGB39</v>
      </c>
      <c r="G147" s="206" t="str">
        <f ca="1">OFFSET(СВОДНАЯ!$B$3,'Кабельный журнал'!AE147-1,3)</f>
        <v>КСПВПнг(А)-HF</v>
      </c>
      <c r="H147" s="235"/>
      <c r="I147" s="235"/>
      <c r="J147" s="235"/>
      <c r="K147" s="235"/>
      <c r="L147" s="207"/>
      <c r="M147" s="236" t="str">
        <f ca="1">OFFSET(СВОДНАЯ!$B$3,'Кабельный журнал'!AE147-1,4)</f>
        <v>1x2x0,8</v>
      </c>
      <c r="N147" s="237"/>
      <c r="O147" s="237"/>
      <c r="P147" s="237"/>
      <c r="Q147" s="238"/>
      <c r="R147" s="206">
        <f ca="1">OFFSET(СВОДНАЯ!$B$3,'Кабельный журнал'!AE147-1,5)</f>
        <v>11.1</v>
      </c>
      <c r="S147" s="207"/>
      <c r="T147" s="206">
        <f ca="1">OFFSET(СВОДНАЯ!$B$3,'Кабельный журнал'!AE147-1,6)</f>
        <v>0</v>
      </c>
      <c r="U147" s="235"/>
      <c r="V147" s="207"/>
      <c r="W147" s="206">
        <f ca="1">OFFSET(СВОДНАЯ!$B$3,'Кабельный журнал'!AE147-1,7)</f>
        <v>0</v>
      </c>
      <c r="X147" s="235"/>
      <c r="Y147" s="235"/>
      <c r="Z147" s="207"/>
      <c r="AA147" s="206">
        <f ca="1">OFFSET(СВОДНАЯ!$B$3,'Кабельный журнал'!AE147-1,8)</f>
        <v>0</v>
      </c>
      <c r="AB147" s="207"/>
      <c r="AE147" s="34">
        <f t="shared" si="2"/>
        <v>122</v>
      </c>
    </row>
    <row r="148" spans="1:31" ht="15" customHeight="1" thickBot="1" x14ac:dyDescent="0.3">
      <c r="C148" s="46" t="str">
        <f ca="1">OFFSET(СВОДНАЯ!$A$3,'Кабельный журнал'!AE148-1,0)</f>
        <v>ШС44</v>
      </c>
      <c r="D148" s="131" t="str">
        <f ca="1">OFFSET(СВОДНАЯ!$B$3,'Кабельный журнал'!AE148-1,0)</f>
        <v>Шлейф сигнальный</v>
      </c>
      <c r="E148" s="47" t="str">
        <f ca="1">OFFSET(СВОДНАЯ!$B$3,'Кабельный журнал'!AE148-1,1)</f>
        <v>1A1.107</v>
      </c>
      <c r="F148" s="48" t="str">
        <f ca="1">OFFSET(СВОДНАЯ!$B$3,'Кабельный журнал'!AE148-1,2)</f>
        <v>BGB38</v>
      </c>
      <c r="G148" s="206" t="str">
        <f ca="1">OFFSET(СВОДНАЯ!$B$3,'Кабельный журнал'!AE148-1,3)</f>
        <v>КСПВПнг(А)-HF</v>
      </c>
      <c r="H148" s="235"/>
      <c r="I148" s="235"/>
      <c r="J148" s="235"/>
      <c r="K148" s="235"/>
      <c r="L148" s="207"/>
      <c r="M148" s="236" t="str">
        <f ca="1">OFFSET(СВОДНАЯ!$B$3,'Кабельный журнал'!AE148-1,4)</f>
        <v>1x2x0,8</v>
      </c>
      <c r="N148" s="237"/>
      <c r="O148" s="237"/>
      <c r="P148" s="237"/>
      <c r="Q148" s="238"/>
      <c r="R148" s="206">
        <f ca="1">OFFSET(СВОДНАЯ!$B$3,'Кабельный журнал'!AE148-1,5)</f>
        <v>11.1</v>
      </c>
      <c r="S148" s="207"/>
      <c r="T148" s="206">
        <f ca="1">OFFSET(СВОДНАЯ!$B$3,'Кабельный журнал'!AE148-1,6)</f>
        <v>0</v>
      </c>
      <c r="U148" s="235"/>
      <c r="V148" s="207"/>
      <c r="W148" s="206">
        <f ca="1">OFFSET(СВОДНАЯ!$B$3,'Кабельный журнал'!AE148-1,7)</f>
        <v>0</v>
      </c>
      <c r="X148" s="235"/>
      <c r="Y148" s="235"/>
      <c r="Z148" s="207"/>
      <c r="AA148" s="206">
        <f ca="1">OFFSET(СВОДНАЯ!$B$3,'Кабельный журнал'!AE148-1,8)</f>
        <v>0</v>
      </c>
      <c r="AB148" s="207"/>
      <c r="AE148" s="34">
        <f t="shared" si="2"/>
        <v>123</v>
      </c>
    </row>
    <row r="149" spans="1:31" ht="15" customHeight="1" x14ac:dyDescent="0.25">
      <c r="A149" s="214" t="s">
        <v>13</v>
      </c>
      <c r="B149" s="232"/>
      <c r="C149" s="46" t="str">
        <f ca="1">OFFSET(СВОДНАЯ!$A$3,'Кабельный журнал'!AE149-1,0)</f>
        <v>ШС45</v>
      </c>
      <c r="D149" s="131" t="str">
        <f ca="1">OFFSET(СВОДНАЯ!$B$3,'Кабельный журнал'!AE149-1,0)</f>
        <v>Шлейф сигнальный</v>
      </c>
      <c r="E149" s="47" t="str">
        <f ca="1">OFFSET(СВОДНАЯ!$B$3,'Кабельный журнал'!AE149-1,1)</f>
        <v>1A1.106</v>
      </c>
      <c r="F149" s="48" t="str">
        <f ca="1">OFFSET(СВОДНАЯ!$B$3,'Кабельный журнал'!AE149-1,2)</f>
        <v>BGB37</v>
      </c>
      <c r="G149" s="206" t="str">
        <f ca="1">OFFSET(СВОДНАЯ!$B$3,'Кабельный журнал'!AE149-1,3)</f>
        <v>КСПВПнг(А)-HF</v>
      </c>
      <c r="H149" s="235"/>
      <c r="I149" s="235"/>
      <c r="J149" s="235"/>
      <c r="K149" s="235"/>
      <c r="L149" s="207"/>
      <c r="M149" s="236" t="str">
        <f ca="1">OFFSET(СВОДНАЯ!$B$3,'Кабельный журнал'!AE149-1,4)</f>
        <v>1x2x0,8</v>
      </c>
      <c r="N149" s="237"/>
      <c r="O149" s="237"/>
      <c r="P149" s="237"/>
      <c r="Q149" s="238"/>
      <c r="R149" s="206">
        <f ca="1">OFFSET(СВОДНАЯ!$B$3,'Кабельный журнал'!AE149-1,5)</f>
        <v>11.3</v>
      </c>
      <c r="S149" s="207"/>
      <c r="T149" s="206">
        <f ca="1">OFFSET(СВОДНАЯ!$B$3,'Кабельный журнал'!AE149-1,6)</f>
        <v>0</v>
      </c>
      <c r="U149" s="235"/>
      <c r="V149" s="207"/>
      <c r="W149" s="206">
        <f ca="1">OFFSET(СВОДНАЯ!$B$3,'Кабельный журнал'!AE149-1,7)</f>
        <v>0</v>
      </c>
      <c r="X149" s="235"/>
      <c r="Y149" s="235"/>
      <c r="Z149" s="207"/>
      <c r="AA149" s="206">
        <f ca="1">OFFSET(СВОДНАЯ!$B$3,'Кабельный журнал'!AE149-1,8)</f>
        <v>0</v>
      </c>
      <c r="AB149" s="207"/>
      <c r="AE149" s="34">
        <f t="shared" si="2"/>
        <v>124</v>
      </c>
    </row>
    <row r="150" spans="1:31" ht="15" customHeight="1" x14ac:dyDescent="0.25">
      <c r="A150" s="215"/>
      <c r="B150" s="233"/>
      <c r="C150" s="46" t="str">
        <f ca="1">OFFSET(СВОДНАЯ!$A$3,'Кабельный журнал'!AE150-1,0)</f>
        <v>ШС46</v>
      </c>
      <c r="D150" s="131" t="str">
        <f ca="1">OFFSET(СВОДНАЯ!$B$3,'Кабельный журнал'!AE150-1,0)</f>
        <v>Шлейф сигнальный</v>
      </c>
      <c r="E150" s="47" t="str">
        <f ca="1">OFFSET(СВОДНАЯ!$B$3,'Кабельный журнал'!AE150-1,1)</f>
        <v>1A1.101</v>
      </c>
      <c r="F150" s="48" t="str">
        <f ca="1">OFFSET(СВОДНАЯ!$B$3,'Кабельный журнал'!AE150-1,2)</f>
        <v>BGB36</v>
      </c>
      <c r="G150" s="206" t="str">
        <f ca="1">OFFSET(СВОДНАЯ!$B$3,'Кабельный журнал'!AE150-1,3)</f>
        <v>КСПВПнг(А)-HF</v>
      </c>
      <c r="H150" s="235"/>
      <c r="I150" s="235"/>
      <c r="J150" s="235"/>
      <c r="K150" s="235"/>
      <c r="L150" s="207"/>
      <c r="M150" s="236" t="str">
        <f ca="1">OFFSET(СВОДНАЯ!$B$3,'Кабельный журнал'!AE150-1,4)</f>
        <v>1x2x0,8</v>
      </c>
      <c r="N150" s="237"/>
      <c r="O150" s="237"/>
      <c r="P150" s="237"/>
      <c r="Q150" s="238"/>
      <c r="R150" s="206">
        <f ca="1">OFFSET(СВОДНАЯ!$B$3,'Кабельный журнал'!AE150-1,5)</f>
        <v>11.4</v>
      </c>
      <c r="S150" s="207"/>
      <c r="T150" s="206">
        <f ca="1">OFFSET(СВОДНАЯ!$B$3,'Кабельный журнал'!AE150-1,6)</f>
        <v>0</v>
      </c>
      <c r="U150" s="235"/>
      <c r="V150" s="207"/>
      <c r="W150" s="206">
        <f ca="1">OFFSET(СВОДНАЯ!$B$3,'Кабельный журнал'!AE150-1,7)</f>
        <v>0</v>
      </c>
      <c r="X150" s="235"/>
      <c r="Y150" s="235"/>
      <c r="Z150" s="207"/>
      <c r="AA150" s="206">
        <f ca="1">OFFSET(СВОДНАЯ!$B$3,'Кабельный журнал'!AE150-1,8)</f>
        <v>0</v>
      </c>
      <c r="AB150" s="207"/>
      <c r="AE150" s="34">
        <f t="shared" si="2"/>
        <v>125</v>
      </c>
    </row>
    <row r="151" spans="1:31" ht="15" customHeight="1" x14ac:dyDescent="0.25">
      <c r="A151" s="215"/>
      <c r="B151" s="233"/>
      <c r="C151" s="46" t="str">
        <f ca="1">OFFSET(СВОДНАЯ!$A$3,'Кабельный журнал'!AE151-1,0)</f>
        <v>ШС47</v>
      </c>
      <c r="D151" s="131" t="str">
        <f ca="1">OFFSET(СВОДНАЯ!$B$3,'Кабельный журнал'!AE151-1,0)</f>
        <v>Шлейф сигнальный</v>
      </c>
      <c r="E151" s="47" t="str">
        <f ca="1">OFFSET(СВОДНАЯ!$B$3,'Кабельный журнал'!AE151-1,1)</f>
        <v>1A1.100</v>
      </c>
      <c r="F151" s="48" t="str">
        <f ca="1">OFFSET(СВОДНАЯ!$B$3,'Кабельный журнал'!AE151-1,2)</f>
        <v>BGB35</v>
      </c>
      <c r="G151" s="206" t="str">
        <f ca="1">OFFSET(СВОДНАЯ!$B$3,'Кабельный журнал'!AE151-1,3)</f>
        <v>КСПВПнг(А)-HF</v>
      </c>
      <c r="H151" s="235"/>
      <c r="I151" s="235"/>
      <c r="J151" s="235"/>
      <c r="K151" s="235"/>
      <c r="L151" s="207"/>
      <c r="M151" s="236" t="str">
        <f ca="1">OFFSET(СВОДНАЯ!$B$3,'Кабельный журнал'!AE151-1,4)</f>
        <v>1x2x0,8</v>
      </c>
      <c r="N151" s="237"/>
      <c r="O151" s="237"/>
      <c r="P151" s="237"/>
      <c r="Q151" s="238"/>
      <c r="R151" s="206">
        <f ca="1">OFFSET(СВОДНАЯ!$B$3,'Кабельный журнал'!AE151-1,5)</f>
        <v>11.3</v>
      </c>
      <c r="S151" s="207"/>
      <c r="T151" s="206">
        <f ca="1">OFFSET(СВОДНАЯ!$B$3,'Кабельный журнал'!AE151-1,6)</f>
        <v>0</v>
      </c>
      <c r="U151" s="235"/>
      <c r="V151" s="207"/>
      <c r="W151" s="206">
        <f ca="1">OFFSET(СВОДНАЯ!$B$3,'Кабельный журнал'!AE151-1,7)</f>
        <v>0</v>
      </c>
      <c r="X151" s="235"/>
      <c r="Y151" s="235"/>
      <c r="Z151" s="207"/>
      <c r="AA151" s="206">
        <f ca="1">OFFSET(СВОДНАЯ!$B$3,'Кабельный журнал'!AE151-1,8)</f>
        <v>0</v>
      </c>
      <c r="AB151" s="207"/>
      <c r="AE151" s="34">
        <f t="shared" si="2"/>
        <v>126</v>
      </c>
    </row>
    <row r="152" spans="1:31" ht="15" customHeight="1" x14ac:dyDescent="0.25">
      <c r="A152" s="215"/>
      <c r="B152" s="233"/>
      <c r="C152" s="46" t="str">
        <f ca="1">OFFSET(СВОДНАЯ!$A$3,'Кабельный журнал'!AE152-1,0)</f>
        <v>ШС48</v>
      </c>
      <c r="D152" s="131" t="str">
        <f ca="1">OFFSET(СВОДНАЯ!$B$3,'Кабельный журнал'!AE152-1,0)</f>
        <v>Шлейф сигнальный</v>
      </c>
      <c r="E152" s="47" t="str">
        <f ca="1">OFFSET(СВОДНАЯ!$B$3,'Кабельный журнал'!AE152-1,1)</f>
        <v>1A1.99</v>
      </c>
      <c r="F152" s="48" t="str">
        <f ca="1">OFFSET(СВОДНАЯ!$B$3,'Кабельный журнал'!AE152-1,2)</f>
        <v>BGB34</v>
      </c>
      <c r="G152" s="206" t="str">
        <f ca="1">OFFSET(СВОДНАЯ!$B$3,'Кабельный журнал'!AE152-1,3)</f>
        <v>КСПВПнг(А)-HF</v>
      </c>
      <c r="H152" s="235"/>
      <c r="I152" s="235"/>
      <c r="J152" s="235"/>
      <c r="K152" s="235"/>
      <c r="L152" s="207"/>
      <c r="M152" s="236" t="str">
        <f ca="1">OFFSET(СВОДНАЯ!$B$3,'Кабельный журнал'!AE152-1,4)</f>
        <v>1x2x0,8</v>
      </c>
      <c r="N152" s="237"/>
      <c r="O152" s="237"/>
      <c r="P152" s="237"/>
      <c r="Q152" s="238"/>
      <c r="R152" s="206">
        <f ca="1">OFFSET(СВОДНАЯ!$B$3,'Кабельный журнал'!AE152-1,5)</f>
        <v>11.1</v>
      </c>
      <c r="S152" s="207"/>
      <c r="T152" s="206">
        <f ca="1">OFFSET(СВОДНАЯ!$B$3,'Кабельный журнал'!AE152-1,6)</f>
        <v>0</v>
      </c>
      <c r="U152" s="235"/>
      <c r="V152" s="207"/>
      <c r="W152" s="206">
        <f ca="1">OFFSET(СВОДНАЯ!$B$3,'Кабельный журнал'!AE152-1,7)</f>
        <v>0</v>
      </c>
      <c r="X152" s="235"/>
      <c r="Y152" s="235"/>
      <c r="Z152" s="207"/>
      <c r="AA152" s="206">
        <f ca="1">OFFSET(СВОДНАЯ!$B$3,'Кабельный журнал'!AE152-1,8)</f>
        <v>0</v>
      </c>
      <c r="AB152" s="207"/>
      <c r="AE152" s="34">
        <f t="shared" si="2"/>
        <v>127</v>
      </c>
    </row>
    <row r="153" spans="1:31" ht="15" customHeight="1" thickBot="1" x14ac:dyDescent="0.3">
      <c r="A153" s="216"/>
      <c r="B153" s="234"/>
      <c r="C153" s="46" t="str">
        <f ca="1">OFFSET(СВОДНАЯ!$A$3,'Кабельный журнал'!AE153-1,0)</f>
        <v>ШС49</v>
      </c>
      <c r="D153" s="131" t="str">
        <f ca="1">OFFSET(СВОДНАЯ!$B$3,'Кабельный журнал'!AE153-1,0)</f>
        <v>Шлейф сигнальный</v>
      </c>
      <c r="E153" s="47" t="str">
        <f ca="1">OFFSET(СВОДНАЯ!$B$3,'Кабельный журнал'!AE153-1,1)</f>
        <v>1A1.98</v>
      </c>
      <c r="F153" s="48" t="str">
        <f ca="1">OFFSET(СВОДНАЯ!$B$3,'Кабельный журнал'!AE153-1,2)</f>
        <v>BGB33</v>
      </c>
      <c r="G153" s="206" t="str">
        <f ca="1">OFFSET(СВОДНАЯ!$B$3,'Кабельный журнал'!AE153-1,3)</f>
        <v>КСПВПнг(А)-HF</v>
      </c>
      <c r="H153" s="235"/>
      <c r="I153" s="235"/>
      <c r="J153" s="235"/>
      <c r="K153" s="235"/>
      <c r="L153" s="207"/>
      <c r="M153" s="236" t="str">
        <f ca="1">OFFSET(СВОДНАЯ!$B$3,'Кабельный журнал'!AE153-1,4)</f>
        <v>1x2x0,8</v>
      </c>
      <c r="N153" s="237"/>
      <c r="O153" s="237"/>
      <c r="P153" s="237"/>
      <c r="Q153" s="238"/>
      <c r="R153" s="206">
        <f ca="1">OFFSET(СВОДНАЯ!$B$3,'Кабельный журнал'!AE153-1,5)</f>
        <v>11.1</v>
      </c>
      <c r="S153" s="207"/>
      <c r="T153" s="206">
        <f ca="1">OFFSET(СВОДНАЯ!$B$3,'Кабельный журнал'!AE153-1,6)</f>
        <v>0</v>
      </c>
      <c r="U153" s="235"/>
      <c r="V153" s="207"/>
      <c r="W153" s="206">
        <f ca="1">OFFSET(СВОДНАЯ!$B$3,'Кабельный журнал'!AE153-1,7)</f>
        <v>0</v>
      </c>
      <c r="X153" s="235"/>
      <c r="Y153" s="235"/>
      <c r="Z153" s="207"/>
      <c r="AA153" s="206">
        <f ca="1">OFFSET(СВОДНАЯ!$B$3,'Кабельный журнал'!AE153-1,8)</f>
        <v>0</v>
      </c>
      <c r="AB153" s="207"/>
      <c r="AE153" s="34">
        <f t="shared" si="2"/>
        <v>128</v>
      </c>
    </row>
    <row r="154" spans="1:31" ht="15" customHeight="1" x14ac:dyDescent="0.25">
      <c r="A154" s="214" t="s">
        <v>14</v>
      </c>
      <c r="B154" s="232"/>
      <c r="C154" s="46" t="str">
        <f ca="1">OFFSET(СВОДНАЯ!$A$3,'Кабельный журнал'!AE154-1,0)</f>
        <v>ШС50</v>
      </c>
      <c r="D154" s="131" t="str">
        <f ca="1">OFFSET(СВОДНАЯ!$B$3,'Кабельный журнал'!AE154-1,0)</f>
        <v>Шлейф сигнальный</v>
      </c>
      <c r="E154" s="47" t="str">
        <f ca="1">OFFSET(СВОДНАЯ!$B$3,'Кабельный журнал'!AE154-1,1)</f>
        <v>1A1.137..144</v>
      </c>
      <c r="F154" s="48" t="str">
        <f ca="1">OFFSET(СВОДНАЯ!$B$3,'Кабельный журнал'!AE154-1,2)</f>
        <v>BGB51</v>
      </c>
      <c r="G154" s="206" t="str">
        <f ca="1">OFFSET(СВОДНАЯ!$B$3,'Кабельный журнал'!AE154-1,3)</f>
        <v>КСПВПнг(А)-HF</v>
      </c>
      <c r="H154" s="235"/>
      <c r="I154" s="235"/>
      <c r="J154" s="235"/>
      <c r="K154" s="235"/>
      <c r="L154" s="207"/>
      <c r="M154" s="236" t="str">
        <f ca="1">OFFSET(СВОДНАЯ!$B$3,'Кабельный журнал'!AE154-1,4)</f>
        <v>1x2x0,8</v>
      </c>
      <c r="N154" s="237"/>
      <c r="O154" s="237"/>
      <c r="P154" s="237"/>
      <c r="Q154" s="238"/>
      <c r="R154" s="206">
        <f ca="1">OFFSET(СВОДНАЯ!$B$3,'Кабельный журнал'!AE154-1,5)</f>
        <v>11</v>
      </c>
      <c r="S154" s="207"/>
      <c r="T154" s="206">
        <f ca="1">OFFSET(СВОДНАЯ!$B$3,'Кабельный журнал'!AE154-1,6)</f>
        <v>0</v>
      </c>
      <c r="U154" s="235"/>
      <c r="V154" s="207"/>
      <c r="W154" s="206">
        <f ca="1">OFFSET(СВОДНАЯ!$B$3,'Кабельный журнал'!AE154-1,7)</f>
        <v>0</v>
      </c>
      <c r="X154" s="235"/>
      <c r="Y154" s="235"/>
      <c r="Z154" s="207"/>
      <c r="AA154" s="206">
        <f ca="1">OFFSET(СВОДНАЯ!$B$3,'Кабельный журнал'!AE154-1,8)</f>
        <v>0</v>
      </c>
      <c r="AB154" s="207"/>
      <c r="AE154" s="34">
        <f t="shared" si="2"/>
        <v>129</v>
      </c>
    </row>
    <row r="155" spans="1:31" ht="15" customHeight="1" x14ac:dyDescent="0.25">
      <c r="A155" s="215"/>
      <c r="B155" s="233"/>
      <c r="C155" s="46" t="str">
        <f ca="1">OFFSET(СВОДНАЯ!$A$3,'Кабельный журнал'!AE155-1,0)</f>
        <v>ШС50</v>
      </c>
      <c r="D155" s="131" t="str">
        <f ca="1">OFFSET(СВОДНАЯ!$B$3,'Кабельный журнал'!AE155-1,0)</f>
        <v>Шлейф сигнальный</v>
      </c>
      <c r="E155" s="47" t="str">
        <f ca="1">OFFSET(СВОДНАЯ!$B$3,'Кабельный журнал'!AE155-1,1)</f>
        <v>BGB51</v>
      </c>
      <c r="F155" s="48" t="str">
        <f ca="1">OFFSET(СВОДНАЯ!$B$3,'Кабельный журнал'!AE155-1,2)</f>
        <v>BGB50</v>
      </c>
      <c r="G155" s="206" t="str">
        <f ca="1">OFFSET(СВОДНАЯ!$B$3,'Кабельный журнал'!AE155-1,3)</f>
        <v>КСПВПнг(А)-HF</v>
      </c>
      <c r="H155" s="235"/>
      <c r="I155" s="235"/>
      <c r="J155" s="235"/>
      <c r="K155" s="235"/>
      <c r="L155" s="207"/>
      <c r="M155" s="236" t="str">
        <f ca="1">OFFSET(СВОДНАЯ!$B$3,'Кабельный журнал'!AE155-1,4)</f>
        <v>1x2x0,8</v>
      </c>
      <c r="N155" s="237"/>
      <c r="O155" s="237"/>
      <c r="P155" s="237"/>
      <c r="Q155" s="238"/>
      <c r="R155" s="206">
        <f ca="1">OFFSET(СВОДНАЯ!$B$3,'Кабельный журнал'!AE155-1,5)</f>
        <v>14.2</v>
      </c>
      <c r="S155" s="207"/>
      <c r="T155" s="206">
        <f ca="1">OFFSET(СВОДНАЯ!$B$3,'Кабельный журнал'!AE155-1,6)</f>
        <v>0</v>
      </c>
      <c r="U155" s="235"/>
      <c r="V155" s="207"/>
      <c r="W155" s="206">
        <f ca="1">OFFSET(СВОДНАЯ!$B$3,'Кабельный журнал'!AE155-1,7)</f>
        <v>0</v>
      </c>
      <c r="X155" s="235"/>
      <c r="Y155" s="235"/>
      <c r="Z155" s="207"/>
      <c r="AA155" s="206">
        <f ca="1">OFFSET(СВОДНАЯ!$B$3,'Кабельный журнал'!AE155-1,8)</f>
        <v>0</v>
      </c>
      <c r="AB155" s="207"/>
      <c r="AE155" s="34">
        <f t="shared" si="2"/>
        <v>130</v>
      </c>
    </row>
    <row r="156" spans="1:31" ht="15" customHeight="1" x14ac:dyDescent="0.25">
      <c r="A156" s="215"/>
      <c r="B156" s="233"/>
      <c r="C156" s="46" t="str">
        <f ca="1">OFFSET(СВОДНАЯ!$A$3,'Кабельный журнал'!AE156-1,0)</f>
        <v>ШС51</v>
      </c>
      <c r="D156" s="131" t="str">
        <f ca="1">OFFSET(СВОДНАЯ!$B$3,'Кабельный журнал'!AE156-1,0)</f>
        <v>Шлейф сигнальный</v>
      </c>
      <c r="E156" s="47" t="str">
        <f ca="1">OFFSET(СВОДНАЯ!$B$3,'Кабельный журнал'!AE156-1,1)</f>
        <v>1A1.90..97</v>
      </c>
      <c r="F156" s="48" t="str">
        <f ca="1">OFFSET(СВОДНАЯ!$B$3,'Кабельный журнал'!AE156-1,2)</f>
        <v>BGB32</v>
      </c>
      <c r="G156" s="206" t="str">
        <f ca="1">OFFSET(СВОДНАЯ!$B$3,'Кабельный журнал'!AE156-1,3)</f>
        <v>КСПВПнг(А)-HF</v>
      </c>
      <c r="H156" s="235"/>
      <c r="I156" s="235"/>
      <c r="J156" s="235"/>
      <c r="K156" s="235"/>
      <c r="L156" s="207"/>
      <c r="M156" s="236" t="str">
        <f ca="1">OFFSET(СВОДНАЯ!$B$3,'Кабельный журнал'!AE156-1,4)</f>
        <v>1x2x0,8</v>
      </c>
      <c r="N156" s="237"/>
      <c r="O156" s="237"/>
      <c r="P156" s="237"/>
      <c r="Q156" s="238"/>
      <c r="R156" s="206">
        <f ca="1">OFFSET(СВОДНАЯ!$B$3,'Кабельный журнал'!AE156-1,5)</f>
        <v>15.6</v>
      </c>
      <c r="S156" s="207"/>
      <c r="T156" s="206">
        <f ca="1">OFFSET(СВОДНАЯ!$B$3,'Кабельный журнал'!AE156-1,6)</f>
        <v>0</v>
      </c>
      <c r="U156" s="235"/>
      <c r="V156" s="207"/>
      <c r="W156" s="206">
        <f ca="1">OFFSET(СВОДНАЯ!$B$3,'Кабельный журнал'!AE156-1,7)</f>
        <v>0</v>
      </c>
      <c r="X156" s="235"/>
      <c r="Y156" s="235"/>
      <c r="Z156" s="207"/>
      <c r="AA156" s="206">
        <f ca="1">OFFSET(СВОДНАЯ!$B$3,'Кабельный журнал'!AE156-1,8)</f>
        <v>0</v>
      </c>
      <c r="AB156" s="207"/>
      <c r="AE156" s="34">
        <f t="shared" si="2"/>
        <v>131</v>
      </c>
    </row>
    <row r="157" spans="1:31" ht="15" customHeight="1" x14ac:dyDescent="0.25">
      <c r="A157" s="215"/>
      <c r="B157" s="233"/>
      <c r="C157" s="46" t="str">
        <f ca="1">OFFSET(СВОДНАЯ!$A$3,'Кабельный журнал'!AE157-1,0)</f>
        <v>ШС51</v>
      </c>
      <c r="D157" s="131" t="str">
        <f ca="1">OFFSET(СВОДНАЯ!$B$3,'Кабельный журнал'!AE157-1,0)</f>
        <v>Шлейф сигнальный</v>
      </c>
      <c r="E157" s="47" t="str">
        <f ca="1">OFFSET(СВОДНАЯ!$B$3,'Кабельный журнал'!AE157-1,1)</f>
        <v>BGB32</v>
      </c>
      <c r="F157" s="48" t="str">
        <f ca="1">OFFSET(СВОДНАЯ!$B$3,'Кабельный журнал'!AE157-1,2)</f>
        <v>BGB31</v>
      </c>
      <c r="G157" s="206" t="str">
        <f ca="1">OFFSET(СВОДНАЯ!$B$3,'Кабельный журнал'!AE157-1,3)</f>
        <v>КСПВПнг(А)-HF</v>
      </c>
      <c r="H157" s="235"/>
      <c r="I157" s="235"/>
      <c r="J157" s="235"/>
      <c r="K157" s="235"/>
      <c r="L157" s="207"/>
      <c r="M157" s="236" t="str">
        <f ca="1">OFFSET(СВОДНАЯ!$B$3,'Кабельный журнал'!AE157-1,4)</f>
        <v>1x2x0,8</v>
      </c>
      <c r="N157" s="237"/>
      <c r="O157" s="237"/>
      <c r="P157" s="237"/>
      <c r="Q157" s="238"/>
      <c r="R157" s="206">
        <f ca="1">OFFSET(СВОДНАЯ!$B$3,'Кабельный журнал'!AE157-1,5)</f>
        <v>13.3</v>
      </c>
      <c r="S157" s="207"/>
      <c r="T157" s="206">
        <f ca="1">OFFSET(СВОДНАЯ!$B$3,'Кабельный журнал'!AE157-1,6)</f>
        <v>0</v>
      </c>
      <c r="U157" s="235"/>
      <c r="V157" s="207"/>
      <c r="W157" s="206">
        <f ca="1">OFFSET(СВОДНАЯ!$B$3,'Кабельный журнал'!AE157-1,7)</f>
        <v>0</v>
      </c>
      <c r="X157" s="235"/>
      <c r="Y157" s="235"/>
      <c r="Z157" s="207"/>
      <c r="AA157" s="206">
        <f ca="1">OFFSET(СВОДНАЯ!$B$3,'Кабельный журнал'!AE157-1,8)</f>
        <v>0</v>
      </c>
      <c r="AB157" s="207"/>
      <c r="AE157" s="34">
        <f t="shared" si="2"/>
        <v>132</v>
      </c>
    </row>
    <row r="158" spans="1:31" ht="15" customHeight="1" x14ac:dyDescent="0.25">
      <c r="A158" s="215"/>
      <c r="B158" s="233"/>
      <c r="C158" s="46" t="str">
        <f ca="1">OFFSET(СВОДНАЯ!$A$3,'Кабельный журнал'!AE158-1,0)</f>
        <v>ШС52</v>
      </c>
      <c r="D158" s="131" t="str">
        <f ca="1">OFFSET(СВОДНАЯ!$B$3,'Кабельный журнал'!AE158-1,0)</f>
        <v>Шлейф сигнальный</v>
      </c>
      <c r="E158" s="47" t="str">
        <f ca="1">OFFSET(СВОДНАЯ!$B$3,'Кабельный журнал'!AE158-1,1)</f>
        <v>1A1.90..97</v>
      </c>
      <c r="F158" s="48" t="str">
        <f ca="1">OFFSET(СВОДНАЯ!$B$3,'Кабельный журнал'!AE158-1,2)</f>
        <v>BGB30</v>
      </c>
      <c r="G158" s="206" t="str">
        <f ca="1">OFFSET(СВОДНАЯ!$B$3,'Кабельный журнал'!AE158-1,3)</f>
        <v>КСПВПнг(А)-HF</v>
      </c>
      <c r="H158" s="235"/>
      <c r="I158" s="235"/>
      <c r="J158" s="235"/>
      <c r="K158" s="235"/>
      <c r="L158" s="207"/>
      <c r="M158" s="236" t="str">
        <f ca="1">OFFSET(СВОДНАЯ!$B$3,'Кабельный журнал'!AE158-1,4)</f>
        <v>1x2x0,8</v>
      </c>
      <c r="N158" s="237"/>
      <c r="O158" s="237"/>
      <c r="P158" s="237"/>
      <c r="Q158" s="238"/>
      <c r="R158" s="206">
        <f ca="1">OFFSET(СВОДНАЯ!$B$3,'Кабельный журнал'!AE158-1,5)</f>
        <v>16.8</v>
      </c>
      <c r="S158" s="207"/>
      <c r="T158" s="206">
        <f ca="1">OFFSET(СВОДНАЯ!$B$3,'Кабельный журнал'!AE158-1,6)</f>
        <v>0</v>
      </c>
      <c r="U158" s="235"/>
      <c r="V158" s="207"/>
      <c r="W158" s="206">
        <f ca="1">OFFSET(СВОДНАЯ!$B$3,'Кабельный журнал'!AE158-1,7)</f>
        <v>0</v>
      </c>
      <c r="X158" s="235"/>
      <c r="Y158" s="235"/>
      <c r="Z158" s="207"/>
      <c r="AA158" s="206">
        <f ca="1">OFFSET(СВОДНАЯ!$B$3,'Кабельный журнал'!AE158-1,8)</f>
        <v>0</v>
      </c>
      <c r="AB158" s="207"/>
      <c r="AE158" s="34">
        <f t="shared" si="2"/>
        <v>133</v>
      </c>
    </row>
    <row r="159" spans="1:31" ht="15" customHeight="1" thickBot="1" x14ac:dyDescent="0.3">
      <c r="A159" s="216"/>
      <c r="B159" s="234"/>
      <c r="C159" s="46" t="str">
        <f ca="1">OFFSET(СВОДНАЯ!$A$3,'Кабельный журнал'!AE159-1,0)</f>
        <v>ШС53</v>
      </c>
      <c r="D159" s="131" t="str">
        <f ca="1">OFFSET(СВОДНАЯ!$B$3,'Кабельный журнал'!AE159-1,0)</f>
        <v>Шлейф сигнальный</v>
      </c>
      <c r="E159" s="47" t="str">
        <f ca="1">OFFSET(СВОДНАЯ!$B$3,'Кабельный журнал'!AE159-1,1)</f>
        <v>1A1.2..9</v>
      </c>
      <c r="F159" s="48" t="str">
        <f ca="1">OFFSET(СВОДНАЯ!$B$3,'Кабельный журнал'!AE159-1,2)</f>
        <v>BGB27</v>
      </c>
      <c r="G159" s="206" t="str">
        <f ca="1">OFFSET(СВОДНАЯ!$B$3,'Кабельный журнал'!AE159-1,3)</f>
        <v>КСПВПнг(А)-HF</v>
      </c>
      <c r="H159" s="235"/>
      <c r="I159" s="235"/>
      <c r="J159" s="235"/>
      <c r="K159" s="235"/>
      <c r="L159" s="207"/>
      <c r="M159" s="236" t="str">
        <f ca="1">OFFSET(СВОДНАЯ!$B$3,'Кабельный журнал'!AE159-1,4)</f>
        <v>1x2x0,8</v>
      </c>
      <c r="N159" s="237"/>
      <c r="O159" s="237"/>
      <c r="P159" s="237"/>
      <c r="Q159" s="238"/>
      <c r="R159" s="206">
        <f ca="1">OFFSET(СВОДНАЯ!$B$3,'Кабельный журнал'!AE159-1,5)</f>
        <v>12.1</v>
      </c>
      <c r="S159" s="207"/>
      <c r="T159" s="206">
        <f ca="1">OFFSET(СВОДНАЯ!$B$3,'Кабельный журнал'!AE159-1,6)</f>
        <v>0</v>
      </c>
      <c r="U159" s="235"/>
      <c r="V159" s="207"/>
      <c r="W159" s="206">
        <f ca="1">OFFSET(СВОДНАЯ!$B$3,'Кабельный журнал'!AE159-1,7)</f>
        <v>0</v>
      </c>
      <c r="X159" s="235"/>
      <c r="Y159" s="235"/>
      <c r="Z159" s="207"/>
      <c r="AA159" s="206">
        <f ca="1">OFFSET(СВОДНАЯ!$B$3,'Кабельный журнал'!AE159-1,8)</f>
        <v>0</v>
      </c>
      <c r="AB159" s="207"/>
      <c r="AE159" s="34">
        <f t="shared" si="2"/>
        <v>134</v>
      </c>
    </row>
    <row r="160" spans="1:31" ht="15" customHeight="1" x14ac:dyDescent="0.25">
      <c r="A160" s="214" t="s">
        <v>15</v>
      </c>
      <c r="B160" s="232"/>
      <c r="C160" s="46" t="str">
        <f ca="1">OFFSET(СВОДНАЯ!$A$3,'Кабельный журнал'!AE160-1,0)</f>
        <v>P1</v>
      </c>
      <c r="D160" s="131" t="str">
        <f ca="1">OFFSET(СВОДНАЯ!$B$3,'Кабельный журнал'!AE160-1,0)</f>
        <v>Питание 12-24В</v>
      </c>
      <c r="E160" s="47" t="str">
        <f ca="1">OFFSET(СВОДНАЯ!$B$3,'Кабельный журнал'!AE160-1,1)</f>
        <v>1UG1.1</v>
      </c>
      <c r="F160" s="48" t="str">
        <f ca="1">OFFSET(СВОДНАЯ!$B$3,'Кабельный журнал'!AE160-1,2)</f>
        <v>BI1</v>
      </c>
      <c r="G160" s="206" t="str">
        <f ca="1">OFFSET(СВОДНАЯ!$B$3,'Кабельный журнал'!AE160-1,3)</f>
        <v>КСПВПнг(А)-HF</v>
      </c>
      <c r="H160" s="235"/>
      <c r="I160" s="235"/>
      <c r="J160" s="235"/>
      <c r="K160" s="235"/>
      <c r="L160" s="207"/>
      <c r="M160" s="236" t="str">
        <f ca="1">OFFSET(СВОДНАЯ!$B$3,'Кабельный журнал'!AE160-1,4)</f>
        <v>1x2x1,13</v>
      </c>
      <c r="N160" s="237"/>
      <c r="O160" s="237"/>
      <c r="P160" s="237"/>
      <c r="Q160" s="238"/>
      <c r="R160" s="206">
        <f ca="1">OFFSET(СВОДНАЯ!$B$3,'Кабельный журнал'!AE160-1,5)</f>
        <v>2.5</v>
      </c>
      <c r="S160" s="207"/>
      <c r="T160" s="206">
        <f ca="1">OFFSET(СВОДНАЯ!$B$3,'Кабельный журнал'!AE160-1,6)</f>
        <v>0</v>
      </c>
      <c r="U160" s="235"/>
      <c r="V160" s="207"/>
      <c r="W160" s="206">
        <f ca="1">OFFSET(СВОДНАЯ!$B$3,'Кабельный журнал'!AE160-1,7)</f>
        <v>0</v>
      </c>
      <c r="X160" s="235"/>
      <c r="Y160" s="235"/>
      <c r="Z160" s="207"/>
      <c r="AA160" s="206">
        <f ca="1">OFFSET(СВОДНАЯ!$B$3,'Кабельный журнал'!AE160-1,8)</f>
        <v>0</v>
      </c>
      <c r="AB160" s="207"/>
      <c r="AE160" s="34">
        <f t="shared" si="2"/>
        <v>135</v>
      </c>
    </row>
    <row r="161" spans="1:79" ht="15" customHeight="1" x14ac:dyDescent="0.25">
      <c r="A161" s="215"/>
      <c r="B161" s="233"/>
      <c r="C161" s="46" t="str">
        <f ca="1">OFFSET(СВОДНАЯ!$A$3,'Кабельный журнал'!AE161-1,0)</f>
        <v>P2</v>
      </c>
      <c r="D161" s="131" t="str">
        <f ca="1">OFFSET(СВОДНАЯ!$B$3,'Кабельный журнал'!AE161-1,0)</f>
        <v>Питание 12-24В</v>
      </c>
      <c r="E161" s="47" t="str">
        <f ca="1">OFFSET(СВОДНАЯ!$B$3,'Кабельный журнал'!AE161-1,1)</f>
        <v>1UG1.19</v>
      </c>
      <c r="F161" s="48" t="str">
        <f ca="1">OFFSET(СВОДНАЯ!$B$3,'Кабельный журнал'!AE161-1,2)</f>
        <v>1SC1.13..16</v>
      </c>
      <c r="G161" s="206" t="str">
        <f ca="1">OFFSET(СВОДНАЯ!$B$3,'Кабельный журнал'!AE161-1,3)</f>
        <v>КСПВПнг(А)-HF</v>
      </c>
      <c r="H161" s="235"/>
      <c r="I161" s="235"/>
      <c r="J161" s="235"/>
      <c r="K161" s="235"/>
      <c r="L161" s="207"/>
      <c r="M161" s="236" t="str">
        <f ca="1">OFFSET(СВОДНАЯ!$B$3,'Кабельный журнал'!AE161-1,4)</f>
        <v>1x2x1,13</v>
      </c>
      <c r="N161" s="237"/>
      <c r="O161" s="237"/>
      <c r="P161" s="237"/>
      <c r="Q161" s="238"/>
      <c r="R161" s="206">
        <f ca="1">OFFSET(СВОДНАЯ!$B$3,'Кабельный журнал'!AE161-1,5)</f>
        <v>16.7</v>
      </c>
      <c r="S161" s="207"/>
      <c r="T161" s="206">
        <f ca="1">OFFSET(СВОДНАЯ!$B$3,'Кабельный журнал'!AE161-1,6)</f>
        <v>0</v>
      </c>
      <c r="U161" s="235"/>
      <c r="V161" s="207"/>
      <c r="W161" s="206">
        <f ca="1">OFFSET(СВОДНАЯ!$B$3,'Кабельный журнал'!AE161-1,7)</f>
        <v>0</v>
      </c>
      <c r="X161" s="235"/>
      <c r="Y161" s="235"/>
      <c r="Z161" s="207"/>
      <c r="AA161" s="206">
        <f ca="1">OFFSET(СВОДНАЯ!$B$3,'Кабельный журнал'!AE161-1,8)</f>
        <v>0</v>
      </c>
      <c r="AB161" s="207"/>
      <c r="AE161" s="34">
        <f t="shared" si="2"/>
        <v>136</v>
      </c>
    </row>
    <row r="162" spans="1:79" ht="15" customHeight="1" thickBot="1" x14ac:dyDescent="0.3">
      <c r="A162" s="215"/>
      <c r="B162" s="233"/>
      <c r="C162" s="46" t="str">
        <f ca="1">OFFSET(СВОДНАЯ!$A$3,'Кабельный журнал'!AE162-1,0)</f>
        <v>P2</v>
      </c>
      <c r="D162" s="131" t="str">
        <f ca="1">OFFSET(СВОДНАЯ!$B$3,'Кабельный журнал'!AE162-1,0)</f>
        <v>Питание 12-24В</v>
      </c>
      <c r="E162" s="50" t="str">
        <f ca="1">OFFSET(СВОДНАЯ!$B$3,'Кабельный журнал'!AE162-1,1)</f>
        <v>1UG1.19</v>
      </c>
      <c r="F162" s="51" t="str">
        <f ca="1">OFFSET(СВОДНАЯ!$B$3,'Кабельный журнал'!AE162-1,2)</f>
        <v>1SC1.22..25</v>
      </c>
      <c r="G162" s="220" t="str">
        <f ca="1">OFFSET(СВОДНАЯ!$B$3,'Кабельный журнал'!AE162-1,3)</f>
        <v>КСПВПнг(А)-HF</v>
      </c>
      <c r="H162" s="221"/>
      <c r="I162" s="221"/>
      <c r="J162" s="221"/>
      <c r="K162" s="221"/>
      <c r="L162" s="222"/>
      <c r="M162" s="223" t="str">
        <f ca="1">OFFSET(СВОДНАЯ!$B$3,'Кабельный журнал'!AE162-1,4)</f>
        <v>1x2x1,13</v>
      </c>
      <c r="N162" s="224"/>
      <c r="O162" s="224"/>
      <c r="P162" s="224"/>
      <c r="Q162" s="225"/>
      <c r="R162" s="220">
        <f ca="1">OFFSET(СВОДНАЯ!$B$3,'Кабельный журнал'!AE162-1,5)</f>
        <v>17</v>
      </c>
      <c r="S162" s="222"/>
      <c r="T162" s="220">
        <f ca="1">OFFSET(СВОДНАЯ!$B$3,'Кабельный журнал'!AE162-1,6)</f>
        <v>0</v>
      </c>
      <c r="U162" s="221"/>
      <c r="V162" s="222"/>
      <c r="W162" s="220">
        <f ca="1">OFFSET(СВОДНАЯ!$B$3,'Кабельный журнал'!AE162-1,7)</f>
        <v>0</v>
      </c>
      <c r="X162" s="221"/>
      <c r="Y162" s="221"/>
      <c r="Z162" s="222"/>
      <c r="AA162" s="220">
        <f ca="1">OFFSET(СВОДНАЯ!$B$3,'Кабельный журнал'!AE162-1,8)</f>
        <v>0</v>
      </c>
      <c r="AB162" s="222"/>
      <c r="AE162" s="34">
        <f t="shared" si="2"/>
        <v>137</v>
      </c>
    </row>
    <row r="163" spans="1:79" ht="15" customHeight="1" thickBot="1" x14ac:dyDescent="0.3">
      <c r="A163" s="215"/>
      <c r="B163" s="233"/>
      <c r="C163" s="38"/>
      <c r="D163" s="137"/>
      <c r="E163" s="39"/>
      <c r="F163" s="39"/>
      <c r="G163" s="66"/>
      <c r="H163" s="66"/>
      <c r="I163" s="66"/>
      <c r="J163" s="66"/>
      <c r="K163" s="66"/>
      <c r="L163" s="66"/>
      <c r="M163" s="52"/>
      <c r="N163" s="53"/>
      <c r="O163" s="53"/>
      <c r="P163" s="54"/>
      <c r="Q163" s="54"/>
      <c r="R163" s="53"/>
      <c r="S163" s="281" t="str">
        <f>S108</f>
        <v>ОДО-104-01.СОТС.КЖ</v>
      </c>
      <c r="T163" s="282"/>
      <c r="U163" s="282"/>
      <c r="V163" s="282"/>
      <c r="W163" s="282"/>
      <c r="X163" s="282"/>
      <c r="Y163" s="282"/>
      <c r="Z163" s="283"/>
      <c r="AA163" s="271" t="s">
        <v>2</v>
      </c>
      <c r="AB163" s="272"/>
    </row>
    <row r="164" spans="1:79" ht="15" customHeight="1" thickBot="1" x14ac:dyDescent="0.3">
      <c r="A164" s="215"/>
      <c r="B164" s="233"/>
      <c r="C164" s="38"/>
      <c r="D164" s="137"/>
      <c r="E164" s="39"/>
      <c r="F164" s="39"/>
      <c r="G164" s="66"/>
      <c r="H164" s="66"/>
      <c r="I164" s="66"/>
      <c r="J164" s="66"/>
      <c r="K164" s="66"/>
      <c r="L164" s="66"/>
      <c r="M164" s="55"/>
      <c r="N164" s="56"/>
      <c r="O164" s="56"/>
      <c r="P164" s="57"/>
      <c r="Q164" s="57"/>
      <c r="R164" s="56"/>
      <c r="S164" s="226"/>
      <c r="T164" s="227"/>
      <c r="U164" s="227"/>
      <c r="V164" s="227"/>
      <c r="W164" s="227"/>
      <c r="X164" s="227"/>
      <c r="Y164" s="227"/>
      <c r="Z164" s="228"/>
      <c r="AA164" s="324">
        <f>AA109+1</f>
        <v>3</v>
      </c>
      <c r="AB164" s="325"/>
    </row>
    <row r="165" spans="1:79" ht="15" customHeight="1" thickBot="1" x14ac:dyDescent="0.3">
      <c r="A165" s="216"/>
      <c r="B165" s="234"/>
      <c r="C165" s="58"/>
      <c r="D165" s="136"/>
      <c r="E165" s="41"/>
      <c r="F165" s="41"/>
      <c r="G165" s="67"/>
      <c r="H165" s="67"/>
      <c r="I165" s="67"/>
      <c r="J165" s="67"/>
      <c r="K165" s="67"/>
      <c r="L165" s="67"/>
      <c r="M165" s="59" t="s">
        <v>0</v>
      </c>
      <c r="N165" s="59" t="s">
        <v>10</v>
      </c>
      <c r="O165" s="59" t="s">
        <v>2</v>
      </c>
      <c r="P165" s="59" t="s">
        <v>11</v>
      </c>
      <c r="Q165" s="59" t="s">
        <v>4</v>
      </c>
      <c r="R165" s="59" t="s">
        <v>5</v>
      </c>
      <c r="S165" s="229"/>
      <c r="T165" s="230"/>
      <c r="U165" s="230"/>
      <c r="V165" s="230"/>
      <c r="W165" s="230"/>
      <c r="X165" s="230"/>
      <c r="Y165" s="230"/>
      <c r="Z165" s="231"/>
      <c r="AA165" s="326"/>
      <c r="AB165" s="327"/>
    </row>
    <row r="166" spans="1:79" s="26" customFormat="1" ht="15" customHeight="1" thickBot="1" x14ac:dyDescent="0.25">
      <c r="C166" s="199" t="s">
        <v>18</v>
      </c>
      <c r="D166" s="199" t="s">
        <v>33</v>
      </c>
      <c r="E166" s="251" t="s">
        <v>19</v>
      </c>
      <c r="F166" s="252"/>
      <c r="G166" s="255" t="s">
        <v>22</v>
      </c>
      <c r="H166" s="256"/>
      <c r="I166" s="256"/>
      <c r="J166" s="256"/>
      <c r="K166" s="256"/>
      <c r="L166" s="256"/>
      <c r="M166" s="256"/>
      <c r="N166" s="256"/>
      <c r="O166" s="256"/>
      <c r="P166" s="256"/>
      <c r="Q166" s="256"/>
      <c r="R166" s="256"/>
      <c r="S166" s="256"/>
      <c r="T166" s="256"/>
      <c r="U166" s="256"/>
      <c r="V166" s="256"/>
      <c r="W166" s="256"/>
      <c r="X166" s="256"/>
      <c r="Y166" s="256"/>
      <c r="Z166" s="256"/>
      <c r="AA166" s="256"/>
      <c r="AB166" s="257"/>
      <c r="AD166" s="27"/>
      <c r="BT166" s="28"/>
      <c r="BU166" s="28"/>
      <c r="BV166" s="28"/>
      <c r="BW166" s="28"/>
      <c r="BX166" s="28"/>
      <c r="BY166" s="28"/>
      <c r="BZ166" s="28"/>
      <c r="CA166" s="28"/>
    </row>
    <row r="167" spans="1:79" s="26" customFormat="1" ht="15" customHeight="1" thickBot="1" x14ac:dyDescent="0.25">
      <c r="C167" s="200"/>
      <c r="D167" s="200"/>
      <c r="E167" s="253"/>
      <c r="F167" s="254"/>
      <c r="G167" s="258" t="s">
        <v>23</v>
      </c>
      <c r="H167" s="259"/>
      <c r="I167" s="259"/>
      <c r="J167" s="259"/>
      <c r="K167" s="259"/>
      <c r="L167" s="259"/>
      <c r="M167" s="259"/>
      <c r="N167" s="259"/>
      <c r="O167" s="259"/>
      <c r="P167" s="259"/>
      <c r="Q167" s="259"/>
      <c r="R167" s="259"/>
      <c r="S167" s="260"/>
      <c r="T167" s="255" t="s">
        <v>24</v>
      </c>
      <c r="U167" s="256"/>
      <c r="V167" s="256"/>
      <c r="W167" s="256"/>
      <c r="X167" s="256"/>
      <c r="Y167" s="256"/>
      <c r="Z167" s="256"/>
      <c r="AA167" s="256"/>
      <c r="AB167" s="257"/>
      <c r="AD167" s="29">
        <f>SUM(AD170:AD220)</f>
        <v>0</v>
      </c>
      <c r="AE167" s="30"/>
      <c r="BT167" s="28"/>
      <c r="BU167" s="28"/>
      <c r="BV167" s="28"/>
      <c r="BW167" s="28"/>
      <c r="BX167" s="28"/>
      <c r="BY167" s="28"/>
      <c r="BZ167" s="28"/>
      <c r="CA167" s="28"/>
    </row>
    <row r="168" spans="1:79" s="26" customFormat="1" ht="15" customHeight="1" x14ac:dyDescent="0.2">
      <c r="C168" s="200"/>
      <c r="D168" s="200"/>
      <c r="E168" s="261" t="s">
        <v>20</v>
      </c>
      <c r="F168" s="261" t="s">
        <v>21</v>
      </c>
      <c r="G168" s="251" t="s">
        <v>25</v>
      </c>
      <c r="H168" s="263"/>
      <c r="I168" s="263"/>
      <c r="J168" s="263"/>
      <c r="K168" s="263"/>
      <c r="L168" s="252"/>
      <c r="M168" s="265" t="s">
        <v>26</v>
      </c>
      <c r="N168" s="266"/>
      <c r="O168" s="266"/>
      <c r="P168" s="266"/>
      <c r="Q168" s="267"/>
      <c r="R168" s="265" t="s">
        <v>27</v>
      </c>
      <c r="S168" s="267"/>
      <c r="T168" s="265" t="s">
        <v>25</v>
      </c>
      <c r="U168" s="266"/>
      <c r="V168" s="267"/>
      <c r="W168" s="265" t="s">
        <v>26</v>
      </c>
      <c r="X168" s="266"/>
      <c r="Y168" s="266"/>
      <c r="Z168" s="267"/>
      <c r="AA168" s="265" t="s">
        <v>27</v>
      </c>
      <c r="AB168" s="267"/>
      <c r="AD168" s="31"/>
      <c r="BT168" s="28"/>
      <c r="BU168" s="28"/>
      <c r="BV168" s="28"/>
      <c r="BW168" s="28"/>
      <c r="BX168" s="28"/>
      <c r="BY168" s="28"/>
      <c r="BZ168" s="28"/>
      <c r="CA168" s="28"/>
    </row>
    <row r="169" spans="1:79" s="26" customFormat="1" ht="15" customHeight="1" thickBot="1" x14ac:dyDescent="0.25">
      <c r="C169" s="201"/>
      <c r="D169" s="201"/>
      <c r="E169" s="262"/>
      <c r="F169" s="262"/>
      <c r="G169" s="253"/>
      <c r="H169" s="264"/>
      <c r="I169" s="264"/>
      <c r="J169" s="264"/>
      <c r="K169" s="264"/>
      <c r="L169" s="254"/>
      <c r="M169" s="268"/>
      <c r="N169" s="269"/>
      <c r="O169" s="269"/>
      <c r="P169" s="269"/>
      <c r="Q169" s="270"/>
      <c r="R169" s="268"/>
      <c r="S169" s="270"/>
      <c r="T169" s="268"/>
      <c r="U169" s="269"/>
      <c r="V169" s="270"/>
      <c r="W169" s="268"/>
      <c r="X169" s="269"/>
      <c r="Y169" s="269"/>
      <c r="Z169" s="270"/>
      <c r="AA169" s="268"/>
      <c r="AB169" s="270"/>
      <c r="AD169" s="31"/>
      <c r="BT169" s="28"/>
      <c r="BU169" s="28"/>
      <c r="BV169" s="28"/>
      <c r="BW169" s="28"/>
      <c r="BX169" s="28"/>
      <c r="BY169" s="28"/>
      <c r="BZ169" s="28"/>
      <c r="CA169" s="28"/>
    </row>
    <row r="170" spans="1:79" ht="15" customHeight="1" x14ac:dyDescent="0.25">
      <c r="C170" s="46" t="str">
        <f ca="1">OFFSET(СВОДНАЯ!$A$3,'Кабельный журнал'!AE170-1,0)</f>
        <v>P3</v>
      </c>
      <c r="D170" s="141" t="str">
        <f ca="1">OFFSET(СВОДНАЯ!$B$3,'Кабельный журнал'!AE170-1,0)</f>
        <v>Питание 12-24В</v>
      </c>
      <c r="E170" s="44" t="str">
        <f ca="1">OFFSET(СВОДНАЯ!$B$3,'Кабельный журнал'!AE170-1,1)</f>
        <v>1UG1.36</v>
      </c>
      <c r="F170" s="45" t="str">
        <f ca="1">OFFSET(СВОДНАЯ!$B$3,'Кабельный журнал'!AE170-1,2)</f>
        <v>1SC1.39..42</v>
      </c>
      <c r="G170" s="245" t="str">
        <f ca="1">OFFSET(СВОДНАЯ!$B$3,'Кабельный журнал'!AE170-1,3)</f>
        <v>КСПВПнг(А)-HF</v>
      </c>
      <c r="H170" s="246"/>
      <c r="I170" s="246"/>
      <c r="J170" s="246"/>
      <c r="K170" s="246"/>
      <c r="L170" s="247"/>
      <c r="M170" s="248" t="str">
        <f ca="1">OFFSET(СВОДНАЯ!$B$3,'Кабельный журнал'!AE170-1,4)</f>
        <v>1x2x1,13</v>
      </c>
      <c r="N170" s="249"/>
      <c r="O170" s="249"/>
      <c r="P170" s="249"/>
      <c r="Q170" s="250"/>
      <c r="R170" s="245">
        <f ca="1">OFFSET(СВОДНАЯ!$B$3,'Кабельный журнал'!AE170-1,5)</f>
        <v>17</v>
      </c>
      <c r="S170" s="247"/>
      <c r="T170" s="245">
        <f ca="1">OFFSET(СВОДНАЯ!$B$3,'Кабельный журнал'!AE170-1,6)</f>
        <v>0</v>
      </c>
      <c r="U170" s="246"/>
      <c r="V170" s="247"/>
      <c r="W170" s="245">
        <f ca="1">OFFSET(СВОДНАЯ!$B$3,'Кабельный журнал'!AE170-1,7)</f>
        <v>0</v>
      </c>
      <c r="X170" s="246"/>
      <c r="Y170" s="246"/>
      <c r="Z170" s="247"/>
      <c r="AA170" s="245">
        <f ca="1">OFFSET(СВОДНАЯ!$B$3,'Кабельный журнал'!AE170-1,8)</f>
        <v>0</v>
      </c>
      <c r="AB170" s="247"/>
      <c r="AE170" s="34">
        <f>AE162+1</f>
        <v>138</v>
      </c>
    </row>
    <row r="171" spans="1:79" ht="15" customHeight="1" x14ac:dyDescent="0.25">
      <c r="C171" s="46" t="str">
        <f ca="1">OFFSET(СВОДНАЯ!$A$3,'Кабельный журнал'!AE171-1,0)</f>
        <v>P3</v>
      </c>
      <c r="D171" s="141" t="str">
        <f ca="1">OFFSET(СВОДНАЯ!$B$3,'Кабельный журнал'!AE171-1,0)</f>
        <v>Питание 12-24В</v>
      </c>
      <c r="E171" s="47" t="str">
        <f ca="1">OFFSET(СВОДНАЯ!$B$3,'Кабельный журнал'!AE171-1,1)</f>
        <v>1UG1.36</v>
      </c>
      <c r="F171" s="48" t="str">
        <f ca="1">OFFSET(СВОДНАЯ!$B$3,'Кабельный журнал'!AE171-1,2)</f>
        <v>1SC1.30..33</v>
      </c>
      <c r="G171" s="206" t="str">
        <f ca="1">OFFSET(СВОДНАЯ!$B$3,'Кабельный журнал'!AE171-1,3)</f>
        <v>КСПВПнг(А)-HF</v>
      </c>
      <c r="H171" s="235"/>
      <c r="I171" s="235"/>
      <c r="J171" s="235"/>
      <c r="K171" s="235"/>
      <c r="L171" s="207"/>
      <c r="M171" s="236" t="str">
        <f ca="1">OFFSET(СВОДНАЯ!$B$3,'Кабельный журнал'!AE171-1,4)</f>
        <v>1x2x1,13</v>
      </c>
      <c r="N171" s="237"/>
      <c r="O171" s="237"/>
      <c r="P171" s="237"/>
      <c r="Q171" s="238"/>
      <c r="R171" s="206">
        <f ca="1">OFFSET(СВОДНАЯ!$B$3,'Кабельный журнал'!AE171-1,5)</f>
        <v>17.2</v>
      </c>
      <c r="S171" s="207"/>
      <c r="T171" s="206">
        <f ca="1">OFFSET(СВОДНАЯ!$B$3,'Кабельный журнал'!AE171-1,6)</f>
        <v>0</v>
      </c>
      <c r="U171" s="235"/>
      <c r="V171" s="207"/>
      <c r="W171" s="206">
        <f ca="1">OFFSET(СВОДНАЯ!$B$3,'Кабельный журнал'!AE171-1,7)</f>
        <v>0</v>
      </c>
      <c r="X171" s="235"/>
      <c r="Y171" s="235"/>
      <c r="Z171" s="207"/>
      <c r="AA171" s="206">
        <f ca="1">OFFSET(СВОДНАЯ!$B$3,'Кабельный журнал'!AE171-1,8)</f>
        <v>0</v>
      </c>
      <c r="AB171" s="207"/>
      <c r="AE171" s="34">
        <f t="shared" ref="AE171:AE217" si="3">AE170+1</f>
        <v>139</v>
      </c>
    </row>
    <row r="172" spans="1:79" ht="15" customHeight="1" x14ac:dyDescent="0.25">
      <c r="C172" s="46" t="str">
        <f ca="1">OFFSET(СВОДНАЯ!$A$3,'Кабельный журнал'!AE172-1,0)</f>
        <v>P4</v>
      </c>
      <c r="D172" s="141" t="str">
        <f ca="1">OFFSET(СВОДНАЯ!$B$3,'Кабельный журнал'!AE172-1,0)</f>
        <v>Питание 12-24В</v>
      </c>
      <c r="E172" s="47" t="str">
        <f ca="1">OFFSET(СВОДНАЯ!$B$3,'Кабельный журнал'!AE172-1,1)</f>
        <v>1UG1.53</v>
      </c>
      <c r="F172" s="48" t="str">
        <f ca="1">OFFSET(СВОДНАЯ!$B$3,'Кабельный журнал'!AE172-1,2)</f>
        <v>1SC1.56..59</v>
      </c>
      <c r="G172" s="206" t="str">
        <f ca="1">OFFSET(СВОДНАЯ!$B$3,'Кабельный журнал'!AE172-1,3)</f>
        <v>КСПВПнг(А)-HF</v>
      </c>
      <c r="H172" s="235"/>
      <c r="I172" s="235"/>
      <c r="J172" s="235"/>
      <c r="K172" s="235"/>
      <c r="L172" s="207"/>
      <c r="M172" s="236" t="str">
        <f ca="1">OFFSET(СВОДНАЯ!$B$3,'Кабельный журнал'!AE172-1,4)</f>
        <v>1x2x1,13</v>
      </c>
      <c r="N172" s="237"/>
      <c r="O172" s="237"/>
      <c r="P172" s="237"/>
      <c r="Q172" s="238"/>
      <c r="R172" s="206">
        <f ca="1">OFFSET(СВОДНАЯ!$B$3,'Кабельный журнал'!AE172-1,5)</f>
        <v>17.899999999999999</v>
      </c>
      <c r="S172" s="207"/>
      <c r="T172" s="206">
        <f ca="1">OFFSET(СВОДНАЯ!$B$3,'Кабельный журнал'!AE172-1,6)</f>
        <v>0</v>
      </c>
      <c r="U172" s="235"/>
      <c r="V172" s="207"/>
      <c r="W172" s="206">
        <f ca="1">OFFSET(СВОДНАЯ!$B$3,'Кабельный журнал'!AE172-1,7)</f>
        <v>0</v>
      </c>
      <c r="X172" s="235"/>
      <c r="Y172" s="235"/>
      <c r="Z172" s="207"/>
      <c r="AA172" s="206">
        <f ca="1">OFFSET(СВОДНАЯ!$B$3,'Кабельный журнал'!AE172-1,8)</f>
        <v>0</v>
      </c>
      <c r="AB172" s="207"/>
      <c r="AE172" s="34">
        <f t="shared" si="3"/>
        <v>140</v>
      </c>
    </row>
    <row r="173" spans="1:79" ht="15" customHeight="1" x14ac:dyDescent="0.25">
      <c r="C173" s="46" t="str">
        <f ca="1">OFFSET(СВОДНАЯ!$A$3,'Кабельный журнал'!AE173-1,0)</f>
        <v>P4</v>
      </c>
      <c r="D173" s="141" t="str">
        <f ca="1">OFFSET(СВОДНАЯ!$B$3,'Кабельный журнал'!AE173-1,0)</f>
        <v>Питание 12-24В</v>
      </c>
      <c r="E173" s="47" t="str">
        <f ca="1">OFFSET(СВОДНАЯ!$B$3,'Кабельный журнал'!AE173-1,1)</f>
        <v>1UG1.53</v>
      </c>
      <c r="F173" s="48" t="str">
        <f ca="1">OFFSET(СВОДНАЯ!$B$3,'Кабельный журнал'!AE173-1,2)</f>
        <v>1SC1.47..50</v>
      </c>
      <c r="G173" s="206" t="str">
        <f ca="1">OFFSET(СВОДНАЯ!$B$3,'Кабельный журнал'!AE173-1,3)</f>
        <v>КСПВПнг(А)-HF</v>
      </c>
      <c r="H173" s="235"/>
      <c r="I173" s="235"/>
      <c r="J173" s="235"/>
      <c r="K173" s="235"/>
      <c r="L173" s="207"/>
      <c r="M173" s="236" t="str">
        <f ca="1">OFFSET(СВОДНАЯ!$B$3,'Кабельный журнал'!AE173-1,4)</f>
        <v>1x2x1,13</v>
      </c>
      <c r="N173" s="237"/>
      <c r="O173" s="237"/>
      <c r="P173" s="237"/>
      <c r="Q173" s="238"/>
      <c r="R173" s="206">
        <f ca="1">OFFSET(СВОДНАЯ!$B$3,'Кабельный журнал'!AE173-1,5)</f>
        <v>18.100000000000001</v>
      </c>
      <c r="S173" s="207"/>
      <c r="T173" s="206">
        <f ca="1">OFFSET(СВОДНАЯ!$B$3,'Кабельный журнал'!AE173-1,6)</f>
        <v>0</v>
      </c>
      <c r="U173" s="235"/>
      <c r="V173" s="207"/>
      <c r="W173" s="206">
        <f ca="1">OFFSET(СВОДНАЯ!$B$3,'Кабельный журнал'!AE173-1,7)</f>
        <v>0</v>
      </c>
      <c r="X173" s="235"/>
      <c r="Y173" s="235"/>
      <c r="Z173" s="207"/>
      <c r="AA173" s="206">
        <f ca="1">OFFSET(СВОДНАЯ!$B$3,'Кабельный журнал'!AE173-1,8)</f>
        <v>0</v>
      </c>
      <c r="AB173" s="207"/>
      <c r="AE173" s="34">
        <f t="shared" si="3"/>
        <v>141</v>
      </c>
    </row>
    <row r="174" spans="1:79" ht="15" customHeight="1" x14ac:dyDescent="0.25">
      <c r="C174" s="46" t="str">
        <f ca="1">OFFSET(СВОДНАЯ!$A$3,'Кабельный журнал'!AE174-1,0)</f>
        <v>P5</v>
      </c>
      <c r="D174" s="141" t="str">
        <f ca="1">OFFSET(СВОДНАЯ!$B$3,'Кабельный журнал'!AE174-1,0)</f>
        <v>Питание 12-24В</v>
      </c>
      <c r="E174" s="47" t="str">
        <f ca="1">OFFSET(СВОДНАЯ!$B$3,'Кабельный журнал'!AE174-1,1)</f>
        <v>1UG1.61</v>
      </c>
      <c r="F174" s="48" t="str">
        <f ca="1">OFFSET(СВОДНАЯ!$B$3,'Кабельный журнал'!AE174-1,2)</f>
        <v>1SC1.63..66</v>
      </c>
      <c r="G174" s="206" t="str">
        <f ca="1">OFFSET(СВОДНАЯ!$B$3,'Кабельный журнал'!AE174-1,3)</f>
        <v>КСПВПнг(А)-HF</v>
      </c>
      <c r="H174" s="235"/>
      <c r="I174" s="235"/>
      <c r="J174" s="235"/>
      <c r="K174" s="235"/>
      <c r="L174" s="207"/>
      <c r="M174" s="236" t="str">
        <f ca="1">OFFSET(СВОДНАЯ!$B$3,'Кабельный журнал'!AE174-1,4)</f>
        <v>1x2x1,13</v>
      </c>
      <c r="N174" s="237"/>
      <c r="O174" s="237"/>
      <c r="P174" s="237"/>
      <c r="Q174" s="238"/>
      <c r="R174" s="206">
        <f ca="1">OFFSET(СВОДНАЯ!$B$3,'Кабельный журнал'!AE174-1,5)</f>
        <v>5.7</v>
      </c>
      <c r="S174" s="207"/>
      <c r="T174" s="206">
        <f ca="1">OFFSET(СВОДНАЯ!$B$3,'Кабельный журнал'!AE174-1,6)</f>
        <v>0</v>
      </c>
      <c r="U174" s="235"/>
      <c r="V174" s="207"/>
      <c r="W174" s="206">
        <f ca="1">OFFSET(СВОДНАЯ!$B$3,'Кабельный журнал'!AE174-1,7)</f>
        <v>0</v>
      </c>
      <c r="X174" s="235"/>
      <c r="Y174" s="235"/>
      <c r="Z174" s="207"/>
      <c r="AA174" s="206">
        <f ca="1">OFFSET(СВОДНАЯ!$B$3,'Кабельный журнал'!AE174-1,8)</f>
        <v>0</v>
      </c>
      <c r="AB174" s="207"/>
      <c r="AE174" s="34">
        <f t="shared" si="3"/>
        <v>142</v>
      </c>
    </row>
    <row r="175" spans="1:79" ht="15" customHeight="1" x14ac:dyDescent="0.25">
      <c r="C175" s="46" t="str">
        <f ca="1">OFFSET(СВОДНАЯ!$A$3,'Кабельный журнал'!AE175-1,0)</f>
        <v>P6</v>
      </c>
      <c r="D175" s="141" t="str">
        <f ca="1">OFFSET(СВОДНАЯ!$B$3,'Кабельный журнал'!AE175-1,0)</f>
        <v>Питание 12-24В</v>
      </c>
      <c r="E175" s="47" t="str">
        <f ca="1">OFFSET(СВОДНАЯ!$B$3,'Кабельный журнал'!AE175-1,1)</f>
        <v>1UG1.130</v>
      </c>
      <c r="F175" s="48" t="str">
        <f ca="1">OFFSET(СВОДНАЯ!$B$3,'Кабельный журнал'!AE175-1,2)</f>
        <v>1SC1.125..128</v>
      </c>
      <c r="G175" s="206" t="str">
        <f ca="1">OFFSET(СВОДНАЯ!$B$3,'Кабельный журнал'!AE175-1,3)</f>
        <v>КСПВПнг(А)-HF</v>
      </c>
      <c r="H175" s="235"/>
      <c r="I175" s="235"/>
      <c r="J175" s="235"/>
      <c r="K175" s="235"/>
      <c r="L175" s="207"/>
      <c r="M175" s="236" t="str">
        <f ca="1">OFFSET(СВОДНАЯ!$B$3,'Кабельный журнал'!AE175-1,4)</f>
        <v>1x2x1,13</v>
      </c>
      <c r="N175" s="237"/>
      <c r="O175" s="237"/>
      <c r="P175" s="237"/>
      <c r="Q175" s="238"/>
      <c r="R175" s="206">
        <f ca="1">OFFSET(СВОДНАЯ!$B$3,'Кабельный журнал'!AE175-1,5)</f>
        <v>10.8</v>
      </c>
      <c r="S175" s="207"/>
      <c r="T175" s="206">
        <f ca="1">OFFSET(СВОДНАЯ!$B$3,'Кабельный журнал'!AE175-1,6)</f>
        <v>0</v>
      </c>
      <c r="U175" s="235"/>
      <c r="V175" s="207"/>
      <c r="W175" s="206">
        <f ca="1">OFFSET(СВОДНАЯ!$B$3,'Кабельный журнал'!AE175-1,7)</f>
        <v>0</v>
      </c>
      <c r="X175" s="235"/>
      <c r="Y175" s="235"/>
      <c r="Z175" s="207"/>
      <c r="AA175" s="206">
        <f ca="1">OFFSET(СВОДНАЯ!$B$3,'Кабельный журнал'!AE175-1,8)</f>
        <v>0</v>
      </c>
      <c r="AB175" s="207"/>
      <c r="AE175" s="34">
        <f t="shared" si="3"/>
        <v>143</v>
      </c>
    </row>
    <row r="176" spans="1:79" ht="15" customHeight="1" x14ac:dyDescent="0.25">
      <c r="C176" s="46" t="str">
        <f ca="1">OFFSET(СВОДНАЯ!$A$3,'Кабельный журнал'!AE176-1,0)</f>
        <v>P6</v>
      </c>
      <c r="D176" s="141" t="str">
        <f ca="1">OFFSET(СВОДНАЯ!$B$3,'Кабельный журнал'!AE176-1,0)</f>
        <v>Питание 12-24В</v>
      </c>
      <c r="E176" s="47" t="str">
        <f ca="1">OFFSET(СВОДНАЯ!$B$3,'Кабельный журнал'!AE176-1,1)</f>
        <v>1UG1.130</v>
      </c>
      <c r="F176" s="48" t="str">
        <f ca="1">OFFSET(СВОДНАЯ!$B$3,'Кабельный журнал'!AE176-1,2)</f>
        <v>1SC1.132..135</v>
      </c>
      <c r="G176" s="206" t="str">
        <f ca="1">OFFSET(СВОДНАЯ!$B$3,'Кабельный журнал'!AE176-1,3)</f>
        <v>КСПВПнг(А)-HF</v>
      </c>
      <c r="H176" s="235"/>
      <c r="I176" s="235"/>
      <c r="J176" s="235"/>
      <c r="K176" s="235"/>
      <c r="L176" s="207"/>
      <c r="M176" s="236" t="str">
        <f ca="1">OFFSET(СВОДНАЯ!$B$3,'Кабельный журнал'!AE176-1,4)</f>
        <v>1x2x1,13</v>
      </c>
      <c r="N176" s="237"/>
      <c r="O176" s="237"/>
      <c r="P176" s="237"/>
      <c r="Q176" s="238"/>
      <c r="R176" s="206">
        <f ca="1">OFFSET(СВОДНАЯ!$B$3,'Кабельный журнал'!AE176-1,5)</f>
        <v>11.4</v>
      </c>
      <c r="S176" s="207"/>
      <c r="T176" s="206">
        <f ca="1">OFFSET(СВОДНАЯ!$B$3,'Кабельный журнал'!AE176-1,6)</f>
        <v>0</v>
      </c>
      <c r="U176" s="235"/>
      <c r="V176" s="207"/>
      <c r="W176" s="206">
        <f ca="1">OFFSET(СВОДНАЯ!$B$3,'Кабельный журнал'!AE176-1,7)</f>
        <v>0</v>
      </c>
      <c r="X176" s="235"/>
      <c r="Y176" s="235"/>
      <c r="Z176" s="207"/>
      <c r="AA176" s="206">
        <f ca="1">OFFSET(СВОДНАЯ!$B$3,'Кабельный журнал'!AE176-1,8)</f>
        <v>0</v>
      </c>
      <c r="AB176" s="207"/>
      <c r="AE176" s="34">
        <f t="shared" si="3"/>
        <v>144</v>
      </c>
    </row>
    <row r="177" spans="3:31" ht="15" customHeight="1" x14ac:dyDescent="0.25">
      <c r="C177" s="46" t="str">
        <f ca="1">OFFSET(СВОДНАЯ!$A$3,'Кабельный журнал'!AE177-1,0)</f>
        <v>P7</v>
      </c>
      <c r="D177" s="141" t="str">
        <f ca="1">OFFSET(СВОДНАЯ!$B$3,'Кабельный журнал'!AE177-1,0)</f>
        <v>Питание 12-24В</v>
      </c>
      <c r="E177" s="47" t="str">
        <f ca="1">OFFSET(СВОДНАЯ!$B$3,'Кабельный журнал'!AE177-1,1)</f>
        <v>1UG1.116</v>
      </c>
      <c r="F177" s="48" t="str">
        <f ca="1">OFFSET(СВОДНАЯ!$B$3,'Кабельный журнал'!AE177-1,2)</f>
        <v>1SC1.119..122</v>
      </c>
      <c r="G177" s="206" t="str">
        <f ca="1">OFFSET(СВОДНАЯ!$B$3,'Кабельный журнал'!AE177-1,3)</f>
        <v>КСПВПнг(А)-HF</v>
      </c>
      <c r="H177" s="235"/>
      <c r="I177" s="235"/>
      <c r="J177" s="235"/>
      <c r="K177" s="235"/>
      <c r="L177" s="207"/>
      <c r="M177" s="236" t="str">
        <f ca="1">OFFSET(СВОДНАЯ!$B$3,'Кабельный журнал'!AE177-1,4)</f>
        <v>1x2x1,13</v>
      </c>
      <c r="N177" s="237"/>
      <c r="O177" s="237"/>
      <c r="P177" s="237"/>
      <c r="Q177" s="238"/>
      <c r="R177" s="206">
        <f ca="1">OFFSET(СВОДНАЯ!$B$3,'Кабельный журнал'!AE177-1,5)</f>
        <v>17.3</v>
      </c>
      <c r="S177" s="207"/>
      <c r="T177" s="206">
        <f ca="1">OFFSET(СВОДНАЯ!$B$3,'Кабельный журнал'!AE177-1,6)</f>
        <v>0</v>
      </c>
      <c r="U177" s="235"/>
      <c r="V177" s="207"/>
      <c r="W177" s="206">
        <f ca="1">OFFSET(СВОДНАЯ!$B$3,'Кабельный журнал'!AE177-1,7)</f>
        <v>0</v>
      </c>
      <c r="X177" s="235"/>
      <c r="Y177" s="235"/>
      <c r="Z177" s="207"/>
      <c r="AA177" s="206">
        <f ca="1">OFFSET(СВОДНАЯ!$B$3,'Кабельный журнал'!AE177-1,8)</f>
        <v>0</v>
      </c>
      <c r="AB177" s="207"/>
      <c r="AE177" s="34">
        <f t="shared" si="3"/>
        <v>145</v>
      </c>
    </row>
    <row r="178" spans="3:31" ht="15" customHeight="1" x14ac:dyDescent="0.25">
      <c r="C178" s="46" t="str">
        <f ca="1">OFFSET(СВОДНАЯ!$A$3,'Кабельный журнал'!AE178-1,0)</f>
        <v>P7</v>
      </c>
      <c r="D178" s="141" t="str">
        <f ca="1">OFFSET(СВОДНАЯ!$B$3,'Кабельный журнал'!AE178-1,0)</f>
        <v>Питание 12-24В</v>
      </c>
      <c r="E178" s="47" t="str">
        <f ca="1">OFFSET(СВОДНАЯ!$B$3,'Кабельный журнал'!AE178-1,1)</f>
        <v>1UG1.116</v>
      </c>
      <c r="F178" s="48" t="str">
        <f ca="1">OFFSET(СВОДНАЯ!$B$3,'Кабельный журнал'!AE178-1,2)</f>
        <v>1SC1.110..113</v>
      </c>
      <c r="G178" s="206" t="str">
        <f ca="1">OFFSET(СВОДНАЯ!$B$3,'Кабельный журнал'!AE178-1,3)</f>
        <v>КСПВПнг(А)-HF</v>
      </c>
      <c r="H178" s="235"/>
      <c r="I178" s="235"/>
      <c r="J178" s="235"/>
      <c r="K178" s="235"/>
      <c r="L178" s="207"/>
      <c r="M178" s="236" t="str">
        <f ca="1">OFFSET(СВОДНАЯ!$B$3,'Кабельный журнал'!AE178-1,4)</f>
        <v>1x2x1,13</v>
      </c>
      <c r="N178" s="237"/>
      <c r="O178" s="237"/>
      <c r="P178" s="237"/>
      <c r="Q178" s="238"/>
      <c r="R178" s="206">
        <f ca="1">OFFSET(СВОДНАЯ!$B$3,'Кабельный журнал'!AE178-1,5)</f>
        <v>17.600000000000001</v>
      </c>
      <c r="S178" s="207"/>
      <c r="T178" s="206">
        <f ca="1">OFFSET(СВОДНАЯ!$B$3,'Кабельный журнал'!AE178-1,6)</f>
        <v>0</v>
      </c>
      <c r="U178" s="235"/>
      <c r="V178" s="207"/>
      <c r="W178" s="206">
        <f ca="1">OFFSET(СВОДНАЯ!$B$3,'Кабельный журнал'!AE178-1,7)</f>
        <v>0</v>
      </c>
      <c r="X178" s="235"/>
      <c r="Y178" s="235"/>
      <c r="Z178" s="207"/>
      <c r="AA178" s="206">
        <f ca="1">OFFSET(СВОДНАЯ!$B$3,'Кабельный журнал'!AE178-1,8)</f>
        <v>0</v>
      </c>
      <c r="AB178" s="207"/>
      <c r="AE178" s="34">
        <f t="shared" si="3"/>
        <v>146</v>
      </c>
    </row>
    <row r="179" spans="3:31" ht="15" customHeight="1" x14ac:dyDescent="0.25">
      <c r="C179" s="46" t="str">
        <f ca="1">OFFSET(СВОДНАЯ!$A$3,'Кабельный журнал'!AE179-1,0)</f>
        <v>P8</v>
      </c>
      <c r="D179" s="141" t="str">
        <f ca="1">OFFSET(СВОДНАЯ!$B$3,'Кабельный журнал'!AE179-1,0)</f>
        <v>Питание 12-24В</v>
      </c>
      <c r="E179" s="47" t="str">
        <f ca="1">OFFSET(СВОДНАЯ!$B$3,'Кабельный журнал'!AE179-1,1)</f>
        <v>1UG1.89</v>
      </c>
      <c r="F179" s="48" t="str">
        <f ca="1">OFFSET(СВОДНАЯ!$B$3,'Кабельный журнал'!AE179-1,2)</f>
        <v>1SC1.85..88</v>
      </c>
      <c r="G179" s="206" t="str">
        <f ca="1">OFFSET(СВОДНАЯ!$B$3,'Кабельный журнал'!AE179-1,3)</f>
        <v>КСПВПнг(А)-HF</v>
      </c>
      <c r="H179" s="235"/>
      <c r="I179" s="235"/>
      <c r="J179" s="235"/>
      <c r="K179" s="235"/>
      <c r="L179" s="207"/>
      <c r="M179" s="236" t="str">
        <f ca="1">OFFSET(СВОДНАЯ!$B$3,'Кабельный журнал'!AE179-1,4)</f>
        <v>1x2x1,13</v>
      </c>
      <c r="N179" s="237"/>
      <c r="O179" s="237"/>
      <c r="P179" s="237"/>
      <c r="Q179" s="238"/>
      <c r="R179" s="206">
        <f ca="1">OFFSET(СВОДНАЯ!$B$3,'Кабельный журнал'!AE179-1,5)</f>
        <v>26.1</v>
      </c>
      <c r="S179" s="207"/>
      <c r="T179" s="206">
        <f ca="1">OFFSET(СВОДНАЯ!$B$3,'Кабельный журнал'!AE179-1,6)</f>
        <v>0</v>
      </c>
      <c r="U179" s="235"/>
      <c r="V179" s="207"/>
      <c r="W179" s="206">
        <f ca="1">OFFSET(СВОДНАЯ!$B$3,'Кабельный журнал'!AE179-1,7)</f>
        <v>0</v>
      </c>
      <c r="X179" s="235"/>
      <c r="Y179" s="235"/>
      <c r="Z179" s="207"/>
      <c r="AA179" s="206">
        <f ca="1">OFFSET(СВОДНАЯ!$B$3,'Кабельный журнал'!AE179-1,8)</f>
        <v>0</v>
      </c>
      <c r="AB179" s="207"/>
      <c r="AE179" s="34">
        <f t="shared" si="3"/>
        <v>147</v>
      </c>
    </row>
    <row r="180" spans="3:31" ht="15" customHeight="1" x14ac:dyDescent="0.25">
      <c r="C180" s="46" t="str">
        <f ca="1">OFFSET(СВОДНАЯ!$A$3,'Кабельный журнал'!AE180-1,0)</f>
        <v>P8</v>
      </c>
      <c r="D180" s="141" t="str">
        <f ca="1">OFFSET(СВОДНАЯ!$B$3,'Кабельный журнал'!AE180-1,0)</f>
        <v>Питание 12-24В</v>
      </c>
      <c r="E180" s="47" t="str">
        <f ca="1">OFFSET(СВОДНАЯ!$B$3,'Кабельный журнал'!AE180-1,1)</f>
        <v>1UG1.89</v>
      </c>
      <c r="F180" s="48" t="str">
        <f ca="1">OFFSET(СВОДНАЯ!$B$3,'Кабельный журнал'!AE180-1,2)</f>
        <v>1SC1.102..105</v>
      </c>
      <c r="G180" s="206" t="str">
        <f ca="1">OFFSET(СВОДНАЯ!$B$3,'Кабельный журнал'!AE180-1,3)</f>
        <v>КСПВПнг(А)-HF</v>
      </c>
      <c r="H180" s="235"/>
      <c r="I180" s="235"/>
      <c r="J180" s="235"/>
      <c r="K180" s="235"/>
      <c r="L180" s="207"/>
      <c r="M180" s="236" t="str">
        <f ca="1">OFFSET(СВОДНАЯ!$B$3,'Кабельный журнал'!AE180-1,4)</f>
        <v>1x2x1,13</v>
      </c>
      <c r="N180" s="237"/>
      <c r="O180" s="237"/>
      <c r="P180" s="237"/>
      <c r="Q180" s="238"/>
      <c r="R180" s="206">
        <f ca="1">OFFSET(СВОДНАЯ!$B$3,'Кабельный журнал'!AE180-1,5)</f>
        <v>43.3</v>
      </c>
      <c r="S180" s="207"/>
      <c r="T180" s="206">
        <f ca="1">OFFSET(СВОДНАЯ!$B$3,'Кабельный журнал'!AE180-1,6)</f>
        <v>0</v>
      </c>
      <c r="U180" s="235"/>
      <c r="V180" s="207"/>
      <c r="W180" s="206">
        <f ca="1">OFFSET(СВОДНАЯ!$B$3,'Кабельный журнал'!AE180-1,7)</f>
        <v>0</v>
      </c>
      <c r="X180" s="235"/>
      <c r="Y180" s="235"/>
      <c r="Z180" s="207"/>
      <c r="AA180" s="206">
        <f ca="1">OFFSET(СВОДНАЯ!$B$3,'Кабельный журнал'!AE180-1,8)</f>
        <v>0</v>
      </c>
      <c r="AB180" s="207"/>
      <c r="AE180" s="34">
        <f t="shared" si="3"/>
        <v>148</v>
      </c>
    </row>
    <row r="181" spans="3:31" ht="15" customHeight="1" x14ac:dyDescent="0.25">
      <c r="C181" s="46" t="str">
        <f ca="1">OFFSET(СВОДНАЯ!$A$3,'Кабельный журнал'!AE181-1,0)</f>
        <v>S1</v>
      </c>
      <c r="D181" s="141" t="str">
        <f ca="1">OFFSET(СВОДНАЯ!$B$3,'Кабельный журнал'!AE181-1,0)</f>
        <v>Оповещение звуковое</v>
      </c>
      <c r="E181" s="47" t="str">
        <f ca="1">OFFSET(СВОДНАЯ!$B$3,'Кабельный журнал'!AE181-1,1)</f>
        <v>ARK1</v>
      </c>
      <c r="F181" s="48" t="str">
        <f ca="1">OFFSET(СВОДНАЯ!$B$3,'Кабельный журнал'!AE181-1,2)</f>
        <v>BIALS49</v>
      </c>
      <c r="G181" s="206" t="str">
        <f ca="1">OFFSET(СВОДНАЯ!$B$3,'Кабельный журнал'!AE181-1,3)</f>
        <v>КСПВПнг(А)-HF</v>
      </c>
      <c r="H181" s="235"/>
      <c r="I181" s="235"/>
      <c r="J181" s="235"/>
      <c r="K181" s="235"/>
      <c r="L181" s="207"/>
      <c r="M181" s="236" t="str">
        <f ca="1">OFFSET(СВОДНАЯ!$B$3,'Кабельный журнал'!AE181-1,4)</f>
        <v>1x2x0,8</v>
      </c>
      <c r="N181" s="237"/>
      <c r="O181" s="237"/>
      <c r="P181" s="237"/>
      <c r="Q181" s="238"/>
      <c r="R181" s="206">
        <f ca="1">OFFSET(СВОДНАЯ!$B$3,'Кабельный журнал'!AE181-1,5)</f>
        <v>8.5</v>
      </c>
      <c r="S181" s="207"/>
      <c r="T181" s="206">
        <f ca="1">OFFSET(СВОДНАЯ!$B$3,'Кабельный журнал'!AE181-1,6)</f>
        <v>0</v>
      </c>
      <c r="U181" s="235"/>
      <c r="V181" s="207"/>
      <c r="W181" s="206">
        <f ca="1">OFFSET(СВОДНАЯ!$B$3,'Кабельный журнал'!AE181-1,7)</f>
        <v>0</v>
      </c>
      <c r="X181" s="235"/>
      <c r="Y181" s="235"/>
      <c r="Z181" s="207"/>
      <c r="AA181" s="206">
        <f ca="1">OFFSET(СВОДНАЯ!$B$3,'Кабельный журнал'!AE181-1,8)</f>
        <v>0</v>
      </c>
      <c r="AB181" s="207"/>
      <c r="AE181" s="34">
        <f t="shared" si="3"/>
        <v>149</v>
      </c>
    </row>
    <row r="182" spans="3:31" ht="15" customHeight="1" x14ac:dyDescent="0.25">
      <c r="C182" s="46" t="str">
        <f ca="1">OFFSET(СВОДНАЯ!$A$3,'Кабельный журнал'!AE182-1,0)</f>
        <v>S3</v>
      </c>
      <c r="D182" s="141" t="str">
        <f ca="1">OFFSET(СВОДНАЯ!$B$3,'Кабельный журнал'!AE182-1,0)</f>
        <v>Оповещение звуковое</v>
      </c>
      <c r="E182" s="47" t="str">
        <f ca="1">OFFSET(СВОДНАЯ!$B$3,'Кабельный журнал'!AE182-1,1)</f>
        <v>1A1.137..144</v>
      </c>
      <c r="F182" s="48" t="str">
        <f ca="1">OFFSET(СВОДНАЯ!$B$3,'Кабельный журнал'!AE182-1,2)</f>
        <v>BIALS50</v>
      </c>
      <c r="G182" s="206" t="str">
        <f ca="1">OFFSET(СВОДНАЯ!$B$3,'Кабельный журнал'!AE182-1,3)</f>
        <v>КСПВПнг(А)-HF</v>
      </c>
      <c r="H182" s="235"/>
      <c r="I182" s="235"/>
      <c r="J182" s="235"/>
      <c r="K182" s="235"/>
      <c r="L182" s="207"/>
      <c r="M182" s="236" t="str">
        <f ca="1">OFFSET(СВОДНАЯ!$B$3,'Кабельный журнал'!AE182-1,4)</f>
        <v>1x2x0,8</v>
      </c>
      <c r="N182" s="237"/>
      <c r="O182" s="237"/>
      <c r="P182" s="237"/>
      <c r="Q182" s="238"/>
      <c r="R182" s="206">
        <f ca="1">OFFSET(СВОДНАЯ!$B$3,'Кабельный журнал'!AE182-1,5)</f>
        <v>7.4</v>
      </c>
      <c r="S182" s="207"/>
      <c r="T182" s="206">
        <f ca="1">OFFSET(СВОДНАЯ!$B$3,'Кабельный журнал'!AE182-1,6)</f>
        <v>0</v>
      </c>
      <c r="U182" s="235"/>
      <c r="V182" s="207"/>
      <c r="W182" s="206">
        <f ca="1">OFFSET(СВОДНАЯ!$B$3,'Кабельный журнал'!AE182-1,7)</f>
        <v>0</v>
      </c>
      <c r="X182" s="235"/>
      <c r="Y182" s="235"/>
      <c r="Z182" s="207"/>
      <c r="AA182" s="206">
        <f ca="1">OFFSET(СВОДНАЯ!$B$3,'Кабельный журнал'!AE182-1,8)</f>
        <v>0</v>
      </c>
      <c r="AB182" s="207"/>
      <c r="AE182" s="34">
        <f t="shared" si="3"/>
        <v>150</v>
      </c>
    </row>
    <row r="183" spans="3:31" ht="15" customHeight="1" x14ac:dyDescent="0.25">
      <c r="C183" s="46" t="str">
        <f ca="1">OFFSET(СВОДНАЯ!$A$3,'Кабельный журнал'!AE183-1,0)</f>
        <v>S4</v>
      </c>
      <c r="D183" s="141" t="str">
        <f ca="1">OFFSET(СВОДНАЯ!$B$3,'Кабельный журнал'!AE183-1,0)</f>
        <v>Оповещение звуковое</v>
      </c>
      <c r="E183" s="47" t="str">
        <f ca="1">OFFSET(СВОДНАЯ!$B$3,'Кабельный журнал'!AE183-1,1)</f>
        <v>1A1.90..97</v>
      </c>
      <c r="F183" s="48" t="str">
        <f ca="1">OFFSET(СВОДНАЯ!$B$3,'Кабельный журнал'!AE183-1,2)</f>
        <v>BIALS51</v>
      </c>
      <c r="G183" s="206" t="str">
        <f ca="1">OFFSET(СВОДНАЯ!$B$3,'Кабельный журнал'!AE183-1,3)</f>
        <v>КСПВПнг(А)-HF</v>
      </c>
      <c r="H183" s="235"/>
      <c r="I183" s="235"/>
      <c r="J183" s="235"/>
      <c r="K183" s="235"/>
      <c r="L183" s="207"/>
      <c r="M183" s="236" t="str">
        <f ca="1">OFFSET(СВОДНАЯ!$B$3,'Кабельный журнал'!AE183-1,4)</f>
        <v>1x2x0,8</v>
      </c>
      <c r="N183" s="237"/>
      <c r="O183" s="237"/>
      <c r="P183" s="237"/>
      <c r="Q183" s="238"/>
      <c r="R183" s="206">
        <f ca="1">OFFSET(СВОДНАЯ!$B$3,'Кабельный журнал'!AE183-1,5)</f>
        <v>8</v>
      </c>
      <c r="S183" s="207"/>
      <c r="T183" s="206">
        <f ca="1">OFFSET(СВОДНАЯ!$B$3,'Кабельный журнал'!AE183-1,6)</f>
        <v>0</v>
      </c>
      <c r="U183" s="235"/>
      <c r="V183" s="207"/>
      <c r="W183" s="206">
        <f ca="1">OFFSET(СВОДНАЯ!$B$3,'Кабельный журнал'!AE183-1,7)</f>
        <v>0</v>
      </c>
      <c r="X183" s="235"/>
      <c r="Y183" s="235"/>
      <c r="Z183" s="207"/>
      <c r="AA183" s="206">
        <f ca="1">OFFSET(СВОДНАЯ!$B$3,'Кабельный журнал'!AE183-1,8)</f>
        <v>0</v>
      </c>
      <c r="AB183" s="207"/>
      <c r="AE183" s="34">
        <f t="shared" si="3"/>
        <v>151</v>
      </c>
    </row>
    <row r="184" spans="3:31" ht="15" customHeight="1" x14ac:dyDescent="0.25">
      <c r="C184" s="46" t="str">
        <f ca="1">OFFSET(СВОДНАЯ!$A$3,'Кабельный журнал'!AE184-1,0)</f>
        <v>S5</v>
      </c>
      <c r="D184" s="141" t="str">
        <f ca="1">OFFSET(СВОДНАЯ!$B$3,'Кабельный журнал'!AE184-1,0)</f>
        <v>Оповещение звуковое</v>
      </c>
      <c r="E184" s="47" t="str">
        <f ca="1">OFFSET(СВОДНАЯ!$B$3,'Кабельный журнал'!AE184-1,1)</f>
        <v>1A1.68..75</v>
      </c>
      <c r="F184" s="48" t="str">
        <f ca="1">OFFSET(СВОДНАЯ!$B$3,'Кабельный журнал'!AE184-1,2)</f>
        <v>BIALS1</v>
      </c>
      <c r="G184" s="206" t="str">
        <f ca="1">OFFSET(СВОДНАЯ!$B$3,'Кабельный журнал'!AE184-1,3)</f>
        <v>КСПВПнг(А)-HF</v>
      </c>
      <c r="H184" s="235"/>
      <c r="I184" s="235"/>
      <c r="J184" s="235"/>
      <c r="K184" s="235"/>
      <c r="L184" s="207"/>
      <c r="M184" s="236" t="str">
        <f ca="1">OFFSET(СВОДНАЯ!$B$3,'Кабельный журнал'!AE184-1,4)</f>
        <v>1x2x0,8</v>
      </c>
      <c r="N184" s="237"/>
      <c r="O184" s="237"/>
      <c r="P184" s="237"/>
      <c r="Q184" s="238"/>
      <c r="R184" s="206">
        <f ca="1">OFFSET(СВОДНАЯ!$B$3,'Кабельный журнал'!AE184-1,5)</f>
        <v>7.6</v>
      </c>
      <c r="S184" s="207"/>
      <c r="T184" s="206">
        <f ca="1">OFFSET(СВОДНАЯ!$B$3,'Кабельный журнал'!AE184-1,6)</f>
        <v>0</v>
      </c>
      <c r="U184" s="235"/>
      <c r="V184" s="207"/>
      <c r="W184" s="206">
        <f ca="1">OFFSET(СВОДНАЯ!$B$3,'Кабельный журнал'!AE184-1,7)</f>
        <v>0</v>
      </c>
      <c r="X184" s="235"/>
      <c r="Y184" s="235"/>
      <c r="Z184" s="207"/>
      <c r="AA184" s="206">
        <f ca="1">OFFSET(СВОДНАЯ!$B$3,'Кабельный журнал'!AE184-1,8)</f>
        <v>0</v>
      </c>
      <c r="AB184" s="207"/>
      <c r="AE184" s="34">
        <f t="shared" si="3"/>
        <v>152</v>
      </c>
    </row>
    <row r="185" spans="3:31" ht="15" customHeight="1" x14ac:dyDescent="0.25">
      <c r="C185" s="46" t="str">
        <f ca="1">OFFSET(СВОДНАЯ!$A$3,'Кабельный журнал'!AE185-1,0)</f>
        <v>S6</v>
      </c>
      <c r="D185" s="141" t="str">
        <f ca="1">OFFSET(СВОДНАЯ!$B$3,'Кабельный журнал'!AE185-1,0)</f>
        <v>Оповещение звуковое</v>
      </c>
      <c r="E185" s="47" t="str">
        <f ca="1">OFFSET(СВОДНАЯ!$B$3,'Кабельный журнал'!AE185-1,1)</f>
        <v>1A1.2..9</v>
      </c>
      <c r="F185" s="48" t="str">
        <f ca="1">OFFSET(СВОДНАЯ!$B$3,'Кабельный журнал'!AE185-1,2)</f>
        <v>BIALS52</v>
      </c>
      <c r="G185" s="206" t="str">
        <f ca="1">OFFSET(СВОДНАЯ!$B$3,'Кабельный журнал'!AE185-1,3)</f>
        <v>КСПВПнг(А)-HF</v>
      </c>
      <c r="H185" s="235"/>
      <c r="I185" s="235"/>
      <c r="J185" s="235"/>
      <c r="K185" s="235"/>
      <c r="L185" s="207"/>
      <c r="M185" s="236" t="str">
        <f ca="1">OFFSET(СВОДНАЯ!$B$3,'Кабельный журнал'!AE185-1,4)</f>
        <v>1x2x0,8</v>
      </c>
      <c r="N185" s="237"/>
      <c r="O185" s="237"/>
      <c r="P185" s="237"/>
      <c r="Q185" s="238"/>
      <c r="R185" s="206">
        <f ca="1">OFFSET(СВОДНАЯ!$B$3,'Кабельный журнал'!AE185-1,5)</f>
        <v>7.6</v>
      </c>
      <c r="S185" s="207"/>
      <c r="T185" s="206">
        <f ca="1">OFFSET(СВОДНАЯ!$B$3,'Кабельный журнал'!AE185-1,6)</f>
        <v>0</v>
      </c>
      <c r="U185" s="235"/>
      <c r="V185" s="207"/>
      <c r="W185" s="206">
        <f ca="1">OFFSET(СВОДНАЯ!$B$3,'Кабельный журнал'!AE185-1,7)</f>
        <v>0</v>
      </c>
      <c r="X185" s="235"/>
      <c r="Y185" s="235"/>
      <c r="Z185" s="207"/>
      <c r="AA185" s="206">
        <f ca="1">OFFSET(СВОДНАЯ!$B$3,'Кабельный журнал'!AE185-1,8)</f>
        <v>0</v>
      </c>
      <c r="AB185" s="207"/>
      <c r="AE185" s="34">
        <f t="shared" si="3"/>
        <v>153</v>
      </c>
    </row>
    <row r="186" spans="3:31" ht="15" customHeight="1" x14ac:dyDescent="0.25">
      <c r="C186" s="46" t="str">
        <f ca="1">OFFSET(СВОДНАЯ!$A$3,'Кабельный журнал'!AE186-1,0)</f>
        <v>L1</v>
      </c>
      <c r="D186" s="141" t="str">
        <f ca="1">OFFSET(СВОДНАЯ!$B$3,'Кабельный журнал'!AE186-1,0)</f>
        <v>Оповещение световое</v>
      </c>
      <c r="E186" s="47" t="str">
        <f ca="1">OFFSET(СВОДНАЯ!$B$3,'Кабельный журнал'!AE186-1,1)</f>
        <v>1SC1.22..25</v>
      </c>
      <c r="F186" s="48" t="str">
        <f ca="1">OFFSET(СВОДНАЯ!$B$3,'Кабельный журнал'!AE186-1,2)</f>
        <v>BIALS8</v>
      </c>
      <c r="G186" s="206" t="str">
        <f ca="1">OFFSET(СВОДНАЯ!$B$3,'Кабельный журнал'!AE186-1,3)</f>
        <v>КСПВПнг(А)-HF</v>
      </c>
      <c r="H186" s="235"/>
      <c r="I186" s="235"/>
      <c r="J186" s="235"/>
      <c r="K186" s="235"/>
      <c r="L186" s="207"/>
      <c r="M186" s="236" t="str">
        <f ca="1">OFFSET(СВОДНАЯ!$B$3,'Кабельный журнал'!AE186-1,4)</f>
        <v>1x2x0,8</v>
      </c>
      <c r="N186" s="237"/>
      <c r="O186" s="237"/>
      <c r="P186" s="237"/>
      <c r="Q186" s="238"/>
      <c r="R186" s="206">
        <f ca="1">OFFSET(СВОДНАЯ!$B$3,'Кабельный журнал'!AE186-1,5)</f>
        <v>7.2</v>
      </c>
      <c r="S186" s="207"/>
      <c r="T186" s="206">
        <f ca="1">OFFSET(СВОДНАЯ!$B$3,'Кабельный журнал'!AE186-1,6)</f>
        <v>0</v>
      </c>
      <c r="U186" s="235"/>
      <c r="V186" s="207"/>
      <c r="W186" s="206">
        <f ca="1">OFFSET(СВОДНАЯ!$B$3,'Кабельный журнал'!AE186-1,7)</f>
        <v>0</v>
      </c>
      <c r="X186" s="235"/>
      <c r="Y186" s="235"/>
      <c r="Z186" s="207"/>
      <c r="AA186" s="206">
        <f ca="1">OFFSET(СВОДНАЯ!$B$3,'Кабельный журнал'!AE186-1,8)</f>
        <v>0</v>
      </c>
      <c r="AB186" s="207"/>
      <c r="AE186" s="34">
        <f t="shared" si="3"/>
        <v>154</v>
      </c>
    </row>
    <row r="187" spans="3:31" ht="15" customHeight="1" x14ac:dyDescent="0.25">
      <c r="C187" s="46" t="str">
        <f ca="1">OFFSET(СВОДНАЯ!$A$3,'Кабельный журнал'!AE187-1,0)</f>
        <v>L1</v>
      </c>
      <c r="D187" s="141" t="str">
        <f ca="1">OFFSET(СВОДНАЯ!$B$3,'Кабельный журнал'!AE187-1,0)</f>
        <v>Оповещение световое</v>
      </c>
      <c r="E187" s="47" t="str">
        <f ca="1">OFFSET(СВОДНАЯ!$B$3,'Кабельный журнал'!AE187-1,1)</f>
        <v>BIALS8</v>
      </c>
      <c r="F187" s="48" t="str">
        <f ca="1">OFFSET(СВОДНАЯ!$B$3,'Кабельный журнал'!AE187-1,2)</f>
        <v>BIALS7</v>
      </c>
      <c r="G187" s="206" t="str">
        <f ca="1">OFFSET(СВОДНАЯ!$B$3,'Кабельный журнал'!AE187-1,3)</f>
        <v>КСПВПнг(А)-HF</v>
      </c>
      <c r="H187" s="235"/>
      <c r="I187" s="235"/>
      <c r="J187" s="235"/>
      <c r="K187" s="235"/>
      <c r="L187" s="207"/>
      <c r="M187" s="236" t="str">
        <f ca="1">OFFSET(СВОДНАЯ!$B$3,'Кабельный журнал'!AE187-1,4)</f>
        <v>1x2x0,8</v>
      </c>
      <c r="N187" s="237"/>
      <c r="O187" s="237"/>
      <c r="P187" s="237"/>
      <c r="Q187" s="238"/>
      <c r="R187" s="206">
        <f ca="1">OFFSET(СВОДНАЯ!$B$3,'Кабельный журнал'!AE187-1,5)</f>
        <v>14.6</v>
      </c>
      <c r="S187" s="207"/>
      <c r="T187" s="206">
        <f ca="1">OFFSET(СВОДНАЯ!$B$3,'Кабельный журнал'!AE187-1,6)</f>
        <v>0</v>
      </c>
      <c r="U187" s="235"/>
      <c r="V187" s="207"/>
      <c r="W187" s="206">
        <f ca="1">OFFSET(СВОДНАЯ!$B$3,'Кабельный журнал'!AE187-1,7)</f>
        <v>0</v>
      </c>
      <c r="X187" s="235"/>
      <c r="Y187" s="235"/>
      <c r="Z187" s="207"/>
      <c r="AA187" s="206">
        <f ca="1">OFFSET(СВОДНАЯ!$B$3,'Кабельный журнал'!AE187-1,8)</f>
        <v>0</v>
      </c>
      <c r="AB187" s="207"/>
      <c r="AE187" s="34">
        <f t="shared" si="3"/>
        <v>155</v>
      </c>
    </row>
    <row r="188" spans="3:31" ht="15" customHeight="1" x14ac:dyDescent="0.25">
      <c r="C188" s="46" t="str">
        <f ca="1">OFFSET(СВОДНАЯ!$A$3,'Кабельный журнал'!AE188-1,0)</f>
        <v>L1</v>
      </c>
      <c r="D188" s="141" t="str">
        <f ca="1">OFFSET(СВОДНАЯ!$B$3,'Кабельный журнал'!AE188-1,0)</f>
        <v>Оповещение световое</v>
      </c>
      <c r="E188" s="47" t="str">
        <f ca="1">OFFSET(СВОДНАЯ!$B$3,'Кабельный журнал'!AE188-1,1)</f>
        <v>BIALS7</v>
      </c>
      <c r="F188" s="48" t="str">
        <f ca="1">OFFSET(СВОДНАЯ!$B$3,'Кабельный журнал'!AE188-1,2)</f>
        <v>BIALS6</v>
      </c>
      <c r="G188" s="206" t="str">
        <f ca="1">OFFSET(СВОДНАЯ!$B$3,'Кабельный журнал'!AE188-1,3)</f>
        <v>КСПВПнг(А)-HF</v>
      </c>
      <c r="H188" s="235"/>
      <c r="I188" s="235"/>
      <c r="J188" s="235"/>
      <c r="K188" s="235"/>
      <c r="L188" s="207"/>
      <c r="M188" s="236" t="str">
        <f ca="1">OFFSET(СВОДНАЯ!$B$3,'Кабельный журнал'!AE188-1,4)</f>
        <v>1x2x0,8</v>
      </c>
      <c r="N188" s="237"/>
      <c r="O188" s="237"/>
      <c r="P188" s="237"/>
      <c r="Q188" s="238"/>
      <c r="R188" s="206">
        <f ca="1">OFFSET(СВОДНАЯ!$B$3,'Кабельный журнал'!AE188-1,5)</f>
        <v>14.4</v>
      </c>
      <c r="S188" s="207"/>
      <c r="T188" s="206">
        <f ca="1">OFFSET(СВОДНАЯ!$B$3,'Кабельный журнал'!AE188-1,6)</f>
        <v>0</v>
      </c>
      <c r="U188" s="235"/>
      <c r="V188" s="207"/>
      <c r="W188" s="206">
        <f ca="1">OFFSET(СВОДНАЯ!$B$3,'Кабельный журнал'!AE188-1,7)</f>
        <v>0</v>
      </c>
      <c r="X188" s="235"/>
      <c r="Y188" s="235"/>
      <c r="Z188" s="207"/>
      <c r="AA188" s="206">
        <f ca="1">OFFSET(СВОДНАЯ!$B$3,'Кабельный журнал'!AE188-1,8)</f>
        <v>0</v>
      </c>
      <c r="AB188" s="207"/>
      <c r="AE188" s="34">
        <f t="shared" si="3"/>
        <v>156</v>
      </c>
    </row>
    <row r="189" spans="3:31" ht="15" customHeight="1" x14ac:dyDescent="0.25">
      <c r="C189" s="46" t="str">
        <f ca="1">OFFSET(СВОДНАЯ!$A$3,'Кабельный журнал'!AE189-1,0)</f>
        <v>L1</v>
      </c>
      <c r="D189" s="141" t="str">
        <f ca="1">OFFSET(СВОДНАЯ!$B$3,'Кабельный журнал'!AE189-1,0)</f>
        <v>Оповещение световое</v>
      </c>
      <c r="E189" s="47" t="str">
        <f ca="1">OFFSET(СВОДНАЯ!$B$3,'Кабельный журнал'!AE189-1,1)</f>
        <v>BIALS6</v>
      </c>
      <c r="F189" s="48" t="str">
        <f ca="1">OFFSET(СВОДНАЯ!$B$3,'Кабельный журнал'!AE189-1,2)</f>
        <v>BIALS5</v>
      </c>
      <c r="G189" s="206" t="str">
        <f ca="1">OFFSET(СВОДНАЯ!$B$3,'Кабельный журнал'!AE189-1,3)</f>
        <v>КСПВПнг(А)-HF</v>
      </c>
      <c r="H189" s="235"/>
      <c r="I189" s="235"/>
      <c r="J189" s="235"/>
      <c r="K189" s="235"/>
      <c r="L189" s="207"/>
      <c r="M189" s="236" t="str">
        <f ca="1">OFFSET(СВОДНАЯ!$B$3,'Кабельный журнал'!AE189-1,4)</f>
        <v>1x2x0,8</v>
      </c>
      <c r="N189" s="237"/>
      <c r="O189" s="237"/>
      <c r="P189" s="237"/>
      <c r="Q189" s="238"/>
      <c r="R189" s="206">
        <f ca="1">OFFSET(СВОДНАЯ!$B$3,'Кабельный журнал'!AE189-1,5)</f>
        <v>14.7</v>
      </c>
      <c r="S189" s="207"/>
      <c r="T189" s="206">
        <f ca="1">OFFSET(СВОДНАЯ!$B$3,'Кабельный журнал'!AE189-1,6)</f>
        <v>0</v>
      </c>
      <c r="U189" s="235"/>
      <c r="V189" s="207"/>
      <c r="W189" s="206">
        <f ca="1">OFFSET(СВОДНАЯ!$B$3,'Кабельный журнал'!AE189-1,7)</f>
        <v>0</v>
      </c>
      <c r="X189" s="235"/>
      <c r="Y189" s="235"/>
      <c r="Z189" s="207"/>
      <c r="AA189" s="206">
        <f ca="1">OFFSET(СВОДНАЯ!$B$3,'Кабельный журнал'!AE189-1,8)</f>
        <v>0</v>
      </c>
      <c r="AB189" s="207"/>
      <c r="AE189" s="34">
        <f t="shared" si="3"/>
        <v>157</v>
      </c>
    </row>
    <row r="190" spans="3:31" ht="15" customHeight="1" x14ac:dyDescent="0.25">
      <c r="C190" s="46" t="str">
        <f ca="1">OFFSET(СВОДНАЯ!$A$3,'Кабельный журнал'!AE190-1,0)</f>
        <v>L2</v>
      </c>
      <c r="D190" s="142" t="str">
        <f ca="1">OFFSET(СВОДНАЯ!$B$3,'Кабельный журнал'!AE190-1,0)</f>
        <v>Оповещение световое</v>
      </c>
      <c r="E190" s="47" t="str">
        <f ca="1">OFFSET(СВОДНАЯ!$B$3,'Кабельный журнал'!AE190-1,1)</f>
        <v>1SC1.13..16</v>
      </c>
      <c r="F190" s="48" t="str">
        <f ca="1">OFFSET(СВОДНАЯ!$B$3,'Кабельный журнал'!AE190-1,2)</f>
        <v>BIALS4</v>
      </c>
      <c r="G190" s="206" t="str">
        <f ca="1">OFFSET(СВОДНАЯ!$B$3,'Кабельный журнал'!AE190-1,3)</f>
        <v>КСПВПнг(А)-HF</v>
      </c>
      <c r="H190" s="235"/>
      <c r="I190" s="235"/>
      <c r="J190" s="235"/>
      <c r="K190" s="235"/>
      <c r="L190" s="207"/>
      <c r="M190" s="236" t="str">
        <f ca="1">OFFSET(СВОДНАЯ!$B$3,'Кабельный журнал'!AE190-1,4)</f>
        <v>1x2x0,8</v>
      </c>
      <c r="N190" s="237"/>
      <c r="O190" s="237"/>
      <c r="P190" s="237"/>
      <c r="Q190" s="238"/>
      <c r="R190" s="206">
        <f ca="1">OFFSET(СВОДНАЯ!$B$3,'Кабельный журнал'!AE190-1,5)</f>
        <v>7.1</v>
      </c>
      <c r="S190" s="207"/>
      <c r="T190" s="206">
        <f ca="1">OFFSET(СВОДНАЯ!$B$3,'Кабельный журнал'!AE190-1,6)</f>
        <v>0</v>
      </c>
      <c r="U190" s="235"/>
      <c r="V190" s="207"/>
      <c r="W190" s="206">
        <f ca="1">OFFSET(СВОДНАЯ!$B$3,'Кабельный журнал'!AE190-1,7)</f>
        <v>0</v>
      </c>
      <c r="X190" s="235"/>
      <c r="Y190" s="235"/>
      <c r="Z190" s="207"/>
      <c r="AA190" s="206">
        <f ca="1">OFFSET(СВОДНАЯ!$B$3,'Кабельный журнал'!AE190-1,8)</f>
        <v>0</v>
      </c>
      <c r="AB190" s="207"/>
      <c r="AE190" s="34">
        <f t="shared" si="3"/>
        <v>158</v>
      </c>
    </row>
    <row r="191" spans="3:31" ht="15" customHeight="1" x14ac:dyDescent="0.25">
      <c r="C191" s="46" t="str">
        <f ca="1">OFFSET(СВОДНАЯ!$A$3,'Кабельный журнал'!AE191-1,0)</f>
        <v>L2</v>
      </c>
      <c r="D191" s="142" t="str">
        <f ca="1">OFFSET(СВОДНАЯ!$B$3,'Кабельный журнал'!AE191-1,0)</f>
        <v>Оповещение световое</v>
      </c>
      <c r="E191" s="47" t="str">
        <f ca="1">OFFSET(СВОДНАЯ!$B$3,'Кабельный журнал'!AE191-1,1)</f>
        <v>BIALS4</v>
      </c>
      <c r="F191" s="48" t="str">
        <f ca="1">OFFSET(СВОДНАЯ!$B$3,'Кабельный журнал'!AE191-1,2)</f>
        <v>BIALS3</v>
      </c>
      <c r="G191" s="206" t="str">
        <f ca="1">OFFSET(СВОДНАЯ!$B$3,'Кабельный журнал'!AE191-1,3)</f>
        <v>КСПВПнг(А)-HF</v>
      </c>
      <c r="H191" s="235"/>
      <c r="I191" s="235"/>
      <c r="J191" s="235"/>
      <c r="K191" s="235"/>
      <c r="L191" s="207"/>
      <c r="M191" s="236" t="str">
        <f ca="1">OFFSET(СВОДНАЯ!$B$3,'Кабельный журнал'!AE191-1,4)</f>
        <v>1x2x0,8</v>
      </c>
      <c r="N191" s="237"/>
      <c r="O191" s="237"/>
      <c r="P191" s="237"/>
      <c r="Q191" s="238"/>
      <c r="R191" s="206">
        <f ca="1">OFFSET(СВОДНАЯ!$B$3,'Кабельный журнал'!AE191-1,5)</f>
        <v>14.7</v>
      </c>
      <c r="S191" s="207"/>
      <c r="T191" s="206">
        <f ca="1">OFFSET(СВОДНАЯ!$B$3,'Кабельный журнал'!AE191-1,6)</f>
        <v>0</v>
      </c>
      <c r="U191" s="235"/>
      <c r="V191" s="207"/>
      <c r="W191" s="206">
        <f ca="1">OFFSET(СВОДНАЯ!$B$3,'Кабельный журнал'!AE191-1,7)</f>
        <v>0</v>
      </c>
      <c r="X191" s="235"/>
      <c r="Y191" s="235"/>
      <c r="Z191" s="207"/>
      <c r="AA191" s="206">
        <f ca="1">OFFSET(СВОДНАЯ!$B$3,'Кабельный журнал'!AE191-1,8)</f>
        <v>0</v>
      </c>
      <c r="AB191" s="207"/>
      <c r="AE191" s="34">
        <f t="shared" si="3"/>
        <v>159</v>
      </c>
    </row>
    <row r="192" spans="3:31" ht="15" customHeight="1" x14ac:dyDescent="0.25">
      <c r="C192" s="46" t="str">
        <f ca="1">OFFSET(СВОДНАЯ!$A$3,'Кабельный журнал'!AE192-1,0)</f>
        <v>L2</v>
      </c>
      <c r="D192" s="142" t="str">
        <f ca="1">OFFSET(СВОДНАЯ!$B$3,'Кабельный журнал'!AE192-1,0)</f>
        <v>Оповещение световое</v>
      </c>
      <c r="E192" s="47" t="str">
        <f ca="1">OFFSET(СВОДНАЯ!$B$3,'Кабельный журнал'!AE192-1,1)</f>
        <v>BIALS3</v>
      </c>
      <c r="F192" s="48" t="str">
        <f ca="1">OFFSET(СВОДНАЯ!$B$3,'Кабельный журнал'!AE192-1,2)</f>
        <v>BIALS2</v>
      </c>
      <c r="G192" s="206" t="str">
        <f ca="1">OFFSET(СВОДНАЯ!$B$3,'Кабельный журнал'!AE192-1,3)</f>
        <v>КСПВПнг(А)-HF</v>
      </c>
      <c r="H192" s="235"/>
      <c r="I192" s="235"/>
      <c r="J192" s="235"/>
      <c r="K192" s="235"/>
      <c r="L192" s="207"/>
      <c r="M192" s="236" t="str">
        <f ca="1">OFFSET(СВОДНАЯ!$B$3,'Кабельный журнал'!AE192-1,4)</f>
        <v>1x2x0,8</v>
      </c>
      <c r="N192" s="237"/>
      <c r="O192" s="237"/>
      <c r="P192" s="237"/>
      <c r="Q192" s="238"/>
      <c r="R192" s="206">
        <f ca="1">OFFSET(СВОДНАЯ!$B$3,'Кабельный журнал'!AE192-1,5)</f>
        <v>14.6</v>
      </c>
      <c r="S192" s="207"/>
      <c r="T192" s="206">
        <f ca="1">OFFSET(СВОДНАЯ!$B$3,'Кабельный журнал'!AE192-1,6)</f>
        <v>0</v>
      </c>
      <c r="U192" s="235"/>
      <c r="V192" s="207"/>
      <c r="W192" s="206">
        <f ca="1">OFFSET(СВОДНАЯ!$B$3,'Кабельный журнал'!AE192-1,7)</f>
        <v>0</v>
      </c>
      <c r="X192" s="235"/>
      <c r="Y192" s="235"/>
      <c r="Z192" s="207"/>
      <c r="AA192" s="206">
        <f ca="1">OFFSET(СВОДНАЯ!$B$3,'Кабельный журнал'!AE192-1,8)</f>
        <v>0</v>
      </c>
      <c r="AB192" s="207"/>
      <c r="AE192" s="34">
        <f t="shared" si="3"/>
        <v>160</v>
      </c>
    </row>
    <row r="193" spans="1:31" ht="15" customHeight="1" x14ac:dyDescent="0.25">
      <c r="C193" s="46" t="str">
        <f ca="1">OFFSET(СВОДНАЯ!$A$3,'Кабельный журнал'!AE193-1,0)</f>
        <v>L3</v>
      </c>
      <c r="D193" s="142" t="str">
        <f ca="1">OFFSET(СВОДНАЯ!$B$3,'Кабельный журнал'!AE193-1,0)</f>
        <v>Оповещение световое</v>
      </c>
      <c r="E193" s="47" t="str">
        <f ca="1">OFFSET(СВОДНАЯ!$B$3,'Кабельный журнал'!AE193-1,1)</f>
        <v>1SC1.39..42</v>
      </c>
      <c r="F193" s="48" t="str">
        <f ca="1">OFFSET(СВОДНАЯ!$B$3,'Кабельный журнал'!AE193-1,2)</f>
        <v>BIALS16</v>
      </c>
      <c r="G193" s="206" t="str">
        <f ca="1">OFFSET(СВОДНАЯ!$B$3,'Кабельный журнал'!AE193-1,3)</f>
        <v>КСПВПнг(А)-HF</v>
      </c>
      <c r="H193" s="235"/>
      <c r="I193" s="235"/>
      <c r="J193" s="235"/>
      <c r="K193" s="235"/>
      <c r="L193" s="207"/>
      <c r="M193" s="236" t="str">
        <f ca="1">OFFSET(СВОДНАЯ!$B$3,'Кабельный журнал'!AE193-1,4)</f>
        <v>1x2x0,8</v>
      </c>
      <c r="N193" s="237"/>
      <c r="O193" s="237"/>
      <c r="P193" s="237"/>
      <c r="Q193" s="238"/>
      <c r="R193" s="206">
        <f ca="1">OFFSET(СВОДНАЯ!$B$3,'Кабельный журнал'!AE193-1,5)</f>
        <v>7.7</v>
      </c>
      <c r="S193" s="207"/>
      <c r="T193" s="206">
        <f ca="1">OFFSET(СВОДНАЯ!$B$3,'Кабельный журнал'!AE193-1,6)</f>
        <v>0</v>
      </c>
      <c r="U193" s="235"/>
      <c r="V193" s="207"/>
      <c r="W193" s="206">
        <f ca="1">OFFSET(СВОДНАЯ!$B$3,'Кабельный журнал'!AE193-1,7)</f>
        <v>0</v>
      </c>
      <c r="X193" s="235"/>
      <c r="Y193" s="235"/>
      <c r="Z193" s="207"/>
      <c r="AA193" s="206">
        <f ca="1">OFFSET(СВОДНАЯ!$B$3,'Кабельный журнал'!AE193-1,8)</f>
        <v>0</v>
      </c>
      <c r="AB193" s="207"/>
      <c r="AE193" s="34">
        <f t="shared" si="3"/>
        <v>161</v>
      </c>
    </row>
    <row r="194" spans="1:31" ht="15" customHeight="1" x14ac:dyDescent="0.25">
      <c r="C194" s="46" t="str">
        <f ca="1">OFFSET(СВОДНАЯ!$A$3,'Кабельный журнал'!AE194-1,0)</f>
        <v>L3</v>
      </c>
      <c r="D194" s="142" t="str">
        <f ca="1">OFFSET(СВОДНАЯ!$B$3,'Кабельный журнал'!AE194-1,0)</f>
        <v>Оповещение световое</v>
      </c>
      <c r="E194" s="47" t="str">
        <f ca="1">OFFSET(СВОДНАЯ!$B$3,'Кабельный журнал'!AE194-1,1)</f>
        <v>BIALS16</v>
      </c>
      <c r="F194" s="48" t="str">
        <f ca="1">OFFSET(СВОДНАЯ!$B$3,'Кабельный журнал'!AE194-1,2)</f>
        <v>BIALS15</v>
      </c>
      <c r="G194" s="206" t="str">
        <f ca="1">OFFSET(СВОДНАЯ!$B$3,'Кабельный журнал'!AE194-1,3)</f>
        <v>КСПВПнг(А)-HF</v>
      </c>
      <c r="H194" s="235"/>
      <c r="I194" s="235"/>
      <c r="J194" s="235"/>
      <c r="K194" s="235"/>
      <c r="L194" s="207"/>
      <c r="M194" s="236" t="str">
        <f ca="1">OFFSET(СВОДНАЯ!$B$3,'Кабельный журнал'!AE194-1,4)</f>
        <v>1x2x0,8</v>
      </c>
      <c r="N194" s="237"/>
      <c r="O194" s="237"/>
      <c r="P194" s="237"/>
      <c r="Q194" s="238"/>
      <c r="R194" s="206">
        <f ca="1">OFFSET(СВОДНАЯ!$B$3,'Кабельный журнал'!AE194-1,5)</f>
        <v>14.5</v>
      </c>
      <c r="S194" s="207"/>
      <c r="T194" s="206">
        <f ca="1">OFFSET(СВОДНАЯ!$B$3,'Кабельный журнал'!AE194-1,6)</f>
        <v>0</v>
      </c>
      <c r="U194" s="235"/>
      <c r="V194" s="207"/>
      <c r="W194" s="206">
        <f ca="1">OFFSET(СВОДНАЯ!$B$3,'Кабельный журнал'!AE194-1,7)</f>
        <v>0</v>
      </c>
      <c r="X194" s="235"/>
      <c r="Y194" s="235"/>
      <c r="Z194" s="207"/>
      <c r="AA194" s="206">
        <f ca="1">OFFSET(СВОДНАЯ!$B$3,'Кабельный журнал'!AE194-1,8)</f>
        <v>0</v>
      </c>
      <c r="AB194" s="207"/>
      <c r="AE194" s="34">
        <f t="shared" si="3"/>
        <v>162</v>
      </c>
    </row>
    <row r="195" spans="1:31" ht="15" customHeight="1" x14ac:dyDescent="0.25">
      <c r="C195" s="46" t="str">
        <f ca="1">OFFSET(СВОДНАЯ!$A$3,'Кабельный журнал'!AE195-1,0)</f>
        <v>L3</v>
      </c>
      <c r="D195" s="142" t="str">
        <f ca="1">OFFSET(СВОДНАЯ!$B$3,'Кабельный журнал'!AE195-1,0)</f>
        <v>Оповещение световое</v>
      </c>
      <c r="E195" s="47" t="str">
        <f ca="1">OFFSET(СВОДНАЯ!$B$3,'Кабельный журнал'!AE195-1,1)</f>
        <v>BIALS15</v>
      </c>
      <c r="F195" s="48" t="str">
        <f ca="1">OFFSET(СВОДНАЯ!$B$3,'Кабельный журнал'!AE195-1,2)</f>
        <v>BIALS14</v>
      </c>
      <c r="G195" s="206" t="str">
        <f ca="1">OFFSET(СВОДНАЯ!$B$3,'Кабельный журнал'!AE195-1,3)</f>
        <v>КСПВПнг(А)-HF</v>
      </c>
      <c r="H195" s="235"/>
      <c r="I195" s="235"/>
      <c r="J195" s="235"/>
      <c r="K195" s="235"/>
      <c r="L195" s="207"/>
      <c r="M195" s="236" t="str">
        <f ca="1">OFFSET(СВОДНАЯ!$B$3,'Кабельный журнал'!AE195-1,4)</f>
        <v>1x2x0,8</v>
      </c>
      <c r="N195" s="237"/>
      <c r="O195" s="237"/>
      <c r="P195" s="237"/>
      <c r="Q195" s="238"/>
      <c r="R195" s="206">
        <f ca="1">OFFSET(СВОДНАЯ!$B$3,'Кабельный журнал'!AE195-1,5)</f>
        <v>14.6</v>
      </c>
      <c r="S195" s="207"/>
      <c r="T195" s="206">
        <f ca="1">OFFSET(СВОДНАЯ!$B$3,'Кабельный журнал'!AE195-1,6)</f>
        <v>0</v>
      </c>
      <c r="U195" s="235"/>
      <c r="V195" s="207"/>
      <c r="W195" s="206">
        <f ca="1">OFFSET(СВОДНАЯ!$B$3,'Кабельный журнал'!AE195-1,7)</f>
        <v>0</v>
      </c>
      <c r="X195" s="235"/>
      <c r="Y195" s="235"/>
      <c r="Z195" s="207"/>
      <c r="AA195" s="206">
        <f ca="1">OFFSET(СВОДНАЯ!$B$3,'Кабельный журнал'!AE195-1,8)</f>
        <v>0</v>
      </c>
      <c r="AB195" s="207"/>
      <c r="AE195" s="34">
        <f t="shared" si="3"/>
        <v>163</v>
      </c>
    </row>
    <row r="196" spans="1:31" ht="15" customHeight="1" x14ac:dyDescent="0.25">
      <c r="C196" s="46" t="str">
        <f ca="1">OFFSET(СВОДНАЯ!$A$3,'Кабельный журнал'!AE196-1,0)</f>
        <v>L3</v>
      </c>
      <c r="D196" s="142" t="str">
        <f ca="1">OFFSET(СВОДНАЯ!$B$3,'Кабельный журнал'!AE196-1,0)</f>
        <v>Оповещение световое</v>
      </c>
      <c r="E196" s="47" t="str">
        <f ca="1">OFFSET(СВОДНАЯ!$B$3,'Кабельный журнал'!AE196-1,1)</f>
        <v>BIALS14</v>
      </c>
      <c r="F196" s="48" t="str">
        <f ca="1">OFFSET(СВОДНАЯ!$B$3,'Кабельный журнал'!AE196-1,2)</f>
        <v>BIALS13</v>
      </c>
      <c r="G196" s="206" t="str">
        <f ca="1">OFFSET(СВОДНАЯ!$B$3,'Кабельный журнал'!AE196-1,3)</f>
        <v>КСПВПнг(А)-HF</v>
      </c>
      <c r="H196" s="235"/>
      <c r="I196" s="235"/>
      <c r="J196" s="235"/>
      <c r="K196" s="235"/>
      <c r="L196" s="207"/>
      <c r="M196" s="236" t="str">
        <f ca="1">OFFSET(СВОДНАЯ!$B$3,'Кабельный журнал'!AE196-1,4)</f>
        <v>1x2x0,8</v>
      </c>
      <c r="N196" s="237"/>
      <c r="O196" s="237"/>
      <c r="P196" s="237"/>
      <c r="Q196" s="238"/>
      <c r="R196" s="206">
        <f ca="1">OFFSET(СВОДНАЯ!$B$3,'Кабельный журнал'!AE196-1,5)</f>
        <v>14.6</v>
      </c>
      <c r="S196" s="207"/>
      <c r="T196" s="206">
        <f ca="1">OFFSET(СВОДНАЯ!$B$3,'Кабельный журнал'!AE196-1,6)</f>
        <v>0</v>
      </c>
      <c r="U196" s="235"/>
      <c r="V196" s="207"/>
      <c r="W196" s="206">
        <f ca="1">OFFSET(СВОДНАЯ!$B$3,'Кабельный журнал'!AE196-1,7)</f>
        <v>0</v>
      </c>
      <c r="X196" s="235"/>
      <c r="Y196" s="235"/>
      <c r="Z196" s="207"/>
      <c r="AA196" s="206">
        <f ca="1">OFFSET(СВОДНАЯ!$B$3,'Кабельный журнал'!AE196-1,8)</f>
        <v>0</v>
      </c>
      <c r="AB196" s="207"/>
      <c r="AE196" s="34">
        <f t="shared" si="3"/>
        <v>164</v>
      </c>
    </row>
    <row r="197" spans="1:31" ht="15" customHeight="1" x14ac:dyDescent="0.25">
      <c r="C197" s="46" t="str">
        <f ca="1">OFFSET(СВОДНАЯ!$A$3,'Кабельный журнал'!AE197-1,0)</f>
        <v>L4</v>
      </c>
      <c r="D197" s="142" t="str">
        <f ca="1">OFFSET(СВОДНАЯ!$B$3,'Кабельный журнал'!AE197-1,0)</f>
        <v>Оповещение световое</v>
      </c>
      <c r="E197" s="47" t="str">
        <f ca="1">OFFSET(СВОДНАЯ!$B$3,'Кабельный журнал'!AE197-1,1)</f>
        <v>1SC1.30..33</v>
      </c>
      <c r="F197" s="48" t="str">
        <f ca="1">OFFSET(СВОДНАЯ!$B$3,'Кабельный журнал'!AE197-1,2)</f>
        <v>BIALS12</v>
      </c>
      <c r="G197" s="206" t="str">
        <f ca="1">OFFSET(СВОДНАЯ!$B$3,'Кабельный журнал'!AE197-1,3)</f>
        <v>КСПВПнг(А)-HF</v>
      </c>
      <c r="H197" s="235"/>
      <c r="I197" s="235"/>
      <c r="J197" s="235"/>
      <c r="K197" s="235"/>
      <c r="L197" s="207"/>
      <c r="M197" s="236" t="str">
        <f ca="1">OFFSET(СВОДНАЯ!$B$3,'Кабельный журнал'!AE197-1,4)</f>
        <v>1x2x0,8</v>
      </c>
      <c r="N197" s="237"/>
      <c r="O197" s="237"/>
      <c r="P197" s="237"/>
      <c r="Q197" s="238"/>
      <c r="R197" s="206">
        <f ca="1">OFFSET(СВОДНАЯ!$B$3,'Кабельный журнал'!AE197-1,5)</f>
        <v>7.3</v>
      </c>
      <c r="S197" s="207"/>
      <c r="T197" s="206">
        <f ca="1">OFFSET(СВОДНАЯ!$B$3,'Кабельный журнал'!AE197-1,6)</f>
        <v>0</v>
      </c>
      <c r="U197" s="235"/>
      <c r="V197" s="207"/>
      <c r="W197" s="206">
        <f ca="1">OFFSET(СВОДНАЯ!$B$3,'Кабельный журнал'!AE197-1,7)</f>
        <v>0</v>
      </c>
      <c r="X197" s="235"/>
      <c r="Y197" s="235"/>
      <c r="Z197" s="207"/>
      <c r="AA197" s="206">
        <f ca="1">OFFSET(СВОДНАЯ!$B$3,'Кабельный журнал'!AE197-1,8)</f>
        <v>0</v>
      </c>
      <c r="AB197" s="207"/>
      <c r="AE197" s="34">
        <f t="shared" si="3"/>
        <v>165</v>
      </c>
    </row>
    <row r="198" spans="1:31" ht="15" customHeight="1" x14ac:dyDescent="0.25">
      <c r="C198" s="46" t="str">
        <f ca="1">OFFSET(СВОДНАЯ!$A$3,'Кабельный журнал'!AE198-1,0)</f>
        <v>L4</v>
      </c>
      <c r="D198" s="142" t="str">
        <f ca="1">OFFSET(СВОДНАЯ!$B$3,'Кабельный журнал'!AE198-1,0)</f>
        <v>Оповещение световое</v>
      </c>
      <c r="E198" s="47" t="str">
        <f ca="1">OFFSET(СВОДНАЯ!$B$3,'Кабельный журнал'!AE198-1,1)</f>
        <v>BIALS12</v>
      </c>
      <c r="F198" s="48" t="str">
        <f ca="1">OFFSET(СВОДНАЯ!$B$3,'Кабельный журнал'!AE198-1,2)</f>
        <v>BIALS11</v>
      </c>
      <c r="G198" s="206" t="str">
        <f ca="1">OFFSET(СВОДНАЯ!$B$3,'Кабельный журнал'!AE198-1,3)</f>
        <v>КСПВПнг(А)-HF</v>
      </c>
      <c r="H198" s="235"/>
      <c r="I198" s="235"/>
      <c r="J198" s="235"/>
      <c r="K198" s="235"/>
      <c r="L198" s="207"/>
      <c r="M198" s="236" t="str">
        <f ca="1">OFFSET(СВОДНАЯ!$B$3,'Кабельный журнал'!AE198-1,4)</f>
        <v>1x2x0,8</v>
      </c>
      <c r="N198" s="237"/>
      <c r="O198" s="237"/>
      <c r="P198" s="237"/>
      <c r="Q198" s="238"/>
      <c r="R198" s="206">
        <f ca="1">OFFSET(СВОДНАЯ!$B$3,'Кабельный журнал'!AE198-1,5)</f>
        <v>14.5</v>
      </c>
      <c r="S198" s="207"/>
      <c r="T198" s="206">
        <f ca="1">OFFSET(СВОДНАЯ!$B$3,'Кабельный журнал'!AE198-1,6)</f>
        <v>0</v>
      </c>
      <c r="U198" s="235"/>
      <c r="V198" s="207"/>
      <c r="W198" s="206">
        <f ca="1">OFFSET(СВОДНАЯ!$B$3,'Кабельный журнал'!AE198-1,7)</f>
        <v>0</v>
      </c>
      <c r="X198" s="235"/>
      <c r="Y198" s="235"/>
      <c r="Z198" s="207"/>
      <c r="AA198" s="206">
        <f ca="1">OFFSET(СВОДНАЯ!$B$3,'Кабельный журнал'!AE198-1,8)</f>
        <v>0</v>
      </c>
      <c r="AB198" s="207"/>
      <c r="AE198" s="34">
        <f t="shared" si="3"/>
        <v>166</v>
      </c>
    </row>
    <row r="199" spans="1:31" ht="15" customHeight="1" x14ac:dyDescent="0.25">
      <c r="C199" s="46" t="str">
        <f ca="1">OFFSET(СВОДНАЯ!$A$3,'Кабельный журнал'!AE199-1,0)</f>
        <v>L4</v>
      </c>
      <c r="D199" s="142" t="str">
        <f ca="1">OFFSET(СВОДНАЯ!$B$3,'Кабельный журнал'!AE199-1,0)</f>
        <v>Оповещение световое</v>
      </c>
      <c r="E199" s="47" t="str">
        <f ca="1">OFFSET(СВОДНАЯ!$B$3,'Кабельный журнал'!AE199-1,1)</f>
        <v>BIALS11</v>
      </c>
      <c r="F199" s="48" t="str">
        <f ca="1">OFFSET(СВОДНАЯ!$B$3,'Кабельный журнал'!AE199-1,2)</f>
        <v>BIALS10</v>
      </c>
      <c r="G199" s="206" t="str">
        <f ca="1">OFFSET(СВОДНАЯ!$B$3,'Кабельный журнал'!AE199-1,3)</f>
        <v>КСПВПнг(А)-HF</v>
      </c>
      <c r="H199" s="235"/>
      <c r="I199" s="235"/>
      <c r="J199" s="235"/>
      <c r="K199" s="235"/>
      <c r="L199" s="207"/>
      <c r="M199" s="236" t="str">
        <f ca="1">OFFSET(СВОДНАЯ!$B$3,'Кабельный журнал'!AE199-1,4)</f>
        <v>1x2x0,8</v>
      </c>
      <c r="N199" s="237"/>
      <c r="O199" s="237"/>
      <c r="P199" s="237"/>
      <c r="Q199" s="238"/>
      <c r="R199" s="206">
        <f ca="1">OFFSET(СВОДНАЯ!$B$3,'Кабельный журнал'!AE199-1,5)</f>
        <v>14.6</v>
      </c>
      <c r="S199" s="207"/>
      <c r="T199" s="206">
        <f ca="1">OFFSET(СВОДНАЯ!$B$3,'Кабельный журнал'!AE199-1,6)</f>
        <v>0</v>
      </c>
      <c r="U199" s="235"/>
      <c r="V199" s="207"/>
      <c r="W199" s="206">
        <f ca="1">OFFSET(СВОДНАЯ!$B$3,'Кабельный журнал'!AE199-1,7)</f>
        <v>0</v>
      </c>
      <c r="X199" s="235"/>
      <c r="Y199" s="235"/>
      <c r="Z199" s="207"/>
      <c r="AA199" s="206">
        <f ca="1">OFFSET(СВОДНАЯ!$B$3,'Кабельный журнал'!AE199-1,8)</f>
        <v>0</v>
      </c>
      <c r="AB199" s="207"/>
      <c r="AE199" s="34">
        <f t="shared" si="3"/>
        <v>167</v>
      </c>
    </row>
    <row r="200" spans="1:31" ht="15" customHeight="1" x14ac:dyDescent="0.25">
      <c r="C200" s="46" t="str">
        <f ca="1">OFFSET(СВОДНАЯ!$A$3,'Кабельный журнал'!AE200-1,0)</f>
        <v>L4</v>
      </c>
      <c r="D200" s="142" t="str">
        <f ca="1">OFFSET(СВОДНАЯ!$B$3,'Кабельный журнал'!AE200-1,0)</f>
        <v>Оповещение световое</v>
      </c>
      <c r="E200" s="47" t="str">
        <f ca="1">OFFSET(СВОДНАЯ!$B$3,'Кабельный журнал'!AE200-1,1)</f>
        <v>BIALS10</v>
      </c>
      <c r="F200" s="48" t="str">
        <f ca="1">OFFSET(СВОДНАЯ!$B$3,'Кабельный журнал'!AE200-1,2)</f>
        <v>BIALS9</v>
      </c>
      <c r="G200" s="206" t="str">
        <f ca="1">OFFSET(СВОДНАЯ!$B$3,'Кабельный журнал'!AE200-1,3)</f>
        <v>КСПВПнг(А)-HF</v>
      </c>
      <c r="H200" s="235"/>
      <c r="I200" s="235"/>
      <c r="J200" s="235"/>
      <c r="K200" s="235"/>
      <c r="L200" s="207"/>
      <c r="M200" s="236" t="str">
        <f ca="1">OFFSET(СВОДНАЯ!$B$3,'Кабельный журнал'!AE200-1,4)</f>
        <v>1x2x0,8</v>
      </c>
      <c r="N200" s="237"/>
      <c r="O200" s="237"/>
      <c r="P200" s="237"/>
      <c r="Q200" s="238"/>
      <c r="R200" s="206">
        <f ca="1">OFFSET(СВОДНАЯ!$B$3,'Кабельный журнал'!AE200-1,5)</f>
        <v>14.6</v>
      </c>
      <c r="S200" s="207"/>
      <c r="T200" s="206">
        <f ca="1">OFFSET(СВОДНАЯ!$B$3,'Кабельный журнал'!AE200-1,6)</f>
        <v>0</v>
      </c>
      <c r="U200" s="235"/>
      <c r="V200" s="207"/>
      <c r="W200" s="206">
        <f ca="1">OFFSET(СВОДНАЯ!$B$3,'Кабельный журнал'!AE200-1,7)</f>
        <v>0</v>
      </c>
      <c r="X200" s="235"/>
      <c r="Y200" s="235"/>
      <c r="Z200" s="207"/>
      <c r="AA200" s="206">
        <f ca="1">OFFSET(СВОДНАЯ!$B$3,'Кабельный журнал'!AE200-1,8)</f>
        <v>0</v>
      </c>
      <c r="AB200" s="207"/>
      <c r="AE200" s="34">
        <f t="shared" si="3"/>
        <v>168</v>
      </c>
    </row>
    <row r="201" spans="1:31" ht="15" customHeight="1" x14ac:dyDescent="0.25">
      <c r="C201" s="46" t="str">
        <f ca="1">OFFSET(СВОДНАЯ!$A$3,'Кабельный журнал'!AE201-1,0)</f>
        <v>L5</v>
      </c>
      <c r="D201" s="142" t="str">
        <f ca="1">OFFSET(СВОДНАЯ!$B$3,'Кабельный журнал'!AE201-1,0)</f>
        <v>Оповещение световое</v>
      </c>
      <c r="E201" s="47" t="str">
        <f ca="1">OFFSET(СВОДНАЯ!$B$3,'Кабельный журнал'!AE201-1,1)</f>
        <v>1SC1.47..50</v>
      </c>
      <c r="F201" s="48" t="str">
        <f ca="1">OFFSET(СВОДНАЯ!$B$3,'Кабельный журнал'!AE201-1,2)</f>
        <v>BIALS20</v>
      </c>
      <c r="G201" s="206" t="str">
        <f ca="1">OFFSET(СВОДНАЯ!$B$3,'Кабельный журнал'!AE201-1,3)</f>
        <v>КСПВПнг(А)-HF</v>
      </c>
      <c r="H201" s="235"/>
      <c r="I201" s="235"/>
      <c r="J201" s="235"/>
      <c r="K201" s="235"/>
      <c r="L201" s="207"/>
      <c r="M201" s="236" t="str">
        <f ca="1">OFFSET(СВОДНАЯ!$B$3,'Кабельный журнал'!AE201-1,4)</f>
        <v>1x2x0,8</v>
      </c>
      <c r="N201" s="237"/>
      <c r="O201" s="237"/>
      <c r="P201" s="237"/>
      <c r="Q201" s="238"/>
      <c r="R201" s="206">
        <f ca="1">OFFSET(СВОДНАЯ!$B$3,'Кабельный журнал'!AE201-1,5)</f>
        <v>7.8</v>
      </c>
      <c r="S201" s="207"/>
      <c r="T201" s="206">
        <f ca="1">OFFSET(СВОДНАЯ!$B$3,'Кабельный журнал'!AE201-1,6)</f>
        <v>0</v>
      </c>
      <c r="U201" s="235"/>
      <c r="V201" s="207"/>
      <c r="W201" s="206">
        <f ca="1">OFFSET(СВОДНАЯ!$B$3,'Кабельный журнал'!AE201-1,7)</f>
        <v>0</v>
      </c>
      <c r="X201" s="235"/>
      <c r="Y201" s="235"/>
      <c r="Z201" s="207"/>
      <c r="AA201" s="206">
        <f ca="1">OFFSET(СВОДНАЯ!$B$3,'Кабельный журнал'!AE201-1,8)</f>
        <v>0</v>
      </c>
      <c r="AB201" s="207"/>
      <c r="AE201" s="34">
        <f t="shared" si="3"/>
        <v>169</v>
      </c>
    </row>
    <row r="202" spans="1:31" ht="15" customHeight="1" x14ac:dyDescent="0.25">
      <c r="C202" s="46" t="str">
        <f ca="1">OFFSET(СВОДНАЯ!$A$3,'Кабельный журнал'!AE202-1,0)</f>
        <v>L5</v>
      </c>
      <c r="D202" s="142" t="str">
        <f ca="1">OFFSET(СВОДНАЯ!$B$3,'Кабельный журнал'!AE202-1,0)</f>
        <v>Оповещение световое</v>
      </c>
      <c r="E202" s="47" t="str">
        <f ca="1">OFFSET(СВОДНАЯ!$B$3,'Кабельный журнал'!AE202-1,1)</f>
        <v>BIALS20</v>
      </c>
      <c r="F202" s="48" t="str">
        <f ca="1">OFFSET(СВОДНАЯ!$B$3,'Кабельный журнал'!AE202-1,2)</f>
        <v>BIALS19</v>
      </c>
      <c r="G202" s="206" t="str">
        <f ca="1">OFFSET(СВОДНАЯ!$B$3,'Кабельный журнал'!AE202-1,3)</f>
        <v>КСПВПнг(А)-HF</v>
      </c>
      <c r="H202" s="235"/>
      <c r="I202" s="235"/>
      <c r="J202" s="235"/>
      <c r="K202" s="235"/>
      <c r="L202" s="207"/>
      <c r="M202" s="236" t="str">
        <f ca="1">OFFSET(СВОДНАЯ!$B$3,'Кабельный журнал'!AE202-1,4)</f>
        <v>1x2x0,8</v>
      </c>
      <c r="N202" s="237"/>
      <c r="O202" s="237"/>
      <c r="P202" s="237"/>
      <c r="Q202" s="238"/>
      <c r="R202" s="206">
        <f ca="1">OFFSET(СВОДНАЯ!$B$3,'Кабельный журнал'!AE202-1,5)</f>
        <v>14.4</v>
      </c>
      <c r="S202" s="207"/>
      <c r="T202" s="206">
        <f ca="1">OFFSET(СВОДНАЯ!$B$3,'Кабельный журнал'!AE202-1,6)</f>
        <v>0</v>
      </c>
      <c r="U202" s="235"/>
      <c r="V202" s="207"/>
      <c r="W202" s="206">
        <f ca="1">OFFSET(СВОДНАЯ!$B$3,'Кабельный журнал'!AE202-1,7)</f>
        <v>0</v>
      </c>
      <c r="X202" s="235"/>
      <c r="Y202" s="235"/>
      <c r="Z202" s="207"/>
      <c r="AA202" s="206">
        <f ca="1">OFFSET(СВОДНАЯ!$B$3,'Кабельный журнал'!AE202-1,8)</f>
        <v>0</v>
      </c>
      <c r="AB202" s="207"/>
      <c r="AE202" s="34">
        <f t="shared" si="3"/>
        <v>170</v>
      </c>
    </row>
    <row r="203" spans="1:31" ht="15" customHeight="1" thickBot="1" x14ac:dyDescent="0.3">
      <c r="C203" s="46" t="str">
        <f ca="1">OFFSET(СВОДНАЯ!$A$3,'Кабельный журнал'!AE203-1,0)</f>
        <v>L5</v>
      </c>
      <c r="D203" s="142" t="str">
        <f ca="1">OFFSET(СВОДНАЯ!$B$3,'Кабельный журнал'!AE203-1,0)</f>
        <v>Оповещение световое</v>
      </c>
      <c r="E203" s="47" t="str">
        <f ca="1">OFFSET(СВОДНАЯ!$B$3,'Кабельный журнал'!AE203-1,1)</f>
        <v>BIALS19</v>
      </c>
      <c r="F203" s="48" t="str">
        <f ca="1">OFFSET(СВОДНАЯ!$B$3,'Кабельный журнал'!AE203-1,2)</f>
        <v>BIALS18</v>
      </c>
      <c r="G203" s="206" t="str">
        <f ca="1">OFFSET(СВОДНАЯ!$B$3,'Кабельный журнал'!AE203-1,3)</f>
        <v>КСПВПнг(А)-HF</v>
      </c>
      <c r="H203" s="235"/>
      <c r="I203" s="235"/>
      <c r="J203" s="235"/>
      <c r="K203" s="235"/>
      <c r="L203" s="207"/>
      <c r="M203" s="236" t="str">
        <f ca="1">OFFSET(СВОДНАЯ!$B$3,'Кабельный журнал'!AE203-1,4)</f>
        <v>1x2x0,8</v>
      </c>
      <c r="N203" s="237"/>
      <c r="O203" s="237"/>
      <c r="P203" s="237"/>
      <c r="Q203" s="238"/>
      <c r="R203" s="206">
        <f ca="1">OFFSET(СВОДНАЯ!$B$3,'Кабельный журнал'!AE203-1,5)</f>
        <v>14.6</v>
      </c>
      <c r="S203" s="207"/>
      <c r="T203" s="206">
        <f ca="1">OFFSET(СВОДНАЯ!$B$3,'Кабельный журнал'!AE203-1,6)</f>
        <v>0</v>
      </c>
      <c r="U203" s="235"/>
      <c r="V203" s="207"/>
      <c r="W203" s="206">
        <f ca="1">OFFSET(СВОДНАЯ!$B$3,'Кабельный журнал'!AE203-1,7)</f>
        <v>0</v>
      </c>
      <c r="X203" s="235"/>
      <c r="Y203" s="235"/>
      <c r="Z203" s="207"/>
      <c r="AA203" s="206">
        <f ca="1">OFFSET(СВОДНАЯ!$B$3,'Кабельный журнал'!AE203-1,8)</f>
        <v>0</v>
      </c>
      <c r="AB203" s="207"/>
      <c r="AE203" s="34">
        <f t="shared" si="3"/>
        <v>171</v>
      </c>
    </row>
    <row r="204" spans="1:31" ht="15" customHeight="1" x14ac:dyDescent="0.25">
      <c r="A204" s="214" t="s">
        <v>13</v>
      </c>
      <c r="B204" s="232"/>
      <c r="C204" s="46" t="str">
        <f ca="1">OFFSET(СВОДНАЯ!$A$3,'Кабельный журнал'!AE204-1,0)</f>
        <v>L5</v>
      </c>
      <c r="D204" s="142" t="str">
        <f ca="1">OFFSET(СВОДНАЯ!$B$3,'Кабельный журнал'!AE204-1,0)</f>
        <v>Оповещение световое</v>
      </c>
      <c r="E204" s="47" t="str">
        <f ca="1">OFFSET(СВОДНАЯ!$B$3,'Кабельный журнал'!AE204-1,1)</f>
        <v>BIALS18</v>
      </c>
      <c r="F204" s="48" t="str">
        <f ca="1">OFFSET(СВОДНАЯ!$B$3,'Кабельный журнал'!AE204-1,2)</f>
        <v>BIALS17</v>
      </c>
      <c r="G204" s="206" t="str">
        <f ca="1">OFFSET(СВОДНАЯ!$B$3,'Кабельный журнал'!AE204-1,3)</f>
        <v>КСПВПнг(А)-HF</v>
      </c>
      <c r="H204" s="235"/>
      <c r="I204" s="235"/>
      <c r="J204" s="235"/>
      <c r="K204" s="235"/>
      <c r="L204" s="207"/>
      <c r="M204" s="236" t="str">
        <f ca="1">OFFSET(СВОДНАЯ!$B$3,'Кабельный журнал'!AE204-1,4)</f>
        <v>1x2x0,8</v>
      </c>
      <c r="N204" s="237"/>
      <c r="O204" s="237"/>
      <c r="P204" s="237"/>
      <c r="Q204" s="238"/>
      <c r="R204" s="206">
        <f ca="1">OFFSET(СВОДНАЯ!$B$3,'Кабельный журнал'!AE204-1,5)</f>
        <v>14.5</v>
      </c>
      <c r="S204" s="207"/>
      <c r="T204" s="206">
        <f ca="1">OFFSET(СВОДНАЯ!$B$3,'Кабельный журнал'!AE204-1,6)</f>
        <v>0</v>
      </c>
      <c r="U204" s="235"/>
      <c r="V204" s="207"/>
      <c r="W204" s="206">
        <f ca="1">OFFSET(СВОДНАЯ!$B$3,'Кабельный журнал'!AE204-1,7)</f>
        <v>0</v>
      </c>
      <c r="X204" s="235"/>
      <c r="Y204" s="235"/>
      <c r="Z204" s="207"/>
      <c r="AA204" s="206">
        <f ca="1">OFFSET(СВОДНАЯ!$B$3,'Кабельный журнал'!AE204-1,8)</f>
        <v>0</v>
      </c>
      <c r="AB204" s="207"/>
      <c r="AE204" s="34">
        <f t="shared" si="3"/>
        <v>172</v>
      </c>
    </row>
    <row r="205" spans="1:31" ht="15" customHeight="1" x14ac:dyDescent="0.25">
      <c r="A205" s="215"/>
      <c r="B205" s="233"/>
      <c r="C205" s="46" t="str">
        <f ca="1">OFFSET(СВОДНАЯ!$A$3,'Кабельный журнал'!AE205-1,0)</f>
        <v>L6</v>
      </c>
      <c r="D205" s="142" t="str">
        <f ca="1">OFFSET(СВОДНАЯ!$B$3,'Кабельный журнал'!AE205-1,0)</f>
        <v>Оповещение световое</v>
      </c>
      <c r="E205" s="47" t="str">
        <f ca="1">OFFSET(СВОДНАЯ!$B$3,'Кабельный журнал'!AE205-1,1)</f>
        <v>1SC1.56..59</v>
      </c>
      <c r="F205" s="48" t="str">
        <f ca="1">OFFSET(СВОДНАЯ!$B$3,'Кабельный журнал'!AE205-1,2)</f>
        <v>BIALS24</v>
      </c>
      <c r="G205" s="206" t="str">
        <f ca="1">OFFSET(СВОДНАЯ!$B$3,'Кабельный журнал'!AE205-1,3)</f>
        <v>КСПВПнг(А)-HF</v>
      </c>
      <c r="H205" s="235"/>
      <c r="I205" s="235"/>
      <c r="J205" s="235"/>
      <c r="K205" s="235"/>
      <c r="L205" s="207"/>
      <c r="M205" s="236" t="str">
        <f ca="1">OFFSET(СВОДНАЯ!$B$3,'Кабельный журнал'!AE205-1,4)</f>
        <v>1x2x0,8</v>
      </c>
      <c r="N205" s="237"/>
      <c r="O205" s="237"/>
      <c r="P205" s="237"/>
      <c r="Q205" s="238"/>
      <c r="R205" s="206">
        <f ca="1">OFFSET(СВОДНАЯ!$B$3,'Кабельный журнал'!AE205-1,5)</f>
        <v>7.5</v>
      </c>
      <c r="S205" s="207"/>
      <c r="T205" s="206">
        <f ca="1">OFFSET(СВОДНАЯ!$B$3,'Кабельный журнал'!AE205-1,6)</f>
        <v>0</v>
      </c>
      <c r="U205" s="235"/>
      <c r="V205" s="207"/>
      <c r="W205" s="206">
        <f ca="1">OFFSET(СВОДНАЯ!$B$3,'Кабельный журнал'!AE205-1,7)</f>
        <v>0</v>
      </c>
      <c r="X205" s="235"/>
      <c r="Y205" s="235"/>
      <c r="Z205" s="207"/>
      <c r="AA205" s="206">
        <f ca="1">OFFSET(СВОДНАЯ!$B$3,'Кабельный журнал'!AE205-1,8)</f>
        <v>0</v>
      </c>
      <c r="AB205" s="207"/>
      <c r="AE205" s="34">
        <f t="shared" si="3"/>
        <v>173</v>
      </c>
    </row>
    <row r="206" spans="1:31" ht="15" customHeight="1" x14ac:dyDescent="0.25">
      <c r="A206" s="215"/>
      <c r="B206" s="233"/>
      <c r="C206" s="46" t="str">
        <f ca="1">OFFSET(СВОДНАЯ!$A$3,'Кабельный журнал'!AE206-1,0)</f>
        <v>L6</v>
      </c>
      <c r="D206" s="142" t="str">
        <f ca="1">OFFSET(СВОДНАЯ!$B$3,'Кабельный журнал'!AE206-1,0)</f>
        <v>Оповещение световое</v>
      </c>
      <c r="E206" s="47" t="str">
        <f ca="1">OFFSET(СВОДНАЯ!$B$3,'Кабельный журнал'!AE206-1,1)</f>
        <v>BIALS24</v>
      </c>
      <c r="F206" s="48" t="str">
        <f ca="1">OFFSET(СВОДНАЯ!$B$3,'Кабельный журнал'!AE206-1,2)</f>
        <v>BIALS23</v>
      </c>
      <c r="G206" s="206" t="str">
        <f ca="1">OFFSET(СВОДНАЯ!$B$3,'Кабельный журнал'!AE206-1,3)</f>
        <v>КСПВПнг(А)-HF</v>
      </c>
      <c r="H206" s="235"/>
      <c r="I206" s="235"/>
      <c r="J206" s="235"/>
      <c r="K206" s="235"/>
      <c r="L206" s="207"/>
      <c r="M206" s="236" t="str">
        <f ca="1">OFFSET(СВОДНАЯ!$B$3,'Кабельный журнал'!AE206-1,4)</f>
        <v>1x2x0,8</v>
      </c>
      <c r="N206" s="237"/>
      <c r="O206" s="237"/>
      <c r="P206" s="237"/>
      <c r="Q206" s="238"/>
      <c r="R206" s="206">
        <f ca="1">OFFSET(СВОДНАЯ!$B$3,'Кабельный журнал'!AE206-1,5)</f>
        <v>14.5</v>
      </c>
      <c r="S206" s="207"/>
      <c r="T206" s="206">
        <f ca="1">OFFSET(СВОДНАЯ!$B$3,'Кабельный журнал'!AE206-1,6)</f>
        <v>0</v>
      </c>
      <c r="U206" s="235"/>
      <c r="V206" s="207"/>
      <c r="W206" s="206">
        <f ca="1">OFFSET(СВОДНАЯ!$B$3,'Кабельный журнал'!AE206-1,7)</f>
        <v>0</v>
      </c>
      <c r="X206" s="235"/>
      <c r="Y206" s="235"/>
      <c r="Z206" s="207"/>
      <c r="AA206" s="206">
        <f ca="1">OFFSET(СВОДНАЯ!$B$3,'Кабельный журнал'!AE206-1,8)</f>
        <v>0</v>
      </c>
      <c r="AB206" s="207"/>
      <c r="AE206" s="34">
        <f t="shared" si="3"/>
        <v>174</v>
      </c>
    </row>
    <row r="207" spans="1:31" ht="15" customHeight="1" x14ac:dyDescent="0.25">
      <c r="A207" s="215"/>
      <c r="B207" s="233"/>
      <c r="C207" s="46" t="str">
        <f ca="1">OFFSET(СВОДНАЯ!$A$3,'Кабельный журнал'!AE207-1,0)</f>
        <v>L6</v>
      </c>
      <c r="D207" s="142" t="str">
        <f ca="1">OFFSET(СВОДНАЯ!$B$3,'Кабельный журнал'!AE207-1,0)</f>
        <v>Оповещение световое</v>
      </c>
      <c r="E207" s="47" t="str">
        <f ca="1">OFFSET(СВОДНАЯ!$B$3,'Кабельный журнал'!AE207-1,1)</f>
        <v>BIALS23</v>
      </c>
      <c r="F207" s="48" t="str">
        <f ca="1">OFFSET(СВОДНАЯ!$B$3,'Кабельный журнал'!AE207-1,2)</f>
        <v>BIALS22</v>
      </c>
      <c r="G207" s="206" t="str">
        <f ca="1">OFFSET(СВОДНАЯ!$B$3,'Кабельный журнал'!AE207-1,3)</f>
        <v>КСПВПнг(А)-HF</v>
      </c>
      <c r="H207" s="235"/>
      <c r="I207" s="235"/>
      <c r="J207" s="235"/>
      <c r="K207" s="235"/>
      <c r="L207" s="207"/>
      <c r="M207" s="236" t="str">
        <f ca="1">OFFSET(СВОДНАЯ!$B$3,'Кабельный журнал'!AE207-1,4)</f>
        <v>1x2x0,8</v>
      </c>
      <c r="N207" s="237"/>
      <c r="O207" s="237"/>
      <c r="P207" s="237"/>
      <c r="Q207" s="238"/>
      <c r="R207" s="206">
        <f ca="1">OFFSET(СВОДНАЯ!$B$3,'Кабельный журнал'!AE207-1,5)</f>
        <v>14.7</v>
      </c>
      <c r="S207" s="207"/>
      <c r="T207" s="206">
        <f ca="1">OFFSET(СВОДНАЯ!$B$3,'Кабельный журнал'!AE207-1,6)</f>
        <v>0</v>
      </c>
      <c r="U207" s="235"/>
      <c r="V207" s="207"/>
      <c r="W207" s="206">
        <f ca="1">OFFSET(СВОДНАЯ!$B$3,'Кабельный журнал'!AE207-1,7)</f>
        <v>0</v>
      </c>
      <c r="X207" s="235"/>
      <c r="Y207" s="235"/>
      <c r="Z207" s="207"/>
      <c r="AA207" s="206">
        <f ca="1">OFFSET(СВОДНАЯ!$B$3,'Кабельный журнал'!AE207-1,8)</f>
        <v>0</v>
      </c>
      <c r="AB207" s="207"/>
      <c r="AE207" s="34">
        <f t="shared" si="3"/>
        <v>175</v>
      </c>
    </row>
    <row r="208" spans="1:31" ht="15" customHeight="1" thickBot="1" x14ac:dyDescent="0.3">
      <c r="A208" s="216"/>
      <c r="B208" s="234"/>
      <c r="C208" s="46" t="str">
        <f ca="1">OFFSET(СВОДНАЯ!$A$3,'Кабельный журнал'!AE208-1,0)</f>
        <v>L6</v>
      </c>
      <c r="D208" s="142" t="str">
        <f ca="1">OFFSET(СВОДНАЯ!$B$3,'Кабельный журнал'!AE208-1,0)</f>
        <v>Оповещение световое</v>
      </c>
      <c r="E208" s="47" t="str">
        <f ca="1">OFFSET(СВОДНАЯ!$B$3,'Кабельный журнал'!AE208-1,1)</f>
        <v>BIALS22</v>
      </c>
      <c r="F208" s="48" t="str">
        <f ca="1">OFFSET(СВОДНАЯ!$B$3,'Кабельный журнал'!AE208-1,2)</f>
        <v>BIALS21</v>
      </c>
      <c r="G208" s="206" t="str">
        <f ca="1">OFFSET(СВОДНАЯ!$B$3,'Кабельный журнал'!AE208-1,3)</f>
        <v>КСПВПнг(А)-HF</v>
      </c>
      <c r="H208" s="235"/>
      <c r="I208" s="235"/>
      <c r="J208" s="235"/>
      <c r="K208" s="235"/>
      <c r="L208" s="207"/>
      <c r="M208" s="236" t="str">
        <f ca="1">OFFSET(СВОДНАЯ!$B$3,'Кабельный журнал'!AE208-1,4)</f>
        <v>1x2x0,8</v>
      </c>
      <c r="N208" s="237"/>
      <c r="O208" s="237"/>
      <c r="P208" s="237"/>
      <c r="Q208" s="238"/>
      <c r="R208" s="206">
        <f ca="1">OFFSET(СВОДНАЯ!$B$3,'Кабельный журнал'!AE208-1,5)</f>
        <v>15.5</v>
      </c>
      <c r="S208" s="207"/>
      <c r="T208" s="206">
        <f ca="1">OFFSET(СВОДНАЯ!$B$3,'Кабельный журнал'!AE208-1,6)</f>
        <v>0</v>
      </c>
      <c r="U208" s="235"/>
      <c r="V208" s="207"/>
      <c r="W208" s="206">
        <f ca="1">OFFSET(СВОДНАЯ!$B$3,'Кабельный журнал'!AE208-1,7)</f>
        <v>0</v>
      </c>
      <c r="X208" s="235"/>
      <c r="Y208" s="235"/>
      <c r="Z208" s="207"/>
      <c r="AA208" s="206">
        <f ca="1">OFFSET(СВОДНАЯ!$B$3,'Кабельный журнал'!AE208-1,8)</f>
        <v>0</v>
      </c>
      <c r="AB208" s="207"/>
      <c r="AE208" s="34">
        <f t="shared" si="3"/>
        <v>176</v>
      </c>
    </row>
    <row r="209" spans="1:79" ht="15" customHeight="1" x14ac:dyDescent="0.25">
      <c r="A209" s="214" t="s">
        <v>14</v>
      </c>
      <c r="B209" s="232"/>
      <c r="C209" s="46" t="str">
        <f ca="1">OFFSET(СВОДНАЯ!$A$3,'Кабельный журнал'!AE209-1,0)</f>
        <v>L7</v>
      </c>
      <c r="D209" s="142" t="str">
        <f ca="1">OFFSET(СВОДНАЯ!$B$3,'Кабельный журнал'!AE209-1,0)</f>
        <v>Оповещение световое</v>
      </c>
      <c r="E209" s="47" t="str">
        <f ca="1">OFFSET(СВОДНАЯ!$B$3,'Кабельный журнал'!AE209-1,1)</f>
        <v>1SC1.63..66</v>
      </c>
      <c r="F209" s="48" t="str">
        <f ca="1">OFFSET(СВОДНАЯ!$B$3,'Кабельный журнал'!AE209-1,2)</f>
        <v>BIALS26</v>
      </c>
      <c r="G209" s="206" t="str">
        <f ca="1">OFFSET(СВОДНАЯ!$B$3,'Кабельный журнал'!AE209-1,3)</f>
        <v>КСПВПнг(А)-HF</v>
      </c>
      <c r="H209" s="235"/>
      <c r="I209" s="235"/>
      <c r="J209" s="235"/>
      <c r="K209" s="235"/>
      <c r="L209" s="207"/>
      <c r="M209" s="236" t="str">
        <f ca="1">OFFSET(СВОДНАЯ!$B$3,'Кабельный журнал'!AE209-1,4)</f>
        <v>1x2x0,8</v>
      </c>
      <c r="N209" s="237"/>
      <c r="O209" s="237"/>
      <c r="P209" s="237"/>
      <c r="Q209" s="238"/>
      <c r="R209" s="206">
        <f ca="1">OFFSET(СВОДНАЯ!$B$3,'Кабельный журнал'!AE209-1,5)</f>
        <v>8.6999999999999993</v>
      </c>
      <c r="S209" s="207"/>
      <c r="T209" s="206">
        <f ca="1">OFFSET(СВОДНАЯ!$B$3,'Кабельный журнал'!AE209-1,6)</f>
        <v>0</v>
      </c>
      <c r="U209" s="235"/>
      <c r="V209" s="207"/>
      <c r="W209" s="206">
        <f ca="1">OFFSET(СВОДНАЯ!$B$3,'Кабельный журнал'!AE209-1,7)</f>
        <v>0</v>
      </c>
      <c r="X209" s="235"/>
      <c r="Y209" s="235"/>
      <c r="Z209" s="207"/>
      <c r="AA209" s="206">
        <f ca="1">OFFSET(СВОДНАЯ!$B$3,'Кабельный журнал'!AE209-1,8)</f>
        <v>0</v>
      </c>
      <c r="AB209" s="207"/>
      <c r="AE209" s="34">
        <f t="shared" si="3"/>
        <v>177</v>
      </c>
    </row>
    <row r="210" spans="1:79" ht="15" customHeight="1" x14ac:dyDescent="0.25">
      <c r="A210" s="215"/>
      <c r="B210" s="233"/>
      <c r="C210" s="46" t="str">
        <f ca="1">OFFSET(СВОДНАЯ!$A$3,'Кабельный журнал'!AE210-1,0)</f>
        <v>L7</v>
      </c>
      <c r="D210" s="142" t="str">
        <f ca="1">OFFSET(СВОДНАЯ!$B$3,'Кабельный журнал'!AE210-1,0)</f>
        <v>Оповещение световое</v>
      </c>
      <c r="E210" s="47" t="str">
        <f ca="1">OFFSET(СВОДНАЯ!$B$3,'Кабельный журнал'!AE210-1,1)</f>
        <v>BIALS26</v>
      </c>
      <c r="F210" s="48" t="str">
        <f ca="1">OFFSET(СВОДНАЯ!$B$3,'Кабельный журнал'!AE210-1,2)</f>
        <v>BIALS25</v>
      </c>
      <c r="G210" s="206" t="str">
        <f ca="1">OFFSET(СВОДНАЯ!$B$3,'Кабельный журнал'!AE210-1,3)</f>
        <v>КСПВПнг(А)-HF</v>
      </c>
      <c r="H210" s="235"/>
      <c r="I210" s="235"/>
      <c r="J210" s="235"/>
      <c r="K210" s="235"/>
      <c r="L210" s="207"/>
      <c r="M210" s="236" t="str">
        <f ca="1">OFFSET(СВОДНАЯ!$B$3,'Кабельный журнал'!AE210-1,4)</f>
        <v>1x2x0,8</v>
      </c>
      <c r="N210" s="237"/>
      <c r="O210" s="237"/>
      <c r="P210" s="237"/>
      <c r="Q210" s="238"/>
      <c r="R210" s="206">
        <f ca="1">OFFSET(СВОДНАЯ!$B$3,'Кабельный журнал'!AE210-1,5)</f>
        <v>14.6</v>
      </c>
      <c r="S210" s="207"/>
      <c r="T210" s="206">
        <f ca="1">OFFSET(СВОДНАЯ!$B$3,'Кабельный журнал'!AE210-1,6)</f>
        <v>0</v>
      </c>
      <c r="U210" s="235"/>
      <c r="V210" s="207"/>
      <c r="W210" s="206">
        <f ca="1">OFFSET(СВОДНАЯ!$B$3,'Кабельный журнал'!AE210-1,7)</f>
        <v>0</v>
      </c>
      <c r="X210" s="235"/>
      <c r="Y210" s="235"/>
      <c r="Z210" s="207"/>
      <c r="AA210" s="206">
        <f ca="1">OFFSET(СВОДНАЯ!$B$3,'Кабельный журнал'!AE210-1,8)</f>
        <v>0</v>
      </c>
      <c r="AB210" s="207"/>
      <c r="AE210" s="34">
        <f t="shared" si="3"/>
        <v>178</v>
      </c>
    </row>
    <row r="211" spans="1:79" ht="15" customHeight="1" x14ac:dyDescent="0.25">
      <c r="A211" s="215"/>
      <c r="B211" s="233"/>
      <c r="C211" s="46" t="str">
        <f ca="1">OFFSET(СВОДНАЯ!$A$3,'Кабельный журнал'!AE211-1,0)</f>
        <v>L8</v>
      </c>
      <c r="D211" s="142" t="str">
        <f ca="1">OFFSET(СВОДНАЯ!$B$3,'Кабельный журнал'!AE211-1,0)</f>
        <v>Оповещение световое</v>
      </c>
      <c r="E211" s="47" t="str">
        <f ca="1">OFFSET(СВОДНАЯ!$B$3,'Кабельный журнал'!AE211-1,1)</f>
        <v>1SC1.102..105</v>
      </c>
      <c r="F211" s="48" t="str">
        <f ca="1">OFFSET(СВОДНАЯ!$B$3,'Кабельный журнал'!AE211-1,2)</f>
        <v>BIALS40</v>
      </c>
      <c r="G211" s="206" t="str">
        <f ca="1">OFFSET(СВОДНАЯ!$B$3,'Кабельный журнал'!AE211-1,3)</f>
        <v>КСПВПнг(А)-HF</v>
      </c>
      <c r="H211" s="235"/>
      <c r="I211" s="235"/>
      <c r="J211" s="235"/>
      <c r="K211" s="235"/>
      <c r="L211" s="207"/>
      <c r="M211" s="236" t="str">
        <f ca="1">OFFSET(СВОДНАЯ!$B$3,'Кабельный журнал'!AE211-1,4)</f>
        <v>1x2x0,8</v>
      </c>
      <c r="N211" s="237"/>
      <c r="O211" s="237"/>
      <c r="P211" s="237"/>
      <c r="Q211" s="238"/>
      <c r="R211" s="206">
        <f ca="1">OFFSET(СВОДНАЯ!$B$3,'Кабельный журнал'!AE211-1,5)</f>
        <v>9.3000000000000007</v>
      </c>
      <c r="S211" s="207"/>
      <c r="T211" s="206">
        <f ca="1">OFFSET(СВОДНАЯ!$B$3,'Кабельный журнал'!AE211-1,6)</f>
        <v>0</v>
      </c>
      <c r="U211" s="235"/>
      <c r="V211" s="207"/>
      <c r="W211" s="206">
        <f ca="1">OFFSET(СВОДНАЯ!$B$3,'Кабельный журнал'!AE211-1,7)</f>
        <v>0</v>
      </c>
      <c r="X211" s="235"/>
      <c r="Y211" s="235"/>
      <c r="Z211" s="207"/>
      <c r="AA211" s="206">
        <f ca="1">OFFSET(СВОДНАЯ!$B$3,'Кабельный журнал'!AE211-1,8)</f>
        <v>0</v>
      </c>
      <c r="AB211" s="207"/>
      <c r="AE211" s="34">
        <f t="shared" si="3"/>
        <v>179</v>
      </c>
    </row>
    <row r="212" spans="1:79" ht="15" customHeight="1" x14ac:dyDescent="0.25">
      <c r="A212" s="215"/>
      <c r="B212" s="233"/>
      <c r="C212" s="46" t="str">
        <f ca="1">OFFSET(СВОДНАЯ!$A$3,'Кабельный журнал'!AE212-1,0)</f>
        <v>L8</v>
      </c>
      <c r="D212" s="142" t="str">
        <f ca="1">OFFSET(СВОДНАЯ!$B$3,'Кабельный журнал'!AE212-1,0)</f>
        <v>Оповещение световое</v>
      </c>
      <c r="E212" s="47" t="str">
        <f ca="1">OFFSET(СВОДНАЯ!$B$3,'Кабельный журнал'!AE212-1,1)</f>
        <v>BIALS40</v>
      </c>
      <c r="F212" s="48" t="str">
        <f ca="1">OFFSET(СВОДНАЯ!$B$3,'Кабельный журнал'!AE212-1,2)</f>
        <v>BIALS41</v>
      </c>
      <c r="G212" s="206" t="str">
        <f ca="1">OFFSET(СВОДНАЯ!$B$3,'Кабельный журнал'!AE212-1,3)</f>
        <v>КСПВПнг(А)-HF</v>
      </c>
      <c r="H212" s="235"/>
      <c r="I212" s="235"/>
      <c r="J212" s="235"/>
      <c r="K212" s="235"/>
      <c r="L212" s="207"/>
      <c r="M212" s="236" t="str">
        <f ca="1">OFFSET(СВОДНАЯ!$B$3,'Кабельный журнал'!AE212-1,4)</f>
        <v>1x2x0,8</v>
      </c>
      <c r="N212" s="237"/>
      <c r="O212" s="237"/>
      <c r="P212" s="237"/>
      <c r="Q212" s="238"/>
      <c r="R212" s="206">
        <f ca="1">OFFSET(СВОДНАЯ!$B$3,'Кабельный журнал'!AE212-1,5)</f>
        <v>14.5</v>
      </c>
      <c r="S212" s="207"/>
      <c r="T212" s="206">
        <f ca="1">OFFSET(СВОДНАЯ!$B$3,'Кабельный журнал'!AE212-1,6)</f>
        <v>0</v>
      </c>
      <c r="U212" s="235"/>
      <c r="V212" s="207"/>
      <c r="W212" s="206">
        <f ca="1">OFFSET(СВОДНАЯ!$B$3,'Кабельный журнал'!AE212-1,7)</f>
        <v>0</v>
      </c>
      <c r="X212" s="235"/>
      <c r="Y212" s="235"/>
      <c r="Z212" s="207"/>
      <c r="AA212" s="206">
        <f ca="1">OFFSET(СВОДНАЯ!$B$3,'Кабельный журнал'!AE212-1,8)</f>
        <v>0</v>
      </c>
      <c r="AB212" s="207"/>
      <c r="AE212" s="34">
        <f t="shared" si="3"/>
        <v>180</v>
      </c>
    </row>
    <row r="213" spans="1:79" ht="15" customHeight="1" x14ac:dyDescent="0.25">
      <c r="A213" s="215"/>
      <c r="B213" s="233"/>
      <c r="C213" s="46" t="str">
        <f ca="1">OFFSET(СВОДНАЯ!$A$3,'Кабельный журнал'!AE213-1,0)</f>
        <v>L8</v>
      </c>
      <c r="D213" s="142" t="str">
        <f ca="1">OFFSET(СВОДНАЯ!$B$3,'Кабельный журнал'!AE213-1,0)</f>
        <v>Оповещение световое</v>
      </c>
      <c r="E213" s="47" t="str">
        <f ca="1">OFFSET(СВОДНАЯ!$B$3,'Кабельный журнал'!AE213-1,1)</f>
        <v>BIALS41</v>
      </c>
      <c r="F213" s="48" t="str">
        <f ca="1">OFFSET(СВОДНАЯ!$B$3,'Кабельный журнал'!AE213-1,2)</f>
        <v>BIALS42</v>
      </c>
      <c r="G213" s="206" t="str">
        <f ca="1">OFFSET(СВОДНАЯ!$B$3,'Кабельный журнал'!AE213-1,3)</f>
        <v>КСПВПнг(А)-HF</v>
      </c>
      <c r="H213" s="235"/>
      <c r="I213" s="235"/>
      <c r="J213" s="235"/>
      <c r="K213" s="235"/>
      <c r="L213" s="207"/>
      <c r="M213" s="236" t="str">
        <f ca="1">OFFSET(СВОДНАЯ!$B$3,'Кабельный журнал'!AE213-1,4)</f>
        <v>1x2x0,8</v>
      </c>
      <c r="N213" s="237"/>
      <c r="O213" s="237"/>
      <c r="P213" s="237"/>
      <c r="Q213" s="238"/>
      <c r="R213" s="206">
        <f ca="1">OFFSET(СВОДНАЯ!$B$3,'Кабельный журнал'!AE213-1,5)</f>
        <v>14.6</v>
      </c>
      <c r="S213" s="207"/>
      <c r="T213" s="206">
        <f ca="1">OFFSET(СВОДНАЯ!$B$3,'Кабельный журнал'!AE213-1,6)</f>
        <v>0</v>
      </c>
      <c r="U213" s="235"/>
      <c r="V213" s="207"/>
      <c r="W213" s="206">
        <f ca="1">OFFSET(СВОДНАЯ!$B$3,'Кабельный журнал'!AE213-1,7)</f>
        <v>0</v>
      </c>
      <c r="X213" s="235"/>
      <c r="Y213" s="235"/>
      <c r="Z213" s="207"/>
      <c r="AA213" s="206">
        <f ca="1">OFFSET(СВОДНАЯ!$B$3,'Кабельный журнал'!AE213-1,8)</f>
        <v>0</v>
      </c>
      <c r="AB213" s="207"/>
      <c r="AE213" s="34">
        <f t="shared" si="3"/>
        <v>181</v>
      </c>
    </row>
    <row r="214" spans="1:79" ht="15" customHeight="1" thickBot="1" x14ac:dyDescent="0.3">
      <c r="A214" s="216"/>
      <c r="B214" s="234"/>
      <c r="C214" s="46" t="str">
        <f ca="1">OFFSET(СВОДНАЯ!$A$3,'Кабельный журнал'!AE214-1,0)</f>
        <v>L8</v>
      </c>
      <c r="D214" s="142" t="str">
        <f ca="1">OFFSET(СВОДНАЯ!$B$3,'Кабельный журнал'!AE214-1,0)</f>
        <v>Оповещение световое</v>
      </c>
      <c r="E214" s="47" t="str">
        <f ca="1">OFFSET(СВОДНАЯ!$B$3,'Кабельный журнал'!AE214-1,1)</f>
        <v>BIALS42</v>
      </c>
      <c r="F214" s="48" t="str">
        <f ca="1">OFFSET(СВОДНАЯ!$B$3,'Кабельный журнал'!AE214-1,2)</f>
        <v>BIALS43</v>
      </c>
      <c r="G214" s="206" t="str">
        <f ca="1">OFFSET(СВОДНАЯ!$B$3,'Кабельный журнал'!AE214-1,3)</f>
        <v>КСПВПнг(А)-HF</v>
      </c>
      <c r="H214" s="235"/>
      <c r="I214" s="235"/>
      <c r="J214" s="235"/>
      <c r="K214" s="235"/>
      <c r="L214" s="207"/>
      <c r="M214" s="236" t="str">
        <f ca="1">OFFSET(СВОДНАЯ!$B$3,'Кабельный журнал'!AE214-1,4)</f>
        <v>1x2x0,8</v>
      </c>
      <c r="N214" s="237"/>
      <c r="O214" s="237"/>
      <c r="P214" s="237"/>
      <c r="Q214" s="238"/>
      <c r="R214" s="206">
        <f ca="1">OFFSET(СВОДНАЯ!$B$3,'Кабельный журнал'!AE214-1,5)</f>
        <v>14.6</v>
      </c>
      <c r="S214" s="207"/>
      <c r="T214" s="206">
        <f ca="1">OFFSET(СВОДНАЯ!$B$3,'Кабельный журнал'!AE214-1,6)</f>
        <v>0</v>
      </c>
      <c r="U214" s="235"/>
      <c r="V214" s="207"/>
      <c r="W214" s="206">
        <f ca="1">OFFSET(СВОДНАЯ!$B$3,'Кабельный журнал'!AE214-1,7)</f>
        <v>0</v>
      </c>
      <c r="X214" s="235"/>
      <c r="Y214" s="235"/>
      <c r="Z214" s="207"/>
      <c r="AA214" s="206">
        <f ca="1">OFFSET(СВОДНАЯ!$B$3,'Кабельный журнал'!AE214-1,8)</f>
        <v>0</v>
      </c>
      <c r="AB214" s="207"/>
      <c r="AE214" s="34">
        <f t="shared" si="3"/>
        <v>182</v>
      </c>
    </row>
    <row r="215" spans="1:79" ht="15" customHeight="1" x14ac:dyDescent="0.25">
      <c r="A215" s="214" t="s">
        <v>15</v>
      </c>
      <c r="B215" s="232"/>
      <c r="C215" s="46" t="str">
        <f ca="1">OFFSET(СВОДНАЯ!$A$3,'Кабельный журнал'!AE215-1,0)</f>
        <v>L9</v>
      </c>
      <c r="D215" s="142" t="str">
        <f ca="1">OFFSET(СВОДНАЯ!$B$3,'Кабельный журнал'!AE215-1,0)</f>
        <v>Оповещение световое</v>
      </c>
      <c r="E215" s="47" t="str">
        <f ca="1">OFFSET(СВОДНАЯ!$B$3,'Кабельный журнал'!AE215-1,1)</f>
        <v>1SC1.110..113</v>
      </c>
      <c r="F215" s="48" t="str">
        <f ca="1">OFFSET(СВОДНАЯ!$B$3,'Кабельный журнал'!AE215-1,2)</f>
        <v>BIALS36</v>
      </c>
      <c r="G215" s="206" t="str">
        <f ca="1">OFFSET(СВОДНАЯ!$B$3,'Кабельный журнал'!AE215-1,3)</f>
        <v>КСПВПнг(А)-HF</v>
      </c>
      <c r="H215" s="235"/>
      <c r="I215" s="235"/>
      <c r="J215" s="235"/>
      <c r="K215" s="235"/>
      <c r="L215" s="207"/>
      <c r="M215" s="236" t="str">
        <f ca="1">OFFSET(СВОДНАЯ!$B$3,'Кабельный журнал'!AE215-1,4)</f>
        <v>1x2x0,8</v>
      </c>
      <c r="N215" s="237"/>
      <c r="O215" s="237"/>
      <c r="P215" s="237"/>
      <c r="Q215" s="238"/>
      <c r="R215" s="206">
        <f ca="1">OFFSET(СВОДНАЯ!$B$3,'Кабельный журнал'!AE215-1,5)</f>
        <v>8.6</v>
      </c>
      <c r="S215" s="207"/>
      <c r="T215" s="206">
        <f ca="1">OFFSET(СВОДНАЯ!$B$3,'Кабельный журнал'!AE215-1,6)</f>
        <v>0</v>
      </c>
      <c r="U215" s="235"/>
      <c r="V215" s="207"/>
      <c r="W215" s="206">
        <f ca="1">OFFSET(СВОДНАЯ!$B$3,'Кабельный журнал'!AE215-1,7)</f>
        <v>0</v>
      </c>
      <c r="X215" s="235"/>
      <c r="Y215" s="235"/>
      <c r="Z215" s="207"/>
      <c r="AA215" s="206">
        <f ca="1">OFFSET(СВОДНАЯ!$B$3,'Кабельный журнал'!AE215-1,8)</f>
        <v>0</v>
      </c>
      <c r="AB215" s="207"/>
      <c r="AE215" s="34">
        <f t="shared" si="3"/>
        <v>183</v>
      </c>
    </row>
    <row r="216" spans="1:79" ht="15" customHeight="1" x14ac:dyDescent="0.25">
      <c r="A216" s="215"/>
      <c r="B216" s="233"/>
      <c r="C216" s="46" t="str">
        <f ca="1">OFFSET(СВОДНАЯ!$A$3,'Кабельный журнал'!AE216-1,0)</f>
        <v>L9</v>
      </c>
      <c r="D216" s="142" t="str">
        <f ca="1">OFFSET(СВОДНАЯ!$B$3,'Кабельный журнал'!AE216-1,0)</f>
        <v>Оповещение световое</v>
      </c>
      <c r="E216" s="47" t="str">
        <f ca="1">OFFSET(СВОДНАЯ!$B$3,'Кабельный журнал'!AE216-1,1)</f>
        <v>BIALS36</v>
      </c>
      <c r="F216" s="48" t="str">
        <f ca="1">OFFSET(СВОДНАЯ!$B$3,'Кабельный журнал'!AE216-1,2)</f>
        <v>BIALS37</v>
      </c>
      <c r="G216" s="206" t="str">
        <f ca="1">OFFSET(СВОДНАЯ!$B$3,'Кабельный журнал'!AE216-1,3)</f>
        <v>КСПВПнг(А)-HF</v>
      </c>
      <c r="H216" s="235"/>
      <c r="I216" s="235"/>
      <c r="J216" s="235"/>
      <c r="K216" s="235"/>
      <c r="L216" s="207"/>
      <c r="M216" s="236" t="str">
        <f ca="1">OFFSET(СВОДНАЯ!$B$3,'Кабельный журнал'!AE216-1,4)</f>
        <v>1x2x0,8</v>
      </c>
      <c r="N216" s="237"/>
      <c r="O216" s="237"/>
      <c r="P216" s="237"/>
      <c r="Q216" s="238"/>
      <c r="R216" s="206">
        <f ca="1">OFFSET(СВОДНАЯ!$B$3,'Кабельный журнал'!AE216-1,5)</f>
        <v>14.5</v>
      </c>
      <c r="S216" s="207"/>
      <c r="T216" s="206">
        <f ca="1">OFFSET(СВОДНАЯ!$B$3,'Кабельный журнал'!AE216-1,6)</f>
        <v>0</v>
      </c>
      <c r="U216" s="235"/>
      <c r="V216" s="207"/>
      <c r="W216" s="206">
        <f ca="1">OFFSET(СВОДНАЯ!$B$3,'Кабельный журнал'!AE216-1,7)</f>
        <v>0</v>
      </c>
      <c r="X216" s="235"/>
      <c r="Y216" s="235"/>
      <c r="Z216" s="207"/>
      <c r="AA216" s="206">
        <f ca="1">OFFSET(СВОДНАЯ!$B$3,'Кабельный журнал'!AE216-1,8)</f>
        <v>0</v>
      </c>
      <c r="AB216" s="207"/>
      <c r="AE216" s="34">
        <f t="shared" si="3"/>
        <v>184</v>
      </c>
    </row>
    <row r="217" spans="1:79" ht="15" customHeight="1" thickBot="1" x14ac:dyDescent="0.3">
      <c r="A217" s="215"/>
      <c r="B217" s="233"/>
      <c r="C217" s="46" t="str">
        <f ca="1">OFFSET(СВОДНАЯ!$A$3,'Кабельный журнал'!AE217-1,0)</f>
        <v>L9</v>
      </c>
      <c r="D217" s="142" t="str">
        <f ca="1">OFFSET(СВОДНАЯ!$B$3,'Кабельный журнал'!AE217-1,0)</f>
        <v>Оповещение световое</v>
      </c>
      <c r="E217" s="50" t="str">
        <f ca="1">OFFSET(СВОДНАЯ!$B$3,'Кабельный журнал'!AE217-1,1)</f>
        <v>BIALS37</v>
      </c>
      <c r="F217" s="51" t="str">
        <f ca="1">OFFSET(СВОДНАЯ!$B$3,'Кабельный журнал'!AE217-1,2)</f>
        <v>BIALS38</v>
      </c>
      <c r="G217" s="220" t="str">
        <f ca="1">OFFSET(СВОДНАЯ!$B$3,'Кабельный журнал'!AE217-1,3)</f>
        <v>КСПВПнг(А)-HF</v>
      </c>
      <c r="H217" s="221"/>
      <c r="I217" s="221"/>
      <c r="J217" s="221"/>
      <c r="K217" s="221"/>
      <c r="L217" s="222"/>
      <c r="M217" s="223" t="str">
        <f ca="1">OFFSET(СВОДНАЯ!$B$3,'Кабельный журнал'!AE217-1,4)</f>
        <v>1x2x0,8</v>
      </c>
      <c r="N217" s="224"/>
      <c r="O217" s="224"/>
      <c r="P217" s="224"/>
      <c r="Q217" s="225"/>
      <c r="R217" s="220">
        <f ca="1">OFFSET(СВОДНАЯ!$B$3,'Кабельный журнал'!AE217-1,5)</f>
        <v>14.7</v>
      </c>
      <c r="S217" s="222"/>
      <c r="T217" s="220">
        <f ca="1">OFFSET(СВОДНАЯ!$B$3,'Кабельный журнал'!AE217-1,6)</f>
        <v>0</v>
      </c>
      <c r="U217" s="221"/>
      <c r="V217" s="222"/>
      <c r="W217" s="220">
        <f ca="1">OFFSET(СВОДНАЯ!$B$3,'Кабельный журнал'!AE217-1,7)</f>
        <v>0</v>
      </c>
      <c r="X217" s="221"/>
      <c r="Y217" s="221"/>
      <c r="Z217" s="222"/>
      <c r="AA217" s="220">
        <f ca="1">OFFSET(СВОДНАЯ!$B$3,'Кабельный журнал'!AE217-1,8)</f>
        <v>0</v>
      </c>
      <c r="AB217" s="222"/>
      <c r="AE217" s="34">
        <f t="shared" si="3"/>
        <v>185</v>
      </c>
    </row>
    <row r="218" spans="1:79" ht="15" customHeight="1" thickBot="1" x14ac:dyDescent="0.3">
      <c r="A218" s="215"/>
      <c r="B218" s="233"/>
      <c r="C218" s="38"/>
      <c r="D218" s="137"/>
      <c r="E218" s="39"/>
      <c r="F218" s="39"/>
      <c r="G218" s="66"/>
      <c r="H218" s="66"/>
      <c r="I218" s="66"/>
      <c r="J218" s="66"/>
      <c r="K218" s="66"/>
      <c r="L218" s="66"/>
      <c r="M218" s="52"/>
      <c r="N218" s="53"/>
      <c r="O218" s="53"/>
      <c r="P218" s="54"/>
      <c r="Q218" s="54"/>
      <c r="R218" s="53"/>
      <c r="S218" s="281" t="str">
        <f>S163</f>
        <v>ОДО-104-01.СОТС.КЖ</v>
      </c>
      <c r="T218" s="282"/>
      <c r="U218" s="282"/>
      <c r="V218" s="282"/>
      <c r="W218" s="282"/>
      <c r="X218" s="282"/>
      <c r="Y218" s="282"/>
      <c r="Z218" s="283"/>
      <c r="AA218" s="271" t="s">
        <v>2</v>
      </c>
      <c r="AB218" s="272"/>
    </row>
    <row r="219" spans="1:79" ht="15" customHeight="1" thickBot="1" x14ac:dyDescent="0.3">
      <c r="A219" s="215"/>
      <c r="B219" s="233"/>
      <c r="C219" s="38"/>
      <c r="D219" s="137"/>
      <c r="E219" s="39"/>
      <c r="F219" s="39"/>
      <c r="G219" s="66"/>
      <c r="H219" s="66"/>
      <c r="I219" s="66"/>
      <c r="J219" s="66"/>
      <c r="K219" s="66"/>
      <c r="L219" s="66"/>
      <c r="M219" s="55"/>
      <c r="N219" s="56"/>
      <c r="O219" s="56"/>
      <c r="P219" s="57"/>
      <c r="Q219" s="57"/>
      <c r="R219" s="56"/>
      <c r="S219" s="226"/>
      <c r="T219" s="227"/>
      <c r="U219" s="227"/>
      <c r="V219" s="227"/>
      <c r="W219" s="227"/>
      <c r="X219" s="227"/>
      <c r="Y219" s="227"/>
      <c r="Z219" s="228"/>
      <c r="AA219" s="324">
        <f>AA164+1</f>
        <v>4</v>
      </c>
      <c r="AB219" s="325"/>
    </row>
    <row r="220" spans="1:79" ht="15" customHeight="1" thickBot="1" x14ac:dyDescent="0.3">
      <c r="A220" s="216"/>
      <c r="B220" s="234"/>
      <c r="C220" s="58"/>
      <c r="D220" s="136"/>
      <c r="E220" s="41"/>
      <c r="F220" s="41"/>
      <c r="G220" s="67"/>
      <c r="H220" s="67"/>
      <c r="I220" s="67"/>
      <c r="J220" s="67"/>
      <c r="K220" s="67"/>
      <c r="L220" s="67"/>
      <c r="M220" s="59" t="s">
        <v>0</v>
      </c>
      <c r="N220" s="59" t="s">
        <v>10</v>
      </c>
      <c r="O220" s="59" t="s">
        <v>2</v>
      </c>
      <c r="P220" s="59" t="s">
        <v>11</v>
      </c>
      <c r="Q220" s="59" t="s">
        <v>4</v>
      </c>
      <c r="R220" s="59" t="s">
        <v>5</v>
      </c>
      <c r="S220" s="229"/>
      <c r="T220" s="230"/>
      <c r="U220" s="230"/>
      <c r="V220" s="230"/>
      <c r="W220" s="230"/>
      <c r="X220" s="230"/>
      <c r="Y220" s="230"/>
      <c r="Z220" s="231"/>
      <c r="AA220" s="326"/>
      <c r="AB220" s="327"/>
    </row>
    <row r="221" spans="1:79" s="26" customFormat="1" ht="15" customHeight="1" thickBot="1" x14ac:dyDescent="0.25">
      <c r="C221" s="199" t="s">
        <v>18</v>
      </c>
      <c r="D221" s="199" t="s">
        <v>33</v>
      </c>
      <c r="E221" s="251" t="s">
        <v>19</v>
      </c>
      <c r="F221" s="252"/>
      <c r="G221" s="255" t="s">
        <v>22</v>
      </c>
      <c r="H221" s="256"/>
      <c r="I221" s="256"/>
      <c r="J221" s="256"/>
      <c r="K221" s="256"/>
      <c r="L221" s="256"/>
      <c r="M221" s="256"/>
      <c r="N221" s="256"/>
      <c r="O221" s="256"/>
      <c r="P221" s="256"/>
      <c r="Q221" s="256"/>
      <c r="R221" s="256"/>
      <c r="S221" s="256"/>
      <c r="T221" s="256"/>
      <c r="U221" s="256"/>
      <c r="V221" s="256"/>
      <c r="W221" s="256"/>
      <c r="X221" s="256"/>
      <c r="Y221" s="256"/>
      <c r="Z221" s="256"/>
      <c r="AA221" s="256"/>
      <c r="AB221" s="257"/>
      <c r="AD221" s="27"/>
      <c r="BT221" s="28"/>
      <c r="BU221" s="28"/>
      <c r="BV221" s="28"/>
      <c r="BW221" s="28"/>
      <c r="BX221" s="28"/>
      <c r="BY221" s="28"/>
      <c r="BZ221" s="28"/>
      <c r="CA221" s="28"/>
    </row>
    <row r="222" spans="1:79" s="26" customFormat="1" ht="15" customHeight="1" thickBot="1" x14ac:dyDescent="0.25">
      <c r="C222" s="200"/>
      <c r="D222" s="200"/>
      <c r="E222" s="253"/>
      <c r="F222" s="254"/>
      <c r="G222" s="258" t="s">
        <v>23</v>
      </c>
      <c r="H222" s="259"/>
      <c r="I222" s="259"/>
      <c r="J222" s="259"/>
      <c r="K222" s="259"/>
      <c r="L222" s="259"/>
      <c r="M222" s="259"/>
      <c r="N222" s="259"/>
      <c r="O222" s="259"/>
      <c r="P222" s="259"/>
      <c r="Q222" s="259"/>
      <c r="R222" s="259"/>
      <c r="S222" s="260"/>
      <c r="T222" s="255" t="s">
        <v>24</v>
      </c>
      <c r="U222" s="256"/>
      <c r="V222" s="256"/>
      <c r="W222" s="256"/>
      <c r="X222" s="256"/>
      <c r="Y222" s="256"/>
      <c r="Z222" s="256"/>
      <c r="AA222" s="256"/>
      <c r="AB222" s="257"/>
      <c r="AD222" s="29">
        <f>SUM(AD225:AD275)</f>
        <v>0</v>
      </c>
      <c r="AE222" s="30"/>
      <c r="BT222" s="28"/>
      <c r="BU222" s="28"/>
      <c r="BV222" s="28"/>
      <c r="BW222" s="28"/>
      <c r="BX222" s="28"/>
      <c r="BY222" s="28"/>
      <c r="BZ222" s="28"/>
      <c r="CA222" s="28"/>
    </row>
    <row r="223" spans="1:79" s="26" customFormat="1" ht="15" customHeight="1" x14ac:dyDescent="0.2">
      <c r="C223" s="200"/>
      <c r="D223" s="200"/>
      <c r="E223" s="261" t="s">
        <v>20</v>
      </c>
      <c r="F223" s="261" t="s">
        <v>21</v>
      </c>
      <c r="G223" s="251" t="s">
        <v>25</v>
      </c>
      <c r="H223" s="263"/>
      <c r="I223" s="263"/>
      <c r="J223" s="263"/>
      <c r="K223" s="263"/>
      <c r="L223" s="252"/>
      <c r="M223" s="265" t="s">
        <v>26</v>
      </c>
      <c r="N223" s="266"/>
      <c r="O223" s="266"/>
      <c r="P223" s="266"/>
      <c r="Q223" s="267"/>
      <c r="R223" s="265" t="s">
        <v>27</v>
      </c>
      <c r="S223" s="267"/>
      <c r="T223" s="265" t="s">
        <v>25</v>
      </c>
      <c r="U223" s="266"/>
      <c r="V223" s="267"/>
      <c r="W223" s="265" t="s">
        <v>26</v>
      </c>
      <c r="X223" s="266"/>
      <c r="Y223" s="266"/>
      <c r="Z223" s="267"/>
      <c r="AA223" s="265" t="s">
        <v>27</v>
      </c>
      <c r="AB223" s="267"/>
      <c r="AD223" s="31"/>
      <c r="BT223" s="28"/>
      <c r="BU223" s="28"/>
      <c r="BV223" s="28"/>
      <c r="BW223" s="28"/>
      <c r="BX223" s="28"/>
      <c r="BY223" s="28"/>
      <c r="BZ223" s="28"/>
      <c r="CA223" s="28"/>
    </row>
    <row r="224" spans="1:79" s="26" customFormat="1" ht="15" customHeight="1" thickBot="1" x14ac:dyDescent="0.25">
      <c r="C224" s="201"/>
      <c r="D224" s="201"/>
      <c r="E224" s="262"/>
      <c r="F224" s="262"/>
      <c r="G224" s="253"/>
      <c r="H224" s="264"/>
      <c r="I224" s="264"/>
      <c r="J224" s="264"/>
      <c r="K224" s="264"/>
      <c r="L224" s="254"/>
      <c r="M224" s="268"/>
      <c r="N224" s="269"/>
      <c r="O224" s="269"/>
      <c r="P224" s="269"/>
      <c r="Q224" s="270"/>
      <c r="R224" s="268"/>
      <c r="S224" s="270"/>
      <c r="T224" s="268"/>
      <c r="U224" s="269"/>
      <c r="V224" s="270"/>
      <c r="W224" s="268"/>
      <c r="X224" s="269"/>
      <c r="Y224" s="269"/>
      <c r="Z224" s="270"/>
      <c r="AA224" s="268"/>
      <c r="AB224" s="270"/>
      <c r="AD224" s="31"/>
      <c r="BT224" s="28"/>
      <c r="BU224" s="28"/>
      <c r="BV224" s="28"/>
      <c r="BW224" s="28"/>
      <c r="BX224" s="28"/>
      <c r="BY224" s="28"/>
      <c r="BZ224" s="28"/>
      <c r="CA224" s="28"/>
    </row>
    <row r="225" spans="3:31" ht="15" customHeight="1" x14ac:dyDescent="0.25">
      <c r="C225" s="46" t="str">
        <f ca="1">OFFSET(СВОДНАЯ!$A$3,'Кабельный журнал'!AE225-1,0)</f>
        <v>L9</v>
      </c>
      <c r="D225" s="142" t="str">
        <f ca="1">OFFSET(СВОДНАЯ!$B$3,'Кабельный журнал'!AE225-1,0)</f>
        <v>Оповещение световое</v>
      </c>
      <c r="E225" s="44" t="str">
        <f ca="1">OFFSET(СВОДНАЯ!$B$3,'Кабельный журнал'!AE225-1,1)</f>
        <v>BIALS38</v>
      </c>
      <c r="F225" s="45" t="str">
        <f ca="1">OFFSET(СВОДНАЯ!$B$3,'Кабельный журнал'!AE225-1,2)</f>
        <v>BIALS39</v>
      </c>
      <c r="G225" s="245" t="str">
        <f ca="1">OFFSET(СВОДНАЯ!$B$3,'Кабельный журнал'!AE225-1,3)</f>
        <v>КСПВПнг(А)-HF</v>
      </c>
      <c r="H225" s="246"/>
      <c r="I225" s="246"/>
      <c r="J225" s="246"/>
      <c r="K225" s="246"/>
      <c r="L225" s="247"/>
      <c r="M225" s="248" t="str">
        <f ca="1">OFFSET(СВОДНАЯ!$B$3,'Кабельный журнал'!AE225-1,4)</f>
        <v>1x2x0,8</v>
      </c>
      <c r="N225" s="249"/>
      <c r="O225" s="249"/>
      <c r="P225" s="249"/>
      <c r="Q225" s="250"/>
      <c r="R225" s="245">
        <f ca="1">OFFSET(СВОДНАЯ!$B$3,'Кабельный журнал'!AE225-1,5)</f>
        <v>14.5</v>
      </c>
      <c r="S225" s="247"/>
      <c r="T225" s="245">
        <f ca="1">OFFSET(СВОДНАЯ!$B$3,'Кабельный журнал'!AE225-1,6)</f>
        <v>0</v>
      </c>
      <c r="U225" s="246"/>
      <c r="V225" s="247"/>
      <c r="W225" s="245">
        <f ca="1">OFFSET(СВОДНАЯ!$B$3,'Кабельный журнал'!AE225-1,7)</f>
        <v>0</v>
      </c>
      <c r="X225" s="246"/>
      <c r="Y225" s="246"/>
      <c r="Z225" s="247"/>
      <c r="AA225" s="245">
        <f ca="1">OFFSET(СВОДНАЯ!$B$3,'Кабельный журнал'!AE225-1,8)</f>
        <v>0</v>
      </c>
      <c r="AB225" s="247"/>
      <c r="AE225" s="34">
        <f>AE217+1</f>
        <v>186</v>
      </c>
    </row>
    <row r="226" spans="3:31" ht="15" customHeight="1" x14ac:dyDescent="0.25">
      <c r="C226" s="46" t="str">
        <f ca="1">OFFSET(СВОДНАЯ!$A$3,'Кабельный журнал'!AE226-1,0)</f>
        <v>L10</v>
      </c>
      <c r="D226" s="142" t="str">
        <f ca="1">OFFSET(СВОДНАЯ!$B$3,'Кабельный журнал'!AE226-1,0)</f>
        <v>Оповещение световое</v>
      </c>
      <c r="E226" s="47" t="str">
        <f ca="1">OFFSET(СВОДНАЯ!$B$3,'Кабельный журнал'!AE226-1,1)</f>
        <v>1SC1.119..122</v>
      </c>
      <c r="F226" s="48" t="str">
        <f ca="1">OFFSET(СВОДНАЯ!$B$3,'Кабельный журнал'!AE226-1,2)</f>
        <v>BIALS32</v>
      </c>
      <c r="G226" s="206" t="str">
        <f ca="1">OFFSET(СВОДНАЯ!$B$3,'Кабельный журнал'!AE226-1,3)</f>
        <v>КСПВПнг(А)-HF</v>
      </c>
      <c r="H226" s="235"/>
      <c r="I226" s="235"/>
      <c r="J226" s="235"/>
      <c r="K226" s="235"/>
      <c r="L226" s="207"/>
      <c r="M226" s="236" t="str">
        <f ca="1">OFFSET(СВОДНАЯ!$B$3,'Кабельный журнал'!AE226-1,4)</f>
        <v>1x2x0,8</v>
      </c>
      <c r="N226" s="237"/>
      <c r="O226" s="237"/>
      <c r="P226" s="237"/>
      <c r="Q226" s="238"/>
      <c r="R226" s="206">
        <f ca="1">OFFSET(СВОДНАЯ!$B$3,'Кабельный журнал'!AE226-1,5)</f>
        <v>8.9</v>
      </c>
      <c r="S226" s="207"/>
      <c r="T226" s="206">
        <f ca="1">OFFSET(СВОДНАЯ!$B$3,'Кабельный журнал'!AE226-1,6)</f>
        <v>0</v>
      </c>
      <c r="U226" s="235"/>
      <c r="V226" s="207"/>
      <c r="W226" s="206">
        <f ca="1">OFFSET(СВОДНАЯ!$B$3,'Кабельный журнал'!AE226-1,7)</f>
        <v>0</v>
      </c>
      <c r="X226" s="235"/>
      <c r="Y226" s="235"/>
      <c r="Z226" s="207"/>
      <c r="AA226" s="206">
        <f ca="1">OFFSET(СВОДНАЯ!$B$3,'Кабельный журнал'!AE226-1,8)</f>
        <v>0</v>
      </c>
      <c r="AB226" s="207"/>
      <c r="AE226" s="34">
        <f t="shared" ref="AE226:AE272" si="4">AE225+1</f>
        <v>187</v>
      </c>
    </row>
    <row r="227" spans="3:31" ht="15" customHeight="1" x14ac:dyDescent="0.25">
      <c r="C227" s="46" t="str">
        <f ca="1">OFFSET(СВОДНАЯ!$A$3,'Кабельный журнал'!AE227-1,0)</f>
        <v>L10</v>
      </c>
      <c r="D227" s="142" t="str">
        <f ca="1">OFFSET(СВОДНАЯ!$B$3,'Кабельный журнал'!AE227-1,0)</f>
        <v>Оповещение световое</v>
      </c>
      <c r="E227" s="47" t="str">
        <f ca="1">OFFSET(СВОДНАЯ!$B$3,'Кабельный журнал'!AE227-1,1)</f>
        <v>BIALS32</v>
      </c>
      <c r="F227" s="48" t="str">
        <f ca="1">OFFSET(СВОДНАЯ!$B$3,'Кабельный журнал'!AE227-1,2)</f>
        <v>BIALS33</v>
      </c>
      <c r="G227" s="206" t="str">
        <f ca="1">OFFSET(СВОДНАЯ!$B$3,'Кабельный журнал'!AE227-1,3)</f>
        <v>КСПВПнг(А)-HF</v>
      </c>
      <c r="H227" s="235"/>
      <c r="I227" s="235"/>
      <c r="J227" s="235"/>
      <c r="K227" s="235"/>
      <c r="L227" s="207"/>
      <c r="M227" s="236" t="str">
        <f ca="1">OFFSET(СВОДНАЯ!$B$3,'Кабельный журнал'!AE227-1,4)</f>
        <v>1x2x0,8</v>
      </c>
      <c r="N227" s="237"/>
      <c r="O227" s="237"/>
      <c r="P227" s="237"/>
      <c r="Q227" s="238"/>
      <c r="R227" s="206">
        <f ca="1">OFFSET(СВОДНАЯ!$B$3,'Кабельный журнал'!AE227-1,5)</f>
        <v>14.5</v>
      </c>
      <c r="S227" s="207"/>
      <c r="T227" s="206">
        <f ca="1">OFFSET(СВОДНАЯ!$B$3,'Кабельный журнал'!AE227-1,6)</f>
        <v>0</v>
      </c>
      <c r="U227" s="235"/>
      <c r="V227" s="207"/>
      <c r="W227" s="206">
        <f ca="1">OFFSET(СВОДНАЯ!$B$3,'Кабельный журнал'!AE227-1,7)</f>
        <v>0</v>
      </c>
      <c r="X227" s="235"/>
      <c r="Y227" s="235"/>
      <c r="Z227" s="207"/>
      <c r="AA227" s="206">
        <f ca="1">OFFSET(СВОДНАЯ!$B$3,'Кабельный журнал'!AE227-1,8)</f>
        <v>0</v>
      </c>
      <c r="AB227" s="207"/>
      <c r="AE227" s="34">
        <f t="shared" si="4"/>
        <v>188</v>
      </c>
    </row>
    <row r="228" spans="3:31" ht="15" customHeight="1" x14ac:dyDescent="0.25">
      <c r="C228" s="46" t="str">
        <f ca="1">OFFSET(СВОДНАЯ!$A$3,'Кабельный журнал'!AE228-1,0)</f>
        <v>L10</v>
      </c>
      <c r="D228" s="142" t="str">
        <f ca="1">OFFSET(СВОДНАЯ!$B$3,'Кабельный журнал'!AE228-1,0)</f>
        <v>Оповещение световое</v>
      </c>
      <c r="E228" s="47" t="str">
        <f ca="1">OFFSET(СВОДНАЯ!$B$3,'Кабельный журнал'!AE228-1,1)</f>
        <v>BIALS33</v>
      </c>
      <c r="F228" s="48" t="str">
        <f ca="1">OFFSET(СВОДНАЯ!$B$3,'Кабельный журнал'!AE228-1,2)</f>
        <v>BIALS34</v>
      </c>
      <c r="G228" s="206" t="str">
        <f ca="1">OFFSET(СВОДНАЯ!$B$3,'Кабельный журнал'!AE228-1,3)</f>
        <v>КСПВПнг(А)-HF</v>
      </c>
      <c r="H228" s="235"/>
      <c r="I228" s="235"/>
      <c r="J228" s="235"/>
      <c r="K228" s="235"/>
      <c r="L228" s="207"/>
      <c r="M228" s="236" t="str">
        <f ca="1">OFFSET(СВОДНАЯ!$B$3,'Кабельный журнал'!AE228-1,4)</f>
        <v>1x2x0,8</v>
      </c>
      <c r="N228" s="237"/>
      <c r="O228" s="237"/>
      <c r="P228" s="237"/>
      <c r="Q228" s="238"/>
      <c r="R228" s="206">
        <f ca="1">OFFSET(СВОДНАЯ!$B$3,'Кабельный журнал'!AE228-1,5)</f>
        <v>14.7</v>
      </c>
      <c r="S228" s="207"/>
      <c r="T228" s="206">
        <f ca="1">OFFSET(СВОДНАЯ!$B$3,'Кабельный журнал'!AE228-1,6)</f>
        <v>0</v>
      </c>
      <c r="U228" s="235"/>
      <c r="V228" s="207"/>
      <c r="W228" s="206">
        <f ca="1">OFFSET(СВОДНАЯ!$B$3,'Кабельный журнал'!AE228-1,7)</f>
        <v>0</v>
      </c>
      <c r="X228" s="235"/>
      <c r="Y228" s="235"/>
      <c r="Z228" s="207"/>
      <c r="AA228" s="206">
        <f ca="1">OFFSET(СВОДНАЯ!$B$3,'Кабельный журнал'!AE228-1,8)</f>
        <v>0</v>
      </c>
      <c r="AB228" s="207"/>
      <c r="AE228" s="34">
        <f t="shared" si="4"/>
        <v>189</v>
      </c>
    </row>
    <row r="229" spans="3:31" ht="15" customHeight="1" x14ac:dyDescent="0.25">
      <c r="C229" s="46" t="str">
        <f ca="1">OFFSET(СВОДНАЯ!$A$3,'Кабельный журнал'!AE229-1,0)</f>
        <v>L10</v>
      </c>
      <c r="D229" s="142" t="str">
        <f ca="1">OFFSET(СВОДНАЯ!$B$3,'Кабельный журнал'!AE229-1,0)</f>
        <v>Оповещение световое</v>
      </c>
      <c r="E229" s="47" t="str">
        <f ca="1">OFFSET(СВОДНАЯ!$B$3,'Кабельный журнал'!AE229-1,1)</f>
        <v>BIALS34</v>
      </c>
      <c r="F229" s="48" t="str">
        <f ca="1">OFFSET(СВОДНАЯ!$B$3,'Кабельный журнал'!AE229-1,2)</f>
        <v>BIALS35</v>
      </c>
      <c r="G229" s="206" t="str">
        <f ca="1">OFFSET(СВОДНАЯ!$B$3,'Кабельный журнал'!AE229-1,3)</f>
        <v>КСПВПнг(А)-HF</v>
      </c>
      <c r="H229" s="235"/>
      <c r="I229" s="235"/>
      <c r="J229" s="235"/>
      <c r="K229" s="235"/>
      <c r="L229" s="207"/>
      <c r="M229" s="236" t="str">
        <f ca="1">OFFSET(СВОДНАЯ!$B$3,'Кабельный журнал'!AE229-1,4)</f>
        <v>1x2x0,8</v>
      </c>
      <c r="N229" s="237"/>
      <c r="O229" s="237"/>
      <c r="P229" s="237"/>
      <c r="Q229" s="238"/>
      <c r="R229" s="206">
        <f ca="1">OFFSET(СВОДНАЯ!$B$3,'Кабельный журнал'!AE229-1,5)</f>
        <v>14.5</v>
      </c>
      <c r="S229" s="207"/>
      <c r="T229" s="206">
        <f ca="1">OFFSET(СВОДНАЯ!$B$3,'Кабельный журнал'!AE229-1,6)</f>
        <v>0</v>
      </c>
      <c r="U229" s="235"/>
      <c r="V229" s="207"/>
      <c r="W229" s="206">
        <f ca="1">OFFSET(СВОДНАЯ!$B$3,'Кабельный журнал'!AE229-1,7)</f>
        <v>0</v>
      </c>
      <c r="X229" s="235"/>
      <c r="Y229" s="235"/>
      <c r="Z229" s="207"/>
      <c r="AA229" s="206">
        <f ca="1">OFFSET(СВОДНАЯ!$B$3,'Кабельный журнал'!AE229-1,8)</f>
        <v>0</v>
      </c>
      <c r="AB229" s="207"/>
      <c r="AE229" s="34">
        <f t="shared" si="4"/>
        <v>190</v>
      </c>
    </row>
    <row r="230" spans="3:31" ht="15" customHeight="1" x14ac:dyDescent="0.25">
      <c r="C230" s="46" t="str">
        <f ca="1">OFFSET(СВОДНАЯ!$A$3,'Кабельный журнал'!AE230-1,0)</f>
        <v>L11</v>
      </c>
      <c r="D230" s="142" t="str">
        <f ca="1">OFFSET(СВОДНАЯ!$B$3,'Кабельный журнал'!AE230-1,0)</f>
        <v>Оповещение световое</v>
      </c>
      <c r="E230" s="47" t="str">
        <f ca="1">OFFSET(СВОДНАЯ!$B$3,'Кабельный журнал'!AE230-1,1)</f>
        <v>1SC1.125..128</v>
      </c>
      <c r="F230" s="48" t="str">
        <f ca="1">OFFSET(СВОДНАЯ!$B$3,'Кабельный журнал'!AE230-1,2)</f>
        <v>BIALS30</v>
      </c>
      <c r="G230" s="206" t="str">
        <f ca="1">OFFSET(СВОДНАЯ!$B$3,'Кабельный журнал'!AE230-1,3)</f>
        <v>КСПВПнг(А)-HF</v>
      </c>
      <c r="H230" s="235"/>
      <c r="I230" s="235"/>
      <c r="J230" s="235"/>
      <c r="K230" s="235"/>
      <c r="L230" s="207"/>
      <c r="M230" s="236" t="str">
        <f ca="1">OFFSET(СВОДНАЯ!$B$3,'Кабельный журнал'!AE230-1,4)</f>
        <v>1x2x0,8</v>
      </c>
      <c r="N230" s="237"/>
      <c r="O230" s="237"/>
      <c r="P230" s="237"/>
      <c r="Q230" s="238"/>
      <c r="R230" s="206">
        <f ca="1">OFFSET(СВОДНАЯ!$B$3,'Кабельный журнал'!AE230-1,5)</f>
        <v>9.1</v>
      </c>
      <c r="S230" s="207"/>
      <c r="T230" s="206">
        <f ca="1">OFFSET(СВОДНАЯ!$B$3,'Кабельный журнал'!AE230-1,6)</f>
        <v>0</v>
      </c>
      <c r="U230" s="235"/>
      <c r="V230" s="207"/>
      <c r="W230" s="206">
        <f ca="1">OFFSET(СВОДНАЯ!$B$3,'Кабельный журнал'!AE230-1,7)</f>
        <v>0</v>
      </c>
      <c r="X230" s="235"/>
      <c r="Y230" s="235"/>
      <c r="Z230" s="207"/>
      <c r="AA230" s="206">
        <f ca="1">OFFSET(СВОДНАЯ!$B$3,'Кабельный журнал'!AE230-1,8)</f>
        <v>0</v>
      </c>
      <c r="AB230" s="207"/>
      <c r="AE230" s="34">
        <f t="shared" si="4"/>
        <v>191</v>
      </c>
    </row>
    <row r="231" spans="3:31" ht="15" customHeight="1" x14ac:dyDescent="0.25">
      <c r="C231" s="46" t="str">
        <f ca="1">OFFSET(СВОДНАЯ!$A$3,'Кабельный журнал'!AE231-1,0)</f>
        <v>L11</v>
      </c>
      <c r="D231" s="142" t="str">
        <f ca="1">OFFSET(СВОДНАЯ!$B$3,'Кабельный журнал'!AE231-1,0)</f>
        <v>Оповещение световое</v>
      </c>
      <c r="E231" s="47" t="str">
        <f ca="1">OFFSET(СВОДНАЯ!$B$3,'Кабельный журнал'!AE231-1,1)</f>
        <v>BIALS30</v>
      </c>
      <c r="F231" s="48" t="str">
        <f ca="1">OFFSET(СВОДНАЯ!$B$3,'Кабельный журнал'!AE231-1,2)</f>
        <v>BIALS31</v>
      </c>
      <c r="G231" s="206" t="str">
        <f ca="1">OFFSET(СВОДНАЯ!$B$3,'Кабельный журнал'!AE231-1,3)</f>
        <v>КСПВПнг(А)-HF</v>
      </c>
      <c r="H231" s="235"/>
      <c r="I231" s="235"/>
      <c r="J231" s="235"/>
      <c r="K231" s="235"/>
      <c r="L231" s="207"/>
      <c r="M231" s="236" t="str">
        <f ca="1">OFFSET(СВОДНАЯ!$B$3,'Кабельный журнал'!AE231-1,4)</f>
        <v>1x2x0,8</v>
      </c>
      <c r="N231" s="237"/>
      <c r="O231" s="237"/>
      <c r="P231" s="237"/>
      <c r="Q231" s="238"/>
      <c r="R231" s="206">
        <f ca="1">OFFSET(СВОДНАЯ!$B$3,'Кабельный журнал'!AE231-1,5)</f>
        <v>14.6</v>
      </c>
      <c r="S231" s="207"/>
      <c r="T231" s="206">
        <f ca="1">OFFSET(СВОДНАЯ!$B$3,'Кабельный журнал'!AE231-1,6)</f>
        <v>0</v>
      </c>
      <c r="U231" s="235"/>
      <c r="V231" s="207"/>
      <c r="W231" s="206">
        <f ca="1">OFFSET(СВОДНАЯ!$B$3,'Кабельный журнал'!AE231-1,7)</f>
        <v>0</v>
      </c>
      <c r="X231" s="235"/>
      <c r="Y231" s="235"/>
      <c r="Z231" s="207"/>
      <c r="AA231" s="206">
        <f ca="1">OFFSET(СВОДНАЯ!$B$3,'Кабельный журнал'!AE231-1,8)</f>
        <v>0</v>
      </c>
      <c r="AB231" s="207"/>
      <c r="AE231" s="34">
        <f t="shared" si="4"/>
        <v>192</v>
      </c>
    </row>
    <row r="232" spans="3:31" ht="15" customHeight="1" x14ac:dyDescent="0.25">
      <c r="C232" s="46" t="str">
        <f ca="1">OFFSET(СВОДНАЯ!$A$3,'Кабельный журнал'!AE232-1,0)</f>
        <v>L12</v>
      </c>
      <c r="D232" s="142" t="str">
        <f ca="1">OFFSET(СВОДНАЯ!$B$3,'Кабельный журнал'!AE232-1,0)</f>
        <v>Оповещение световое</v>
      </c>
      <c r="E232" s="47" t="str">
        <f ca="1">OFFSET(СВОДНАЯ!$B$3,'Кабельный журнал'!AE232-1,1)</f>
        <v>1SC1.132..135</v>
      </c>
      <c r="F232" s="48" t="str">
        <f ca="1">OFFSET(СВОДНАЯ!$B$3,'Кабельный журнал'!AE232-1,2)</f>
        <v>BIALS28</v>
      </c>
      <c r="G232" s="206" t="str">
        <f ca="1">OFFSET(СВОДНАЯ!$B$3,'Кабельный журнал'!AE232-1,3)</f>
        <v>КСПВПнг(А)-HF</v>
      </c>
      <c r="H232" s="235"/>
      <c r="I232" s="235"/>
      <c r="J232" s="235"/>
      <c r="K232" s="235"/>
      <c r="L232" s="207"/>
      <c r="M232" s="236" t="str">
        <f ca="1">OFFSET(СВОДНАЯ!$B$3,'Кабельный журнал'!AE232-1,4)</f>
        <v>1x2x0,8</v>
      </c>
      <c r="N232" s="237"/>
      <c r="O232" s="237"/>
      <c r="P232" s="237"/>
      <c r="Q232" s="238"/>
      <c r="R232" s="206">
        <f ca="1">OFFSET(СВОДНАЯ!$B$3,'Кабельный журнал'!AE232-1,5)</f>
        <v>9.1</v>
      </c>
      <c r="S232" s="207"/>
      <c r="T232" s="206">
        <f ca="1">OFFSET(СВОДНАЯ!$B$3,'Кабельный журнал'!AE232-1,6)</f>
        <v>0</v>
      </c>
      <c r="U232" s="235"/>
      <c r="V232" s="207"/>
      <c r="W232" s="206">
        <f ca="1">OFFSET(СВОДНАЯ!$B$3,'Кабельный журнал'!AE232-1,7)</f>
        <v>0</v>
      </c>
      <c r="X232" s="235"/>
      <c r="Y232" s="235"/>
      <c r="Z232" s="207"/>
      <c r="AA232" s="206">
        <f ca="1">OFFSET(СВОДНАЯ!$B$3,'Кабельный журнал'!AE232-1,8)</f>
        <v>0</v>
      </c>
      <c r="AB232" s="207"/>
      <c r="AE232" s="34">
        <f t="shared" si="4"/>
        <v>193</v>
      </c>
    </row>
    <row r="233" spans="3:31" ht="15" customHeight="1" x14ac:dyDescent="0.25">
      <c r="C233" s="46" t="str">
        <f ca="1">OFFSET(СВОДНАЯ!$A$3,'Кабельный журнал'!AE233-1,0)</f>
        <v>L12</v>
      </c>
      <c r="D233" s="142" t="str">
        <f ca="1">OFFSET(СВОДНАЯ!$B$3,'Кабельный журнал'!AE233-1,0)</f>
        <v>Оповещение световое</v>
      </c>
      <c r="E233" s="47" t="str">
        <f ca="1">OFFSET(СВОДНАЯ!$B$3,'Кабельный журнал'!AE233-1,1)</f>
        <v>BIALS28</v>
      </c>
      <c r="F233" s="48" t="str">
        <f ca="1">OFFSET(СВОДНАЯ!$B$3,'Кабельный журнал'!AE233-1,2)</f>
        <v>BIALS29</v>
      </c>
      <c r="G233" s="206" t="str">
        <f ca="1">OFFSET(СВОДНАЯ!$B$3,'Кабельный журнал'!AE233-1,3)</f>
        <v>КСПВПнг(А)-HF</v>
      </c>
      <c r="H233" s="235"/>
      <c r="I233" s="235"/>
      <c r="J233" s="235"/>
      <c r="K233" s="235"/>
      <c r="L233" s="207"/>
      <c r="M233" s="236" t="str">
        <f ca="1">OFFSET(СВОДНАЯ!$B$3,'Кабельный журнал'!AE233-1,4)</f>
        <v>1x2x0,8</v>
      </c>
      <c r="N233" s="237"/>
      <c r="O233" s="237"/>
      <c r="P233" s="237"/>
      <c r="Q233" s="238"/>
      <c r="R233" s="206">
        <f ca="1">OFFSET(СВОДНАЯ!$B$3,'Кабельный журнал'!AE233-1,5)</f>
        <v>14.4</v>
      </c>
      <c r="S233" s="207"/>
      <c r="T233" s="206">
        <f ca="1">OFFSET(СВОДНАЯ!$B$3,'Кабельный журнал'!AE233-1,6)</f>
        <v>0</v>
      </c>
      <c r="U233" s="235"/>
      <c r="V233" s="207"/>
      <c r="W233" s="206">
        <f ca="1">OFFSET(СВОДНАЯ!$B$3,'Кабельный журнал'!AE233-1,7)</f>
        <v>0</v>
      </c>
      <c r="X233" s="235"/>
      <c r="Y233" s="235"/>
      <c r="Z233" s="207"/>
      <c r="AA233" s="206">
        <f ca="1">OFFSET(СВОДНАЯ!$B$3,'Кабельный журнал'!AE233-1,8)</f>
        <v>0</v>
      </c>
      <c r="AB233" s="207"/>
      <c r="AE233" s="34">
        <f t="shared" si="4"/>
        <v>194</v>
      </c>
    </row>
    <row r="234" spans="3:31" ht="15" customHeight="1" x14ac:dyDescent="0.25">
      <c r="C234" s="46" t="str">
        <f ca="1">OFFSET(СВОДНАЯ!$A$3,'Кабельный журнал'!AE234-1,0)</f>
        <v>L13</v>
      </c>
      <c r="D234" s="142" t="str">
        <f ca="1">OFFSET(СВОДНАЯ!$B$3,'Кабельный журнал'!AE234-1,0)</f>
        <v>Оповещение световое</v>
      </c>
      <c r="E234" s="47" t="str">
        <f ca="1">OFFSET(СВОДНАЯ!$B$3,'Кабельный журнал'!AE234-1,1)</f>
        <v>1SC1.132..135</v>
      </c>
      <c r="F234" s="48" t="str">
        <f ca="1">OFFSET(СВОДНАЯ!$B$3,'Кабельный журнал'!AE234-1,2)</f>
        <v>BIALS27</v>
      </c>
      <c r="G234" s="206" t="str">
        <f ca="1">OFFSET(СВОДНАЯ!$B$3,'Кабельный журнал'!AE234-1,3)</f>
        <v>КСПВПнг(А)-HF</v>
      </c>
      <c r="H234" s="235"/>
      <c r="I234" s="235"/>
      <c r="J234" s="235"/>
      <c r="K234" s="235"/>
      <c r="L234" s="207"/>
      <c r="M234" s="236" t="str">
        <f ca="1">OFFSET(СВОДНАЯ!$B$3,'Кабельный журнал'!AE234-1,4)</f>
        <v>1x2x0,8</v>
      </c>
      <c r="N234" s="237"/>
      <c r="O234" s="237"/>
      <c r="P234" s="237"/>
      <c r="Q234" s="238"/>
      <c r="R234" s="206">
        <f ca="1">OFFSET(СВОДНАЯ!$B$3,'Кабельный журнал'!AE234-1,5)</f>
        <v>5.8</v>
      </c>
      <c r="S234" s="207"/>
      <c r="T234" s="206">
        <f ca="1">OFFSET(СВОДНАЯ!$B$3,'Кабельный журнал'!AE234-1,6)</f>
        <v>0</v>
      </c>
      <c r="U234" s="235"/>
      <c r="V234" s="207"/>
      <c r="W234" s="206">
        <f ca="1">OFFSET(СВОДНАЯ!$B$3,'Кабельный журнал'!AE234-1,7)</f>
        <v>0</v>
      </c>
      <c r="X234" s="235"/>
      <c r="Y234" s="235"/>
      <c r="Z234" s="207"/>
      <c r="AA234" s="206">
        <f ca="1">OFFSET(СВОДНАЯ!$B$3,'Кабельный журнал'!AE234-1,8)</f>
        <v>0</v>
      </c>
      <c r="AB234" s="207"/>
      <c r="AE234" s="34">
        <f t="shared" si="4"/>
        <v>195</v>
      </c>
    </row>
    <row r="235" spans="3:31" ht="15" customHeight="1" x14ac:dyDescent="0.25">
      <c r="C235" s="46" t="str">
        <f ca="1">OFFSET(СВОДНАЯ!$A$3,'Кабельный журнал'!AE235-1,0)</f>
        <v>L14</v>
      </c>
      <c r="D235" s="142" t="str">
        <f ca="1">OFFSET(СВОДНАЯ!$B$3,'Кабельный журнал'!AE235-1,0)</f>
        <v>Оповещение световое</v>
      </c>
      <c r="E235" s="47" t="str">
        <f ca="1">OFFSET(СВОДНАЯ!$B$3,'Кабельный журнал'!AE235-1,1)</f>
        <v>1SC1.78..81</v>
      </c>
      <c r="F235" s="48" t="str">
        <f ca="1">OFFSET(СВОДНАЯ!$B$3,'Кабельный журнал'!AE235-1,2)</f>
        <v>BIALS45</v>
      </c>
      <c r="G235" s="206" t="str">
        <f ca="1">OFFSET(СВОДНАЯ!$B$3,'Кабельный журнал'!AE235-1,3)</f>
        <v>КСПВПнг(А)-HF</v>
      </c>
      <c r="H235" s="235"/>
      <c r="I235" s="235"/>
      <c r="J235" s="235"/>
      <c r="K235" s="235"/>
      <c r="L235" s="207"/>
      <c r="M235" s="236" t="str">
        <f ca="1">OFFSET(СВОДНАЯ!$B$3,'Кабельный журнал'!AE235-1,4)</f>
        <v>1x2x0,8</v>
      </c>
      <c r="N235" s="237"/>
      <c r="O235" s="237"/>
      <c r="P235" s="237"/>
      <c r="Q235" s="238"/>
      <c r="R235" s="206">
        <f ca="1">OFFSET(СВОДНАЯ!$B$3,'Кабельный журнал'!AE235-1,5)</f>
        <v>8</v>
      </c>
      <c r="S235" s="207"/>
      <c r="T235" s="206">
        <f ca="1">OFFSET(СВОДНАЯ!$B$3,'Кабельный журнал'!AE235-1,6)</f>
        <v>0</v>
      </c>
      <c r="U235" s="235"/>
      <c r="V235" s="207"/>
      <c r="W235" s="206">
        <f ca="1">OFFSET(СВОДНАЯ!$B$3,'Кабельный журнал'!AE235-1,7)</f>
        <v>0</v>
      </c>
      <c r="X235" s="235"/>
      <c r="Y235" s="235"/>
      <c r="Z235" s="207"/>
      <c r="AA235" s="206">
        <f ca="1">OFFSET(СВОДНАЯ!$B$3,'Кабельный журнал'!AE235-1,8)</f>
        <v>0</v>
      </c>
      <c r="AB235" s="207"/>
      <c r="AE235" s="34">
        <f t="shared" si="4"/>
        <v>196</v>
      </c>
    </row>
    <row r="236" spans="3:31" ht="15" customHeight="1" x14ac:dyDescent="0.25">
      <c r="C236" s="46" t="str">
        <f ca="1">OFFSET(СВОДНАЯ!$A$3,'Кабельный журнал'!AE236-1,0)</f>
        <v>L14</v>
      </c>
      <c r="D236" s="142" t="str">
        <f ca="1">OFFSET(СВОДНАЯ!$B$3,'Кабельный журнал'!AE236-1,0)</f>
        <v>Оповещение световое</v>
      </c>
      <c r="E236" s="47" t="str">
        <f ca="1">OFFSET(СВОДНАЯ!$B$3,'Кабельный журнал'!AE236-1,1)</f>
        <v>BIALS45</v>
      </c>
      <c r="F236" s="48" t="str">
        <f ca="1">OFFSET(СВОДНАЯ!$B$3,'Кабельный журнал'!AE236-1,2)</f>
        <v>BIALS44</v>
      </c>
      <c r="G236" s="206" t="str">
        <f ca="1">OFFSET(СВОДНАЯ!$B$3,'Кабельный журнал'!AE236-1,3)</f>
        <v>КСПВПнг(А)-HF</v>
      </c>
      <c r="H236" s="235"/>
      <c r="I236" s="235"/>
      <c r="J236" s="235"/>
      <c r="K236" s="235"/>
      <c r="L236" s="207"/>
      <c r="M236" s="236" t="str">
        <f ca="1">OFFSET(СВОДНАЯ!$B$3,'Кабельный журнал'!AE236-1,4)</f>
        <v>1x2x0,8</v>
      </c>
      <c r="N236" s="237"/>
      <c r="O236" s="237"/>
      <c r="P236" s="237"/>
      <c r="Q236" s="238"/>
      <c r="R236" s="206">
        <f ca="1">OFFSET(СВОДНАЯ!$B$3,'Кабельный журнал'!AE236-1,5)</f>
        <v>41.1</v>
      </c>
      <c r="S236" s="207"/>
      <c r="T236" s="206">
        <f ca="1">OFFSET(СВОДНАЯ!$B$3,'Кабельный журнал'!AE236-1,6)</f>
        <v>0</v>
      </c>
      <c r="U236" s="235"/>
      <c r="V236" s="207"/>
      <c r="W236" s="206">
        <f ca="1">OFFSET(СВОДНАЯ!$B$3,'Кабельный журнал'!AE236-1,7)</f>
        <v>0</v>
      </c>
      <c r="X236" s="235"/>
      <c r="Y236" s="235"/>
      <c r="Z236" s="207"/>
      <c r="AA236" s="206">
        <f ca="1">OFFSET(СВОДНАЯ!$B$3,'Кабельный журнал'!AE236-1,8)</f>
        <v>0</v>
      </c>
      <c r="AB236" s="207"/>
      <c r="AE236" s="34">
        <f t="shared" si="4"/>
        <v>197</v>
      </c>
    </row>
    <row r="237" spans="3:31" ht="15" customHeight="1" x14ac:dyDescent="0.25">
      <c r="C237" s="46" t="str">
        <f ca="1">OFFSET(СВОДНАЯ!$A$3,'Кабельный журнал'!AE237-1,0)</f>
        <v>L15</v>
      </c>
      <c r="D237" s="142" t="str">
        <f ca="1">OFFSET(СВОДНАЯ!$B$3,'Кабельный журнал'!AE237-1,0)</f>
        <v>Оповещение световое</v>
      </c>
      <c r="E237" s="47" t="str">
        <f ca="1">OFFSET(СВОДНАЯ!$B$3,'Кабельный журнал'!AE237-1,1)</f>
        <v>1SC1.85..88</v>
      </c>
      <c r="F237" s="48" t="str">
        <f ca="1">OFFSET(СВОДНАЯ!$B$3,'Кабельный журнал'!AE237-1,2)</f>
        <v>BIALS48</v>
      </c>
      <c r="G237" s="206" t="str">
        <f ca="1">OFFSET(СВОДНАЯ!$B$3,'Кабельный журнал'!AE237-1,3)</f>
        <v>КСПВПнг(А)-HF</v>
      </c>
      <c r="H237" s="235"/>
      <c r="I237" s="235"/>
      <c r="J237" s="235"/>
      <c r="K237" s="235"/>
      <c r="L237" s="207"/>
      <c r="M237" s="236" t="str">
        <f ca="1">OFFSET(СВОДНАЯ!$B$3,'Кабельный журнал'!AE237-1,4)</f>
        <v>1x2x0,8</v>
      </c>
      <c r="N237" s="237"/>
      <c r="O237" s="237"/>
      <c r="P237" s="237"/>
      <c r="Q237" s="238"/>
      <c r="R237" s="206">
        <f ca="1">OFFSET(СВОДНАЯ!$B$3,'Кабельный журнал'!AE237-1,5)</f>
        <v>6.8</v>
      </c>
      <c r="S237" s="207"/>
      <c r="T237" s="206">
        <f ca="1">OFFSET(СВОДНАЯ!$B$3,'Кабельный журнал'!AE237-1,6)</f>
        <v>0</v>
      </c>
      <c r="U237" s="235"/>
      <c r="V237" s="207"/>
      <c r="W237" s="206">
        <f ca="1">OFFSET(СВОДНАЯ!$B$3,'Кабельный журнал'!AE237-1,7)</f>
        <v>0</v>
      </c>
      <c r="X237" s="235"/>
      <c r="Y237" s="235"/>
      <c r="Z237" s="207"/>
      <c r="AA237" s="206">
        <f ca="1">OFFSET(СВОДНАЯ!$B$3,'Кабельный журнал'!AE237-1,8)</f>
        <v>0</v>
      </c>
      <c r="AB237" s="207"/>
      <c r="AE237" s="34">
        <f t="shared" si="4"/>
        <v>198</v>
      </c>
    </row>
    <row r="238" spans="3:31" ht="15" customHeight="1" x14ac:dyDescent="0.25">
      <c r="C238" s="46" t="str">
        <f ca="1">OFFSET(СВОДНАЯ!$A$3,'Кабельный журнал'!AE238-1,0)</f>
        <v>L15</v>
      </c>
      <c r="D238" s="142" t="str">
        <f ca="1">OFFSET(СВОДНАЯ!$B$3,'Кабельный журнал'!AE238-1,0)</f>
        <v>Оповещение световое</v>
      </c>
      <c r="E238" s="47" t="str">
        <f ca="1">OFFSET(СВОДНАЯ!$B$3,'Кабельный журнал'!AE238-1,1)</f>
        <v>BIALS48</v>
      </c>
      <c r="F238" s="48" t="str">
        <f ca="1">OFFSET(СВОДНАЯ!$B$3,'Кабельный журнал'!AE238-1,2)</f>
        <v>BIALS47</v>
      </c>
      <c r="G238" s="206" t="str">
        <f ca="1">OFFSET(СВОДНАЯ!$B$3,'Кабельный журнал'!AE238-1,3)</f>
        <v>КСПВПнг(А)-HF</v>
      </c>
      <c r="H238" s="235"/>
      <c r="I238" s="235"/>
      <c r="J238" s="235"/>
      <c r="K238" s="235"/>
      <c r="L238" s="207"/>
      <c r="M238" s="236" t="str">
        <f ca="1">OFFSET(СВОДНАЯ!$B$3,'Кабельный журнал'!AE238-1,4)</f>
        <v>1x2x0,8</v>
      </c>
      <c r="N238" s="237"/>
      <c r="O238" s="237"/>
      <c r="P238" s="237"/>
      <c r="Q238" s="238"/>
      <c r="R238" s="206">
        <f ca="1">OFFSET(СВОДНАЯ!$B$3,'Кабельный журнал'!AE238-1,5)</f>
        <v>41.1</v>
      </c>
      <c r="S238" s="207"/>
      <c r="T238" s="206">
        <f ca="1">OFFSET(СВОДНАЯ!$B$3,'Кабельный журнал'!AE238-1,6)</f>
        <v>0</v>
      </c>
      <c r="U238" s="235"/>
      <c r="V238" s="207"/>
      <c r="W238" s="206">
        <f ca="1">OFFSET(СВОДНАЯ!$B$3,'Кабельный журнал'!AE238-1,7)</f>
        <v>0</v>
      </c>
      <c r="X238" s="235"/>
      <c r="Y238" s="235"/>
      <c r="Z238" s="207"/>
      <c r="AA238" s="206">
        <f ca="1">OFFSET(СВОДНАЯ!$B$3,'Кабельный журнал'!AE238-1,8)</f>
        <v>0</v>
      </c>
      <c r="AB238" s="207"/>
      <c r="AE238" s="34">
        <f t="shared" si="4"/>
        <v>199</v>
      </c>
    </row>
    <row r="239" spans="3:31" ht="15" customHeight="1" x14ac:dyDescent="0.25">
      <c r="C239" s="46" t="str">
        <f ca="1">OFFSET(СВОДНАЯ!$A$3,'Кабельный журнал'!AE239-1,0)</f>
        <v>L15</v>
      </c>
      <c r="D239" s="142" t="str">
        <f ca="1">OFFSET(СВОДНАЯ!$B$3,'Кабельный журнал'!AE239-1,0)</f>
        <v>Оповещение световое</v>
      </c>
      <c r="E239" s="47" t="str">
        <f ca="1">OFFSET(СВОДНАЯ!$B$3,'Кабельный журнал'!AE239-1,1)</f>
        <v>BIALS47</v>
      </c>
      <c r="F239" s="48" t="str">
        <f ca="1">OFFSET(СВОДНАЯ!$B$3,'Кабельный журнал'!AE239-1,2)</f>
        <v>BIALS46</v>
      </c>
      <c r="G239" s="206" t="str">
        <f ca="1">OFFSET(СВОДНАЯ!$B$3,'Кабельный журнал'!AE239-1,3)</f>
        <v>КСПВПнг(А)-HF</v>
      </c>
      <c r="H239" s="235"/>
      <c r="I239" s="235"/>
      <c r="J239" s="235"/>
      <c r="K239" s="235"/>
      <c r="L239" s="207"/>
      <c r="M239" s="236" t="str">
        <f ca="1">OFFSET(СВОДНАЯ!$B$3,'Кабельный журнал'!AE239-1,4)</f>
        <v>1x2x0,8</v>
      </c>
      <c r="N239" s="237"/>
      <c r="O239" s="237"/>
      <c r="P239" s="237"/>
      <c r="Q239" s="238"/>
      <c r="R239" s="206">
        <f ca="1">OFFSET(СВОДНАЯ!$B$3,'Кабельный журнал'!AE239-1,5)</f>
        <v>27.9</v>
      </c>
      <c r="S239" s="207"/>
      <c r="T239" s="206">
        <f ca="1">OFFSET(СВОДНАЯ!$B$3,'Кабельный журнал'!AE239-1,6)</f>
        <v>0</v>
      </c>
      <c r="U239" s="235"/>
      <c r="V239" s="207"/>
      <c r="W239" s="206">
        <f ca="1">OFFSET(СВОДНАЯ!$B$3,'Кабельный журнал'!AE239-1,7)</f>
        <v>0</v>
      </c>
      <c r="X239" s="235"/>
      <c r="Y239" s="235"/>
      <c r="Z239" s="207"/>
      <c r="AA239" s="206">
        <f ca="1">OFFSET(СВОДНАЯ!$B$3,'Кабельный журнал'!AE239-1,8)</f>
        <v>0</v>
      </c>
      <c r="AB239" s="207"/>
      <c r="AE239" s="34">
        <f t="shared" si="4"/>
        <v>200</v>
      </c>
    </row>
    <row r="240" spans="3:31" ht="15" customHeight="1" x14ac:dyDescent="0.25">
      <c r="C240" s="46" t="str">
        <f ca="1">OFFSET(СВОДНАЯ!$A$3,'Кабельный журнал'!AE240-1,0)</f>
        <v>RL1</v>
      </c>
      <c r="D240" s="142" t="str">
        <f ca="1">OFFSET(СВОДНАЯ!$B$3,'Кабельный журнал'!AE240-1,0)</f>
        <v>Интерфейсная R3-Link</v>
      </c>
      <c r="E240" s="47" t="str">
        <f ca="1">OFFSET(СВОДНАЯ!$B$3,'Кабельный журнал'!AE240-1,1)</f>
        <v>BI1</v>
      </c>
      <c r="F240" s="48" t="str">
        <f ca="1">OFFSET(СВОДНАЯ!$B$3,'Кабельный журнал'!AE240-1,2)</f>
        <v>ARK1</v>
      </c>
      <c r="G240" s="206" t="str">
        <f ca="1">OFFSET(СВОДНАЯ!$B$3,'Кабельный журнал'!AE240-1,3)</f>
        <v>U/UTP Cat5e ZH нг(А)-HF</v>
      </c>
      <c r="H240" s="235"/>
      <c r="I240" s="235"/>
      <c r="J240" s="235"/>
      <c r="K240" s="235"/>
      <c r="L240" s="207"/>
      <c r="M240" s="236" t="str">
        <f ca="1">OFFSET(СВОДНАЯ!$B$3,'Кабельный журнал'!AE240-1,4)</f>
        <v>2х2х0,52</v>
      </c>
      <c r="N240" s="237"/>
      <c r="O240" s="237"/>
      <c r="P240" s="237"/>
      <c r="Q240" s="238"/>
      <c r="R240" s="206">
        <f ca="1">OFFSET(СВОДНАЯ!$B$3,'Кабельный журнал'!AE240-1,5)</f>
        <v>3.5</v>
      </c>
      <c r="S240" s="207"/>
      <c r="T240" s="206">
        <f ca="1">OFFSET(СВОДНАЯ!$B$3,'Кабельный журнал'!AE240-1,6)</f>
        <v>0</v>
      </c>
      <c r="U240" s="235"/>
      <c r="V240" s="207"/>
      <c r="W240" s="206">
        <f ca="1">OFFSET(СВОДНАЯ!$B$3,'Кабельный журнал'!AE240-1,7)</f>
        <v>0</v>
      </c>
      <c r="X240" s="235"/>
      <c r="Y240" s="235"/>
      <c r="Z240" s="207"/>
      <c r="AA240" s="206">
        <f ca="1">OFFSET(СВОДНАЯ!$B$3,'Кабельный журнал'!AE240-1,8)</f>
        <v>0</v>
      </c>
      <c r="AB240" s="207"/>
      <c r="AE240" s="34">
        <f t="shared" si="4"/>
        <v>201</v>
      </c>
    </row>
    <row r="241" spans="3:31" ht="15" customHeight="1" x14ac:dyDescent="0.25">
      <c r="C241" s="46" t="str">
        <f ca="1">OFFSET(СВОДНАЯ!$A$3,'Кабельный журнал'!AE241-1,0)</f>
        <v>RL1</v>
      </c>
      <c r="D241" s="142" t="str">
        <f ca="1">OFFSET(СВОДНАЯ!$B$3,'Кабельный журнал'!AE241-1,0)</f>
        <v>Интерфейсная R3-Link</v>
      </c>
      <c r="E241" s="47" t="str">
        <f ca="1">OFFSET(СВОДНАЯ!$B$3,'Кабельный журнал'!AE241-1,1)</f>
        <v>ARK1</v>
      </c>
      <c r="F241" s="48" t="str">
        <f ca="1">OFFSET(СВОДНАЯ!$B$3,'Кабельный журнал'!AE241-1,2)</f>
        <v>BI1</v>
      </c>
      <c r="G241" s="206" t="str">
        <f ca="1">OFFSET(СВОДНАЯ!$B$3,'Кабельный журнал'!AE241-1,3)</f>
        <v>U/UTP Cat5e ZH нг(А)-HF</v>
      </c>
      <c r="H241" s="235"/>
      <c r="I241" s="235"/>
      <c r="J241" s="235"/>
      <c r="K241" s="235"/>
      <c r="L241" s="207"/>
      <c r="M241" s="236" t="str">
        <f ca="1">OFFSET(СВОДНАЯ!$B$3,'Кабельный журнал'!AE241-1,4)</f>
        <v>2х2х0,52</v>
      </c>
      <c r="N241" s="237"/>
      <c r="O241" s="237"/>
      <c r="P241" s="237"/>
      <c r="Q241" s="238"/>
      <c r="R241" s="206">
        <f ca="1">OFFSET(СВОДНАЯ!$B$3,'Кабельный журнал'!AE241-1,5)</f>
        <v>3</v>
      </c>
      <c r="S241" s="207"/>
      <c r="T241" s="206">
        <f ca="1">OFFSET(СВОДНАЯ!$B$3,'Кабельный журнал'!AE241-1,6)</f>
        <v>0</v>
      </c>
      <c r="U241" s="235"/>
      <c r="V241" s="207"/>
      <c r="W241" s="206">
        <f ca="1">OFFSET(СВОДНАЯ!$B$3,'Кабельный журнал'!AE241-1,7)</f>
        <v>0</v>
      </c>
      <c r="X241" s="235"/>
      <c r="Y241" s="235"/>
      <c r="Z241" s="207"/>
      <c r="AA241" s="206">
        <f ca="1">OFFSET(СВОДНАЯ!$B$3,'Кабельный журнал'!AE241-1,8)</f>
        <v>0</v>
      </c>
      <c r="AB241" s="207"/>
      <c r="AE241" s="34">
        <f t="shared" si="4"/>
        <v>202</v>
      </c>
    </row>
    <row r="242" spans="3:31" ht="15" customHeight="1" x14ac:dyDescent="0.25">
      <c r="C242" s="46" t="str">
        <f ca="1">OFFSET(СВОДНАЯ!$A$3,'Кабельный журнал'!AE242-1,0)</f>
        <v>RL1</v>
      </c>
      <c r="D242" s="142" t="str">
        <f ca="1">OFFSET(СВОДНАЯ!$B$3,'Кабельный журнал'!AE242-1,0)</f>
        <v>Интерфейсная R3-Link</v>
      </c>
      <c r="E242" s="47" t="str">
        <f ca="1">OFFSET(СВОДНАЯ!$B$3,'Кабельный журнал'!AE242-1,1)</f>
        <v>ARK1</v>
      </c>
      <c r="F242" s="48" t="str">
        <f ca="1">OFFSET(СВОДНАЯ!$B$3,'Кабельный журнал'!AE242-1,2)</f>
        <v>A1</v>
      </c>
      <c r="G242" s="206" t="str">
        <f ca="1">OFFSET(СВОДНАЯ!$B$3,'Кабельный журнал'!AE242-1,3)</f>
        <v>U/UTP Cat5e ZH нг(А)-HF</v>
      </c>
      <c r="H242" s="235"/>
      <c r="I242" s="235"/>
      <c r="J242" s="235"/>
      <c r="K242" s="235"/>
      <c r="L242" s="207"/>
      <c r="M242" s="236" t="str">
        <f ca="1">OFFSET(СВОДНАЯ!$B$3,'Кабельный журнал'!AE242-1,4)</f>
        <v>2х2х0,52</v>
      </c>
      <c r="N242" s="237"/>
      <c r="O242" s="237"/>
      <c r="P242" s="237"/>
      <c r="Q242" s="238"/>
      <c r="R242" s="206">
        <f ca="1">OFFSET(СВОДНАЯ!$B$3,'Кабельный журнал'!AE242-1,5)</f>
        <v>3.6</v>
      </c>
      <c r="S242" s="207"/>
      <c r="T242" s="206">
        <f ca="1">OFFSET(СВОДНАЯ!$B$3,'Кабельный журнал'!AE242-1,6)</f>
        <v>0</v>
      </c>
      <c r="U242" s="235"/>
      <c r="V242" s="207"/>
      <c r="W242" s="206">
        <f ca="1">OFFSET(СВОДНАЯ!$B$3,'Кабельный журнал'!AE242-1,7)</f>
        <v>0</v>
      </c>
      <c r="X242" s="235"/>
      <c r="Y242" s="235"/>
      <c r="Z242" s="207"/>
      <c r="AA242" s="206">
        <f ca="1">OFFSET(СВОДНАЯ!$B$3,'Кабельный журнал'!AE242-1,8)</f>
        <v>0</v>
      </c>
      <c r="AB242" s="207"/>
      <c r="AE242" s="34">
        <f t="shared" si="4"/>
        <v>203</v>
      </c>
    </row>
    <row r="243" spans="3:31" ht="15" customHeight="1" x14ac:dyDescent="0.25">
      <c r="C243" s="46" t="str">
        <f ca="1">OFFSET(СВОДНАЯ!$A$3,'Кабельный журнал'!AE243-1,0)</f>
        <v>RL1</v>
      </c>
      <c r="D243" s="142" t="str">
        <f ca="1">OFFSET(СВОДНАЯ!$B$3,'Кабельный журнал'!AE243-1,0)</f>
        <v>Интерфейсная R3-Link</v>
      </c>
      <c r="E243" s="47" t="str">
        <f ca="1">OFFSET(СВОДНАЯ!$B$3,'Кабельный журнал'!AE243-1,1)</f>
        <v>A1</v>
      </c>
      <c r="F243" s="48" t="str">
        <f ca="1">OFFSET(СВОДНАЯ!$B$3,'Кабельный журнал'!AE243-1,2)</f>
        <v>ARK1</v>
      </c>
      <c r="G243" s="206" t="str">
        <f ca="1">OFFSET(СВОДНАЯ!$B$3,'Кабельный журнал'!AE243-1,3)</f>
        <v>U/UTP Cat5e ZH нг(А)-HF</v>
      </c>
      <c r="H243" s="235"/>
      <c r="I243" s="235"/>
      <c r="J243" s="235"/>
      <c r="K243" s="235"/>
      <c r="L243" s="207"/>
      <c r="M243" s="236" t="str">
        <f ca="1">OFFSET(СВОДНАЯ!$B$3,'Кабельный журнал'!AE243-1,4)</f>
        <v>2х2х0,52</v>
      </c>
      <c r="N243" s="237"/>
      <c r="O243" s="237"/>
      <c r="P243" s="237"/>
      <c r="Q243" s="238"/>
      <c r="R243" s="206">
        <f ca="1">OFFSET(СВОДНАЯ!$B$3,'Кабельный журнал'!AE243-1,5)</f>
        <v>3.2</v>
      </c>
      <c r="S243" s="207"/>
      <c r="T243" s="206">
        <f ca="1">OFFSET(СВОДНАЯ!$B$3,'Кабельный журнал'!AE243-1,6)</f>
        <v>0</v>
      </c>
      <c r="U243" s="235"/>
      <c r="V243" s="207"/>
      <c r="W243" s="206">
        <f ca="1">OFFSET(СВОДНАЯ!$B$3,'Кабельный журнал'!AE243-1,7)</f>
        <v>0</v>
      </c>
      <c r="X243" s="235"/>
      <c r="Y243" s="235"/>
      <c r="Z243" s="207"/>
      <c r="AA243" s="206">
        <f ca="1">OFFSET(СВОДНАЯ!$B$3,'Кабельный журнал'!AE243-1,8)</f>
        <v>0</v>
      </c>
      <c r="AB243" s="207"/>
      <c r="AE243" s="34">
        <f t="shared" si="4"/>
        <v>204</v>
      </c>
    </row>
    <row r="244" spans="3:31" ht="15" customHeight="1" x14ac:dyDescent="0.25">
      <c r="C244" s="46">
        <f ca="1">OFFSET(СВОДНАЯ!$A$3,'Кабельный журнал'!AE244-1,0)</f>
        <v>0</v>
      </c>
      <c r="D244" s="142">
        <f ca="1">OFFSET(СВОДНАЯ!$B$3,'Кабельный журнал'!AE244-1,0)</f>
        <v>0</v>
      </c>
      <c r="E244" s="47">
        <f ca="1">OFFSET(СВОДНАЯ!$B$3,'Кабельный журнал'!AE244-1,1)</f>
        <v>0</v>
      </c>
      <c r="F244" s="48">
        <f ca="1">OFFSET(СВОДНАЯ!$B$3,'Кабельный журнал'!AE244-1,2)</f>
        <v>0</v>
      </c>
      <c r="G244" s="206">
        <f ca="1">OFFSET(СВОДНАЯ!$B$3,'Кабельный журнал'!AE244-1,3)</f>
        <v>0</v>
      </c>
      <c r="H244" s="235"/>
      <c r="I244" s="235"/>
      <c r="J244" s="235"/>
      <c r="K244" s="235"/>
      <c r="L244" s="207"/>
      <c r="M244" s="236">
        <f ca="1">OFFSET(СВОДНАЯ!$B$3,'Кабельный журнал'!AE244-1,4)</f>
        <v>0</v>
      </c>
      <c r="N244" s="237"/>
      <c r="O244" s="237"/>
      <c r="P244" s="237"/>
      <c r="Q244" s="238"/>
      <c r="R244" s="206">
        <f ca="1">OFFSET(СВОДНАЯ!$B$3,'Кабельный журнал'!AE244-1,5)</f>
        <v>0</v>
      </c>
      <c r="S244" s="207"/>
      <c r="T244" s="206">
        <f ca="1">OFFSET(СВОДНАЯ!$B$3,'Кабельный журнал'!AE244-1,6)</f>
        <v>0</v>
      </c>
      <c r="U244" s="235"/>
      <c r="V244" s="207"/>
      <c r="W244" s="206">
        <f ca="1">OFFSET(СВОДНАЯ!$B$3,'Кабельный журнал'!AE244-1,7)</f>
        <v>0</v>
      </c>
      <c r="X244" s="235"/>
      <c r="Y244" s="235"/>
      <c r="Z244" s="207"/>
      <c r="AA244" s="206">
        <f ca="1">OFFSET(СВОДНАЯ!$B$3,'Кабельный журнал'!AE244-1,8)</f>
        <v>0</v>
      </c>
      <c r="AB244" s="207"/>
      <c r="AE244" s="34">
        <f t="shared" si="4"/>
        <v>205</v>
      </c>
    </row>
    <row r="245" spans="3:31" ht="15" customHeight="1" x14ac:dyDescent="0.25">
      <c r="C245" s="46">
        <f ca="1">OFFSET(СВОДНАЯ!$A$3,'Кабельный журнал'!AE245-1,0)</f>
        <v>0</v>
      </c>
      <c r="D245" s="142">
        <f ca="1">OFFSET(СВОДНАЯ!$B$3,'Кабельный журнал'!AE245-1,0)</f>
        <v>0</v>
      </c>
      <c r="E245" s="47">
        <f ca="1">OFFSET(СВОДНАЯ!$B$3,'Кабельный журнал'!AE245-1,1)</f>
        <v>0</v>
      </c>
      <c r="F245" s="48">
        <f ca="1">OFFSET(СВОДНАЯ!$B$3,'Кабельный журнал'!AE245-1,2)</f>
        <v>0</v>
      </c>
      <c r="G245" s="206">
        <f ca="1">OFFSET(СВОДНАЯ!$B$3,'Кабельный журнал'!AE245-1,3)</f>
        <v>0</v>
      </c>
      <c r="H245" s="235"/>
      <c r="I245" s="235"/>
      <c r="J245" s="235"/>
      <c r="K245" s="235"/>
      <c r="L245" s="207"/>
      <c r="M245" s="236">
        <f ca="1">OFFSET(СВОДНАЯ!$B$3,'Кабельный журнал'!AE245-1,4)</f>
        <v>0</v>
      </c>
      <c r="N245" s="237"/>
      <c r="O245" s="237"/>
      <c r="P245" s="237"/>
      <c r="Q245" s="238"/>
      <c r="R245" s="206">
        <f ca="1">OFFSET(СВОДНАЯ!$B$3,'Кабельный журнал'!AE245-1,5)</f>
        <v>0</v>
      </c>
      <c r="S245" s="207"/>
      <c r="T245" s="206">
        <f ca="1">OFFSET(СВОДНАЯ!$B$3,'Кабельный журнал'!AE245-1,6)</f>
        <v>0</v>
      </c>
      <c r="U245" s="235"/>
      <c r="V245" s="207"/>
      <c r="W245" s="206">
        <f ca="1">OFFSET(СВОДНАЯ!$B$3,'Кабельный журнал'!AE245-1,7)</f>
        <v>0</v>
      </c>
      <c r="X245" s="235"/>
      <c r="Y245" s="235"/>
      <c r="Z245" s="207"/>
      <c r="AA245" s="206">
        <f ca="1">OFFSET(СВОДНАЯ!$B$3,'Кабельный журнал'!AE245-1,8)</f>
        <v>0</v>
      </c>
      <c r="AB245" s="207"/>
      <c r="AE245" s="34">
        <f t="shared" si="4"/>
        <v>206</v>
      </c>
    </row>
    <row r="246" spans="3:31" ht="15" customHeight="1" x14ac:dyDescent="0.25">
      <c r="C246" s="46">
        <f ca="1">OFFSET(СВОДНАЯ!$A$3,'Кабельный журнал'!AE246-1,0)</f>
        <v>0</v>
      </c>
      <c r="D246" s="142">
        <f ca="1">OFFSET(СВОДНАЯ!$B$3,'Кабельный журнал'!AE246-1,0)</f>
        <v>0</v>
      </c>
      <c r="E246" s="47">
        <f ca="1">OFFSET(СВОДНАЯ!$B$3,'Кабельный журнал'!AE246-1,1)</f>
        <v>0</v>
      </c>
      <c r="F246" s="48" t="str">
        <f ca="1">OFFSET(СВОДНАЯ!$B$3,'Кабельный журнал'!AE246-1,2)</f>
        <v>Итого</v>
      </c>
      <c r="G246" s="206" t="str">
        <f ca="1">OFFSET(СВОДНАЯ!$B$3,'Кабельный журнал'!AE246-1,3)</f>
        <v>КСПВПнг(А)-HF</v>
      </c>
      <c r="H246" s="235"/>
      <c r="I246" s="235"/>
      <c r="J246" s="235"/>
      <c r="K246" s="235"/>
      <c r="L246" s="207"/>
      <c r="M246" s="236" t="str">
        <f ca="1">OFFSET(СВОДНАЯ!$B$3,'Кабельный журнал'!AE246-1,4)</f>
        <v>1x2x0,8</v>
      </c>
      <c r="N246" s="237"/>
      <c r="O246" s="237"/>
      <c r="P246" s="237"/>
      <c r="Q246" s="238"/>
      <c r="R246" s="206">
        <f ca="1">OFFSET(СВОДНАЯ!$B$3,'Кабельный журнал'!AE246-1,5)</f>
        <v>1890</v>
      </c>
      <c r="S246" s="207"/>
      <c r="T246" s="206">
        <f ca="1">OFFSET(СВОДНАЯ!$B$3,'Кабельный журнал'!AE246-1,6)</f>
        <v>0</v>
      </c>
      <c r="U246" s="235"/>
      <c r="V246" s="207"/>
      <c r="W246" s="206">
        <f ca="1">OFFSET(СВОДНАЯ!$B$3,'Кабельный журнал'!AE246-1,7)</f>
        <v>0</v>
      </c>
      <c r="X246" s="235"/>
      <c r="Y246" s="235"/>
      <c r="Z246" s="207"/>
      <c r="AA246" s="206">
        <f ca="1">OFFSET(СВОДНАЯ!$B$3,'Кабельный журнал'!AE246-1,8)</f>
        <v>0</v>
      </c>
      <c r="AB246" s="207"/>
      <c r="AE246" s="34">
        <f t="shared" si="4"/>
        <v>207</v>
      </c>
    </row>
    <row r="247" spans="3:31" ht="15" customHeight="1" x14ac:dyDescent="0.25">
      <c r="C247" s="46">
        <f ca="1">OFFSET(СВОДНАЯ!$A$3,'Кабельный журнал'!AE247-1,0)</f>
        <v>0</v>
      </c>
      <c r="D247" s="142">
        <f ca="1">OFFSET(СВОДНАЯ!$B$3,'Кабельный журнал'!AE247-1,0)</f>
        <v>0</v>
      </c>
      <c r="E247" s="47">
        <f ca="1">OFFSET(СВОДНАЯ!$B$3,'Кабельный журнал'!AE247-1,1)</f>
        <v>0</v>
      </c>
      <c r="F247" s="48" t="str">
        <f ca="1">OFFSET(СВОДНАЯ!$B$3,'Кабельный журнал'!AE247-1,2)</f>
        <v>Итого</v>
      </c>
      <c r="G247" s="206" t="str">
        <f ca="1">OFFSET(СВОДНАЯ!$B$3,'Кабельный журнал'!AE247-1,3)</f>
        <v>КСПВПнг(А)-HF</v>
      </c>
      <c r="H247" s="235"/>
      <c r="I247" s="235"/>
      <c r="J247" s="235"/>
      <c r="K247" s="235"/>
      <c r="L247" s="207"/>
      <c r="M247" s="236" t="str">
        <f ca="1">OFFSET(СВОДНАЯ!$B$3,'Кабельный журнал'!AE247-1,4)</f>
        <v>1x2x1,13</v>
      </c>
      <c r="N247" s="237"/>
      <c r="O247" s="237"/>
      <c r="P247" s="237"/>
      <c r="Q247" s="238"/>
      <c r="R247" s="206">
        <f ca="1">OFFSET(СВОДНАЯ!$B$3,'Кабельный журнал'!AE247-1,5)</f>
        <v>335</v>
      </c>
      <c r="S247" s="207"/>
      <c r="T247" s="206">
        <f ca="1">OFFSET(СВОДНАЯ!$B$3,'Кабельный журнал'!AE247-1,6)</f>
        <v>0</v>
      </c>
      <c r="U247" s="235"/>
      <c r="V247" s="207"/>
      <c r="W247" s="206">
        <f ca="1">OFFSET(СВОДНАЯ!$B$3,'Кабельный журнал'!AE247-1,7)</f>
        <v>0</v>
      </c>
      <c r="X247" s="235"/>
      <c r="Y247" s="235"/>
      <c r="Z247" s="207"/>
      <c r="AA247" s="206">
        <f ca="1">OFFSET(СВОДНАЯ!$B$3,'Кабельный журнал'!AE247-1,8)</f>
        <v>0</v>
      </c>
      <c r="AB247" s="207"/>
      <c r="AE247" s="34">
        <f t="shared" si="4"/>
        <v>208</v>
      </c>
    </row>
    <row r="248" spans="3:31" ht="15" customHeight="1" x14ac:dyDescent="0.25">
      <c r="C248" s="46">
        <f ca="1">OFFSET(СВОДНАЯ!$A$3,'Кабельный журнал'!AE248-1,0)</f>
        <v>0</v>
      </c>
      <c r="D248" s="142">
        <f ca="1">OFFSET(СВОДНАЯ!$B$3,'Кабельный журнал'!AE248-1,0)</f>
        <v>0</v>
      </c>
      <c r="E248" s="47">
        <f ca="1">OFFSET(СВОДНАЯ!$B$3,'Кабельный журнал'!AE248-1,1)</f>
        <v>0</v>
      </c>
      <c r="F248" s="48" t="str">
        <f ca="1">OFFSET(СВОДНАЯ!$B$3,'Кабельный журнал'!AE248-1,2)</f>
        <v>Итого</v>
      </c>
      <c r="G248" s="206" t="str">
        <f ca="1">OFFSET(СВОДНАЯ!$B$3,'Кабельный журнал'!AE248-1,3)</f>
        <v>U/UTP Cat5e ZH нг(А)-HF</v>
      </c>
      <c r="H248" s="235"/>
      <c r="I248" s="235"/>
      <c r="J248" s="235"/>
      <c r="K248" s="235"/>
      <c r="L248" s="207"/>
      <c r="M248" s="236" t="str">
        <f ca="1">OFFSET(СВОДНАЯ!$B$3,'Кабельный журнал'!AE248-1,4)</f>
        <v>2х2х0,52</v>
      </c>
      <c r="N248" s="237"/>
      <c r="O248" s="237"/>
      <c r="P248" s="237"/>
      <c r="Q248" s="238"/>
      <c r="R248" s="206">
        <f ca="1">OFFSET(СВОДНАЯ!$B$3,'Кабельный журнал'!AE248-1,5)</f>
        <v>20</v>
      </c>
      <c r="S248" s="207"/>
      <c r="T248" s="206">
        <f ca="1">OFFSET(СВОДНАЯ!$B$3,'Кабельный журнал'!AE248-1,6)</f>
        <v>0</v>
      </c>
      <c r="U248" s="235"/>
      <c r="V248" s="207"/>
      <c r="W248" s="206">
        <f ca="1">OFFSET(СВОДНАЯ!$B$3,'Кабельный журнал'!AE248-1,7)</f>
        <v>0</v>
      </c>
      <c r="X248" s="235"/>
      <c r="Y248" s="235"/>
      <c r="Z248" s="207"/>
      <c r="AA248" s="206">
        <f ca="1">OFFSET(СВОДНАЯ!$B$3,'Кабельный журнал'!AE248-1,8)</f>
        <v>0</v>
      </c>
      <c r="AB248" s="207"/>
      <c r="AE248" s="34">
        <f t="shared" si="4"/>
        <v>209</v>
      </c>
    </row>
    <row r="249" spans="3:31" ht="15" customHeight="1" x14ac:dyDescent="0.25">
      <c r="C249" s="46">
        <f ca="1">OFFSET(СВОДНАЯ!$A$3,'Кабельный журнал'!AE249-1,0)</f>
        <v>0</v>
      </c>
      <c r="D249" s="143">
        <f ca="1">OFFSET(СВОДНАЯ!$B$3,'Кабельный журнал'!AE249-1,0)</f>
        <v>0</v>
      </c>
      <c r="E249" s="47">
        <f ca="1">OFFSET(СВОДНАЯ!$B$3,'Кабельный журнал'!AE249-1,1)</f>
        <v>0</v>
      </c>
      <c r="F249" s="48" t="str">
        <f ca="1">OFFSET(СВОДНАЯ!$B$3,'Кабельный журнал'!AE249-1,2)</f>
        <v>Итого</v>
      </c>
      <c r="G249" s="206" t="str">
        <f ca="1">OFFSET(СВОДНАЯ!$B$3,'Кабельный журнал'!AE249-1,3)</f>
        <v>PTK-LAN U/UTP Cat 5e PVC</v>
      </c>
      <c r="H249" s="235"/>
      <c r="I249" s="235"/>
      <c r="J249" s="235"/>
      <c r="K249" s="235"/>
      <c r="L249" s="207"/>
      <c r="M249" s="236" t="str">
        <f ca="1">OFFSET(СВОДНАЯ!$B$3,'Кабельный журнал'!AE249-1,4)</f>
        <v>2x2x0,51</v>
      </c>
      <c r="N249" s="237"/>
      <c r="O249" s="237"/>
      <c r="P249" s="237"/>
      <c r="Q249" s="238"/>
      <c r="R249" s="206">
        <f ca="1">OFFSET(СВОДНАЯ!$B$3,'Кабельный журнал'!AE249-1,5)</f>
        <v>32</v>
      </c>
      <c r="S249" s="207"/>
      <c r="T249" s="206">
        <f ca="1">OFFSET(СВОДНАЯ!$B$3,'Кабельный журнал'!AE249-1,6)</f>
        <v>0</v>
      </c>
      <c r="U249" s="235"/>
      <c r="V249" s="207"/>
      <c r="W249" s="206">
        <f ca="1">OFFSET(СВОДНАЯ!$B$3,'Кабельный журнал'!AE249-1,7)</f>
        <v>0</v>
      </c>
      <c r="X249" s="235"/>
      <c r="Y249" s="235"/>
      <c r="Z249" s="207"/>
      <c r="AA249" s="206">
        <f ca="1">OFFSET(СВОДНАЯ!$B$3,'Кабельный журнал'!AE249-1,8)</f>
        <v>0</v>
      </c>
      <c r="AB249" s="207"/>
      <c r="AE249" s="34">
        <f t="shared" si="4"/>
        <v>210</v>
      </c>
    </row>
    <row r="250" spans="3:31" ht="15" customHeight="1" x14ac:dyDescent="0.25">
      <c r="C250" s="46">
        <f ca="1">OFFSET(СВОДНАЯ!$A$3,'Кабельный журнал'!AE250-1,0)</f>
        <v>0</v>
      </c>
      <c r="D250" s="143">
        <f ca="1">OFFSET(СВОДНАЯ!$B$3,'Кабельный журнал'!AE250-1,0)</f>
        <v>0</v>
      </c>
      <c r="E250" s="47">
        <f ca="1">OFFSET(СВОДНАЯ!$B$3,'Кабельный журнал'!AE250-1,1)</f>
        <v>0</v>
      </c>
      <c r="F250" s="48">
        <f ca="1">OFFSET(СВОДНАЯ!$B$3,'Кабельный журнал'!AE250-1,2)</f>
        <v>0</v>
      </c>
      <c r="G250" s="206">
        <f ca="1">OFFSET(СВОДНАЯ!$B$3,'Кабельный журнал'!AE250-1,3)</f>
        <v>0</v>
      </c>
      <c r="H250" s="235"/>
      <c r="I250" s="235"/>
      <c r="J250" s="235"/>
      <c r="K250" s="235"/>
      <c r="L250" s="207"/>
      <c r="M250" s="236">
        <f ca="1">OFFSET(СВОДНАЯ!$B$3,'Кабельный журнал'!AE250-1,4)</f>
        <v>0</v>
      </c>
      <c r="N250" s="237"/>
      <c r="O250" s="237"/>
      <c r="P250" s="237"/>
      <c r="Q250" s="238"/>
      <c r="R250" s="206">
        <f ca="1">OFFSET(СВОДНАЯ!$B$3,'Кабельный журнал'!AE250-1,5)</f>
        <v>0</v>
      </c>
      <c r="S250" s="207"/>
      <c r="T250" s="206">
        <f ca="1">OFFSET(СВОДНАЯ!$B$3,'Кабельный журнал'!AE250-1,6)</f>
        <v>0</v>
      </c>
      <c r="U250" s="235"/>
      <c r="V250" s="207"/>
      <c r="W250" s="206">
        <f ca="1">OFFSET(СВОДНАЯ!$B$3,'Кабельный журнал'!AE250-1,7)</f>
        <v>0</v>
      </c>
      <c r="X250" s="235"/>
      <c r="Y250" s="235"/>
      <c r="Z250" s="207"/>
      <c r="AA250" s="206">
        <f ca="1">OFFSET(СВОДНАЯ!$B$3,'Кабельный журнал'!AE250-1,8)</f>
        <v>0</v>
      </c>
      <c r="AB250" s="207"/>
      <c r="AE250" s="34">
        <f t="shared" si="4"/>
        <v>211</v>
      </c>
    </row>
    <row r="251" spans="3:31" ht="15" customHeight="1" x14ac:dyDescent="0.25">
      <c r="C251" s="46">
        <f ca="1">OFFSET(СВОДНАЯ!$A$3,'Кабельный журнал'!AE251-1,0)</f>
        <v>0</v>
      </c>
      <c r="D251" s="143">
        <f ca="1">OFFSET(СВОДНАЯ!$B$3,'Кабельный журнал'!AE251-1,0)</f>
        <v>0</v>
      </c>
      <c r="E251" s="47">
        <f ca="1">OFFSET(СВОДНАЯ!$B$3,'Кабельный журнал'!AE251-1,1)</f>
        <v>0</v>
      </c>
      <c r="F251" s="48">
        <f ca="1">OFFSET(СВОДНАЯ!$B$3,'Кабельный журнал'!AE251-1,2)</f>
        <v>0</v>
      </c>
      <c r="G251" s="206">
        <f ca="1">OFFSET(СВОДНАЯ!$B$3,'Кабельный журнал'!AE251-1,3)</f>
        <v>0</v>
      </c>
      <c r="H251" s="235"/>
      <c r="I251" s="235"/>
      <c r="J251" s="235"/>
      <c r="K251" s="235"/>
      <c r="L251" s="207"/>
      <c r="M251" s="236">
        <f ca="1">OFFSET(СВОДНАЯ!$B$3,'Кабельный журнал'!AE251-1,4)</f>
        <v>0</v>
      </c>
      <c r="N251" s="237"/>
      <c r="O251" s="237"/>
      <c r="P251" s="237"/>
      <c r="Q251" s="238"/>
      <c r="R251" s="206">
        <f ca="1">OFFSET(СВОДНАЯ!$B$3,'Кабельный журнал'!AE251-1,5)</f>
        <v>0</v>
      </c>
      <c r="S251" s="207"/>
      <c r="T251" s="206">
        <f ca="1">OFFSET(СВОДНАЯ!$B$3,'Кабельный журнал'!AE251-1,6)</f>
        <v>0</v>
      </c>
      <c r="U251" s="235"/>
      <c r="V251" s="207"/>
      <c r="W251" s="206">
        <f ca="1">OFFSET(СВОДНАЯ!$B$3,'Кабельный журнал'!AE251-1,7)</f>
        <v>0</v>
      </c>
      <c r="X251" s="235"/>
      <c r="Y251" s="235"/>
      <c r="Z251" s="207"/>
      <c r="AA251" s="206">
        <f ca="1">OFFSET(СВОДНАЯ!$B$3,'Кабельный журнал'!AE251-1,8)</f>
        <v>0</v>
      </c>
      <c r="AB251" s="207"/>
      <c r="AE251" s="34">
        <f t="shared" si="4"/>
        <v>212</v>
      </c>
    </row>
    <row r="252" spans="3:31" ht="15" customHeight="1" x14ac:dyDescent="0.25">
      <c r="C252" s="46">
        <f ca="1">OFFSET(СВОДНАЯ!$A$3,'Кабельный журнал'!AE252-1,0)</f>
        <v>0</v>
      </c>
      <c r="D252" s="143">
        <f ca="1">OFFSET(СВОДНАЯ!$B$3,'Кабельный журнал'!AE252-1,0)</f>
        <v>0</v>
      </c>
      <c r="E252" s="47">
        <f ca="1">OFFSET(СВОДНАЯ!$B$3,'Кабельный журнал'!AE252-1,1)</f>
        <v>0</v>
      </c>
      <c r="F252" s="48">
        <f ca="1">OFFSET(СВОДНАЯ!$B$3,'Кабельный журнал'!AE252-1,2)</f>
        <v>0</v>
      </c>
      <c r="G252" s="206">
        <f ca="1">OFFSET(СВОДНАЯ!$B$3,'Кабельный журнал'!AE252-1,3)</f>
        <v>0</v>
      </c>
      <c r="H252" s="235"/>
      <c r="I252" s="235"/>
      <c r="J252" s="235"/>
      <c r="K252" s="235"/>
      <c r="L252" s="207"/>
      <c r="M252" s="236">
        <f ca="1">OFFSET(СВОДНАЯ!$B$3,'Кабельный журнал'!AE252-1,4)</f>
        <v>0</v>
      </c>
      <c r="N252" s="237"/>
      <c r="O252" s="237"/>
      <c r="P252" s="237"/>
      <c r="Q252" s="238"/>
      <c r="R252" s="206">
        <f ca="1">OFFSET(СВОДНАЯ!$B$3,'Кабельный журнал'!AE252-1,5)</f>
        <v>0</v>
      </c>
      <c r="S252" s="207"/>
      <c r="T252" s="206">
        <f ca="1">OFFSET(СВОДНАЯ!$B$3,'Кабельный журнал'!AE252-1,6)</f>
        <v>0</v>
      </c>
      <c r="U252" s="235"/>
      <c r="V252" s="207"/>
      <c r="W252" s="206">
        <f ca="1">OFFSET(СВОДНАЯ!$B$3,'Кабельный журнал'!AE252-1,7)</f>
        <v>0</v>
      </c>
      <c r="X252" s="235"/>
      <c r="Y252" s="235"/>
      <c r="Z252" s="207"/>
      <c r="AA252" s="206">
        <f ca="1">OFFSET(СВОДНАЯ!$B$3,'Кабельный журнал'!AE252-1,8)</f>
        <v>0</v>
      </c>
      <c r="AB252" s="207"/>
      <c r="AE252" s="34">
        <f t="shared" si="4"/>
        <v>213</v>
      </c>
    </row>
    <row r="253" spans="3:31" ht="15" customHeight="1" x14ac:dyDescent="0.25">
      <c r="C253" s="46">
        <f ca="1">OFFSET(СВОДНАЯ!$A$3,'Кабельный журнал'!AE253-1,0)</f>
        <v>0</v>
      </c>
      <c r="D253" s="143">
        <f ca="1">OFFSET(СВОДНАЯ!$B$3,'Кабельный журнал'!AE253-1,0)</f>
        <v>0</v>
      </c>
      <c r="E253" s="47">
        <f ca="1">OFFSET(СВОДНАЯ!$B$3,'Кабельный журнал'!AE253-1,1)</f>
        <v>0</v>
      </c>
      <c r="F253" s="48">
        <f ca="1">OFFSET(СВОДНАЯ!$B$3,'Кабельный журнал'!AE253-1,2)</f>
        <v>0</v>
      </c>
      <c r="G253" s="206">
        <f ca="1">OFFSET(СВОДНАЯ!$B$3,'Кабельный журнал'!AE253-1,3)</f>
        <v>0</v>
      </c>
      <c r="H253" s="235"/>
      <c r="I253" s="235"/>
      <c r="J253" s="235"/>
      <c r="K253" s="235"/>
      <c r="L253" s="207"/>
      <c r="M253" s="236">
        <f ca="1">OFFSET(СВОДНАЯ!$B$3,'Кабельный журнал'!AE253-1,4)</f>
        <v>0</v>
      </c>
      <c r="N253" s="237"/>
      <c r="O253" s="237"/>
      <c r="P253" s="237"/>
      <c r="Q253" s="238"/>
      <c r="R253" s="206">
        <f ca="1">OFFSET(СВОДНАЯ!$B$3,'Кабельный журнал'!AE253-1,5)</f>
        <v>0</v>
      </c>
      <c r="S253" s="207"/>
      <c r="T253" s="206">
        <f ca="1">OFFSET(СВОДНАЯ!$B$3,'Кабельный журнал'!AE253-1,6)</f>
        <v>0</v>
      </c>
      <c r="U253" s="235"/>
      <c r="V253" s="207"/>
      <c r="W253" s="206">
        <f ca="1">OFFSET(СВОДНАЯ!$B$3,'Кабельный журнал'!AE253-1,7)</f>
        <v>0</v>
      </c>
      <c r="X253" s="235"/>
      <c r="Y253" s="235"/>
      <c r="Z253" s="207"/>
      <c r="AA253" s="206">
        <f ca="1">OFFSET(СВОДНАЯ!$B$3,'Кабельный журнал'!AE253-1,8)</f>
        <v>0</v>
      </c>
      <c r="AB253" s="207"/>
      <c r="AE253" s="34">
        <f t="shared" si="4"/>
        <v>214</v>
      </c>
    </row>
    <row r="254" spans="3:31" ht="15" customHeight="1" x14ac:dyDescent="0.25">
      <c r="C254" s="46">
        <f ca="1">OFFSET(СВОДНАЯ!$A$3,'Кабельный журнал'!AE254-1,0)</f>
        <v>0</v>
      </c>
      <c r="D254" s="143">
        <f ca="1">OFFSET(СВОДНАЯ!$B$3,'Кабельный журнал'!AE254-1,0)</f>
        <v>0</v>
      </c>
      <c r="E254" s="47">
        <f ca="1">OFFSET(СВОДНАЯ!$B$3,'Кабельный журнал'!AE254-1,1)</f>
        <v>0</v>
      </c>
      <c r="F254" s="48">
        <f ca="1">OFFSET(СВОДНАЯ!$B$3,'Кабельный журнал'!AE254-1,2)</f>
        <v>0</v>
      </c>
      <c r="G254" s="206">
        <f ca="1">OFFSET(СВОДНАЯ!$B$3,'Кабельный журнал'!AE254-1,3)</f>
        <v>0</v>
      </c>
      <c r="H254" s="235"/>
      <c r="I254" s="235"/>
      <c r="J254" s="235"/>
      <c r="K254" s="235"/>
      <c r="L254" s="207"/>
      <c r="M254" s="236">
        <f ca="1">OFFSET(СВОДНАЯ!$B$3,'Кабельный журнал'!AE254-1,4)</f>
        <v>0</v>
      </c>
      <c r="N254" s="237"/>
      <c r="O254" s="237"/>
      <c r="P254" s="237"/>
      <c r="Q254" s="238"/>
      <c r="R254" s="206">
        <f ca="1">OFFSET(СВОДНАЯ!$B$3,'Кабельный журнал'!AE254-1,5)</f>
        <v>0</v>
      </c>
      <c r="S254" s="207"/>
      <c r="T254" s="206">
        <f ca="1">OFFSET(СВОДНАЯ!$B$3,'Кабельный журнал'!AE254-1,6)</f>
        <v>0</v>
      </c>
      <c r="U254" s="235"/>
      <c r="V254" s="207"/>
      <c r="W254" s="206">
        <f ca="1">OFFSET(СВОДНАЯ!$B$3,'Кабельный журнал'!AE254-1,7)</f>
        <v>0</v>
      </c>
      <c r="X254" s="235"/>
      <c r="Y254" s="235"/>
      <c r="Z254" s="207"/>
      <c r="AA254" s="206">
        <f ca="1">OFFSET(СВОДНАЯ!$B$3,'Кабельный журнал'!AE254-1,8)</f>
        <v>0</v>
      </c>
      <c r="AB254" s="207"/>
      <c r="AE254" s="34">
        <f t="shared" si="4"/>
        <v>215</v>
      </c>
    </row>
    <row r="255" spans="3:31" ht="15" customHeight="1" x14ac:dyDescent="0.25">
      <c r="C255" s="46">
        <f ca="1">OFFSET(СВОДНАЯ!$A$3,'Кабельный журнал'!AE255-1,0)</f>
        <v>0</v>
      </c>
      <c r="D255" s="143">
        <f ca="1">OFFSET(СВОДНАЯ!$B$3,'Кабельный журнал'!AE255-1,0)</f>
        <v>0</v>
      </c>
      <c r="E255" s="47">
        <f ca="1">OFFSET(СВОДНАЯ!$B$3,'Кабельный журнал'!AE255-1,1)</f>
        <v>0</v>
      </c>
      <c r="F255" s="48">
        <f ca="1">OFFSET(СВОДНАЯ!$B$3,'Кабельный журнал'!AE255-1,2)</f>
        <v>0</v>
      </c>
      <c r="G255" s="206">
        <f ca="1">OFFSET(СВОДНАЯ!$B$3,'Кабельный журнал'!AE255-1,3)</f>
        <v>0</v>
      </c>
      <c r="H255" s="235"/>
      <c r="I255" s="235"/>
      <c r="J255" s="235"/>
      <c r="K255" s="235"/>
      <c r="L255" s="207"/>
      <c r="M255" s="236">
        <f ca="1">OFFSET(СВОДНАЯ!$B$3,'Кабельный журнал'!AE255-1,4)</f>
        <v>0</v>
      </c>
      <c r="N255" s="237"/>
      <c r="O255" s="237"/>
      <c r="P255" s="237"/>
      <c r="Q255" s="238"/>
      <c r="R255" s="206">
        <f ca="1">OFFSET(СВОДНАЯ!$B$3,'Кабельный журнал'!AE255-1,5)</f>
        <v>0</v>
      </c>
      <c r="S255" s="207"/>
      <c r="T255" s="206">
        <f ca="1">OFFSET(СВОДНАЯ!$B$3,'Кабельный журнал'!AE255-1,6)</f>
        <v>0</v>
      </c>
      <c r="U255" s="235"/>
      <c r="V255" s="207"/>
      <c r="W255" s="206">
        <f ca="1">OFFSET(СВОДНАЯ!$B$3,'Кабельный журнал'!AE255-1,7)</f>
        <v>0</v>
      </c>
      <c r="X255" s="235"/>
      <c r="Y255" s="235"/>
      <c r="Z255" s="207"/>
      <c r="AA255" s="206">
        <f ca="1">OFFSET(СВОДНАЯ!$B$3,'Кабельный журнал'!AE255-1,8)</f>
        <v>0</v>
      </c>
      <c r="AB255" s="207"/>
      <c r="AE255" s="34">
        <f t="shared" si="4"/>
        <v>216</v>
      </c>
    </row>
    <row r="256" spans="3:31" ht="15" customHeight="1" x14ac:dyDescent="0.25">
      <c r="C256" s="46">
        <f ca="1">OFFSET(СВОДНАЯ!$A$3,'Кабельный журнал'!AE256-1,0)</f>
        <v>0</v>
      </c>
      <c r="D256" s="143">
        <f ca="1">OFFSET(СВОДНАЯ!$B$3,'Кабельный журнал'!AE256-1,0)</f>
        <v>0</v>
      </c>
      <c r="E256" s="47">
        <f ca="1">OFFSET(СВОДНАЯ!$B$3,'Кабельный журнал'!AE256-1,1)</f>
        <v>0</v>
      </c>
      <c r="F256" s="48">
        <f ca="1">OFFSET(СВОДНАЯ!$B$3,'Кабельный журнал'!AE256-1,2)</f>
        <v>0</v>
      </c>
      <c r="G256" s="206">
        <f ca="1">OFFSET(СВОДНАЯ!$B$3,'Кабельный журнал'!AE256-1,3)</f>
        <v>0</v>
      </c>
      <c r="H256" s="235"/>
      <c r="I256" s="235"/>
      <c r="J256" s="235"/>
      <c r="K256" s="235"/>
      <c r="L256" s="207"/>
      <c r="M256" s="236">
        <f ca="1">OFFSET(СВОДНАЯ!$B$3,'Кабельный журнал'!AE256-1,4)</f>
        <v>0</v>
      </c>
      <c r="N256" s="237"/>
      <c r="O256" s="237"/>
      <c r="P256" s="237"/>
      <c r="Q256" s="238"/>
      <c r="R256" s="206">
        <f ca="1">OFFSET(СВОДНАЯ!$B$3,'Кабельный журнал'!AE256-1,5)</f>
        <v>0</v>
      </c>
      <c r="S256" s="207"/>
      <c r="T256" s="206">
        <f ca="1">OFFSET(СВОДНАЯ!$B$3,'Кабельный журнал'!AE256-1,6)</f>
        <v>0</v>
      </c>
      <c r="U256" s="235"/>
      <c r="V256" s="207"/>
      <c r="W256" s="206">
        <f ca="1">OFFSET(СВОДНАЯ!$B$3,'Кабельный журнал'!AE256-1,7)</f>
        <v>0</v>
      </c>
      <c r="X256" s="235"/>
      <c r="Y256" s="235"/>
      <c r="Z256" s="207"/>
      <c r="AA256" s="206">
        <f ca="1">OFFSET(СВОДНАЯ!$B$3,'Кабельный журнал'!AE256-1,8)</f>
        <v>0</v>
      </c>
      <c r="AB256" s="207"/>
      <c r="AE256" s="34">
        <f t="shared" si="4"/>
        <v>217</v>
      </c>
    </row>
    <row r="257" spans="1:31" ht="15" customHeight="1" x14ac:dyDescent="0.25">
      <c r="C257" s="46">
        <f ca="1">OFFSET(СВОДНАЯ!$A$3,'Кабельный журнал'!AE257-1,0)</f>
        <v>0</v>
      </c>
      <c r="D257" s="143">
        <f ca="1">OFFSET(СВОДНАЯ!$B$3,'Кабельный журнал'!AE257-1,0)</f>
        <v>0</v>
      </c>
      <c r="E257" s="47">
        <f ca="1">OFFSET(СВОДНАЯ!$B$3,'Кабельный журнал'!AE257-1,1)</f>
        <v>0</v>
      </c>
      <c r="F257" s="48">
        <f ca="1">OFFSET(СВОДНАЯ!$B$3,'Кабельный журнал'!AE257-1,2)</f>
        <v>0</v>
      </c>
      <c r="G257" s="206">
        <f ca="1">OFFSET(СВОДНАЯ!$B$3,'Кабельный журнал'!AE257-1,3)</f>
        <v>0</v>
      </c>
      <c r="H257" s="235"/>
      <c r="I257" s="235"/>
      <c r="J257" s="235"/>
      <c r="K257" s="235"/>
      <c r="L257" s="207"/>
      <c r="M257" s="236">
        <f ca="1">OFFSET(СВОДНАЯ!$B$3,'Кабельный журнал'!AE257-1,4)</f>
        <v>0</v>
      </c>
      <c r="N257" s="237"/>
      <c r="O257" s="237"/>
      <c r="P257" s="237"/>
      <c r="Q257" s="238"/>
      <c r="R257" s="206">
        <f ca="1">OFFSET(СВОДНАЯ!$B$3,'Кабельный журнал'!AE257-1,5)</f>
        <v>0</v>
      </c>
      <c r="S257" s="207"/>
      <c r="T257" s="206">
        <f ca="1">OFFSET(СВОДНАЯ!$B$3,'Кабельный журнал'!AE257-1,6)</f>
        <v>0</v>
      </c>
      <c r="U257" s="235"/>
      <c r="V257" s="207"/>
      <c r="W257" s="206">
        <f ca="1">OFFSET(СВОДНАЯ!$B$3,'Кабельный журнал'!AE257-1,7)</f>
        <v>0</v>
      </c>
      <c r="X257" s="235"/>
      <c r="Y257" s="235"/>
      <c r="Z257" s="207"/>
      <c r="AA257" s="206">
        <f ca="1">OFFSET(СВОДНАЯ!$B$3,'Кабельный журнал'!AE257-1,8)</f>
        <v>0</v>
      </c>
      <c r="AB257" s="207"/>
      <c r="AE257" s="34">
        <f t="shared" si="4"/>
        <v>218</v>
      </c>
    </row>
    <row r="258" spans="1:31" ht="15" customHeight="1" thickBot="1" x14ac:dyDescent="0.3">
      <c r="C258" s="46">
        <f ca="1">OFFSET(СВОДНАЯ!$A$3,'Кабельный журнал'!AE258-1,0)</f>
        <v>0</v>
      </c>
      <c r="D258" s="143">
        <f ca="1">OFFSET(СВОДНАЯ!$B$3,'Кабельный журнал'!AE258-1,0)</f>
        <v>0</v>
      </c>
      <c r="E258" s="47">
        <f ca="1">OFFSET(СВОДНАЯ!$B$3,'Кабельный журнал'!AE258-1,1)</f>
        <v>0</v>
      </c>
      <c r="F258" s="48">
        <f ca="1">OFFSET(СВОДНАЯ!$B$3,'Кабельный журнал'!AE258-1,2)</f>
        <v>0</v>
      </c>
      <c r="G258" s="206">
        <f ca="1">OFFSET(СВОДНАЯ!$B$3,'Кабельный журнал'!AE258-1,3)</f>
        <v>0</v>
      </c>
      <c r="H258" s="235"/>
      <c r="I258" s="235"/>
      <c r="J258" s="235"/>
      <c r="K258" s="235"/>
      <c r="L258" s="207"/>
      <c r="M258" s="236">
        <f ca="1">OFFSET(СВОДНАЯ!$B$3,'Кабельный журнал'!AE258-1,4)</f>
        <v>0</v>
      </c>
      <c r="N258" s="237"/>
      <c r="O258" s="237"/>
      <c r="P258" s="237"/>
      <c r="Q258" s="238"/>
      <c r="R258" s="206">
        <f ca="1">OFFSET(СВОДНАЯ!$B$3,'Кабельный журнал'!AE258-1,5)</f>
        <v>0</v>
      </c>
      <c r="S258" s="207"/>
      <c r="T258" s="206">
        <f ca="1">OFFSET(СВОДНАЯ!$B$3,'Кабельный журнал'!AE258-1,6)</f>
        <v>0</v>
      </c>
      <c r="U258" s="235"/>
      <c r="V258" s="207"/>
      <c r="W258" s="206">
        <f ca="1">OFFSET(СВОДНАЯ!$B$3,'Кабельный журнал'!AE258-1,7)</f>
        <v>0</v>
      </c>
      <c r="X258" s="235"/>
      <c r="Y258" s="235"/>
      <c r="Z258" s="207"/>
      <c r="AA258" s="206">
        <f ca="1">OFFSET(СВОДНАЯ!$B$3,'Кабельный журнал'!AE258-1,8)</f>
        <v>0</v>
      </c>
      <c r="AB258" s="207"/>
      <c r="AE258" s="34">
        <f t="shared" si="4"/>
        <v>219</v>
      </c>
    </row>
    <row r="259" spans="1:31" ht="15" customHeight="1" x14ac:dyDescent="0.25">
      <c r="A259" s="214" t="s">
        <v>13</v>
      </c>
      <c r="B259" s="232"/>
      <c r="C259" s="46">
        <f ca="1">OFFSET(СВОДНАЯ!$A$3,'Кабельный журнал'!AE259-1,0)</f>
        <v>0</v>
      </c>
      <c r="D259" s="143">
        <f ca="1">OFFSET(СВОДНАЯ!$B$3,'Кабельный журнал'!AE259-1,0)</f>
        <v>0</v>
      </c>
      <c r="E259" s="47">
        <f ca="1">OFFSET(СВОДНАЯ!$B$3,'Кабельный журнал'!AE259-1,1)</f>
        <v>0</v>
      </c>
      <c r="F259" s="48">
        <f ca="1">OFFSET(СВОДНАЯ!$B$3,'Кабельный журнал'!AE259-1,2)</f>
        <v>0</v>
      </c>
      <c r="G259" s="206">
        <f ca="1">OFFSET(СВОДНАЯ!$B$3,'Кабельный журнал'!AE259-1,3)</f>
        <v>0</v>
      </c>
      <c r="H259" s="235"/>
      <c r="I259" s="235"/>
      <c r="J259" s="235"/>
      <c r="K259" s="235"/>
      <c r="L259" s="207"/>
      <c r="M259" s="236">
        <f ca="1">OFFSET(СВОДНАЯ!$B$3,'Кабельный журнал'!AE259-1,4)</f>
        <v>0</v>
      </c>
      <c r="N259" s="237"/>
      <c r="O259" s="237"/>
      <c r="P259" s="237"/>
      <c r="Q259" s="238"/>
      <c r="R259" s="206">
        <f ca="1">OFFSET(СВОДНАЯ!$B$3,'Кабельный журнал'!AE259-1,5)</f>
        <v>0</v>
      </c>
      <c r="S259" s="207"/>
      <c r="T259" s="206">
        <f ca="1">OFFSET(СВОДНАЯ!$B$3,'Кабельный журнал'!AE259-1,6)</f>
        <v>0</v>
      </c>
      <c r="U259" s="235"/>
      <c r="V259" s="207"/>
      <c r="W259" s="206">
        <f ca="1">OFFSET(СВОДНАЯ!$B$3,'Кабельный журнал'!AE259-1,7)</f>
        <v>0</v>
      </c>
      <c r="X259" s="235"/>
      <c r="Y259" s="235"/>
      <c r="Z259" s="207"/>
      <c r="AA259" s="206">
        <f ca="1">OFFSET(СВОДНАЯ!$B$3,'Кабельный журнал'!AE259-1,8)</f>
        <v>0</v>
      </c>
      <c r="AB259" s="207"/>
      <c r="AE259" s="34">
        <f t="shared" si="4"/>
        <v>220</v>
      </c>
    </row>
    <row r="260" spans="1:31" ht="15" customHeight="1" x14ac:dyDescent="0.25">
      <c r="A260" s="215"/>
      <c r="B260" s="233"/>
      <c r="C260" s="46">
        <f ca="1">OFFSET(СВОДНАЯ!$A$3,'Кабельный журнал'!AE260-1,0)</f>
        <v>0</v>
      </c>
      <c r="D260" s="143">
        <f ca="1">OFFSET(СВОДНАЯ!$B$3,'Кабельный журнал'!AE260-1,0)</f>
        <v>0</v>
      </c>
      <c r="E260" s="47">
        <f ca="1">OFFSET(СВОДНАЯ!$B$3,'Кабельный журнал'!AE260-1,1)</f>
        <v>0</v>
      </c>
      <c r="F260" s="48">
        <f ca="1">OFFSET(СВОДНАЯ!$B$3,'Кабельный журнал'!AE260-1,2)</f>
        <v>0</v>
      </c>
      <c r="G260" s="206">
        <f ca="1">OFFSET(СВОДНАЯ!$B$3,'Кабельный журнал'!AE260-1,3)</f>
        <v>0</v>
      </c>
      <c r="H260" s="235"/>
      <c r="I260" s="235"/>
      <c r="J260" s="235"/>
      <c r="K260" s="235"/>
      <c r="L260" s="207"/>
      <c r="M260" s="236">
        <f ca="1">OFFSET(СВОДНАЯ!$B$3,'Кабельный журнал'!AE260-1,4)</f>
        <v>0</v>
      </c>
      <c r="N260" s="237"/>
      <c r="O260" s="237"/>
      <c r="P260" s="237"/>
      <c r="Q260" s="238"/>
      <c r="R260" s="206">
        <f ca="1">OFFSET(СВОДНАЯ!$B$3,'Кабельный журнал'!AE260-1,5)</f>
        <v>0</v>
      </c>
      <c r="S260" s="207"/>
      <c r="T260" s="206">
        <f ca="1">OFFSET(СВОДНАЯ!$B$3,'Кабельный журнал'!AE260-1,6)</f>
        <v>0</v>
      </c>
      <c r="U260" s="235"/>
      <c r="V260" s="207"/>
      <c r="W260" s="206">
        <f ca="1">OFFSET(СВОДНАЯ!$B$3,'Кабельный журнал'!AE260-1,7)</f>
        <v>0</v>
      </c>
      <c r="X260" s="235"/>
      <c r="Y260" s="235"/>
      <c r="Z260" s="207"/>
      <c r="AA260" s="206">
        <f ca="1">OFFSET(СВОДНАЯ!$B$3,'Кабельный журнал'!AE260-1,8)</f>
        <v>0</v>
      </c>
      <c r="AB260" s="207"/>
      <c r="AE260" s="34">
        <f t="shared" si="4"/>
        <v>221</v>
      </c>
    </row>
    <row r="261" spans="1:31" ht="15" customHeight="1" x14ac:dyDescent="0.25">
      <c r="A261" s="215"/>
      <c r="B261" s="233"/>
      <c r="C261" s="46">
        <f ca="1">OFFSET(СВОДНАЯ!$A$3,'Кабельный журнал'!AE261-1,0)</f>
        <v>0</v>
      </c>
      <c r="D261" s="143">
        <f ca="1">OFFSET(СВОДНАЯ!$B$3,'Кабельный журнал'!AE261-1,0)</f>
        <v>0</v>
      </c>
      <c r="E261" s="47">
        <f ca="1">OFFSET(СВОДНАЯ!$B$3,'Кабельный журнал'!AE261-1,1)</f>
        <v>0</v>
      </c>
      <c r="F261" s="48">
        <f ca="1">OFFSET(СВОДНАЯ!$B$3,'Кабельный журнал'!AE261-1,2)</f>
        <v>0</v>
      </c>
      <c r="G261" s="206">
        <f ca="1">OFFSET(СВОДНАЯ!$B$3,'Кабельный журнал'!AE261-1,3)</f>
        <v>0</v>
      </c>
      <c r="H261" s="235"/>
      <c r="I261" s="235"/>
      <c r="J261" s="235"/>
      <c r="K261" s="235"/>
      <c r="L261" s="207"/>
      <c r="M261" s="236">
        <f ca="1">OFFSET(СВОДНАЯ!$B$3,'Кабельный журнал'!AE261-1,4)</f>
        <v>0</v>
      </c>
      <c r="N261" s="237"/>
      <c r="O261" s="237"/>
      <c r="P261" s="237"/>
      <c r="Q261" s="238"/>
      <c r="R261" s="206">
        <f ca="1">OFFSET(СВОДНАЯ!$B$3,'Кабельный журнал'!AE261-1,5)</f>
        <v>0</v>
      </c>
      <c r="S261" s="207"/>
      <c r="T261" s="206">
        <f ca="1">OFFSET(СВОДНАЯ!$B$3,'Кабельный журнал'!AE261-1,6)</f>
        <v>0</v>
      </c>
      <c r="U261" s="235"/>
      <c r="V261" s="207"/>
      <c r="W261" s="206">
        <f ca="1">OFFSET(СВОДНАЯ!$B$3,'Кабельный журнал'!AE261-1,7)</f>
        <v>0</v>
      </c>
      <c r="X261" s="235"/>
      <c r="Y261" s="235"/>
      <c r="Z261" s="207"/>
      <c r="AA261" s="206">
        <f ca="1">OFFSET(СВОДНАЯ!$B$3,'Кабельный журнал'!AE261-1,8)</f>
        <v>0</v>
      </c>
      <c r="AB261" s="207"/>
      <c r="AE261" s="34">
        <f t="shared" si="4"/>
        <v>222</v>
      </c>
    </row>
    <row r="262" spans="1:31" ht="15" customHeight="1" x14ac:dyDescent="0.25">
      <c r="A262" s="215"/>
      <c r="B262" s="233"/>
      <c r="C262" s="46">
        <f ca="1">OFFSET(СВОДНАЯ!$A$3,'Кабельный журнал'!AE262-1,0)</f>
        <v>0</v>
      </c>
      <c r="D262" s="143">
        <f ca="1">OFFSET(СВОДНАЯ!$B$3,'Кабельный журнал'!AE262-1,0)</f>
        <v>0</v>
      </c>
      <c r="E262" s="47">
        <f ca="1">OFFSET(СВОДНАЯ!$B$3,'Кабельный журнал'!AE262-1,1)</f>
        <v>0</v>
      </c>
      <c r="F262" s="48">
        <f ca="1">OFFSET(СВОДНАЯ!$B$3,'Кабельный журнал'!AE262-1,2)</f>
        <v>0</v>
      </c>
      <c r="G262" s="206">
        <f ca="1">OFFSET(СВОДНАЯ!$B$3,'Кабельный журнал'!AE262-1,3)</f>
        <v>0</v>
      </c>
      <c r="H262" s="235"/>
      <c r="I262" s="235"/>
      <c r="J262" s="235"/>
      <c r="K262" s="235"/>
      <c r="L262" s="207"/>
      <c r="M262" s="236">
        <f ca="1">OFFSET(СВОДНАЯ!$B$3,'Кабельный журнал'!AE262-1,4)</f>
        <v>0</v>
      </c>
      <c r="N262" s="237"/>
      <c r="O262" s="237"/>
      <c r="P262" s="237"/>
      <c r="Q262" s="238"/>
      <c r="R262" s="206">
        <f ca="1">OFFSET(СВОДНАЯ!$B$3,'Кабельный журнал'!AE262-1,5)</f>
        <v>0</v>
      </c>
      <c r="S262" s="207"/>
      <c r="T262" s="206">
        <f ca="1">OFFSET(СВОДНАЯ!$B$3,'Кабельный журнал'!AE262-1,6)</f>
        <v>0</v>
      </c>
      <c r="U262" s="235"/>
      <c r="V262" s="207"/>
      <c r="W262" s="206">
        <f ca="1">OFFSET(СВОДНАЯ!$B$3,'Кабельный журнал'!AE262-1,7)</f>
        <v>0</v>
      </c>
      <c r="X262" s="235"/>
      <c r="Y262" s="235"/>
      <c r="Z262" s="207"/>
      <c r="AA262" s="206">
        <f ca="1">OFFSET(СВОДНАЯ!$B$3,'Кабельный журнал'!AE262-1,8)</f>
        <v>0</v>
      </c>
      <c r="AB262" s="207"/>
      <c r="AE262" s="34">
        <f t="shared" si="4"/>
        <v>223</v>
      </c>
    </row>
    <row r="263" spans="1:31" ht="15" customHeight="1" thickBot="1" x14ac:dyDescent="0.3">
      <c r="A263" s="216"/>
      <c r="B263" s="234"/>
      <c r="C263" s="46">
        <f ca="1">OFFSET(СВОДНАЯ!$A$3,'Кабельный журнал'!AE263-1,0)</f>
        <v>0</v>
      </c>
      <c r="D263" s="143">
        <f ca="1">OFFSET(СВОДНАЯ!$B$3,'Кабельный журнал'!AE263-1,0)</f>
        <v>0</v>
      </c>
      <c r="E263" s="47">
        <f ca="1">OFFSET(СВОДНАЯ!$B$3,'Кабельный журнал'!AE263-1,1)</f>
        <v>0</v>
      </c>
      <c r="F263" s="48">
        <f ca="1">OFFSET(СВОДНАЯ!$B$3,'Кабельный журнал'!AE263-1,2)</f>
        <v>0</v>
      </c>
      <c r="G263" s="206">
        <f ca="1">OFFSET(СВОДНАЯ!$B$3,'Кабельный журнал'!AE263-1,3)</f>
        <v>0</v>
      </c>
      <c r="H263" s="235"/>
      <c r="I263" s="235"/>
      <c r="J263" s="235"/>
      <c r="K263" s="235"/>
      <c r="L263" s="207"/>
      <c r="M263" s="236">
        <f ca="1">OFFSET(СВОДНАЯ!$B$3,'Кабельный журнал'!AE263-1,4)</f>
        <v>0</v>
      </c>
      <c r="N263" s="237"/>
      <c r="O263" s="237"/>
      <c r="P263" s="237"/>
      <c r="Q263" s="238"/>
      <c r="R263" s="206">
        <f ca="1">OFFSET(СВОДНАЯ!$B$3,'Кабельный журнал'!AE263-1,5)</f>
        <v>0</v>
      </c>
      <c r="S263" s="207"/>
      <c r="T263" s="206">
        <f ca="1">OFFSET(СВОДНАЯ!$B$3,'Кабельный журнал'!AE263-1,6)</f>
        <v>0</v>
      </c>
      <c r="U263" s="235"/>
      <c r="V263" s="207"/>
      <c r="W263" s="206">
        <f ca="1">OFFSET(СВОДНАЯ!$B$3,'Кабельный журнал'!AE263-1,7)</f>
        <v>0</v>
      </c>
      <c r="X263" s="235"/>
      <c r="Y263" s="235"/>
      <c r="Z263" s="207"/>
      <c r="AA263" s="206">
        <f ca="1">OFFSET(СВОДНАЯ!$B$3,'Кабельный журнал'!AE263-1,8)</f>
        <v>0</v>
      </c>
      <c r="AB263" s="207"/>
      <c r="AE263" s="34">
        <f t="shared" si="4"/>
        <v>224</v>
      </c>
    </row>
    <row r="264" spans="1:31" ht="15" customHeight="1" x14ac:dyDescent="0.25">
      <c r="A264" s="214" t="s">
        <v>14</v>
      </c>
      <c r="B264" s="232"/>
      <c r="C264" s="46">
        <f ca="1">OFFSET(СВОДНАЯ!$A$3,'Кабельный журнал'!AE264-1,0)</f>
        <v>0</v>
      </c>
      <c r="D264" s="144">
        <f ca="1">OFFSET(СВОДНАЯ!$B$3,'Кабельный журнал'!AE264-1,0)</f>
        <v>0</v>
      </c>
      <c r="E264" s="47">
        <f ca="1">OFFSET(СВОДНАЯ!$B$3,'Кабельный журнал'!AE264-1,1)</f>
        <v>0</v>
      </c>
      <c r="F264" s="48">
        <f ca="1">OFFSET(СВОДНАЯ!$B$3,'Кабельный журнал'!AE264-1,2)</f>
        <v>0</v>
      </c>
      <c r="G264" s="206">
        <f ca="1">OFFSET(СВОДНАЯ!$B$3,'Кабельный журнал'!AE264-1,3)</f>
        <v>0</v>
      </c>
      <c r="H264" s="235"/>
      <c r="I264" s="235"/>
      <c r="J264" s="235"/>
      <c r="K264" s="235"/>
      <c r="L264" s="207"/>
      <c r="M264" s="236">
        <f ca="1">OFFSET(СВОДНАЯ!$B$3,'Кабельный журнал'!AE264-1,4)</f>
        <v>0</v>
      </c>
      <c r="N264" s="237"/>
      <c r="O264" s="237"/>
      <c r="P264" s="237"/>
      <c r="Q264" s="238"/>
      <c r="R264" s="206">
        <f ca="1">OFFSET(СВОДНАЯ!$B$3,'Кабельный журнал'!AE264-1,5)</f>
        <v>0</v>
      </c>
      <c r="S264" s="207"/>
      <c r="T264" s="206">
        <f ca="1">OFFSET(СВОДНАЯ!$B$3,'Кабельный журнал'!AE264-1,6)</f>
        <v>0</v>
      </c>
      <c r="U264" s="235"/>
      <c r="V264" s="207"/>
      <c r="W264" s="206">
        <f ca="1">OFFSET(СВОДНАЯ!$B$3,'Кабельный журнал'!AE264-1,7)</f>
        <v>0</v>
      </c>
      <c r="X264" s="235"/>
      <c r="Y264" s="235"/>
      <c r="Z264" s="207"/>
      <c r="AA264" s="206">
        <f ca="1">OFFSET(СВОДНАЯ!$B$3,'Кабельный журнал'!AE264-1,8)</f>
        <v>0</v>
      </c>
      <c r="AB264" s="207"/>
      <c r="AE264" s="34">
        <f t="shared" si="4"/>
        <v>225</v>
      </c>
    </row>
    <row r="265" spans="1:31" ht="15" customHeight="1" x14ac:dyDescent="0.25">
      <c r="A265" s="215"/>
      <c r="B265" s="233"/>
      <c r="C265" s="46">
        <f ca="1">OFFSET(СВОДНАЯ!$A$3,'Кабельный журнал'!AE265-1,0)</f>
        <v>0</v>
      </c>
      <c r="D265" s="144">
        <f ca="1">OFFSET(СВОДНАЯ!$B$3,'Кабельный журнал'!AE265-1,0)</f>
        <v>0</v>
      </c>
      <c r="E265" s="47">
        <f ca="1">OFFSET(СВОДНАЯ!$B$3,'Кабельный журнал'!AE265-1,1)</f>
        <v>0</v>
      </c>
      <c r="F265" s="48">
        <f ca="1">OFFSET(СВОДНАЯ!$B$3,'Кабельный журнал'!AE265-1,2)</f>
        <v>0</v>
      </c>
      <c r="G265" s="206">
        <f ca="1">OFFSET(СВОДНАЯ!$B$3,'Кабельный журнал'!AE265-1,3)</f>
        <v>0</v>
      </c>
      <c r="H265" s="235"/>
      <c r="I265" s="235"/>
      <c r="J265" s="235"/>
      <c r="K265" s="235"/>
      <c r="L265" s="207"/>
      <c r="M265" s="236">
        <f ca="1">OFFSET(СВОДНАЯ!$B$3,'Кабельный журнал'!AE265-1,4)</f>
        <v>0</v>
      </c>
      <c r="N265" s="237"/>
      <c r="O265" s="237"/>
      <c r="P265" s="237"/>
      <c r="Q265" s="238"/>
      <c r="R265" s="206">
        <f ca="1">OFFSET(СВОДНАЯ!$B$3,'Кабельный журнал'!AE265-1,5)</f>
        <v>0</v>
      </c>
      <c r="S265" s="207"/>
      <c r="T265" s="206">
        <f ca="1">OFFSET(СВОДНАЯ!$B$3,'Кабельный журнал'!AE265-1,6)</f>
        <v>0</v>
      </c>
      <c r="U265" s="235"/>
      <c r="V265" s="207"/>
      <c r="W265" s="206">
        <f ca="1">OFFSET(СВОДНАЯ!$B$3,'Кабельный журнал'!AE265-1,7)</f>
        <v>0</v>
      </c>
      <c r="X265" s="235"/>
      <c r="Y265" s="235"/>
      <c r="Z265" s="207"/>
      <c r="AA265" s="206">
        <f ca="1">OFFSET(СВОДНАЯ!$B$3,'Кабельный журнал'!AE265-1,8)</f>
        <v>0</v>
      </c>
      <c r="AB265" s="207"/>
      <c r="AE265" s="34">
        <f t="shared" si="4"/>
        <v>226</v>
      </c>
    </row>
    <row r="266" spans="1:31" ht="15" customHeight="1" x14ac:dyDescent="0.25">
      <c r="A266" s="215"/>
      <c r="B266" s="233"/>
      <c r="C266" s="46">
        <f ca="1">OFFSET(СВОДНАЯ!$A$3,'Кабельный журнал'!AE266-1,0)</f>
        <v>0</v>
      </c>
      <c r="D266" s="144">
        <f ca="1">OFFSET(СВОДНАЯ!$B$3,'Кабельный журнал'!AE266-1,0)</f>
        <v>0</v>
      </c>
      <c r="E266" s="47">
        <f ca="1">OFFSET(СВОДНАЯ!$B$3,'Кабельный журнал'!AE266-1,1)</f>
        <v>0</v>
      </c>
      <c r="F266" s="48">
        <f ca="1">OFFSET(СВОДНАЯ!$B$3,'Кабельный журнал'!AE266-1,2)</f>
        <v>0</v>
      </c>
      <c r="G266" s="206">
        <f ca="1">OFFSET(СВОДНАЯ!$B$3,'Кабельный журнал'!AE266-1,3)</f>
        <v>0</v>
      </c>
      <c r="H266" s="235"/>
      <c r="I266" s="235"/>
      <c r="J266" s="235"/>
      <c r="K266" s="235"/>
      <c r="L266" s="207"/>
      <c r="M266" s="236">
        <f ca="1">OFFSET(СВОДНАЯ!$B$3,'Кабельный журнал'!AE266-1,4)</f>
        <v>0</v>
      </c>
      <c r="N266" s="237"/>
      <c r="O266" s="237"/>
      <c r="P266" s="237"/>
      <c r="Q266" s="238"/>
      <c r="R266" s="206">
        <f ca="1">OFFSET(СВОДНАЯ!$B$3,'Кабельный журнал'!AE266-1,5)</f>
        <v>0</v>
      </c>
      <c r="S266" s="207"/>
      <c r="T266" s="206">
        <f ca="1">OFFSET(СВОДНАЯ!$B$3,'Кабельный журнал'!AE266-1,6)</f>
        <v>0</v>
      </c>
      <c r="U266" s="235"/>
      <c r="V266" s="207"/>
      <c r="W266" s="206">
        <f ca="1">OFFSET(СВОДНАЯ!$B$3,'Кабельный журнал'!AE266-1,7)</f>
        <v>0</v>
      </c>
      <c r="X266" s="235"/>
      <c r="Y266" s="235"/>
      <c r="Z266" s="207"/>
      <c r="AA266" s="206">
        <f ca="1">OFFSET(СВОДНАЯ!$B$3,'Кабельный журнал'!AE266-1,8)</f>
        <v>0</v>
      </c>
      <c r="AB266" s="207"/>
      <c r="AE266" s="34">
        <f t="shared" si="4"/>
        <v>227</v>
      </c>
    </row>
    <row r="267" spans="1:31" ht="15" customHeight="1" x14ac:dyDescent="0.25">
      <c r="A267" s="215"/>
      <c r="B267" s="233"/>
      <c r="C267" s="46">
        <f ca="1">OFFSET(СВОДНАЯ!$A$3,'Кабельный журнал'!AE267-1,0)</f>
        <v>0</v>
      </c>
      <c r="D267" s="144">
        <f ca="1">OFFSET(СВОДНАЯ!$B$3,'Кабельный журнал'!AE267-1,0)</f>
        <v>0</v>
      </c>
      <c r="E267" s="47">
        <f ca="1">OFFSET(СВОДНАЯ!$B$3,'Кабельный журнал'!AE267-1,1)</f>
        <v>0</v>
      </c>
      <c r="F267" s="48">
        <f ca="1">OFFSET(СВОДНАЯ!$B$3,'Кабельный журнал'!AE267-1,2)</f>
        <v>0</v>
      </c>
      <c r="G267" s="206">
        <f ca="1">OFFSET(СВОДНАЯ!$B$3,'Кабельный журнал'!AE267-1,3)</f>
        <v>0</v>
      </c>
      <c r="H267" s="235"/>
      <c r="I267" s="235"/>
      <c r="J267" s="235"/>
      <c r="K267" s="235"/>
      <c r="L267" s="207"/>
      <c r="M267" s="236">
        <f ca="1">OFFSET(СВОДНАЯ!$B$3,'Кабельный журнал'!AE267-1,4)</f>
        <v>0</v>
      </c>
      <c r="N267" s="237"/>
      <c r="O267" s="237"/>
      <c r="P267" s="237"/>
      <c r="Q267" s="238"/>
      <c r="R267" s="206">
        <f ca="1">OFFSET(СВОДНАЯ!$B$3,'Кабельный журнал'!AE267-1,5)</f>
        <v>0</v>
      </c>
      <c r="S267" s="207"/>
      <c r="T267" s="206">
        <f ca="1">OFFSET(СВОДНАЯ!$B$3,'Кабельный журнал'!AE267-1,6)</f>
        <v>0</v>
      </c>
      <c r="U267" s="235"/>
      <c r="V267" s="207"/>
      <c r="W267" s="206">
        <f ca="1">OFFSET(СВОДНАЯ!$B$3,'Кабельный журнал'!AE267-1,7)</f>
        <v>0</v>
      </c>
      <c r="X267" s="235"/>
      <c r="Y267" s="235"/>
      <c r="Z267" s="207"/>
      <c r="AA267" s="206">
        <f ca="1">OFFSET(СВОДНАЯ!$B$3,'Кабельный журнал'!AE267-1,8)</f>
        <v>0</v>
      </c>
      <c r="AB267" s="207"/>
      <c r="AE267" s="34">
        <f t="shared" si="4"/>
        <v>228</v>
      </c>
    </row>
    <row r="268" spans="1:31" ht="15" customHeight="1" x14ac:dyDescent="0.25">
      <c r="A268" s="215"/>
      <c r="B268" s="233"/>
      <c r="C268" s="46">
        <f ca="1">OFFSET(СВОДНАЯ!$A$3,'Кабельный журнал'!AE268-1,0)</f>
        <v>0</v>
      </c>
      <c r="D268" s="144">
        <f ca="1">OFFSET(СВОДНАЯ!$B$3,'Кабельный журнал'!AE268-1,0)</f>
        <v>0</v>
      </c>
      <c r="E268" s="47">
        <f ca="1">OFFSET(СВОДНАЯ!$B$3,'Кабельный журнал'!AE268-1,1)</f>
        <v>0</v>
      </c>
      <c r="F268" s="48">
        <f ca="1">OFFSET(СВОДНАЯ!$B$3,'Кабельный журнал'!AE268-1,2)</f>
        <v>0</v>
      </c>
      <c r="G268" s="206">
        <f ca="1">OFFSET(СВОДНАЯ!$B$3,'Кабельный журнал'!AE268-1,3)</f>
        <v>0</v>
      </c>
      <c r="H268" s="235"/>
      <c r="I268" s="235"/>
      <c r="J268" s="235"/>
      <c r="K268" s="235"/>
      <c r="L268" s="207"/>
      <c r="M268" s="236">
        <f ca="1">OFFSET(СВОДНАЯ!$B$3,'Кабельный журнал'!AE268-1,4)</f>
        <v>0</v>
      </c>
      <c r="N268" s="237"/>
      <c r="O268" s="237"/>
      <c r="P268" s="237"/>
      <c r="Q268" s="238"/>
      <c r="R268" s="206">
        <f ca="1">OFFSET(СВОДНАЯ!$B$3,'Кабельный журнал'!AE268-1,5)</f>
        <v>0</v>
      </c>
      <c r="S268" s="207"/>
      <c r="T268" s="206">
        <f ca="1">OFFSET(СВОДНАЯ!$B$3,'Кабельный журнал'!AE268-1,6)</f>
        <v>0</v>
      </c>
      <c r="U268" s="235"/>
      <c r="V268" s="207"/>
      <c r="W268" s="206">
        <f ca="1">OFFSET(СВОДНАЯ!$B$3,'Кабельный журнал'!AE268-1,7)</f>
        <v>0</v>
      </c>
      <c r="X268" s="235"/>
      <c r="Y268" s="235"/>
      <c r="Z268" s="207"/>
      <c r="AA268" s="206">
        <f ca="1">OFFSET(СВОДНАЯ!$B$3,'Кабельный журнал'!AE268-1,8)</f>
        <v>0</v>
      </c>
      <c r="AB268" s="207"/>
      <c r="AE268" s="34">
        <f t="shared" si="4"/>
        <v>229</v>
      </c>
    </row>
    <row r="269" spans="1:31" ht="15" customHeight="1" thickBot="1" x14ac:dyDescent="0.3">
      <c r="A269" s="216"/>
      <c r="B269" s="234"/>
      <c r="C269" s="46">
        <f ca="1">OFFSET(СВОДНАЯ!$A$3,'Кабельный журнал'!AE269-1,0)</f>
        <v>0</v>
      </c>
      <c r="D269" s="144">
        <f ca="1">OFFSET(СВОДНАЯ!$B$3,'Кабельный журнал'!AE269-1,0)</f>
        <v>0</v>
      </c>
      <c r="E269" s="47">
        <f ca="1">OFFSET(СВОДНАЯ!$B$3,'Кабельный журнал'!AE269-1,1)</f>
        <v>0</v>
      </c>
      <c r="F269" s="48">
        <f ca="1">OFFSET(СВОДНАЯ!$B$3,'Кабельный журнал'!AE269-1,2)</f>
        <v>0</v>
      </c>
      <c r="G269" s="206">
        <f ca="1">OFFSET(СВОДНАЯ!$B$3,'Кабельный журнал'!AE269-1,3)</f>
        <v>0</v>
      </c>
      <c r="H269" s="235"/>
      <c r="I269" s="235"/>
      <c r="J269" s="235"/>
      <c r="K269" s="235"/>
      <c r="L269" s="207"/>
      <c r="M269" s="236">
        <f ca="1">OFFSET(СВОДНАЯ!$B$3,'Кабельный журнал'!AE269-1,4)</f>
        <v>0</v>
      </c>
      <c r="N269" s="237"/>
      <c r="O269" s="237"/>
      <c r="P269" s="237"/>
      <c r="Q269" s="238"/>
      <c r="R269" s="206">
        <f ca="1">OFFSET(СВОДНАЯ!$B$3,'Кабельный журнал'!AE269-1,5)</f>
        <v>0</v>
      </c>
      <c r="S269" s="207"/>
      <c r="T269" s="206">
        <f ca="1">OFFSET(СВОДНАЯ!$B$3,'Кабельный журнал'!AE269-1,6)</f>
        <v>0</v>
      </c>
      <c r="U269" s="235"/>
      <c r="V269" s="207"/>
      <c r="W269" s="206">
        <f ca="1">OFFSET(СВОДНАЯ!$B$3,'Кабельный журнал'!AE269-1,7)</f>
        <v>0</v>
      </c>
      <c r="X269" s="235"/>
      <c r="Y269" s="235"/>
      <c r="Z269" s="207"/>
      <c r="AA269" s="206">
        <f ca="1">OFFSET(СВОДНАЯ!$B$3,'Кабельный журнал'!AE269-1,8)</f>
        <v>0</v>
      </c>
      <c r="AB269" s="207"/>
      <c r="AE269" s="34">
        <f t="shared" si="4"/>
        <v>230</v>
      </c>
    </row>
    <row r="270" spans="1:31" ht="15" customHeight="1" x14ac:dyDescent="0.25">
      <c r="A270" s="214" t="s">
        <v>15</v>
      </c>
      <c r="B270" s="232"/>
      <c r="C270" s="46">
        <f ca="1">OFFSET(СВОДНАЯ!$A$3,'Кабельный журнал'!AE270-1,0)</f>
        <v>0</v>
      </c>
      <c r="D270" s="144">
        <f ca="1">OFFSET(СВОДНАЯ!$B$3,'Кабельный журнал'!AE270-1,0)</f>
        <v>0</v>
      </c>
      <c r="E270" s="47">
        <f ca="1">OFFSET(СВОДНАЯ!$B$3,'Кабельный журнал'!AE270-1,1)</f>
        <v>0</v>
      </c>
      <c r="F270" s="48">
        <f ca="1">OFFSET(СВОДНАЯ!$B$3,'Кабельный журнал'!AE270-1,2)</f>
        <v>0</v>
      </c>
      <c r="G270" s="206">
        <f ca="1">OFFSET(СВОДНАЯ!$B$3,'Кабельный журнал'!AE270-1,3)</f>
        <v>0</v>
      </c>
      <c r="H270" s="235"/>
      <c r="I270" s="235"/>
      <c r="J270" s="235"/>
      <c r="K270" s="235"/>
      <c r="L270" s="207"/>
      <c r="M270" s="236">
        <f ca="1">OFFSET(СВОДНАЯ!$B$3,'Кабельный журнал'!AE270-1,4)</f>
        <v>0</v>
      </c>
      <c r="N270" s="237"/>
      <c r="O270" s="237"/>
      <c r="P270" s="237"/>
      <c r="Q270" s="238"/>
      <c r="R270" s="206">
        <f ca="1">OFFSET(СВОДНАЯ!$B$3,'Кабельный журнал'!AE270-1,5)</f>
        <v>0</v>
      </c>
      <c r="S270" s="207"/>
      <c r="T270" s="206">
        <f ca="1">OFFSET(СВОДНАЯ!$B$3,'Кабельный журнал'!AE270-1,6)</f>
        <v>0</v>
      </c>
      <c r="U270" s="235"/>
      <c r="V270" s="207"/>
      <c r="W270" s="206">
        <f ca="1">OFFSET(СВОДНАЯ!$B$3,'Кабельный журнал'!AE270-1,7)</f>
        <v>0</v>
      </c>
      <c r="X270" s="235"/>
      <c r="Y270" s="235"/>
      <c r="Z270" s="207"/>
      <c r="AA270" s="206">
        <f ca="1">OFFSET(СВОДНАЯ!$B$3,'Кабельный журнал'!AE270-1,8)</f>
        <v>0</v>
      </c>
      <c r="AB270" s="207"/>
      <c r="AE270" s="34">
        <f t="shared" si="4"/>
        <v>231</v>
      </c>
    </row>
    <row r="271" spans="1:31" ht="15" customHeight="1" x14ac:dyDescent="0.25">
      <c r="A271" s="215"/>
      <c r="B271" s="233"/>
      <c r="C271" s="46">
        <f ca="1">OFFSET(СВОДНАЯ!$A$3,'Кабельный журнал'!AE271-1,0)</f>
        <v>0</v>
      </c>
      <c r="D271" s="144">
        <f ca="1">OFFSET(СВОДНАЯ!$B$3,'Кабельный журнал'!AE271-1,0)</f>
        <v>0</v>
      </c>
      <c r="E271" s="47">
        <f ca="1">OFFSET(СВОДНАЯ!$B$3,'Кабельный журнал'!AE271-1,1)</f>
        <v>0</v>
      </c>
      <c r="F271" s="48">
        <f ca="1">OFFSET(СВОДНАЯ!$B$3,'Кабельный журнал'!AE271-1,2)</f>
        <v>0</v>
      </c>
      <c r="G271" s="206">
        <f ca="1">OFFSET(СВОДНАЯ!$B$3,'Кабельный журнал'!AE271-1,3)</f>
        <v>0</v>
      </c>
      <c r="H271" s="235"/>
      <c r="I271" s="235"/>
      <c r="J271" s="235"/>
      <c r="K271" s="235"/>
      <c r="L271" s="207"/>
      <c r="M271" s="236">
        <f ca="1">OFFSET(СВОДНАЯ!$B$3,'Кабельный журнал'!AE271-1,4)</f>
        <v>0</v>
      </c>
      <c r="N271" s="237"/>
      <c r="O271" s="237"/>
      <c r="P271" s="237"/>
      <c r="Q271" s="238"/>
      <c r="R271" s="206">
        <f ca="1">OFFSET(СВОДНАЯ!$B$3,'Кабельный журнал'!AE271-1,5)</f>
        <v>0</v>
      </c>
      <c r="S271" s="207"/>
      <c r="T271" s="206">
        <f ca="1">OFFSET(СВОДНАЯ!$B$3,'Кабельный журнал'!AE271-1,6)</f>
        <v>0</v>
      </c>
      <c r="U271" s="235"/>
      <c r="V271" s="207"/>
      <c r="W271" s="206">
        <f ca="1">OFFSET(СВОДНАЯ!$B$3,'Кабельный журнал'!AE271-1,7)</f>
        <v>0</v>
      </c>
      <c r="X271" s="235"/>
      <c r="Y271" s="235"/>
      <c r="Z271" s="207"/>
      <c r="AA271" s="206">
        <f ca="1">OFFSET(СВОДНАЯ!$B$3,'Кабельный журнал'!AE271-1,8)</f>
        <v>0</v>
      </c>
      <c r="AB271" s="207"/>
      <c r="AE271" s="34">
        <f t="shared" si="4"/>
        <v>232</v>
      </c>
    </row>
    <row r="272" spans="1:31" ht="15" customHeight="1" thickBot="1" x14ac:dyDescent="0.3">
      <c r="A272" s="215"/>
      <c r="B272" s="233"/>
      <c r="C272" s="46">
        <f ca="1">OFFSET(СВОДНАЯ!$A$3,'Кабельный журнал'!AE272-1,0)</f>
        <v>0</v>
      </c>
      <c r="D272" s="125"/>
      <c r="E272" s="50">
        <f ca="1">OFFSET(СВОДНАЯ!$B$3,'Кабельный журнал'!AE272-1,1)</f>
        <v>0</v>
      </c>
      <c r="F272" s="51">
        <f ca="1">OFFSET(СВОДНАЯ!$B$3,'Кабельный журнал'!AE272-1,2)</f>
        <v>0</v>
      </c>
      <c r="G272" s="220">
        <f ca="1">OFFSET(СВОДНАЯ!$B$3,'Кабельный журнал'!AE272-1,3)</f>
        <v>0</v>
      </c>
      <c r="H272" s="221"/>
      <c r="I272" s="221"/>
      <c r="J272" s="221"/>
      <c r="K272" s="221"/>
      <c r="L272" s="222"/>
      <c r="M272" s="223">
        <f ca="1">OFFSET(СВОДНАЯ!$B$3,'Кабельный журнал'!AE272-1,4)</f>
        <v>0</v>
      </c>
      <c r="N272" s="224"/>
      <c r="O272" s="224"/>
      <c r="P272" s="224"/>
      <c r="Q272" s="225"/>
      <c r="R272" s="220">
        <f ca="1">OFFSET(СВОДНАЯ!$B$3,'Кабельный журнал'!AE272-1,5)</f>
        <v>0</v>
      </c>
      <c r="S272" s="222"/>
      <c r="T272" s="220">
        <f ca="1">OFFSET(СВОДНАЯ!$B$3,'Кабельный журнал'!AE272-1,6)</f>
        <v>0</v>
      </c>
      <c r="U272" s="221"/>
      <c r="V272" s="222"/>
      <c r="W272" s="220">
        <f ca="1">OFFSET(СВОДНАЯ!$B$3,'Кабельный журнал'!AE272-1,7)</f>
        <v>0</v>
      </c>
      <c r="X272" s="221"/>
      <c r="Y272" s="221"/>
      <c r="Z272" s="222"/>
      <c r="AA272" s="220">
        <f ca="1">OFFSET(СВОДНАЯ!$B$3,'Кабельный журнал'!AE272-1,8)</f>
        <v>0</v>
      </c>
      <c r="AB272" s="222"/>
      <c r="AE272" s="34">
        <f t="shared" si="4"/>
        <v>233</v>
      </c>
    </row>
    <row r="273" spans="1:79" ht="15" customHeight="1" thickBot="1" x14ac:dyDescent="0.3">
      <c r="A273" s="215"/>
      <c r="B273" s="233"/>
      <c r="C273" s="38"/>
      <c r="D273" s="137"/>
      <c r="E273" s="39"/>
      <c r="F273" s="39"/>
      <c r="G273" s="66"/>
      <c r="H273" s="66"/>
      <c r="I273" s="66"/>
      <c r="J273" s="66"/>
      <c r="K273" s="66"/>
      <c r="L273" s="66"/>
      <c r="M273" s="52"/>
      <c r="N273" s="53"/>
      <c r="O273" s="53"/>
      <c r="P273" s="54"/>
      <c r="Q273" s="54"/>
      <c r="R273" s="53"/>
      <c r="S273" s="281" t="str">
        <f>S218</f>
        <v>ОДО-104-01.СОТС.КЖ</v>
      </c>
      <c r="T273" s="282"/>
      <c r="U273" s="282"/>
      <c r="V273" s="282"/>
      <c r="W273" s="282"/>
      <c r="X273" s="282"/>
      <c r="Y273" s="282"/>
      <c r="Z273" s="283"/>
      <c r="AA273" s="271" t="s">
        <v>2</v>
      </c>
      <c r="AB273" s="272"/>
    </row>
    <row r="274" spans="1:79" ht="15" customHeight="1" thickBot="1" x14ac:dyDescent="0.3">
      <c r="A274" s="215"/>
      <c r="B274" s="233"/>
      <c r="C274" s="38"/>
      <c r="D274" s="137"/>
      <c r="E274" s="39"/>
      <c r="F274" s="39"/>
      <c r="G274" s="66"/>
      <c r="H274" s="66"/>
      <c r="I274" s="66"/>
      <c r="J274" s="66"/>
      <c r="K274" s="66"/>
      <c r="L274" s="66"/>
      <c r="M274" s="55"/>
      <c r="N274" s="56"/>
      <c r="O274" s="56"/>
      <c r="P274" s="57"/>
      <c r="Q274" s="57"/>
      <c r="R274" s="56"/>
      <c r="S274" s="226"/>
      <c r="T274" s="227"/>
      <c r="U274" s="227"/>
      <c r="V274" s="227"/>
      <c r="W274" s="227"/>
      <c r="X274" s="227"/>
      <c r="Y274" s="227"/>
      <c r="Z274" s="228"/>
      <c r="AA274" s="324">
        <f>AA219+1</f>
        <v>5</v>
      </c>
      <c r="AB274" s="325"/>
    </row>
    <row r="275" spans="1:79" ht="15" customHeight="1" thickBot="1" x14ac:dyDescent="0.3">
      <c r="A275" s="216"/>
      <c r="B275" s="234"/>
      <c r="C275" s="58"/>
      <c r="D275" s="136"/>
      <c r="E275" s="41"/>
      <c r="F275" s="41"/>
      <c r="G275" s="67"/>
      <c r="H275" s="67"/>
      <c r="I275" s="67"/>
      <c r="J275" s="67"/>
      <c r="K275" s="67"/>
      <c r="L275" s="67"/>
      <c r="M275" s="59" t="s">
        <v>0</v>
      </c>
      <c r="N275" s="59" t="s">
        <v>10</v>
      </c>
      <c r="O275" s="59" t="s">
        <v>2</v>
      </c>
      <c r="P275" s="59" t="s">
        <v>11</v>
      </c>
      <c r="Q275" s="59" t="s">
        <v>4</v>
      </c>
      <c r="R275" s="59" t="s">
        <v>5</v>
      </c>
      <c r="S275" s="229"/>
      <c r="T275" s="230"/>
      <c r="U275" s="230"/>
      <c r="V275" s="230"/>
      <c r="W275" s="230"/>
      <c r="X275" s="230"/>
      <c r="Y275" s="230"/>
      <c r="Z275" s="231"/>
      <c r="AA275" s="326"/>
      <c r="AB275" s="327"/>
    </row>
    <row r="276" spans="1:79" s="26" customFormat="1" ht="15" customHeight="1" thickBot="1" x14ac:dyDescent="0.25">
      <c r="C276" s="199" t="s">
        <v>18</v>
      </c>
      <c r="D276" s="199" t="s">
        <v>33</v>
      </c>
      <c r="E276" s="251" t="s">
        <v>19</v>
      </c>
      <c r="F276" s="252"/>
      <c r="G276" s="255" t="s">
        <v>22</v>
      </c>
      <c r="H276" s="256"/>
      <c r="I276" s="256"/>
      <c r="J276" s="256"/>
      <c r="K276" s="256"/>
      <c r="L276" s="256"/>
      <c r="M276" s="256"/>
      <c r="N276" s="256"/>
      <c r="O276" s="256"/>
      <c r="P276" s="256"/>
      <c r="Q276" s="256"/>
      <c r="R276" s="256"/>
      <c r="S276" s="256"/>
      <c r="T276" s="256"/>
      <c r="U276" s="256"/>
      <c r="V276" s="256"/>
      <c r="W276" s="256"/>
      <c r="X276" s="256"/>
      <c r="Y276" s="256"/>
      <c r="Z276" s="256"/>
      <c r="AA276" s="256"/>
      <c r="AB276" s="257"/>
      <c r="AD276" s="27"/>
      <c r="BT276" s="28"/>
      <c r="BU276" s="28"/>
      <c r="BV276" s="28"/>
      <c r="BW276" s="28"/>
      <c r="BX276" s="28"/>
      <c r="BY276" s="28"/>
      <c r="BZ276" s="28"/>
      <c r="CA276" s="28"/>
    </row>
    <row r="277" spans="1:79" s="26" customFormat="1" ht="15" customHeight="1" thickBot="1" x14ac:dyDescent="0.25">
      <c r="C277" s="200"/>
      <c r="D277" s="200"/>
      <c r="E277" s="253"/>
      <c r="F277" s="254"/>
      <c r="G277" s="258" t="s">
        <v>23</v>
      </c>
      <c r="H277" s="259"/>
      <c r="I277" s="259"/>
      <c r="J277" s="259"/>
      <c r="K277" s="259"/>
      <c r="L277" s="259"/>
      <c r="M277" s="259"/>
      <c r="N277" s="259"/>
      <c r="O277" s="259"/>
      <c r="P277" s="259"/>
      <c r="Q277" s="259"/>
      <c r="R277" s="259"/>
      <c r="S277" s="260"/>
      <c r="T277" s="255" t="s">
        <v>24</v>
      </c>
      <c r="U277" s="256"/>
      <c r="V277" s="256"/>
      <c r="W277" s="256"/>
      <c r="X277" s="256"/>
      <c r="Y277" s="256"/>
      <c r="Z277" s="256"/>
      <c r="AA277" s="256"/>
      <c r="AB277" s="257"/>
      <c r="AD277" s="29">
        <f>SUM(AD280:AD330)</f>
        <v>0</v>
      </c>
      <c r="AE277" s="30"/>
      <c r="BT277" s="28"/>
      <c r="BU277" s="28"/>
      <c r="BV277" s="28"/>
      <c r="BW277" s="28"/>
      <c r="BX277" s="28"/>
      <c r="BY277" s="28"/>
      <c r="BZ277" s="28"/>
      <c r="CA277" s="28"/>
    </row>
    <row r="278" spans="1:79" s="26" customFormat="1" ht="15" customHeight="1" x14ac:dyDescent="0.2">
      <c r="C278" s="200"/>
      <c r="D278" s="200"/>
      <c r="E278" s="261" t="s">
        <v>20</v>
      </c>
      <c r="F278" s="261" t="s">
        <v>21</v>
      </c>
      <c r="G278" s="251" t="s">
        <v>25</v>
      </c>
      <c r="H278" s="263"/>
      <c r="I278" s="263"/>
      <c r="J278" s="263"/>
      <c r="K278" s="263"/>
      <c r="L278" s="252"/>
      <c r="M278" s="265" t="s">
        <v>26</v>
      </c>
      <c r="N278" s="266"/>
      <c r="O278" s="266"/>
      <c r="P278" s="266"/>
      <c r="Q278" s="267"/>
      <c r="R278" s="265" t="s">
        <v>27</v>
      </c>
      <c r="S278" s="267"/>
      <c r="T278" s="265" t="s">
        <v>25</v>
      </c>
      <c r="U278" s="266"/>
      <c r="V278" s="267"/>
      <c r="W278" s="265" t="s">
        <v>26</v>
      </c>
      <c r="X278" s="266"/>
      <c r="Y278" s="266"/>
      <c r="Z278" s="267"/>
      <c r="AA278" s="265" t="s">
        <v>27</v>
      </c>
      <c r="AB278" s="267"/>
      <c r="AD278" s="31"/>
      <c r="BT278" s="28"/>
      <c r="BU278" s="28"/>
      <c r="BV278" s="28"/>
      <c r="BW278" s="28"/>
      <c r="BX278" s="28"/>
      <c r="BY278" s="28"/>
      <c r="BZ278" s="28"/>
      <c r="CA278" s="28"/>
    </row>
    <row r="279" spans="1:79" s="26" customFormat="1" ht="15" customHeight="1" thickBot="1" x14ac:dyDescent="0.25">
      <c r="C279" s="201"/>
      <c r="D279" s="201"/>
      <c r="E279" s="262"/>
      <c r="F279" s="262"/>
      <c r="G279" s="253"/>
      <c r="H279" s="264"/>
      <c r="I279" s="264"/>
      <c r="J279" s="264"/>
      <c r="K279" s="264"/>
      <c r="L279" s="254"/>
      <c r="M279" s="268"/>
      <c r="N279" s="269"/>
      <c r="O279" s="269"/>
      <c r="P279" s="269"/>
      <c r="Q279" s="270"/>
      <c r="R279" s="268"/>
      <c r="S279" s="270"/>
      <c r="T279" s="268"/>
      <c r="U279" s="269"/>
      <c r="V279" s="270"/>
      <c r="W279" s="268"/>
      <c r="X279" s="269"/>
      <c r="Y279" s="269"/>
      <c r="Z279" s="270"/>
      <c r="AA279" s="268"/>
      <c r="AB279" s="270"/>
      <c r="AD279" s="31"/>
      <c r="BT279" s="28"/>
      <c r="BU279" s="28"/>
      <c r="BV279" s="28"/>
      <c r="BW279" s="28"/>
      <c r="BX279" s="28"/>
      <c r="BY279" s="28"/>
      <c r="BZ279" s="28"/>
      <c r="CA279" s="28"/>
    </row>
    <row r="280" spans="1:79" ht="15" customHeight="1" x14ac:dyDescent="0.25">
      <c r="C280" s="43">
        <f ca="1">OFFSET(СВОДНАЯ!$B$3,'Кабельный журнал'!AE280-1,0)</f>
        <v>0</v>
      </c>
      <c r="D280" s="127"/>
      <c r="E280" s="44">
        <f ca="1">OFFSET(СВОДНАЯ!$B$3,'Кабельный журнал'!AE280-1,1)</f>
        <v>0</v>
      </c>
      <c r="F280" s="45">
        <f ca="1">OFFSET(СВОДНАЯ!$B$3,'Кабельный журнал'!AE280-1,2)</f>
        <v>0</v>
      </c>
      <c r="G280" s="245">
        <f ca="1">OFFSET(СВОДНАЯ!$B$3,'Кабельный журнал'!AE280-1,3)</f>
        <v>0</v>
      </c>
      <c r="H280" s="246"/>
      <c r="I280" s="246"/>
      <c r="J280" s="246"/>
      <c r="K280" s="246"/>
      <c r="L280" s="247"/>
      <c r="M280" s="248">
        <f ca="1">OFFSET(СВОДНАЯ!$B$3,'Кабельный журнал'!AE280-1,4)</f>
        <v>0</v>
      </c>
      <c r="N280" s="249"/>
      <c r="O280" s="249"/>
      <c r="P280" s="249"/>
      <c r="Q280" s="250"/>
      <c r="R280" s="245">
        <f ca="1">OFFSET(СВОДНАЯ!$B$3,'Кабельный журнал'!AE280-1,5)</f>
        <v>0</v>
      </c>
      <c r="S280" s="247"/>
      <c r="T280" s="245">
        <f ca="1">OFFSET(СВОДНАЯ!$B$3,'Кабельный журнал'!AE280-1,6)</f>
        <v>0</v>
      </c>
      <c r="U280" s="246"/>
      <c r="V280" s="247"/>
      <c r="W280" s="245">
        <f ca="1">OFFSET(СВОДНАЯ!$B$3,'Кабельный журнал'!AE280-1,7)</f>
        <v>0</v>
      </c>
      <c r="X280" s="246"/>
      <c r="Y280" s="246"/>
      <c r="Z280" s="247"/>
      <c r="AA280" s="245">
        <f ca="1">OFFSET(СВОДНАЯ!$B$3,'Кабельный журнал'!AE280-1,8)</f>
        <v>0</v>
      </c>
      <c r="AB280" s="247"/>
      <c r="AE280" s="34">
        <f>AE272+1</f>
        <v>234</v>
      </c>
    </row>
    <row r="281" spans="1:79" ht="15" customHeight="1" x14ac:dyDescent="0.25">
      <c r="C281" s="46">
        <f ca="1">OFFSET(СВОДНАЯ!$B$3,'Кабельный журнал'!AE281-1,0)</f>
        <v>0</v>
      </c>
      <c r="D281" s="121"/>
      <c r="E281" s="47">
        <f ca="1">OFFSET(СВОДНАЯ!$B$3,'Кабельный журнал'!AE281-1,1)</f>
        <v>0</v>
      </c>
      <c r="F281" s="48">
        <f ca="1">OFFSET(СВОДНАЯ!$B$3,'Кабельный журнал'!AE281-1,2)</f>
        <v>0</v>
      </c>
      <c r="G281" s="206">
        <f ca="1">OFFSET(СВОДНАЯ!$B$3,'Кабельный журнал'!AE281-1,3)</f>
        <v>0</v>
      </c>
      <c r="H281" s="235"/>
      <c r="I281" s="235"/>
      <c r="J281" s="235"/>
      <c r="K281" s="235"/>
      <c r="L281" s="207"/>
      <c r="M281" s="236">
        <f ca="1">OFFSET(СВОДНАЯ!$B$3,'Кабельный журнал'!AE281-1,4)</f>
        <v>0</v>
      </c>
      <c r="N281" s="237"/>
      <c r="O281" s="237"/>
      <c r="P281" s="237"/>
      <c r="Q281" s="238"/>
      <c r="R281" s="206">
        <f ca="1">OFFSET(СВОДНАЯ!$B$3,'Кабельный журнал'!AE281-1,5)</f>
        <v>0</v>
      </c>
      <c r="S281" s="207"/>
      <c r="T281" s="206">
        <f ca="1">OFFSET(СВОДНАЯ!$B$3,'Кабельный журнал'!AE281-1,6)</f>
        <v>0</v>
      </c>
      <c r="U281" s="235"/>
      <c r="V281" s="207"/>
      <c r="W281" s="206">
        <f ca="1">OFFSET(СВОДНАЯ!$B$3,'Кабельный журнал'!AE281-1,7)</f>
        <v>0</v>
      </c>
      <c r="X281" s="235"/>
      <c r="Y281" s="235"/>
      <c r="Z281" s="207"/>
      <c r="AA281" s="206">
        <f ca="1">OFFSET(СВОДНАЯ!$B$3,'Кабельный журнал'!AE281-1,8)</f>
        <v>0</v>
      </c>
      <c r="AB281" s="207"/>
      <c r="AE281" s="34">
        <f t="shared" ref="AE281:AE327" si="5">AE280+1</f>
        <v>235</v>
      </c>
    </row>
    <row r="282" spans="1:79" ht="15" customHeight="1" x14ac:dyDescent="0.25">
      <c r="C282" s="46">
        <f ca="1">OFFSET(СВОДНАЯ!$B$3,'Кабельный журнал'!AE282-1,0)</f>
        <v>0</v>
      </c>
      <c r="D282" s="121"/>
      <c r="E282" s="47">
        <f ca="1">OFFSET(СВОДНАЯ!$B$3,'Кабельный журнал'!AE282-1,1)</f>
        <v>0</v>
      </c>
      <c r="F282" s="48">
        <f ca="1">OFFSET(СВОДНАЯ!$B$3,'Кабельный журнал'!AE282-1,2)</f>
        <v>0</v>
      </c>
      <c r="G282" s="206">
        <f ca="1">OFFSET(СВОДНАЯ!$B$3,'Кабельный журнал'!AE282-1,3)</f>
        <v>0</v>
      </c>
      <c r="H282" s="235"/>
      <c r="I282" s="235"/>
      <c r="J282" s="235"/>
      <c r="K282" s="235"/>
      <c r="L282" s="207"/>
      <c r="M282" s="236">
        <f ca="1">OFFSET(СВОДНАЯ!$B$3,'Кабельный журнал'!AE282-1,4)</f>
        <v>0</v>
      </c>
      <c r="N282" s="237"/>
      <c r="O282" s="237"/>
      <c r="P282" s="237"/>
      <c r="Q282" s="238"/>
      <c r="R282" s="206">
        <f ca="1">OFFSET(СВОДНАЯ!$B$3,'Кабельный журнал'!AE282-1,5)</f>
        <v>0</v>
      </c>
      <c r="S282" s="207"/>
      <c r="T282" s="206">
        <f ca="1">OFFSET(СВОДНАЯ!$B$3,'Кабельный журнал'!AE282-1,6)</f>
        <v>0</v>
      </c>
      <c r="U282" s="235"/>
      <c r="V282" s="207"/>
      <c r="W282" s="206">
        <f ca="1">OFFSET(СВОДНАЯ!$B$3,'Кабельный журнал'!AE282-1,7)</f>
        <v>0</v>
      </c>
      <c r="X282" s="235"/>
      <c r="Y282" s="235"/>
      <c r="Z282" s="207"/>
      <c r="AA282" s="206">
        <f ca="1">OFFSET(СВОДНАЯ!$B$3,'Кабельный журнал'!AE282-1,8)</f>
        <v>0</v>
      </c>
      <c r="AB282" s="207"/>
      <c r="AE282" s="34">
        <f t="shared" si="5"/>
        <v>236</v>
      </c>
    </row>
    <row r="283" spans="1:79" ht="15" customHeight="1" x14ac:dyDescent="0.25">
      <c r="C283" s="46">
        <f ca="1">OFFSET(СВОДНАЯ!$B$3,'Кабельный журнал'!AE283-1,0)</f>
        <v>0</v>
      </c>
      <c r="D283" s="121"/>
      <c r="E283" s="47">
        <f ca="1">OFFSET(СВОДНАЯ!$B$3,'Кабельный журнал'!AE283-1,1)</f>
        <v>0</v>
      </c>
      <c r="F283" s="48">
        <f ca="1">OFFSET(СВОДНАЯ!$B$3,'Кабельный журнал'!AE283-1,2)</f>
        <v>0</v>
      </c>
      <c r="G283" s="206">
        <f ca="1">OFFSET(СВОДНАЯ!$B$3,'Кабельный журнал'!AE283-1,3)</f>
        <v>0</v>
      </c>
      <c r="H283" s="235"/>
      <c r="I283" s="235"/>
      <c r="J283" s="235"/>
      <c r="K283" s="235"/>
      <c r="L283" s="207"/>
      <c r="M283" s="236">
        <f ca="1">OFFSET(СВОДНАЯ!$B$3,'Кабельный журнал'!AE283-1,4)</f>
        <v>0</v>
      </c>
      <c r="N283" s="237"/>
      <c r="O283" s="237"/>
      <c r="P283" s="237"/>
      <c r="Q283" s="238"/>
      <c r="R283" s="206">
        <f ca="1">OFFSET(СВОДНАЯ!$B$3,'Кабельный журнал'!AE283-1,5)</f>
        <v>0</v>
      </c>
      <c r="S283" s="207"/>
      <c r="T283" s="206">
        <f ca="1">OFFSET(СВОДНАЯ!$B$3,'Кабельный журнал'!AE283-1,6)</f>
        <v>0</v>
      </c>
      <c r="U283" s="235"/>
      <c r="V283" s="207"/>
      <c r="W283" s="206">
        <f ca="1">OFFSET(СВОДНАЯ!$B$3,'Кабельный журнал'!AE283-1,7)</f>
        <v>0</v>
      </c>
      <c r="X283" s="235"/>
      <c r="Y283" s="235"/>
      <c r="Z283" s="207"/>
      <c r="AA283" s="206">
        <f ca="1">OFFSET(СВОДНАЯ!$B$3,'Кабельный журнал'!AE283-1,8)</f>
        <v>0</v>
      </c>
      <c r="AB283" s="207"/>
      <c r="AE283" s="34">
        <f t="shared" si="5"/>
        <v>237</v>
      </c>
    </row>
    <row r="284" spans="1:79" ht="15" customHeight="1" x14ac:dyDescent="0.25">
      <c r="C284" s="46">
        <f ca="1">OFFSET(СВОДНАЯ!$B$3,'Кабельный журнал'!AE284-1,0)</f>
        <v>0</v>
      </c>
      <c r="D284" s="121"/>
      <c r="E284" s="47">
        <f ca="1">OFFSET(СВОДНАЯ!$B$3,'Кабельный журнал'!AE284-1,1)</f>
        <v>0</v>
      </c>
      <c r="F284" s="48">
        <f ca="1">OFFSET(СВОДНАЯ!$B$3,'Кабельный журнал'!AE284-1,2)</f>
        <v>0</v>
      </c>
      <c r="G284" s="206">
        <f ca="1">OFFSET(СВОДНАЯ!$B$3,'Кабельный журнал'!AE284-1,3)</f>
        <v>0</v>
      </c>
      <c r="H284" s="235"/>
      <c r="I284" s="235"/>
      <c r="J284" s="235"/>
      <c r="K284" s="235"/>
      <c r="L284" s="207"/>
      <c r="M284" s="236">
        <f ca="1">OFFSET(СВОДНАЯ!$B$3,'Кабельный журнал'!AE284-1,4)</f>
        <v>0</v>
      </c>
      <c r="N284" s="237"/>
      <c r="O284" s="237"/>
      <c r="P284" s="237"/>
      <c r="Q284" s="238"/>
      <c r="R284" s="206">
        <f ca="1">OFFSET(СВОДНАЯ!$B$3,'Кабельный журнал'!AE284-1,5)</f>
        <v>0</v>
      </c>
      <c r="S284" s="207"/>
      <c r="T284" s="206">
        <f ca="1">OFFSET(СВОДНАЯ!$B$3,'Кабельный журнал'!AE284-1,6)</f>
        <v>0</v>
      </c>
      <c r="U284" s="235"/>
      <c r="V284" s="207"/>
      <c r="W284" s="206">
        <f ca="1">OFFSET(СВОДНАЯ!$B$3,'Кабельный журнал'!AE284-1,7)</f>
        <v>0</v>
      </c>
      <c r="X284" s="235"/>
      <c r="Y284" s="235"/>
      <c r="Z284" s="207"/>
      <c r="AA284" s="206">
        <f ca="1">OFFSET(СВОДНАЯ!$B$3,'Кабельный журнал'!AE284-1,8)</f>
        <v>0</v>
      </c>
      <c r="AB284" s="207"/>
      <c r="AE284" s="34">
        <f t="shared" si="5"/>
        <v>238</v>
      </c>
    </row>
    <row r="285" spans="1:79" ht="15" customHeight="1" x14ac:dyDescent="0.25">
      <c r="C285" s="46">
        <f ca="1">OFFSET(СВОДНАЯ!$B$3,'Кабельный журнал'!AE285-1,0)</f>
        <v>0</v>
      </c>
      <c r="D285" s="121"/>
      <c r="E285" s="47">
        <f ca="1">OFFSET(СВОДНАЯ!$B$3,'Кабельный журнал'!AE285-1,1)</f>
        <v>0</v>
      </c>
      <c r="F285" s="48">
        <f ca="1">OFFSET(СВОДНАЯ!$B$3,'Кабельный журнал'!AE285-1,2)</f>
        <v>0</v>
      </c>
      <c r="G285" s="206">
        <f ca="1">OFFSET(СВОДНАЯ!$B$3,'Кабельный журнал'!AE285-1,3)</f>
        <v>0</v>
      </c>
      <c r="H285" s="235"/>
      <c r="I285" s="235"/>
      <c r="J285" s="235"/>
      <c r="K285" s="235"/>
      <c r="L285" s="207"/>
      <c r="M285" s="236">
        <f ca="1">OFFSET(СВОДНАЯ!$B$3,'Кабельный журнал'!AE285-1,4)</f>
        <v>0</v>
      </c>
      <c r="N285" s="237"/>
      <c r="O285" s="237"/>
      <c r="P285" s="237"/>
      <c r="Q285" s="238"/>
      <c r="R285" s="206">
        <f ca="1">OFFSET(СВОДНАЯ!$B$3,'Кабельный журнал'!AE285-1,5)</f>
        <v>0</v>
      </c>
      <c r="S285" s="207"/>
      <c r="T285" s="206">
        <f ca="1">OFFSET(СВОДНАЯ!$B$3,'Кабельный журнал'!AE285-1,6)</f>
        <v>0</v>
      </c>
      <c r="U285" s="235"/>
      <c r="V285" s="207"/>
      <c r="W285" s="206">
        <f ca="1">OFFSET(СВОДНАЯ!$B$3,'Кабельный журнал'!AE285-1,7)</f>
        <v>0</v>
      </c>
      <c r="X285" s="235"/>
      <c r="Y285" s="235"/>
      <c r="Z285" s="207"/>
      <c r="AA285" s="206">
        <f ca="1">OFFSET(СВОДНАЯ!$B$3,'Кабельный журнал'!AE285-1,8)</f>
        <v>0</v>
      </c>
      <c r="AB285" s="207"/>
      <c r="AE285" s="34">
        <f t="shared" si="5"/>
        <v>239</v>
      </c>
    </row>
    <row r="286" spans="1:79" ht="15" customHeight="1" x14ac:dyDescent="0.25">
      <c r="C286" s="46">
        <f ca="1">OFFSET(СВОДНАЯ!$B$3,'Кабельный журнал'!AE286-1,0)</f>
        <v>0</v>
      </c>
      <c r="D286" s="121"/>
      <c r="E286" s="47">
        <f ca="1">OFFSET(СВОДНАЯ!$B$3,'Кабельный журнал'!AE286-1,1)</f>
        <v>0</v>
      </c>
      <c r="F286" s="48">
        <f ca="1">OFFSET(СВОДНАЯ!$B$3,'Кабельный журнал'!AE286-1,2)</f>
        <v>0</v>
      </c>
      <c r="G286" s="206">
        <f ca="1">OFFSET(СВОДНАЯ!$B$3,'Кабельный журнал'!AE286-1,3)</f>
        <v>0</v>
      </c>
      <c r="H286" s="235"/>
      <c r="I286" s="235"/>
      <c r="J286" s="235"/>
      <c r="K286" s="235"/>
      <c r="L286" s="207"/>
      <c r="M286" s="236">
        <f ca="1">OFFSET(СВОДНАЯ!$B$3,'Кабельный журнал'!AE286-1,4)</f>
        <v>0</v>
      </c>
      <c r="N286" s="237"/>
      <c r="O286" s="237"/>
      <c r="P286" s="237"/>
      <c r="Q286" s="238"/>
      <c r="R286" s="206">
        <f ca="1">OFFSET(СВОДНАЯ!$B$3,'Кабельный журнал'!AE286-1,5)</f>
        <v>0</v>
      </c>
      <c r="S286" s="207"/>
      <c r="T286" s="206">
        <f ca="1">OFFSET(СВОДНАЯ!$B$3,'Кабельный журнал'!AE286-1,6)</f>
        <v>0</v>
      </c>
      <c r="U286" s="235"/>
      <c r="V286" s="207"/>
      <c r="W286" s="206">
        <f ca="1">OFFSET(СВОДНАЯ!$B$3,'Кабельный журнал'!AE286-1,7)</f>
        <v>0</v>
      </c>
      <c r="X286" s="235"/>
      <c r="Y286" s="235"/>
      <c r="Z286" s="207"/>
      <c r="AA286" s="206">
        <f ca="1">OFFSET(СВОДНАЯ!$B$3,'Кабельный журнал'!AE286-1,8)</f>
        <v>0</v>
      </c>
      <c r="AB286" s="207"/>
      <c r="AE286" s="34">
        <f t="shared" si="5"/>
        <v>240</v>
      </c>
    </row>
    <row r="287" spans="1:79" ht="15" customHeight="1" x14ac:dyDescent="0.25">
      <c r="C287" s="46">
        <f ca="1">OFFSET(СВОДНАЯ!$B$3,'Кабельный журнал'!AE287-1,0)</f>
        <v>0</v>
      </c>
      <c r="D287" s="121"/>
      <c r="E287" s="47">
        <f ca="1">OFFSET(СВОДНАЯ!$B$3,'Кабельный журнал'!AE287-1,1)</f>
        <v>0</v>
      </c>
      <c r="F287" s="48">
        <f ca="1">OFFSET(СВОДНАЯ!$B$3,'Кабельный журнал'!AE287-1,2)</f>
        <v>0</v>
      </c>
      <c r="G287" s="206">
        <f ca="1">OFFSET(СВОДНАЯ!$B$3,'Кабельный журнал'!AE287-1,3)</f>
        <v>0</v>
      </c>
      <c r="H287" s="235"/>
      <c r="I287" s="235"/>
      <c r="J287" s="235"/>
      <c r="K287" s="235"/>
      <c r="L287" s="207"/>
      <c r="M287" s="236">
        <f ca="1">OFFSET(СВОДНАЯ!$B$3,'Кабельный журнал'!AE287-1,4)</f>
        <v>0</v>
      </c>
      <c r="N287" s="237"/>
      <c r="O287" s="237"/>
      <c r="P287" s="237"/>
      <c r="Q287" s="238"/>
      <c r="R287" s="206">
        <f ca="1">OFFSET(СВОДНАЯ!$B$3,'Кабельный журнал'!AE287-1,5)</f>
        <v>0</v>
      </c>
      <c r="S287" s="207"/>
      <c r="T287" s="206">
        <f ca="1">OFFSET(СВОДНАЯ!$B$3,'Кабельный журнал'!AE287-1,6)</f>
        <v>0</v>
      </c>
      <c r="U287" s="235"/>
      <c r="V287" s="207"/>
      <c r="W287" s="206">
        <f ca="1">OFFSET(СВОДНАЯ!$B$3,'Кабельный журнал'!AE287-1,7)</f>
        <v>0</v>
      </c>
      <c r="X287" s="235"/>
      <c r="Y287" s="235"/>
      <c r="Z287" s="207"/>
      <c r="AA287" s="206">
        <f ca="1">OFFSET(СВОДНАЯ!$B$3,'Кабельный журнал'!AE287-1,8)</f>
        <v>0</v>
      </c>
      <c r="AB287" s="207"/>
      <c r="AE287" s="34">
        <f t="shared" si="5"/>
        <v>241</v>
      </c>
    </row>
    <row r="288" spans="1:79" ht="15" customHeight="1" x14ac:dyDescent="0.25">
      <c r="C288" s="46">
        <f ca="1">OFFSET(СВОДНАЯ!$B$3,'Кабельный журнал'!AE288-1,0)</f>
        <v>0</v>
      </c>
      <c r="D288" s="121"/>
      <c r="E288" s="47">
        <f ca="1">OFFSET(СВОДНАЯ!$B$3,'Кабельный журнал'!AE288-1,1)</f>
        <v>0</v>
      </c>
      <c r="F288" s="48">
        <f ca="1">OFFSET(СВОДНАЯ!$B$3,'Кабельный журнал'!AE288-1,2)</f>
        <v>0</v>
      </c>
      <c r="G288" s="206">
        <f ca="1">OFFSET(СВОДНАЯ!$B$3,'Кабельный журнал'!AE288-1,3)</f>
        <v>0</v>
      </c>
      <c r="H288" s="235"/>
      <c r="I288" s="235"/>
      <c r="J288" s="235"/>
      <c r="K288" s="235"/>
      <c r="L288" s="207"/>
      <c r="M288" s="236">
        <f ca="1">OFFSET(СВОДНАЯ!$B$3,'Кабельный журнал'!AE288-1,4)</f>
        <v>0</v>
      </c>
      <c r="N288" s="237"/>
      <c r="O288" s="237"/>
      <c r="P288" s="237"/>
      <c r="Q288" s="238"/>
      <c r="R288" s="206">
        <f ca="1">OFFSET(СВОДНАЯ!$B$3,'Кабельный журнал'!AE288-1,5)</f>
        <v>0</v>
      </c>
      <c r="S288" s="207"/>
      <c r="T288" s="206">
        <f ca="1">OFFSET(СВОДНАЯ!$B$3,'Кабельный журнал'!AE288-1,6)</f>
        <v>0</v>
      </c>
      <c r="U288" s="235"/>
      <c r="V288" s="207"/>
      <c r="W288" s="206">
        <f ca="1">OFFSET(СВОДНАЯ!$B$3,'Кабельный журнал'!AE288-1,7)</f>
        <v>0</v>
      </c>
      <c r="X288" s="235"/>
      <c r="Y288" s="235"/>
      <c r="Z288" s="207"/>
      <c r="AA288" s="206">
        <f ca="1">OFFSET(СВОДНАЯ!$B$3,'Кабельный журнал'!AE288-1,8)</f>
        <v>0</v>
      </c>
      <c r="AB288" s="207"/>
      <c r="AE288" s="34">
        <f t="shared" si="5"/>
        <v>242</v>
      </c>
    </row>
    <row r="289" spans="3:31" ht="15" customHeight="1" x14ac:dyDescent="0.25">
      <c r="C289" s="46">
        <f ca="1">OFFSET(СВОДНАЯ!$B$3,'Кабельный журнал'!AE289-1,0)</f>
        <v>0</v>
      </c>
      <c r="D289" s="121"/>
      <c r="E289" s="47">
        <f ca="1">OFFSET(СВОДНАЯ!$B$3,'Кабельный журнал'!AE289-1,1)</f>
        <v>0</v>
      </c>
      <c r="F289" s="48">
        <f ca="1">OFFSET(СВОДНАЯ!$B$3,'Кабельный журнал'!AE289-1,2)</f>
        <v>0</v>
      </c>
      <c r="G289" s="206">
        <f ca="1">OFFSET(СВОДНАЯ!$B$3,'Кабельный журнал'!AE289-1,3)</f>
        <v>0</v>
      </c>
      <c r="H289" s="235"/>
      <c r="I289" s="235"/>
      <c r="J289" s="235"/>
      <c r="K289" s="235"/>
      <c r="L289" s="207"/>
      <c r="M289" s="236">
        <f ca="1">OFFSET(СВОДНАЯ!$B$3,'Кабельный журнал'!AE289-1,4)</f>
        <v>0</v>
      </c>
      <c r="N289" s="237"/>
      <c r="O289" s="237"/>
      <c r="P289" s="237"/>
      <c r="Q289" s="238"/>
      <c r="R289" s="206">
        <f ca="1">OFFSET(СВОДНАЯ!$B$3,'Кабельный журнал'!AE289-1,5)</f>
        <v>0</v>
      </c>
      <c r="S289" s="207"/>
      <c r="T289" s="206">
        <f ca="1">OFFSET(СВОДНАЯ!$B$3,'Кабельный журнал'!AE289-1,6)</f>
        <v>0</v>
      </c>
      <c r="U289" s="235"/>
      <c r="V289" s="207"/>
      <c r="W289" s="206">
        <f ca="1">OFFSET(СВОДНАЯ!$B$3,'Кабельный журнал'!AE289-1,7)</f>
        <v>0</v>
      </c>
      <c r="X289" s="235"/>
      <c r="Y289" s="235"/>
      <c r="Z289" s="207"/>
      <c r="AA289" s="206">
        <f ca="1">OFFSET(СВОДНАЯ!$B$3,'Кабельный журнал'!AE289-1,8)</f>
        <v>0</v>
      </c>
      <c r="AB289" s="207"/>
      <c r="AE289" s="34">
        <f t="shared" si="5"/>
        <v>243</v>
      </c>
    </row>
    <row r="290" spans="3:31" ht="15" customHeight="1" x14ac:dyDescent="0.25">
      <c r="C290" s="46">
        <f ca="1">OFFSET(СВОДНАЯ!$B$3,'Кабельный журнал'!AE290-1,0)</f>
        <v>0</v>
      </c>
      <c r="D290" s="121"/>
      <c r="E290" s="47">
        <f ca="1">OFFSET(СВОДНАЯ!$B$3,'Кабельный журнал'!AE290-1,1)</f>
        <v>0</v>
      </c>
      <c r="F290" s="48">
        <f ca="1">OFFSET(СВОДНАЯ!$B$3,'Кабельный журнал'!AE290-1,2)</f>
        <v>0</v>
      </c>
      <c r="G290" s="206">
        <f ca="1">OFFSET(СВОДНАЯ!$B$3,'Кабельный журнал'!AE290-1,3)</f>
        <v>0</v>
      </c>
      <c r="H290" s="235"/>
      <c r="I290" s="235"/>
      <c r="J290" s="235"/>
      <c r="K290" s="235"/>
      <c r="L290" s="207"/>
      <c r="M290" s="236">
        <f ca="1">OFFSET(СВОДНАЯ!$B$3,'Кабельный журнал'!AE290-1,4)</f>
        <v>0</v>
      </c>
      <c r="N290" s="237"/>
      <c r="O290" s="237"/>
      <c r="P290" s="237"/>
      <c r="Q290" s="238"/>
      <c r="R290" s="206">
        <f ca="1">OFFSET(СВОДНАЯ!$B$3,'Кабельный журнал'!AE290-1,5)</f>
        <v>0</v>
      </c>
      <c r="S290" s="207"/>
      <c r="T290" s="206">
        <f ca="1">OFFSET(СВОДНАЯ!$B$3,'Кабельный журнал'!AE290-1,6)</f>
        <v>0</v>
      </c>
      <c r="U290" s="235"/>
      <c r="V290" s="207"/>
      <c r="W290" s="206">
        <f ca="1">OFFSET(СВОДНАЯ!$B$3,'Кабельный журнал'!AE290-1,7)</f>
        <v>0</v>
      </c>
      <c r="X290" s="235"/>
      <c r="Y290" s="235"/>
      <c r="Z290" s="207"/>
      <c r="AA290" s="206">
        <f ca="1">OFFSET(СВОДНАЯ!$B$3,'Кабельный журнал'!AE290-1,8)</f>
        <v>0</v>
      </c>
      <c r="AB290" s="207"/>
      <c r="AE290" s="34">
        <f t="shared" si="5"/>
        <v>244</v>
      </c>
    </row>
    <row r="291" spans="3:31" ht="15" customHeight="1" x14ac:dyDescent="0.25">
      <c r="C291" s="46">
        <f ca="1">OFFSET(СВОДНАЯ!$B$3,'Кабельный журнал'!AE291-1,0)</f>
        <v>0</v>
      </c>
      <c r="D291" s="121"/>
      <c r="E291" s="47">
        <f ca="1">OFFSET(СВОДНАЯ!$B$3,'Кабельный журнал'!AE291-1,1)</f>
        <v>0</v>
      </c>
      <c r="F291" s="48">
        <f ca="1">OFFSET(СВОДНАЯ!$B$3,'Кабельный журнал'!AE291-1,2)</f>
        <v>0</v>
      </c>
      <c r="G291" s="206">
        <f ca="1">OFFSET(СВОДНАЯ!$B$3,'Кабельный журнал'!AE291-1,3)</f>
        <v>0</v>
      </c>
      <c r="H291" s="235"/>
      <c r="I291" s="235"/>
      <c r="J291" s="235"/>
      <c r="K291" s="235"/>
      <c r="L291" s="207"/>
      <c r="M291" s="236">
        <f ca="1">OFFSET(СВОДНАЯ!$B$3,'Кабельный журнал'!AE291-1,4)</f>
        <v>0</v>
      </c>
      <c r="N291" s="237"/>
      <c r="O291" s="237"/>
      <c r="P291" s="237"/>
      <c r="Q291" s="238"/>
      <c r="R291" s="206">
        <f ca="1">OFFSET(СВОДНАЯ!$B$3,'Кабельный журнал'!AE291-1,5)</f>
        <v>0</v>
      </c>
      <c r="S291" s="207"/>
      <c r="T291" s="206">
        <f ca="1">OFFSET(СВОДНАЯ!$B$3,'Кабельный журнал'!AE291-1,6)</f>
        <v>0</v>
      </c>
      <c r="U291" s="235"/>
      <c r="V291" s="207"/>
      <c r="W291" s="206">
        <f ca="1">OFFSET(СВОДНАЯ!$B$3,'Кабельный журнал'!AE291-1,7)</f>
        <v>0</v>
      </c>
      <c r="X291" s="235"/>
      <c r="Y291" s="235"/>
      <c r="Z291" s="207"/>
      <c r="AA291" s="206">
        <f ca="1">OFFSET(СВОДНАЯ!$B$3,'Кабельный журнал'!AE291-1,8)</f>
        <v>0</v>
      </c>
      <c r="AB291" s="207"/>
      <c r="AE291" s="34">
        <f t="shared" si="5"/>
        <v>245</v>
      </c>
    </row>
    <row r="292" spans="3:31" ht="15" customHeight="1" x14ac:dyDescent="0.25">
      <c r="C292" s="46">
        <f ca="1">OFFSET(СВОДНАЯ!$B$3,'Кабельный журнал'!AE292-1,0)</f>
        <v>0</v>
      </c>
      <c r="D292" s="121"/>
      <c r="E292" s="47">
        <f ca="1">OFFSET(СВОДНАЯ!$B$3,'Кабельный журнал'!AE292-1,1)</f>
        <v>0</v>
      </c>
      <c r="F292" s="48">
        <f ca="1">OFFSET(СВОДНАЯ!$B$3,'Кабельный журнал'!AE292-1,2)</f>
        <v>0</v>
      </c>
      <c r="G292" s="206">
        <f ca="1">OFFSET(СВОДНАЯ!$B$3,'Кабельный журнал'!AE292-1,3)</f>
        <v>0</v>
      </c>
      <c r="H292" s="235"/>
      <c r="I292" s="235"/>
      <c r="J292" s="235"/>
      <c r="K292" s="235"/>
      <c r="L292" s="207"/>
      <c r="M292" s="236">
        <f ca="1">OFFSET(СВОДНАЯ!$B$3,'Кабельный журнал'!AE292-1,4)</f>
        <v>0</v>
      </c>
      <c r="N292" s="237"/>
      <c r="O292" s="237"/>
      <c r="P292" s="237"/>
      <c r="Q292" s="238"/>
      <c r="R292" s="206">
        <f ca="1">OFFSET(СВОДНАЯ!$B$3,'Кабельный журнал'!AE292-1,5)</f>
        <v>0</v>
      </c>
      <c r="S292" s="207"/>
      <c r="T292" s="206">
        <f ca="1">OFFSET(СВОДНАЯ!$B$3,'Кабельный журнал'!AE292-1,6)</f>
        <v>0</v>
      </c>
      <c r="U292" s="235"/>
      <c r="V292" s="207"/>
      <c r="W292" s="206">
        <f ca="1">OFFSET(СВОДНАЯ!$B$3,'Кабельный журнал'!AE292-1,7)</f>
        <v>0</v>
      </c>
      <c r="X292" s="235"/>
      <c r="Y292" s="235"/>
      <c r="Z292" s="207"/>
      <c r="AA292" s="206">
        <f ca="1">OFFSET(СВОДНАЯ!$B$3,'Кабельный журнал'!AE292-1,8)</f>
        <v>0</v>
      </c>
      <c r="AB292" s="207"/>
      <c r="AE292" s="34">
        <f t="shared" si="5"/>
        <v>246</v>
      </c>
    </row>
    <row r="293" spans="3:31" ht="15" customHeight="1" x14ac:dyDescent="0.25">
      <c r="C293" s="46">
        <f ca="1">OFFSET(СВОДНАЯ!$B$3,'Кабельный журнал'!AE293-1,0)</f>
        <v>0</v>
      </c>
      <c r="D293" s="121"/>
      <c r="E293" s="47">
        <f ca="1">OFFSET(СВОДНАЯ!$B$3,'Кабельный журнал'!AE293-1,1)</f>
        <v>0</v>
      </c>
      <c r="F293" s="48">
        <f ca="1">OFFSET(СВОДНАЯ!$B$3,'Кабельный журнал'!AE293-1,2)</f>
        <v>0</v>
      </c>
      <c r="G293" s="206">
        <f ca="1">OFFSET(СВОДНАЯ!$B$3,'Кабельный журнал'!AE293-1,3)</f>
        <v>0</v>
      </c>
      <c r="H293" s="235"/>
      <c r="I293" s="235"/>
      <c r="J293" s="235"/>
      <c r="K293" s="235"/>
      <c r="L293" s="207"/>
      <c r="M293" s="236">
        <f ca="1">OFFSET(СВОДНАЯ!$B$3,'Кабельный журнал'!AE293-1,4)</f>
        <v>0</v>
      </c>
      <c r="N293" s="237"/>
      <c r="O293" s="237"/>
      <c r="P293" s="237"/>
      <c r="Q293" s="238"/>
      <c r="R293" s="206">
        <f ca="1">OFFSET(СВОДНАЯ!$B$3,'Кабельный журнал'!AE293-1,5)</f>
        <v>0</v>
      </c>
      <c r="S293" s="207"/>
      <c r="T293" s="206">
        <f ca="1">OFFSET(СВОДНАЯ!$B$3,'Кабельный журнал'!AE293-1,6)</f>
        <v>0</v>
      </c>
      <c r="U293" s="235"/>
      <c r="V293" s="207"/>
      <c r="W293" s="206">
        <f ca="1">OFFSET(СВОДНАЯ!$B$3,'Кабельный журнал'!AE293-1,7)</f>
        <v>0</v>
      </c>
      <c r="X293" s="235"/>
      <c r="Y293" s="235"/>
      <c r="Z293" s="207"/>
      <c r="AA293" s="206">
        <f ca="1">OFFSET(СВОДНАЯ!$B$3,'Кабельный журнал'!AE293-1,8)</f>
        <v>0</v>
      </c>
      <c r="AB293" s="207"/>
      <c r="AE293" s="34">
        <f t="shared" si="5"/>
        <v>247</v>
      </c>
    </row>
    <row r="294" spans="3:31" ht="15" customHeight="1" x14ac:dyDescent="0.25">
      <c r="C294" s="46">
        <f ca="1">OFFSET(СВОДНАЯ!$B$3,'Кабельный журнал'!AE294-1,0)</f>
        <v>0</v>
      </c>
      <c r="D294" s="121"/>
      <c r="E294" s="47">
        <f ca="1">OFFSET(СВОДНАЯ!$B$3,'Кабельный журнал'!AE294-1,1)</f>
        <v>0</v>
      </c>
      <c r="F294" s="48">
        <f ca="1">OFFSET(СВОДНАЯ!$B$3,'Кабельный журнал'!AE294-1,2)</f>
        <v>0</v>
      </c>
      <c r="G294" s="206">
        <f ca="1">OFFSET(СВОДНАЯ!$B$3,'Кабельный журнал'!AE294-1,3)</f>
        <v>0</v>
      </c>
      <c r="H294" s="235"/>
      <c r="I294" s="235"/>
      <c r="J294" s="235"/>
      <c r="K294" s="235"/>
      <c r="L294" s="207"/>
      <c r="M294" s="236">
        <f ca="1">OFFSET(СВОДНАЯ!$B$3,'Кабельный журнал'!AE294-1,4)</f>
        <v>0</v>
      </c>
      <c r="N294" s="237"/>
      <c r="O294" s="237"/>
      <c r="P294" s="237"/>
      <c r="Q294" s="238"/>
      <c r="R294" s="206">
        <f ca="1">OFFSET(СВОДНАЯ!$B$3,'Кабельный журнал'!AE294-1,5)</f>
        <v>0</v>
      </c>
      <c r="S294" s="207"/>
      <c r="T294" s="206">
        <f ca="1">OFFSET(СВОДНАЯ!$B$3,'Кабельный журнал'!AE294-1,6)</f>
        <v>0</v>
      </c>
      <c r="U294" s="235"/>
      <c r="V294" s="207"/>
      <c r="W294" s="206">
        <f ca="1">OFFSET(СВОДНАЯ!$B$3,'Кабельный журнал'!AE294-1,7)</f>
        <v>0</v>
      </c>
      <c r="X294" s="235"/>
      <c r="Y294" s="235"/>
      <c r="Z294" s="207"/>
      <c r="AA294" s="206">
        <f ca="1">OFFSET(СВОДНАЯ!$B$3,'Кабельный журнал'!AE294-1,8)</f>
        <v>0</v>
      </c>
      <c r="AB294" s="207"/>
      <c r="AE294" s="34">
        <f t="shared" si="5"/>
        <v>248</v>
      </c>
    </row>
    <row r="295" spans="3:31" ht="15" customHeight="1" x14ac:dyDescent="0.25">
      <c r="C295" s="46">
        <f ca="1">OFFSET(СВОДНАЯ!$B$3,'Кабельный журнал'!AE295-1,0)</f>
        <v>0</v>
      </c>
      <c r="D295" s="121"/>
      <c r="E295" s="47">
        <f ca="1">OFFSET(СВОДНАЯ!$B$3,'Кабельный журнал'!AE295-1,1)</f>
        <v>0</v>
      </c>
      <c r="F295" s="48">
        <f ca="1">OFFSET(СВОДНАЯ!$B$3,'Кабельный журнал'!AE295-1,2)</f>
        <v>0</v>
      </c>
      <c r="G295" s="206">
        <f ca="1">OFFSET(СВОДНАЯ!$B$3,'Кабельный журнал'!AE295-1,3)</f>
        <v>0</v>
      </c>
      <c r="H295" s="235"/>
      <c r="I295" s="235"/>
      <c r="J295" s="235"/>
      <c r="K295" s="235"/>
      <c r="L295" s="207"/>
      <c r="M295" s="236">
        <f ca="1">OFFSET(СВОДНАЯ!$B$3,'Кабельный журнал'!AE295-1,4)</f>
        <v>0</v>
      </c>
      <c r="N295" s="237"/>
      <c r="O295" s="237"/>
      <c r="P295" s="237"/>
      <c r="Q295" s="238"/>
      <c r="R295" s="206">
        <f ca="1">OFFSET(СВОДНАЯ!$B$3,'Кабельный журнал'!AE295-1,5)</f>
        <v>0</v>
      </c>
      <c r="S295" s="207"/>
      <c r="T295" s="206">
        <f ca="1">OFFSET(СВОДНАЯ!$B$3,'Кабельный журнал'!AE295-1,6)</f>
        <v>0</v>
      </c>
      <c r="U295" s="235"/>
      <c r="V295" s="207"/>
      <c r="W295" s="206">
        <f ca="1">OFFSET(СВОДНАЯ!$B$3,'Кабельный журнал'!AE295-1,7)</f>
        <v>0</v>
      </c>
      <c r="X295" s="235"/>
      <c r="Y295" s="235"/>
      <c r="Z295" s="207"/>
      <c r="AA295" s="206">
        <f ca="1">OFFSET(СВОДНАЯ!$B$3,'Кабельный журнал'!AE295-1,8)</f>
        <v>0</v>
      </c>
      <c r="AB295" s="207"/>
      <c r="AE295" s="34">
        <f t="shared" si="5"/>
        <v>249</v>
      </c>
    </row>
    <row r="296" spans="3:31" ht="15" customHeight="1" x14ac:dyDescent="0.25">
      <c r="C296" s="46">
        <f ca="1">OFFSET(СВОДНАЯ!$B$3,'Кабельный журнал'!AE296-1,0)</f>
        <v>0</v>
      </c>
      <c r="D296" s="121"/>
      <c r="E296" s="47">
        <f ca="1">OFFSET(СВОДНАЯ!$B$3,'Кабельный журнал'!AE296-1,1)</f>
        <v>0</v>
      </c>
      <c r="F296" s="48">
        <f ca="1">OFFSET(СВОДНАЯ!$B$3,'Кабельный журнал'!AE296-1,2)</f>
        <v>0</v>
      </c>
      <c r="G296" s="206">
        <f ca="1">OFFSET(СВОДНАЯ!$B$3,'Кабельный журнал'!AE296-1,3)</f>
        <v>0</v>
      </c>
      <c r="H296" s="235"/>
      <c r="I296" s="235"/>
      <c r="J296" s="235"/>
      <c r="K296" s="235"/>
      <c r="L296" s="207"/>
      <c r="M296" s="236">
        <f ca="1">OFFSET(СВОДНАЯ!$B$3,'Кабельный журнал'!AE296-1,4)</f>
        <v>0</v>
      </c>
      <c r="N296" s="237"/>
      <c r="O296" s="237"/>
      <c r="P296" s="237"/>
      <c r="Q296" s="238"/>
      <c r="R296" s="206">
        <f ca="1">OFFSET(СВОДНАЯ!$B$3,'Кабельный журнал'!AE296-1,5)</f>
        <v>0</v>
      </c>
      <c r="S296" s="207"/>
      <c r="T296" s="206">
        <f ca="1">OFFSET(СВОДНАЯ!$B$3,'Кабельный журнал'!AE296-1,6)</f>
        <v>0</v>
      </c>
      <c r="U296" s="235"/>
      <c r="V296" s="207"/>
      <c r="W296" s="206">
        <f ca="1">OFFSET(СВОДНАЯ!$B$3,'Кабельный журнал'!AE296-1,7)</f>
        <v>0</v>
      </c>
      <c r="X296" s="235"/>
      <c r="Y296" s="235"/>
      <c r="Z296" s="207"/>
      <c r="AA296" s="206">
        <f ca="1">OFFSET(СВОДНАЯ!$B$3,'Кабельный журнал'!AE296-1,8)</f>
        <v>0</v>
      </c>
      <c r="AB296" s="207"/>
      <c r="AE296" s="34">
        <f t="shared" si="5"/>
        <v>250</v>
      </c>
    </row>
    <row r="297" spans="3:31" ht="15" customHeight="1" x14ac:dyDescent="0.25">
      <c r="C297" s="46">
        <f ca="1">OFFSET(СВОДНАЯ!$B$3,'Кабельный журнал'!AE297-1,0)</f>
        <v>0</v>
      </c>
      <c r="D297" s="121"/>
      <c r="E297" s="47">
        <f ca="1">OFFSET(СВОДНАЯ!$B$3,'Кабельный журнал'!AE297-1,1)</f>
        <v>0</v>
      </c>
      <c r="F297" s="48">
        <f ca="1">OFFSET(СВОДНАЯ!$B$3,'Кабельный журнал'!AE297-1,2)</f>
        <v>0</v>
      </c>
      <c r="G297" s="206">
        <f ca="1">OFFSET(СВОДНАЯ!$B$3,'Кабельный журнал'!AE297-1,3)</f>
        <v>0</v>
      </c>
      <c r="H297" s="235"/>
      <c r="I297" s="235"/>
      <c r="J297" s="235"/>
      <c r="K297" s="235"/>
      <c r="L297" s="207"/>
      <c r="M297" s="236">
        <f ca="1">OFFSET(СВОДНАЯ!$B$3,'Кабельный журнал'!AE297-1,4)</f>
        <v>0</v>
      </c>
      <c r="N297" s="237"/>
      <c r="O297" s="237"/>
      <c r="P297" s="237"/>
      <c r="Q297" s="238"/>
      <c r="R297" s="206">
        <f ca="1">OFFSET(СВОДНАЯ!$B$3,'Кабельный журнал'!AE297-1,5)</f>
        <v>0</v>
      </c>
      <c r="S297" s="207"/>
      <c r="T297" s="206">
        <f ca="1">OFFSET(СВОДНАЯ!$B$3,'Кабельный журнал'!AE297-1,6)</f>
        <v>0</v>
      </c>
      <c r="U297" s="235"/>
      <c r="V297" s="207"/>
      <c r="W297" s="206">
        <f ca="1">OFFSET(СВОДНАЯ!$B$3,'Кабельный журнал'!AE297-1,7)</f>
        <v>0</v>
      </c>
      <c r="X297" s="235"/>
      <c r="Y297" s="235"/>
      <c r="Z297" s="207"/>
      <c r="AA297" s="206">
        <f ca="1">OFFSET(СВОДНАЯ!$B$3,'Кабельный журнал'!AE297-1,8)</f>
        <v>0</v>
      </c>
      <c r="AB297" s="207"/>
      <c r="AE297" s="34">
        <f t="shared" si="5"/>
        <v>251</v>
      </c>
    </row>
    <row r="298" spans="3:31" ht="15" customHeight="1" x14ac:dyDescent="0.25">
      <c r="C298" s="46">
        <f ca="1">OFFSET(СВОДНАЯ!$B$3,'Кабельный журнал'!AE298-1,0)</f>
        <v>0</v>
      </c>
      <c r="D298" s="121"/>
      <c r="E298" s="47">
        <f ca="1">OFFSET(СВОДНАЯ!$B$3,'Кабельный журнал'!AE298-1,1)</f>
        <v>0</v>
      </c>
      <c r="F298" s="48">
        <f ca="1">OFFSET(СВОДНАЯ!$B$3,'Кабельный журнал'!AE298-1,2)</f>
        <v>0</v>
      </c>
      <c r="G298" s="206">
        <f ca="1">OFFSET(СВОДНАЯ!$B$3,'Кабельный журнал'!AE298-1,3)</f>
        <v>0</v>
      </c>
      <c r="H298" s="235"/>
      <c r="I298" s="235"/>
      <c r="J298" s="235"/>
      <c r="K298" s="235"/>
      <c r="L298" s="207"/>
      <c r="M298" s="236">
        <f ca="1">OFFSET(СВОДНАЯ!$B$3,'Кабельный журнал'!AE298-1,4)</f>
        <v>0</v>
      </c>
      <c r="N298" s="237"/>
      <c r="O298" s="237"/>
      <c r="P298" s="237"/>
      <c r="Q298" s="238"/>
      <c r="R298" s="206">
        <f ca="1">OFFSET(СВОДНАЯ!$B$3,'Кабельный журнал'!AE298-1,5)</f>
        <v>0</v>
      </c>
      <c r="S298" s="207"/>
      <c r="T298" s="206">
        <f ca="1">OFFSET(СВОДНАЯ!$B$3,'Кабельный журнал'!AE298-1,6)</f>
        <v>0</v>
      </c>
      <c r="U298" s="235"/>
      <c r="V298" s="207"/>
      <c r="W298" s="206">
        <f ca="1">OFFSET(СВОДНАЯ!$B$3,'Кабельный журнал'!AE298-1,7)</f>
        <v>0</v>
      </c>
      <c r="X298" s="235"/>
      <c r="Y298" s="235"/>
      <c r="Z298" s="207"/>
      <c r="AA298" s="206">
        <f ca="1">OFFSET(СВОДНАЯ!$B$3,'Кабельный журнал'!AE298-1,8)</f>
        <v>0</v>
      </c>
      <c r="AB298" s="207"/>
      <c r="AE298" s="34">
        <f t="shared" si="5"/>
        <v>252</v>
      </c>
    </row>
    <row r="299" spans="3:31" ht="15" customHeight="1" x14ac:dyDescent="0.25">
      <c r="C299" s="46">
        <f ca="1">OFFSET(СВОДНАЯ!$B$3,'Кабельный журнал'!AE299-1,0)</f>
        <v>0</v>
      </c>
      <c r="D299" s="121"/>
      <c r="E299" s="47">
        <f ca="1">OFFSET(СВОДНАЯ!$B$3,'Кабельный журнал'!AE299-1,1)</f>
        <v>0</v>
      </c>
      <c r="F299" s="48">
        <f ca="1">OFFSET(СВОДНАЯ!$B$3,'Кабельный журнал'!AE299-1,2)</f>
        <v>0</v>
      </c>
      <c r="G299" s="206">
        <f ca="1">OFFSET(СВОДНАЯ!$B$3,'Кабельный журнал'!AE299-1,3)</f>
        <v>0</v>
      </c>
      <c r="H299" s="235"/>
      <c r="I299" s="235"/>
      <c r="J299" s="235"/>
      <c r="K299" s="235"/>
      <c r="L299" s="207"/>
      <c r="M299" s="236">
        <f ca="1">OFFSET(СВОДНАЯ!$B$3,'Кабельный журнал'!AE299-1,4)</f>
        <v>0</v>
      </c>
      <c r="N299" s="237"/>
      <c r="O299" s="237"/>
      <c r="P299" s="237"/>
      <c r="Q299" s="238"/>
      <c r="R299" s="206">
        <f ca="1">OFFSET(СВОДНАЯ!$B$3,'Кабельный журнал'!AE299-1,5)</f>
        <v>0</v>
      </c>
      <c r="S299" s="207"/>
      <c r="T299" s="206">
        <f ca="1">OFFSET(СВОДНАЯ!$B$3,'Кабельный журнал'!AE299-1,6)</f>
        <v>0</v>
      </c>
      <c r="U299" s="235"/>
      <c r="V299" s="207"/>
      <c r="W299" s="206">
        <f ca="1">OFFSET(СВОДНАЯ!$B$3,'Кабельный журнал'!AE299-1,7)</f>
        <v>0</v>
      </c>
      <c r="X299" s="235"/>
      <c r="Y299" s="235"/>
      <c r="Z299" s="207"/>
      <c r="AA299" s="206">
        <f ca="1">OFFSET(СВОДНАЯ!$B$3,'Кабельный журнал'!AE299-1,8)</f>
        <v>0</v>
      </c>
      <c r="AB299" s="207"/>
      <c r="AE299" s="34">
        <f t="shared" si="5"/>
        <v>253</v>
      </c>
    </row>
    <row r="300" spans="3:31" ht="15" customHeight="1" x14ac:dyDescent="0.25">
      <c r="C300" s="46">
        <f ca="1">OFFSET(СВОДНАЯ!$B$3,'Кабельный журнал'!AE300-1,0)</f>
        <v>0</v>
      </c>
      <c r="D300" s="121"/>
      <c r="E300" s="47">
        <f ca="1">OFFSET(СВОДНАЯ!$B$3,'Кабельный журнал'!AE300-1,1)</f>
        <v>0</v>
      </c>
      <c r="F300" s="48">
        <f ca="1">OFFSET(СВОДНАЯ!$B$3,'Кабельный журнал'!AE300-1,2)</f>
        <v>0</v>
      </c>
      <c r="G300" s="206">
        <f ca="1">OFFSET(СВОДНАЯ!$B$3,'Кабельный журнал'!AE300-1,3)</f>
        <v>0</v>
      </c>
      <c r="H300" s="235"/>
      <c r="I300" s="235"/>
      <c r="J300" s="235"/>
      <c r="K300" s="235"/>
      <c r="L300" s="207"/>
      <c r="M300" s="236">
        <f ca="1">OFFSET(СВОДНАЯ!$B$3,'Кабельный журнал'!AE300-1,4)</f>
        <v>0</v>
      </c>
      <c r="N300" s="237"/>
      <c r="O300" s="237"/>
      <c r="P300" s="237"/>
      <c r="Q300" s="238"/>
      <c r="R300" s="206">
        <f ca="1">OFFSET(СВОДНАЯ!$B$3,'Кабельный журнал'!AE300-1,5)</f>
        <v>0</v>
      </c>
      <c r="S300" s="207"/>
      <c r="T300" s="206">
        <f ca="1">OFFSET(СВОДНАЯ!$B$3,'Кабельный журнал'!AE300-1,6)</f>
        <v>0</v>
      </c>
      <c r="U300" s="235"/>
      <c r="V300" s="207"/>
      <c r="W300" s="206">
        <f ca="1">OFFSET(СВОДНАЯ!$B$3,'Кабельный журнал'!AE300-1,7)</f>
        <v>0</v>
      </c>
      <c r="X300" s="235"/>
      <c r="Y300" s="235"/>
      <c r="Z300" s="207"/>
      <c r="AA300" s="206">
        <f ca="1">OFFSET(СВОДНАЯ!$B$3,'Кабельный журнал'!AE300-1,8)</f>
        <v>0</v>
      </c>
      <c r="AB300" s="207"/>
      <c r="AE300" s="34">
        <f t="shared" si="5"/>
        <v>254</v>
      </c>
    </row>
    <row r="301" spans="3:31" ht="15" customHeight="1" x14ac:dyDescent="0.25">
      <c r="C301" s="46">
        <f ca="1">OFFSET(СВОДНАЯ!$B$3,'Кабельный журнал'!AE301-1,0)</f>
        <v>0</v>
      </c>
      <c r="D301" s="121"/>
      <c r="E301" s="47">
        <f ca="1">OFFSET(СВОДНАЯ!$B$3,'Кабельный журнал'!AE301-1,1)</f>
        <v>0</v>
      </c>
      <c r="F301" s="48">
        <f ca="1">OFFSET(СВОДНАЯ!$B$3,'Кабельный журнал'!AE301-1,2)</f>
        <v>0</v>
      </c>
      <c r="G301" s="206">
        <f ca="1">OFFSET(СВОДНАЯ!$B$3,'Кабельный журнал'!AE301-1,3)</f>
        <v>0</v>
      </c>
      <c r="H301" s="235"/>
      <c r="I301" s="235"/>
      <c r="J301" s="235"/>
      <c r="K301" s="235"/>
      <c r="L301" s="207"/>
      <c r="M301" s="236">
        <f ca="1">OFFSET(СВОДНАЯ!$B$3,'Кабельный журнал'!AE301-1,4)</f>
        <v>0</v>
      </c>
      <c r="N301" s="237"/>
      <c r="O301" s="237"/>
      <c r="P301" s="237"/>
      <c r="Q301" s="238"/>
      <c r="R301" s="206">
        <f ca="1">OFFSET(СВОДНАЯ!$B$3,'Кабельный журнал'!AE301-1,5)</f>
        <v>0</v>
      </c>
      <c r="S301" s="207"/>
      <c r="T301" s="206">
        <f ca="1">OFFSET(СВОДНАЯ!$B$3,'Кабельный журнал'!AE301-1,6)</f>
        <v>0</v>
      </c>
      <c r="U301" s="235"/>
      <c r="V301" s="207"/>
      <c r="W301" s="206">
        <f ca="1">OFFSET(СВОДНАЯ!$B$3,'Кабельный журнал'!AE301-1,7)</f>
        <v>0</v>
      </c>
      <c r="X301" s="235"/>
      <c r="Y301" s="235"/>
      <c r="Z301" s="207"/>
      <c r="AA301" s="206">
        <f ca="1">OFFSET(СВОДНАЯ!$B$3,'Кабельный журнал'!AE301-1,8)</f>
        <v>0</v>
      </c>
      <c r="AB301" s="207"/>
      <c r="AE301" s="34">
        <f t="shared" si="5"/>
        <v>255</v>
      </c>
    </row>
    <row r="302" spans="3:31" ht="15" customHeight="1" x14ac:dyDescent="0.25">
      <c r="C302" s="46">
        <f ca="1">OFFSET(СВОДНАЯ!$B$3,'Кабельный журнал'!AE302-1,0)</f>
        <v>0</v>
      </c>
      <c r="D302" s="121"/>
      <c r="E302" s="47">
        <f ca="1">OFFSET(СВОДНАЯ!$B$3,'Кабельный журнал'!AE302-1,1)</f>
        <v>0</v>
      </c>
      <c r="F302" s="48">
        <f ca="1">OFFSET(СВОДНАЯ!$B$3,'Кабельный журнал'!AE302-1,2)</f>
        <v>0</v>
      </c>
      <c r="G302" s="206">
        <f ca="1">OFFSET(СВОДНАЯ!$B$3,'Кабельный журнал'!AE302-1,3)</f>
        <v>0</v>
      </c>
      <c r="H302" s="235"/>
      <c r="I302" s="235"/>
      <c r="J302" s="235"/>
      <c r="K302" s="235"/>
      <c r="L302" s="207"/>
      <c r="M302" s="236">
        <f ca="1">OFFSET(СВОДНАЯ!$B$3,'Кабельный журнал'!AE302-1,4)</f>
        <v>0</v>
      </c>
      <c r="N302" s="237"/>
      <c r="O302" s="237"/>
      <c r="P302" s="237"/>
      <c r="Q302" s="238"/>
      <c r="R302" s="206">
        <f ca="1">OFFSET(СВОДНАЯ!$B$3,'Кабельный журнал'!AE302-1,5)</f>
        <v>0</v>
      </c>
      <c r="S302" s="207"/>
      <c r="T302" s="206"/>
      <c r="U302" s="235"/>
      <c r="V302" s="207"/>
      <c r="W302" s="206">
        <f ca="1">OFFSET(СВОДНАЯ!$B$3,'Кабельный журнал'!AE302-1,7)</f>
        <v>0</v>
      </c>
      <c r="X302" s="235"/>
      <c r="Y302" s="235"/>
      <c r="Z302" s="207"/>
      <c r="AA302" s="206">
        <f ca="1">OFFSET(СВОДНАЯ!$B$3,'Кабельный журнал'!AE302-1,8)</f>
        <v>0</v>
      </c>
      <c r="AB302" s="207"/>
      <c r="AE302" s="34">
        <f t="shared" si="5"/>
        <v>256</v>
      </c>
    </row>
    <row r="303" spans="3:31" ht="15" customHeight="1" x14ac:dyDescent="0.25">
      <c r="C303" s="46">
        <f ca="1">OFFSET(СВОДНАЯ!$B$3,'Кабельный журнал'!AE303-1,0)</f>
        <v>0</v>
      </c>
      <c r="D303" s="121"/>
      <c r="E303" s="47">
        <f ca="1">OFFSET(СВОДНАЯ!$B$3,'Кабельный журнал'!AE303-1,1)</f>
        <v>0</v>
      </c>
      <c r="F303" s="48">
        <f ca="1">OFFSET(СВОДНАЯ!$B$3,'Кабельный журнал'!AE303-1,2)</f>
        <v>0</v>
      </c>
      <c r="G303" s="206">
        <f ca="1">OFFSET(СВОДНАЯ!$B$3,'Кабельный журнал'!AE303-1,3)</f>
        <v>0</v>
      </c>
      <c r="H303" s="235"/>
      <c r="I303" s="235"/>
      <c r="J303" s="235"/>
      <c r="K303" s="235"/>
      <c r="L303" s="207"/>
      <c r="M303" s="236">
        <f ca="1">OFFSET(СВОДНАЯ!$B$3,'Кабельный журнал'!AE303-1,4)</f>
        <v>0</v>
      </c>
      <c r="N303" s="237"/>
      <c r="O303" s="237"/>
      <c r="P303" s="237"/>
      <c r="Q303" s="238"/>
      <c r="R303" s="206">
        <f ca="1">OFFSET(СВОДНАЯ!$B$3,'Кабельный журнал'!AE303-1,5)</f>
        <v>0</v>
      </c>
      <c r="S303" s="207"/>
      <c r="T303" s="206"/>
      <c r="U303" s="235"/>
      <c r="V303" s="207"/>
      <c r="W303" s="206">
        <f ca="1">OFFSET(СВОДНАЯ!$B$3,'Кабельный журнал'!AE303-1,7)</f>
        <v>0</v>
      </c>
      <c r="X303" s="235"/>
      <c r="Y303" s="235"/>
      <c r="Z303" s="207"/>
      <c r="AA303" s="206">
        <f ca="1">OFFSET(СВОДНАЯ!$B$3,'Кабельный журнал'!AE303-1,8)</f>
        <v>0</v>
      </c>
      <c r="AB303" s="207"/>
      <c r="AE303" s="34">
        <f t="shared" si="5"/>
        <v>257</v>
      </c>
    </row>
    <row r="304" spans="3:31" ht="15" customHeight="1" x14ac:dyDescent="0.25">
      <c r="C304" s="46">
        <f ca="1">OFFSET(СВОДНАЯ!$B$3,'Кабельный журнал'!AE304-1,0)</f>
        <v>0</v>
      </c>
      <c r="D304" s="121"/>
      <c r="E304" s="47">
        <f ca="1">OFFSET(СВОДНАЯ!$B$3,'Кабельный журнал'!AE304-1,1)</f>
        <v>0</v>
      </c>
      <c r="F304" s="48">
        <f ca="1">OFFSET(СВОДНАЯ!$B$3,'Кабельный журнал'!AE304-1,2)</f>
        <v>0</v>
      </c>
      <c r="G304" s="206">
        <f ca="1">OFFSET(СВОДНАЯ!$B$3,'Кабельный журнал'!AE304-1,3)</f>
        <v>0</v>
      </c>
      <c r="H304" s="235"/>
      <c r="I304" s="235"/>
      <c r="J304" s="235"/>
      <c r="K304" s="235"/>
      <c r="L304" s="207"/>
      <c r="M304" s="236">
        <f ca="1">OFFSET(СВОДНАЯ!$B$3,'Кабельный журнал'!AE304-1,4)</f>
        <v>0</v>
      </c>
      <c r="N304" s="237"/>
      <c r="O304" s="237"/>
      <c r="P304" s="237"/>
      <c r="Q304" s="238"/>
      <c r="R304" s="206">
        <f ca="1">OFFSET(СВОДНАЯ!$B$3,'Кабельный журнал'!AE304-1,5)</f>
        <v>0</v>
      </c>
      <c r="S304" s="207"/>
      <c r="T304" s="206"/>
      <c r="U304" s="235"/>
      <c r="V304" s="207"/>
      <c r="W304" s="206">
        <f ca="1">OFFSET(СВОДНАЯ!$B$3,'Кабельный журнал'!AE304-1,7)</f>
        <v>0</v>
      </c>
      <c r="X304" s="235"/>
      <c r="Y304" s="235"/>
      <c r="Z304" s="207"/>
      <c r="AA304" s="206">
        <f ca="1">OFFSET(СВОДНАЯ!$B$3,'Кабельный журнал'!AE304-1,8)</f>
        <v>0</v>
      </c>
      <c r="AB304" s="207"/>
      <c r="AE304" s="34">
        <f t="shared" si="5"/>
        <v>258</v>
      </c>
    </row>
    <row r="305" spans="1:31" ht="15" customHeight="1" x14ac:dyDescent="0.25">
      <c r="C305" s="46">
        <f ca="1">OFFSET(СВОДНАЯ!$B$3,'Кабельный журнал'!AE305-1,0)</f>
        <v>0</v>
      </c>
      <c r="D305" s="121"/>
      <c r="E305" s="47">
        <f ca="1">OFFSET(СВОДНАЯ!$B$3,'Кабельный журнал'!AE305-1,1)</f>
        <v>0</v>
      </c>
      <c r="F305" s="48">
        <f ca="1">OFFSET(СВОДНАЯ!$B$3,'Кабельный журнал'!AE305-1,2)</f>
        <v>0</v>
      </c>
      <c r="G305" s="206">
        <f ca="1">OFFSET(СВОДНАЯ!$B$3,'Кабельный журнал'!AE305-1,3)</f>
        <v>0</v>
      </c>
      <c r="H305" s="235"/>
      <c r="I305" s="235"/>
      <c r="J305" s="235"/>
      <c r="K305" s="235"/>
      <c r="L305" s="207"/>
      <c r="M305" s="236">
        <f ca="1">OFFSET(СВОДНАЯ!$B$3,'Кабельный журнал'!AE305-1,4)</f>
        <v>0</v>
      </c>
      <c r="N305" s="237"/>
      <c r="O305" s="237"/>
      <c r="P305" s="237"/>
      <c r="Q305" s="238"/>
      <c r="R305" s="206">
        <f ca="1">OFFSET(СВОДНАЯ!$B$3,'Кабельный журнал'!AE305-1,5)</f>
        <v>0</v>
      </c>
      <c r="S305" s="207"/>
      <c r="T305" s="206"/>
      <c r="U305" s="235"/>
      <c r="V305" s="207"/>
      <c r="W305" s="206">
        <f ca="1">OFFSET(СВОДНАЯ!$B$3,'Кабельный журнал'!AE305-1,7)</f>
        <v>0</v>
      </c>
      <c r="X305" s="235"/>
      <c r="Y305" s="235"/>
      <c r="Z305" s="207"/>
      <c r="AA305" s="206">
        <f ca="1">OFFSET(СВОДНАЯ!$B$3,'Кабельный журнал'!AE305-1,8)</f>
        <v>0</v>
      </c>
      <c r="AB305" s="207"/>
      <c r="AE305" s="34">
        <f t="shared" si="5"/>
        <v>259</v>
      </c>
    </row>
    <row r="306" spans="1:31" ht="15" customHeight="1" x14ac:dyDescent="0.25">
      <c r="C306" s="46">
        <f ca="1">OFFSET(СВОДНАЯ!$B$3,'Кабельный журнал'!AE306-1,0)</f>
        <v>0</v>
      </c>
      <c r="D306" s="121"/>
      <c r="E306" s="47">
        <f ca="1">OFFSET(СВОДНАЯ!$B$3,'Кабельный журнал'!AE306-1,1)</f>
        <v>0</v>
      </c>
      <c r="F306" s="48">
        <f ca="1">OFFSET(СВОДНАЯ!$B$3,'Кабельный журнал'!AE306-1,2)</f>
        <v>0</v>
      </c>
      <c r="G306" s="206">
        <f ca="1">OFFSET(СВОДНАЯ!$B$3,'Кабельный журнал'!AE306-1,3)</f>
        <v>0</v>
      </c>
      <c r="H306" s="235"/>
      <c r="I306" s="235"/>
      <c r="J306" s="235"/>
      <c r="K306" s="235"/>
      <c r="L306" s="207"/>
      <c r="M306" s="236">
        <f ca="1">OFFSET(СВОДНАЯ!$B$3,'Кабельный журнал'!AE306-1,4)</f>
        <v>0</v>
      </c>
      <c r="N306" s="237"/>
      <c r="O306" s="237"/>
      <c r="P306" s="237"/>
      <c r="Q306" s="238"/>
      <c r="R306" s="206">
        <f ca="1">OFFSET(СВОДНАЯ!$B$3,'Кабельный журнал'!AE306-1,5)</f>
        <v>0</v>
      </c>
      <c r="S306" s="207"/>
      <c r="T306" s="206"/>
      <c r="U306" s="235"/>
      <c r="V306" s="207"/>
      <c r="W306" s="206">
        <f ca="1">OFFSET(СВОДНАЯ!$B$3,'Кабельный журнал'!AE306-1,7)</f>
        <v>0</v>
      </c>
      <c r="X306" s="235"/>
      <c r="Y306" s="235"/>
      <c r="Z306" s="207"/>
      <c r="AA306" s="206">
        <f ca="1">OFFSET(СВОДНАЯ!$B$3,'Кабельный журнал'!AE306-1,8)</f>
        <v>0</v>
      </c>
      <c r="AB306" s="207"/>
      <c r="AE306" s="34">
        <f t="shared" si="5"/>
        <v>260</v>
      </c>
    </row>
    <row r="307" spans="1:31" ht="15" customHeight="1" x14ac:dyDescent="0.25">
      <c r="C307" s="46">
        <f ca="1">OFFSET(СВОДНАЯ!$B$3,'Кабельный журнал'!AE307-1,0)</f>
        <v>0</v>
      </c>
      <c r="D307" s="121"/>
      <c r="E307" s="47">
        <f ca="1">OFFSET(СВОДНАЯ!$B$3,'Кабельный журнал'!AE307-1,1)</f>
        <v>0</v>
      </c>
      <c r="F307" s="48">
        <f ca="1">OFFSET(СВОДНАЯ!$B$3,'Кабельный журнал'!AE307-1,2)</f>
        <v>0</v>
      </c>
      <c r="G307" s="206">
        <f ca="1">OFFSET(СВОДНАЯ!$B$3,'Кабельный журнал'!AE307-1,3)</f>
        <v>0</v>
      </c>
      <c r="H307" s="235"/>
      <c r="I307" s="235"/>
      <c r="J307" s="235"/>
      <c r="K307" s="235"/>
      <c r="L307" s="207"/>
      <c r="M307" s="236">
        <f ca="1">OFFSET(СВОДНАЯ!$B$3,'Кабельный журнал'!AE307-1,4)</f>
        <v>0</v>
      </c>
      <c r="N307" s="237"/>
      <c r="O307" s="237"/>
      <c r="P307" s="237"/>
      <c r="Q307" s="238"/>
      <c r="R307" s="206">
        <f ca="1">OFFSET(СВОДНАЯ!$B$3,'Кабельный журнал'!AE307-1,5)</f>
        <v>0</v>
      </c>
      <c r="S307" s="207"/>
      <c r="T307" s="206"/>
      <c r="U307" s="235"/>
      <c r="V307" s="207"/>
      <c r="W307" s="206">
        <f ca="1">OFFSET(СВОДНАЯ!$B$3,'Кабельный журнал'!AE307-1,7)</f>
        <v>0</v>
      </c>
      <c r="X307" s="235"/>
      <c r="Y307" s="235"/>
      <c r="Z307" s="207"/>
      <c r="AA307" s="206">
        <f ca="1">OFFSET(СВОДНАЯ!$B$3,'Кабельный журнал'!AE307-1,8)</f>
        <v>0</v>
      </c>
      <c r="AB307" s="207"/>
      <c r="AE307" s="34">
        <f t="shared" si="5"/>
        <v>261</v>
      </c>
    </row>
    <row r="308" spans="1:31" ht="15" customHeight="1" x14ac:dyDescent="0.25">
      <c r="C308" s="46">
        <f ca="1">OFFSET(СВОДНАЯ!$B$3,'Кабельный журнал'!AE308-1,0)</f>
        <v>0</v>
      </c>
      <c r="D308" s="121"/>
      <c r="E308" s="47">
        <f ca="1">OFFSET(СВОДНАЯ!$B$3,'Кабельный журнал'!AE308-1,1)</f>
        <v>0</v>
      </c>
      <c r="F308" s="48">
        <f ca="1">OFFSET(СВОДНАЯ!$B$3,'Кабельный журнал'!AE308-1,2)</f>
        <v>0</v>
      </c>
      <c r="G308" s="206">
        <f ca="1">OFFSET(СВОДНАЯ!$B$3,'Кабельный журнал'!AE308-1,3)</f>
        <v>0</v>
      </c>
      <c r="H308" s="235"/>
      <c r="I308" s="235"/>
      <c r="J308" s="235"/>
      <c r="K308" s="235"/>
      <c r="L308" s="207"/>
      <c r="M308" s="236">
        <f ca="1">OFFSET(СВОДНАЯ!$B$3,'Кабельный журнал'!AE308-1,4)</f>
        <v>0</v>
      </c>
      <c r="N308" s="237"/>
      <c r="O308" s="237"/>
      <c r="P308" s="237"/>
      <c r="Q308" s="238"/>
      <c r="R308" s="206">
        <f ca="1">OFFSET(СВОДНАЯ!$B$3,'Кабельный журнал'!AE308-1,5)</f>
        <v>0</v>
      </c>
      <c r="S308" s="207"/>
      <c r="T308" s="206"/>
      <c r="U308" s="235"/>
      <c r="V308" s="207"/>
      <c r="W308" s="206">
        <f ca="1">OFFSET(СВОДНАЯ!$B$3,'Кабельный журнал'!AE308-1,7)</f>
        <v>0</v>
      </c>
      <c r="X308" s="235"/>
      <c r="Y308" s="235"/>
      <c r="Z308" s="207"/>
      <c r="AA308" s="206">
        <f ca="1">OFFSET(СВОДНАЯ!$B$3,'Кабельный журнал'!AE308-1,8)</f>
        <v>0</v>
      </c>
      <c r="AB308" s="207"/>
      <c r="AE308" s="34">
        <f t="shared" si="5"/>
        <v>262</v>
      </c>
    </row>
    <row r="309" spans="1:31" ht="15" customHeight="1" x14ac:dyDescent="0.25">
      <c r="C309" s="46">
        <f ca="1">OFFSET(СВОДНАЯ!$B$3,'Кабельный журнал'!AE309-1,0)</f>
        <v>0</v>
      </c>
      <c r="D309" s="121"/>
      <c r="E309" s="47">
        <f ca="1">OFFSET(СВОДНАЯ!$B$3,'Кабельный журнал'!AE309-1,1)</f>
        <v>0</v>
      </c>
      <c r="F309" s="48">
        <f ca="1">OFFSET(СВОДНАЯ!$B$3,'Кабельный журнал'!AE309-1,2)</f>
        <v>0</v>
      </c>
      <c r="G309" s="206">
        <f ca="1">OFFSET(СВОДНАЯ!$B$3,'Кабельный журнал'!AE309-1,3)</f>
        <v>0</v>
      </c>
      <c r="H309" s="235"/>
      <c r="I309" s="235"/>
      <c r="J309" s="235"/>
      <c r="K309" s="235"/>
      <c r="L309" s="207"/>
      <c r="M309" s="236">
        <f ca="1">OFFSET(СВОДНАЯ!$B$3,'Кабельный журнал'!AE309-1,4)</f>
        <v>0</v>
      </c>
      <c r="N309" s="237"/>
      <c r="O309" s="237"/>
      <c r="P309" s="237"/>
      <c r="Q309" s="238"/>
      <c r="R309" s="206">
        <f ca="1">OFFSET(СВОДНАЯ!$B$3,'Кабельный журнал'!AE309-1,5)</f>
        <v>0</v>
      </c>
      <c r="S309" s="207"/>
      <c r="T309" s="206"/>
      <c r="U309" s="235"/>
      <c r="V309" s="207"/>
      <c r="W309" s="206">
        <f ca="1">OFFSET(СВОДНАЯ!$B$3,'Кабельный журнал'!AE309-1,7)</f>
        <v>0</v>
      </c>
      <c r="X309" s="235"/>
      <c r="Y309" s="235"/>
      <c r="Z309" s="207"/>
      <c r="AA309" s="206">
        <f ca="1">OFFSET(СВОДНАЯ!$B$3,'Кабельный журнал'!AE309-1,8)</f>
        <v>0</v>
      </c>
      <c r="AB309" s="207"/>
      <c r="AE309" s="34">
        <f t="shared" si="5"/>
        <v>263</v>
      </c>
    </row>
    <row r="310" spans="1:31" ht="15" customHeight="1" x14ac:dyDescent="0.25">
      <c r="C310" s="46">
        <f ca="1">OFFSET(СВОДНАЯ!$B$3,'Кабельный журнал'!AE310-1,0)</f>
        <v>0</v>
      </c>
      <c r="D310" s="121"/>
      <c r="E310" s="47">
        <f ca="1">OFFSET(СВОДНАЯ!$B$3,'Кабельный журнал'!AE310-1,1)</f>
        <v>0</v>
      </c>
      <c r="F310" s="48">
        <f ca="1">OFFSET(СВОДНАЯ!$B$3,'Кабельный журнал'!AE310-1,2)</f>
        <v>0</v>
      </c>
      <c r="G310" s="206">
        <f ca="1">OFFSET(СВОДНАЯ!$B$3,'Кабельный журнал'!AE310-1,3)</f>
        <v>0</v>
      </c>
      <c r="H310" s="235"/>
      <c r="I310" s="235"/>
      <c r="J310" s="235"/>
      <c r="K310" s="235"/>
      <c r="L310" s="207"/>
      <c r="M310" s="236">
        <f ca="1">OFFSET(СВОДНАЯ!$B$3,'Кабельный журнал'!AE310-1,4)</f>
        <v>0</v>
      </c>
      <c r="N310" s="237"/>
      <c r="O310" s="237"/>
      <c r="P310" s="237"/>
      <c r="Q310" s="238"/>
      <c r="R310" s="206">
        <f ca="1">OFFSET(СВОДНАЯ!$B$3,'Кабельный журнал'!AE310-1,5)</f>
        <v>0</v>
      </c>
      <c r="S310" s="207"/>
      <c r="T310" s="206"/>
      <c r="U310" s="235"/>
      <c r="V310" s="207"/>
      <c r="W310" s="206">
        <f ca="1">OFFSET(СВОДНАЯ!$B$3,'Кабельный журнал'!AE310-1,7)</f>
        <v>0</v>
      </c>
      <c r="X310" s="235"/>
      <c r="Y310" s="235"/>
      <c r="Z310" s="207"/>
      <c r="AA310" s="206">
        <f ca="1">OFFSET(СВОДНАЯ!$B$3,'Кабельный журнал'!AE310-1,8)</f>
        <v>0</v>
      </c>
      <c r="AB310" s="207"/>
      <c r="AE310" s="34">
        <f t="shared" si="5"/>
        <v>264</v>
      </c>
    </row>
    <row r="311" spans="1:31" ht="15" customHeight="1" x14ac:dyDescent="0.25">
      <c r="C311" s="46">
        <f ca="1">OFFSET(СВОДНАЯ!$B$3,'Кабельный журнал'!AE311-1,0)</f>
        <v>0</v>
      </c>
      <c r="D311" s="121"/>
      <c r="E311" s="47">
        <f ca="1">OFFSET(СВОДНАЯ!$B$3,'Кабельный журнал'!AE311-1,1)</f>
        <v>0</v>
      </c>
      <c r="F311" s="48">
        <f ca="1">OFFSET(СВОДНАЯ!$B$3,'Кабельный журнал'!AE311-1,2)</f>
        <v>0</v>
      </c>
      <c r="G311" s="206">
        <f ca="1">OFFSET(СВОДНАЯ!$B$3,'Кабельный журнал'!AE311-1,3)</f>
        <v>0</v>
      </c>
      <c r="H311" s="235"/>
      <c r="I311" s="235"/>
      <c r="J311" s="235"/>
      <c r="K311" s="235"/>
      <c r="L311" s="207"/>
      <c r="M311" s="236">
        <f ca="1">OFFSET(СВОДНАЯ!$B$3,'Кабельный журнал'!AE311-1,4)</f>
        <v>0</v>
      </c>
      <c r="N311" s="237"/>
      <c r="O311" s="237"/>
      <c r="P311" s="237"/>
      <c r="Q311" s="238"/>
      <c r="R311" s="206">
        <f ca="1">OFFSET(СВОДНАЯ!$B$3,'Кабельный журнал'!AE311-1,5)</f>
        <v>0</v>
      </c>
      <c r="S311" s="207"/>
      <c r="T311" s="206"/>
      <c r="U311" s="235"/>
      <c r="V311" s="207"/>
      <c r="W311" s="206">
        <f ca="1">OFFSET(СВОДНАЯ!$B$3,'Кабельный журнал'!AE311-1,7)</f>
        <v>0</v>
      </c>
      <c r="X311" s="235"/>
      <c r="Y311" s="235"/>
      <c r="Z311" s="207"/>
      <c r="AA311" s="206">
        <f ca="1">OFFSET(СВОДНАЯ!$B$3,'Кабельный журнал'!AE311-1,8)</f>
        <v>0</v>
      </c>
      <c r="AB311" s="207"/>
      <c r="AE311" s="34">
        <f t="shared" si="5"/>
        <v>265</v>
      </c>
    </row>
    <row r="312" spans="1:31" ht="15" customHeight="1" x14ac:dyDescent="0.25">
      <c r="C312" s="46">
        <f ca="1">OFFSET(СВОДНАЯ!$B$3,'Кабельный журнал'!AE312-1,0)</f>
        <v>0</v>
      </c>
      <c r="D312" s="121"/>
      <c r="E312" s="47">
        <f ca="1">OFFSET(СВОДНАЯ!$B$3,'Кабельный журнал'!AE312-1,1)</f>
        <v>0</v>
      </c>
      <c r="F312" s="48">
        <f ca="1">OFFSET(СВОДНАЯ!$B$3,'Кабельный журнал'!AE312-1,2)</f>
        <v>0</v>
      </c>
      <c r="G312" s="206">
        <f ca="1">OFFSET(СВОДНАЯ!$B$3,'Кабельный журнал'!AE312-1,3)</f>
        <v>0</v>
      </c>
      <c r="H312" s="235"/>
      <c r="I312" s="235"/>
      <c r="J312" s="235"/>
      <c r="K312" s="235"/>
      <c r="L312" s="207"/>
      <c r="M312" s="236">
        <f ca="1">OFFSET(СВОДНАЯ!$B$3,'Кабельный журнал'!AE312-1,4)</f>
        <v>0</v>
      </c>
      <c r="N312" s="237"/>
      <c r="O312" s="237"/>
      <c r="P312" s="237"/>
      <c r="Q312" s="238"/>
      <c r="R312" s="206">
        <f ca="1">OFFSET(СВОДНАЯ!$B$3,'Кабельный журнал'!AE312-1,5)</f>
        <v>0</v>
      </c>
      <c r="S312" s="207"/>
      <c r="T312" s="206"/>
      <c r="U312" s="235"/>
      <c r="V312" s="207"/>
      <c r="W312" s="206">
        <f ca="1">OFFSET(СВОДНАЯ!$B$3,'Кабельный журнал'!AE312-1,7)</f>
        <v>0</v>
      </c>
      <c r="X312" s="235"/>
      <c r="Y312" s="235"/>
      <c r="Z312" s="207"/>
      <c r="AA312" s="206">
        <f ca="1">OFFSET(СВОДНАЯ!$B$3,'Кабельный журнал'!AE312-1,8)</f>
        <v>0</v>
      </c>
      <c r="AB312" s="207"/>
      <c r="AE312" s="34">
        <f t="shared" si="5"/>
        <v>266</v>
      </c>
    </row>
    <row r="313" spans="1:31" ht="15" customHeight="1" thickBot="1" x14ac:dyDescent="0.3">
      <c r="C313" s="46">
        <f ca="1">OFFSET(СВОДНАЯ!$B$3,'Кабельный журнал'!AE313-1,0)</f>
        <v>0</v>
      </c>
      <c r="D313" s="121"/>
      <c r="E313" s="47">
        <f ca="1">OFFSET(СВОДНАЯ!$B$3,'Кабельный журнал'!AE313-1,1)</f>
        <v>0</v>
      </c>
      <c r="F313" s="48">
        <f ca="1">OFFSET(СВОДНАЯ!$B$3,'Кабельный журнал'!AE313-1,2)</f>
        <v>0</v>
      </c>
      <c r="G313" s="206">
        <f ca="1">OFFSET(СВОДНАЯ!$B$3,'Кабельный журнал'!AE313-1,3)</f>
        <v>0</v>
      </c>
      <c r="H313" s="235"/>
      <c r="I313" s="235"/>
      <c r="J313" s="235"/>
      <c r="K313" s="235"/>
      <c r="L313" s="207"/>
      <c r="M313" s="236">
        <f ca="1">OFFSET(СВОДНАЯ!$B$3,'Кабельный журнал'!AE313-1,4)</f>
        <v>0</v>
      </c>
      <c r="N313" s="237"/>
      <c r="O313" s="237"/>
      <c r="P313" s="237"/>
      <c r="Q313" s="238"/>
      <c r="R313" s="206">
        <f ca="1">OFFSET(СВОДНАЯ!$B$3,'Кабельный журнал'!AE313-1,5)</f>
        <v>0</v>
      </c>
      <c r="S313" s="207"/>
      <c r="T313" s="206">
        <f ca="1">OFFSET(СВОДНАЯ!$B$3,'Кабельный журнал'!AE313-1,6)</f>
        <v>0</v>
      </c>
      <c r="U313" s="235"/>
      <c r="V313" s="207"/>
      <c r="W313" s="206">
        <f ca="1">OFFSET(СВОДНАЯ!$B$3,'Кабельный журнал'!AE313-1,7)</f>
        <v>0</v>
      </c>
      <c r="X313" s="235"/>
      <c r="Y313" s="235"/>
      <c r="Z313" s="207"/>
      <c r="AA313" s="206">
        <f ca="1">OFFSET(СВОДНАЯ!$B$3,'Кабельный журнал'!AE313-1,8)</f>
        <v>0</v>
      </c>
      <c r="AB313" s="207"/>
      <c r="AE313" s="34">
        <f t="shared" si="5"/>
        <v>267</v>
      </c>
    </row>
    <row r="314" spans="1:31" ht="15" customHeight="1" x14ac:dyDescent="0.25">
      <c r="A314" s="214" t="s">
        <v>13</v>
      </c>
      <c r="B314" s="232"/>
      <c r="C314" s="46">
        <f ca="1">OFFSET(СВОДНАЯ!$B$3,'Кабельный журнал'!AE314-1,0)</f>
        <v>0</v>
      </c>
      <c r="D314" s="121"/>
      <c r="E314" s="47">
        <f ca="1">OFFSET(СВОДНАЯ!$B$3,'Кабельный журнал'!AE314-1,1)</f>
        <v>0</v>
      </c>
      <c r="F314" s="48">
        <f ca="1">OFFSET(СВОДНАЯ!$B$3,'Кабельный журнал'!AE314-1,2)</f>
        <v>0</v>
      </c>
      <c r="G314" s="206">
        <f ca="1">OFFSET(СВОДНАЯ!$B$3,'Кабельный журнал'!AE314-1,3)</f>
        <v>0</v>
      </c>
      <c r="H314" s="235"/>
      <c r="I314" s="235"/>
      <c r="J314" s="235"/>
      <c r="K314" s="235"/>
      <c r="L314" s="207"/>
      <c r="M314" s="236">
        <f ca="1">OFFSET(СВОДНАЯ!$B$3,'Кабельный журнал'!AE314-1,4)</f>
        <v>0</v>
      </c>
      <c r="N314" s="237"/>
      <c r="O314" s="237"/>
      <c r="P314" s="237"/>
      <c r="Q314" s="238"/>
      <c r="R314" s="206">
        <f ca="1">OFFSET(СВОДНАЯ!$B$3,'Кабельный журнал'!AE314-1,5)</f>
        <v>0</v>
      </c>
      <c r="S314" s="207"/>
      <c r="T314" s="206">
        <f ca="1">OFFSET(СВОДНАЯ!$B$3,'Кабельный журнал'!AE314-1,6)</f>
        <v>0</v>
      </c>
      <c r="U314" s="235"/>
      <c r="V314" s="207"/>
      <c r="W314" s="206">
        <f ca="1">OFFSET(СВОДНАЯ!$B$3,'Кабельный журнал'!AE314-1,7)</f>
        <v>0</v>
      </c>
      <c r="X314" s="235"/>
      <c r="Y314" s="235"/>
      <c r="Z314" s="207"/>
      <c r="AA314" s="206">
        <f ca="1">OFFSET(СВОДНАЯ!$B$3,'Кабельный журнал'!AE314-1,8)</f>
        <v>0</v>
      </c>
      <c r="AB314" s="207"/>
      <c r="AE314" s="34">
        <f t="shared" si="5"/>
        <v>268</v>
      </c>
    </row>
    <row r="315" spans="1:31" ht="15" customHeight="1" x14ac:dyDescent="0.25">
      <c r="A315" s="215"/>
      <c r="B315" s="233"/>
      <c r="C315" s="46">
        <f ca="1">OFFSET(СВОДНАЯ!$B$3,'Кабельный журнал'!AE315-1,0)</f>
        <v>0</v>
      </c>
      <c r="D315" s="121"/>
      <c r="E315" s="47">
        <f ca="1">OFFSET(СВОДНАЯ!$B$3,'Кабельный журнал'!AE315-1,1)</f>
        <v>0</v>
      </c>
      <c r="F315" s="48">
        <f ca="1">OFFSET(СВОДНАЯ!$B$3,'Кабельный журнал'!AE315-1,2)</f>
        <v>0</v>
      </c>
      <c r="G315" s="206">
        <f ca="1">OFFSET(СВОДНАЯ!$B$3,'Кабельный журнал'!AE315-1,3)</f>
        <v>0</v>
      </c>
      <c r="H315" s="235"/>
      <c r="I315" s="235"/>
      <c r="J315" s="235"/>
      <c r="K315" s="235"/>
      <c r="L315" s="207"/>
      <c r="M315" s="236">
        <f ca="1">OFFSET(СВОДНАЯ!$B$3,'Кабельный журнал'!AE315-1,4)</f>
        <v>0</v>
      </c>
      <c r="N315" s="237"/>
      <c r="O315" s="237"/>
      <c r="P315" s="237"/>
      <c r="Q315" s="238"/>
      <c r="R315" s="206">
        <f ca="1">OFFSET(СВОДНАЯ!$B$3,'Кабельный журнал'!AE315-1,5)</f>
        <v>0</v>
      </c>
      <c r="S315" s="207"/>
      <c r="T315" s="206">
        <f ca="1">OFFSET(СВОДНАЯ!$B$3,'Кабельный журнал'!AE315-1,6)</f>
        <v>0</v>
      </c>
      <c r="U315" s="235"/>
      <c r="V315" s="207"/>
      <c r="W315" s="206">
        <f ca="1">OFFSET(СВОДНАЯ!$B$3,'Кабельный журнал'!AE315-1,7)</f>
        <v>0</v>
      </c>
      <c r="X315" s="235"/>
      <c r="Y315" s="235"/>
      <c r="Z315" s="207"/>
      <c r="AA315" s="206">
        <f ca="1">OFFSET(СВОДНАЯ!$B$3,'Кабельный журнал'!AE315-1,8)</f>
        <v>0</v>
      </c>
      <c r="AB315" s="207"/>
      <c r="AE315" s="34">
        <f t="shared" si="5"/>
        <v>269</v>
      </c>
    </row>
    <row r="316" spans="1:31" ht="15" customHeight="1" x14ac:dyDescent="0.25">
      <c r="A316" s="215"/>
      <c r="B316" s="233"/>
      <c r="C316" s="46">
        <f ca="1">OFFSET(СВОДНАЯ!$B$3,'Кабельный журнал'!AE316-1,0)</f>
        <v>0</v>
      </c>
      <c r="D316" s="121"/>
      <c r="E316" s="47">
        <f ca="1">OFFSET(СВОДНАЯ!$B$3,'Кабельный журнал'!AE316-1,1)</f>
        <v>0</v>
      </c>
      <c r="F316" s="48">
        <f ca="1">OFFSET(СВОДНАЯ!$B$3,'Кабельный журнал'!AE316-1,2)</f>
        <v>0</v>
      </c>
      <c r="G316" s="206">
        <f ca="1">OFFSET(СВОДНАЯ!$B$3,'Кабельный журнал'!AE316-1,3)</f>
        <v>0</v>
      </c>
      <c r="H316" s="235"/>
      <c r="I316" s="235"/>
      <c r="J316" s="235"/>
      <c r="K316" s="235"/>
      <c r="L316" s="207"/>
      <c r="M316" s="236">
        <f ca="1">OFFSET(СВОДНАЯ!$B$3,'Кабельный журнал'!AE316-1,4)</f>
        <v>0</v>
      </c>
      <c r="N316" s="237"/>
      <c r="O316" s="237"/>
      <c r="P316" s="237"/>
      <c r="Q316" s="238"/>
      <c r="R316" s="206">
        <f ca="1">OFFSET(СВОДНАЯ!$B$3,'Кабельный журнал'!AE316-1,5)</f>
        <v>0</v>
      </c>
      <c r="S316" s="207"/>
      <c r="T316" s="206">
        <f ca="1">OFFSET(СВОДНАЯ!$B$3,'Кабельный журнал'!AE316-1,6)</f>
        <v>0</v>
      </c>
      <c r="U316" s="235"/>
      <c r="V316" s="207"/>
      <c r="W316" s="206">
        <f ca="1">OFFSET(СВОДНАЯ!$B$3,'Кабельный журнал'!AE316-1,7)</f>
        <v>0</v>
      </c>
      <c r="X316" s="235"/>
      <c r="Y316" s="235"/>
      <c r="Z316" s="207"/>
      <c r="AA316" s="206">
        <f ca="1">OFFSET(СВОДНАЯ!$B$3,'Кабельный журнал'!AE316-1,8)</f>
        <v>0</v>
      </c>
      <c r="AB316" s="207"/>
      <c r="AE316" s="34">
        <f t="shared" si="5"/>
        <v>270</v>
      </c>
    </row>
    <row r="317" spans="1:31" ht="15" customHeight="1" x14ac:dyDescent="0.25">
      <c r="A317" s="215"/>
      <c r="B317" s="233"/>
      <c r="C317" s="46">
        <f ca="1">OFFSET(СВОДНАЯ!$B$3,'Кабельный журнал'!AE317-1,0)</f>
        <v>0</v>
      </c>
      <c r="D317" s="121"/>
      <c r="E317" s="47">
        <f ca="1">OFFSET(СВОДНАЯ!$B$3,'Кабельный журнал'!AE317-1,1)</f>
        <v>0</v>
      </c>
      <c r="F317" s="48">
        <f ca="1">OFFSET(СВОДНАЯ!$B$3,'Кабельный журнал'!AE317-1,2)</f>
        <v>0</v>
      </c>
      <c r="G317" s="206">
        <f ca="1">OFFSET(СВОДНАЯ!$B$3,'Кабельный журнал'!AE317-1,3)</f>
        <v>0</v>
      </c>
      <c r="H317" s="235"/>
      <c r="I317" s="235"/>
      <c r="J317" s="235"/>
      <c r="K317" s="235"/>
      <c r="L317" s="207"/>
      <c r="M317" s="236">
        <f ca="1">OFFSET(СВОДНАЯ!$B$3,'Кабельный журнал'!AE317-1,4)</f>
        <v>0</v>
      </c>
      <c r="N317" s="237"/>
      <c r="O317" s="237"/>
      <c r="P317" s="237"/>
      <c r="Q317" s="238"/>
      <c r="R317" s="206">
        <f ca="1">OFFSET(СВОДНАЯ!$B$3,'Кабельный журнал'!AE317-1,5)</f>
        <v>0</v>
      </c>
      <c r="S317" s="207"/>
      <c r="T317" s="206">
        <f ca="1">OFFSET(СВОДНАЯ!$B$3,'Кабельный журнал'!AE317-1,6)</f>
        <v>0</v>
      </c>
      <c r="U317" s="235"/>
      <c r="V317" s="207"/>
      <c r="W317" s="206">
        <f ca="1">OFFSET(СВОДНАЯ!$B$3,'Кабельный журнал'!AE317-1,7)</f>
        <v>0</v>
      </c>
      <c r="X317" s="235"/>
      <c r="Y317" s="235"/>
      <c r="Z317" s="207"/>
      <c r="AA317" s="206">
        <f ca="1">OFFSET(СВОДНАЯ!$B$3,'Кабельный журнал'!AE317-1,8)</f>
        <v>0</v>
      </c>
      <c r="AB317" s="207"/>
      <c r="AE317" s="34">
        <f t="shared" si="5"/>
        <v>271</v>
      </c>
    </row>
    <row r="318" spans="1:31" ht="15" customHeight="1" thickBot="1" x14ac:dyDescent="0.3">
      <c r="A318" s="216"/>
      <c r="B318" s="234"/>
      <c r="C318" s="46">
        <f ca="1">OFFSET(СВОДНАЯ!$B$3,'Кабельный журнал'!AE318-1,0)</f>
        <v>0</v>
      </c>
      <c r="D318" s="121"/>
      <c r="E318" s="47">
        <f ca="1">OFFSET(СВОДНАЯ!$B$3,'Кабельный журнал'!AE318-1,1)</f>
        <v>0</v>
      </c>
      <c r="F318" s="48">
        <f ca="1">OFFSET(СВОДНАЯ!$B$3,'Кабельный журнал'!AE318-1,2)</f>
        <v>0</v>
      </c>
      <c r="G318" s="206">
        <f ca="1">OFFSET(СВОДНАЯ!$B$3,'Кабельный журнал'!AE318-1,3)</f>
        <v>0</v>
      </c>
      <c r="H318" s="235"/>
      <c r="I318" s="235"/>
      <c r="J318" s="235"/>
      <c r="K318" s="235"/>
      <c r="L318" s="207"/>
      <c r="M318" s="236">
        <f ca="1">OFFSET(СВОДНАЯ!$B$3,'Кабельный журнал'!AE318-1,4)</f>
        <v>0</v>
      </c>
      <c r="N318" s="237"/>
      <c r="O318" s="237"/>
      <c r="P318" s="237"/>
      <c r="Q318" s="238"/>
      <c r="R318" s="206">
        <f ca="1">OFFSET(СВОДНАЯ!$B$3,'Кабельный журнал'!AE318-1,5)</f>
        <v>0</v>
      </c>
      <c r="S318" s="207"/>
      <c r="T318" s="206">
        <f ca="1">OFFSET(СВОДНАЯ!$B$3,'Кабельный журнал'!AE318-1,6)</f>
        <v>0</v>
      </c>
      <c r="U318" s="235"/>
      <c r="V318" s="207"/>
      <c r="W318" s="206">
        <f ca="1">OFFSET(СВОДНАЯ!$B$3,'Кабельный журнал'!AE318-1,7)</f>
        <v>0</v>
      </c>
      <c r="X318" s="235"/>
      <c r="Y318" s="235"/>
      <c r="Z318" s="207"/>
      <c r="AA318" s="206">
        <f ca="1">OFFSET(СВОДНАЯ!$B$3,'Кабельный журнал'!AE318-1,8)</f>
        <v>0</v>
      </c>
      <c r="AB318" s="207"/>
      <c r="AE318" s="34">
        <f t="shared" si="5"/>
        <v>272</v>
      </c>
    </row>
    <row r="319" spans="1:31" ht="15" customHeight="1" x14ac:dyDescent="0.25">
      <c r="A319" s="214" t="s">
        <v>14</v>
      </c>
      <c r="B319" s="232"/>
      <c r="C319" s="46">
        <f ca="1">OFFSET(СВОДНАЯ!$B$3,'Кабельный журнал'!AE319-1,0)</f>
        <v>0</v>
      </c>
      <c r="D319" s="121"/>
      <c r="E319" s="47">
        <f ca="1">OFFSET(СВОДНАЯ!$B$3,'Кабельный журнал'!AE319-1,1)</f>
        <v>0</v>
      </c>
      <c r="F319" s="48">
        <f ca="1">OFFSET(СВОДНАЯ!$B$3,'Кабельный журнал'!AE319-1,2)</f>
        <v>0</v>
      </c>
      <c r="G319" s="206">
        <f ca="1">OFFSET(СВОДНАЯ!$B$3,'Кабельный журнал'!AE319-1,3)</f>
        <v>0</v>
      </c>
      <c r="H319" s="235"/>
      <c r="I319" s="235"/>
      <c r="J319" s="235"/>
      <c r="K319" s="235"/>
      <c r="L319" s="207"/>
      <c r="M319" s="236">
        <f ca="1">OFFSET(СВОДНАЯ!$B$3,'Кабельный журнал'!AE319-1,4)</f>
        <v>0</v>
      </c>
      <c r="N319" s="237"/>
      <c r="O319" s="237"/>
      <c r="P319" s="237"/>
      <c r="Q319" s="238"/>
      <c r="R319" s="206">
        <f ca="1">OFFSET(СВОДНАЯ!$B$3,'Кабельный журнал'!AE319-1,5)</f>
        <v>0</v>
      </c>
      <c r="S319" s="207"/>
      <c r="T319" s="206">
        <f ca="1">OFFSET(СВОДНАЯ!$B$3,'Кабельный журнал'!AE319-1,6)</f>
        <v>0</v>
      </c>
      <c r="U319" s="235"/>
      <c r="V319" s="207"/>
      <c r="W319" s="206">
        <f ca="1">OFFSET(СВОДНАЯ!$B$3,'Кабельный журнал'!AE319-1,7)</f>
        <v>0</v>
      </c>
      <c r="X319" s="235"/>
      <c r="Y319" s="235"/>
      <c r="Z319" s="207"/>
      <c r="AA319" s="206">
        <f ca="1">OFFSET(СВОДНАЯ!$B$3,'Кабельный журнал'!AE319-1,8)</f>
        <v>0</v>
      </c>
      <c r="AB319" s="207"/>
      <c r="AE319" s="34">
        <f t="shared" si="5"/>
        <v>273</v>
      </c>
    </row>
    <row r="320" spans="1:31" ht="15" customHeight="1" x14ac:dyDescent="0.25">
      <c r="A320" s="215"/>
      <c r="B320" s="233"/>
      <c r="C320" s="46">
        <f ca="1">OFFSET(СВОДНАЯ!$B$3,'Кабельный журнал'!AE320-1,0)</f>
        <v>0</v>
      </c>
      <c r="D320" s="121"/>
      <c r="E320" s="47">
        <f ca="1">OFFSET(СВОДНАЯ!$B$3,'Кабельный журнал'!AE320-1,1)</f>
        <v>0</v>
      </c>
      <c r="F320" s="48">
        <f ca="1">OFFSET(СВОДНАЯ!$B$3,'Кабельный журнал'!AE320-1,2)</f>
        <v>0</v>
      </c>
      <c r="G320" s="206">
        <f ca="1">OFFSET(СВОДНАЯ!$B$3,'Кабельный журнал'!AE320-1,3)</f>
        <v>0</v>
      </c>
      <c r="H320" s="235"/>
      <c r="I320" s="235"/>
      <c r="J320" s="235"/>
      <c r="K320" s="235"/>
      <c r="L320" s="207"/>
      <c r="M320" s="236">
        <f ca="1">OFFSET(СВОДНАЯ!$B$3,'Кабельный журнал'!AE320-1,4)</f>
        <v>0</v>
      </c>
      <c r="N320" s="237"/>
      <c r="O320" s="237"/>
      <c r="P320" s="237"/>
      <c r="Q320" s="238"/>
      <c r="R320" s="206">
        <f ca="1">OFFSET(СВОДНАЯ!$B$3,'Кабельный журнал'!AE320-1,5)</f>
        <v>0</v>
      </c>
      <c r="S320" s="207"/>
      <c r="T320" s="206">
        <f ca="1">OFFSET(СВОДНАЯ!$B$3,'Кабельный журнал'!AE320-1,6)</f>
        <v>0</v>
      </c>
      <c r="U320" s="235"/>
      <c r="V320" s="207"/>
      <c r="W320" s="206">
        <f ca="1">OFFSET(СВОДНАЯ!$B$3,'Кабельный журнал'!AE320-1,7)</f>
        <v>0</v>
      </c>
      <c r="X320" s="235"/>
      <c r="Y320" s="235"/>
      <c r="Z320" s="207"/>
      <c r="AA320" s="206">
        <f ca="1">OFFSET(СВОДНАЯ!$B$3,'Кабельный журнал'!AE320-1,8)</f>
        <v>0</v>
      </c>
      <c r="AB320" s="207"/>
      <c r="AE320" s="34">
        <f t="shared" si="5"/>
        <v>274</v>
      </c>
    </row>
    <row r="321" spans="1:79" ht="15" customHeight="1" x14ac:dyDescent="0.25">
      <c r="A321" s="215"/>
      <c r="B321" s="233"/>
      <c r="C321" s="46">
        <f ca="1">OFFSET(СВОДНАЯ!$B$3,'Кабельный журнал'!AE321-1,0)</f>
        <v>0</v>
      </c>
      <c r="D321" s="121"/>
      <c r="E321" s="47">
        <f ca="1">OFFSET(СВОДНАЯ!$B$3,'Кабельный журнал'!AE321-1,1)</f>
        <v>0</v>
      </c>
      <c r="F321" s="48">
        <f ca="1">OFFSET(СВОДНАЯ!$B$3,'Кабельный журнал'!AE321-1,2)</f>
        <v>0</v>
      </c>
      <c r="G321" s="206">
        <f ca="1">OFFSET(СВОДНАЯ!$B$3,'Кабельный журнал'!AE321-1,3)</f>
        <v>0</v>
      </c>
      <c r="H321" s="235"/>
      <c r="I321" s="235"/>
      <c r="J321" s="235"/>
      <c r="K321" s="235"/>
      <c r="L321" s="207"/>
      <c r="M321" s="236">
        <f ca="1">OFFSET(СВОДНАЯ!$B$3,'Кабельный журнал'!AE321-1,4)</f>
        <v>0</v>
      </c>
      <c r="N321" s="237"/>
      <c r="O321" s="237"/>
      <c r="P321" s="237"/>
      <c r="Q321" s="238"/>
      <c r="R321" s="206">
        <f ca="1">OFFSET(СВОДНАЯ!$B$3,'Кабельный журнал'!AE321-1,5)</f>
        <v>0</v>
      </c>
      <c r="S321" s="207"/>
      <c r="T321" s="206">
        <f ca="1">OFFSET(СВОДНАЯ!$B$3,'Кабельный журнал'!AE321-1,6)</f>
        <v>0</v>
      </c>
      <c r="U321" s="235"/>
      <c r="V321" s="207"/>
      <c r="W321" s="206">
        <f ca="1">OFFSET(СВОДНАЯ!$B$3,'Кабельный журнал'!AE321-1,7)</f>
        <v>0</v>
      </c>
      <c r="X321" s="235"/>
      <c r="Y321" s="235"/>
      <c r="Z321" s="207"/>
      <c r="AA321" s="206">
        <f ca="1">OFFSET(СВОДНАЯ!$B$3,'Кабельный журнал'!AE321-1,8)</f>
        <v>0</v>
      </c>
      <c r="AB321" s="207"/>
      <c r="AE321" s="34">
        <f t="shared" si="5"/>
        <v>275</v>
      </c>
    </row>
    <row r="322" spans="1:79" ht="15" customHeight="1" x14ac:dyDescent="0.25">
      <c r="A322" s="215"/>
      <c r="B322" s="233"/>
      <c r="C322" s="46">
        <f ca="1">OFFSET(СВОДНАЯ!$B$3,'Кабельный журнал'!AE322-1,0)</f>
        <v>0</v>
      </c>
      <c r="D322" s="121"/>
      <c r="E322" s="47">
        <f ca="1">OFFSET(СВОДНАЯ!$B$3,'Кабельный журнал'!AE322-1,1)</f>
        <v>0</v>
      </c>
      <c r="F322" s="48">
        <f ca="1">OFFSET(СВОДНАЯ!$B$3,'Кабельный журнал'!AE322-1,2)</f>
        <v>0</v>
      </c>
      <c r="G322" s="206">
        <f ca="1">OFFSET(СВОДНАЯ!$B$3,'Кабельный журнал'!AE322-1,3)</f>
        <v>0</v>
      </c>
      <c r="H322" s="235"/>
      <c r="I322" s="235"/>
      <c r="J322" s="235"/>
      <c r="K322" s="235"/>
      <c r="L322" s="207"/>
      <c r="M322" s="236">
        <f ca="1">OFFSET(СВОДНАЯ!$B$3,'Кабельный журнал'!AE322-1,4)</f>
        <v>0</v>
      </c>
      <c r="N322" s="237"/>
      <c r="O322" s="237"/>
      <c r="P322" s="237"/>
      <c r="Q322" s="238"/>
      <c r="R322" s="206">
        <f ca="1">OFFSET(СВОДНАЯ!$B$3,'Кабельный журнал'!AE322-1,5)</f>
        <v>0</v>
      </c>
      <c r="S322" s="207"/>
      <c r="T322" s="206">
        <f ca="1">OFFSET(СВОДНАЯ!$B$3,'Кабельный журнал'!AE322-1,6)</f>
        <v>0</v>
      </c>
      <c r="U322" s="235"/>
      <c r="V322" s="207"/>
      <c r="W322" s="206">
        <f ca="1">OFFSET(СВОДНАЯ!$B$3,'Кабельный журнал'!AE322-1,7)</f>
        <v>0</v>
      </c>
      <c r="X322" s="235"/>
      <c r="Y322" s="235"/>
      <c r="Z322" s="207"/>
      <c r="AA322" s="206">
        <f ca="1">OFFSET(СВОДНАЯ!$B$3,'Кабельный журнал'!AE322-1,8)</f>
        <v>0</v>
      </c>
      <c r="AB322" s="207"/>
      <c r="AE322" s="34">
        <f t="shared" si="5"/>
        <v>276</v>
      </c>
    </row>
    <row r="323" spans="1:79" ht="15" customHeight="1" x14ac:dyDescent="0.25">
      <c r="A323" s="215"/>
      <c r="B323" s="233"/>
      <c r="C323" s="46">
        <f ca="1">OFFSET(СВОДНАЯ!$B$3,'Кабельный журнал'!AE323-1,0)</f>
        <v>0</v>
      </c>
      <c r="D323" s="121"/>
      <c r="E323" s="47">
        <f ca="1">OFFSET(СВОДНАЯ!$B$3,'Кабельный журнал'!AE323-1,1)</f>
        <v>0</v>
      </c>
      <c r="F323" s="48">
        <f ca="1">OFFSET(СВОДНАЯ!$B$3,'Кабельный журнал'!AE323-1,2)</f>
        <v>0</v>
      </c>
      <c r="G323" s="206">
        <f ca="1">OFFSET(СВОДНАЯ!$B$3,'Кабельный журнал'!AE323-1,3)</f>
        <v>0</v>
      </c>
      <c r="H323" s="235"/>
      <c r="I323" s="235"/>
      <c r="J323" s="235"/>
      <c r="K323" s="235"/>
      <c r="L323" s="207"/>
      <c r="M323" s="236">
        <f ca="1">OFFSET(СВОДНАЯ!$B$3,'Кабельный журнал'!AE323-1,4)</f>
        <v>0</v>
      </c>
      <c r="N323" s="237"/>
      <c r="O323" s="237"/>
      <c r="P323" s="237"/>
      <c r="Q323" s="238"/>
      <c r="R323" s="206">
        <f ca="1">OFFSET(СВОДНАЯ!$B$3,'Кабельный журнал'!AE323-1,5)</f>
        <v>0</v>
      </c>
      <c r="S323" s="207"/>
      <c r="T323" s="206">
        <f ca="1">OFFSET(СВОДНАЯ!$B$3,'Кабельный журнал'!AE323-1,6)</f>
        <v>0</v>
      </c>
      <c r="U323" s="235"/>
      <c r="V323" s="207"/>
      <c r="W323" s="206">
        <f ca="1">OFFSET(СВОДНАЯ!$B$3,'Кабельный журнал'!AE323-1,7)</f>
        <v>0</v>
      </c>
      <c r="X323" s="235"/>
      <c r="Y323" s="235"/>
      <c r="Z323" s="207"/>
      <c r="AA323" s="206">
        <f ca="1">OFFSET(СВОДНАЯ!$B$3,'Кабельный журнал'!AE323-1,8)</f>
        <v>0</v>
      </c>
      <c r="AB323" s="207"/>
      <c r="AE323" s="34">
        <f t="shared" si="5"/>
        <v>277</v>
      </c>
    </row>
    <row r="324" spans="1:79" ht="15" customHeight="1" thickBot="1" x14ac:dyDescent="0.3">
      <c r="A324" s="216"/>
      <c r="B324" s="234"/>
      <c r="C324" s="46">
        <f ca="1">OFFSET(СВОДНАЯ!$B$3,'Кабельный журнал'!AE324-1,0)</f>
        <v>0</v>
      </c>
      <c r="D324" s="121"/>
      <c r="E324" s="47">
        <f ca="1">OFFSET(СВОДНАЯ!$B$3,'Кабельный журнал'!AE324-1,1)</f>
        <v>0</v>
      </c>
      <c r="F324" s="48">
        <f ca="1">OFFSET(СВОДНАЯ!$B$3,'Кабельный журнал'!AE324-1,2)</f>
        <v>0</v>
      </c>
      <c r="G324" s="206">
        <f ca="1">OFFSET(СВОДНАЯ!$B$3,'Кабельный журнал'!AE324-1,3)</f>
        <v>0</v>
      </c>
      <c r="H324" s="235"/>
      <c r="I324" s="235"/>
      <c r="J324" s="235"/>
      <c r="K324" s="235"/>
      <c r="L324" s="207"/>
      <c r="M324" s="236">
        <f ca="1">OFFSET(СВОДНАЯ!$B$3,'Кабельный журнал'!AE324-1,4)</f>
        <v>0</v>
      </c>
      <c r="N324" s="237"/>
      <c r="O324" s="237"/>
      <c r="P324" s="237"/>
      <c r="Q324" s="238"/>
      <c r="R324" s="206">
        <f ca="1">OFFSET(СВОДНАЯ!$B$3,'Кабельный журнал'!AE324-1,5)</f>
        <v>0</v>
      </c>
      <c r="S324" s="207"/>
      <c r="T324" s="206">
        <f ca="1">OFFSET(СВОДНАЯ!$B$3,'Кабельный журнал'!AE324-1,6)</f>
        <v>0</v>
      </c>
      <c r="U324" s="235"/>
      <c r="V324" s="207"/>
      <c r="W324" s="206">
        <f ca="1">OFFSET(СВОДНАЯ!$B$3,'Кабельный журнал'!AE324-1,7)</f>
        <v>0</v>
      </c>
      <c r="X324" s="235"/>
      <c r="Y324" s="235"/>
      <c r="Z324" s="207"/>
      <c r="AA324" s="206">
        <f ca="1">OFFSET(СВОДНАЯ!$B$3,'Кабельный журнал'!AE324-1,8)</f>
        <v>0</v>
      </c>
      <c r="AB324" s="207"/>
      <c r="AE324" s="34">
        <f t="shared" si="5"/>
        <v>278</v>
      </c>
    </row>
    <row r="325" spans="1:79" ht="15" customHeight="1" x14ac:dyDescent="0.25">
      <c r="A325" s="214" t="s">
        <v>15</v>
      </c>
      <c r="B325" s="232"/>
      <c r="C325" s="46">
        <f ca="1">OFFSET(СВОДНАЯ!$B$3,'Кабельный журнал'!AE325-1,0)</f>
        <v>0</v>
      </c>
      <c r="D325" s="121"/>
      <c r="E325" s="47">
        <f ca="1">OFFSET(СВОДНАЯ!$B$3,'Кабельный журнал'!AE325-1,1)</f>
        <v>0</v>
      </c>
      <c r="F325" s="48">
        <f ca="1">OFFSET(СВОДНАЯ!$B$3,'Кабельный журнал'!AE325-1,2)</f>
        <v>0</v>
      </c>
      <c r="G325" s="206">
        <f ca="1">OFFSET(СВОДНАЯ!$B$3,'Кабельный журнал'!AE325-1,3)</f>
        <v>0</v>
      </c>
      <c r="H325" s="235"/>
      <c r="I325" s="235"/>
      <c r="J325" s="235"/>
      <c r="K325" s="235"/>
      <c r="L325" s="207"/>
      <c r="M325" s="236">
        <f ca="1">OFFSET(СВОДНАЯ!$B$3,'Кабельный журнал'!AE325-1,4)</f>
        <v>0</v>
      </c>
      <c r="N325" s="237"/>
      <c r="O325" s="237"/>
      <c r="P325" s="237"/>
      <c r="Q325" s="238"/>
      <c r="R325" s="206">
        <f ca="1">OFFSET(СВОДНАЯ!$B$3,'Кабельный журнал'!AE325-1,5)</f>
        <v>0</v>
      </c>
      <c r="S325" s="207"/>
      <c r="T325" s="206">
        <f ca="1">OFFSET(СВОДНАЯ!$B$3,'Кабельный журнал'!AE325-1,6)</f>
        <v>0</v>
      </c>
      <c r="U325" s="235"/>
      <c r="V325" s="207"/>
      <c r="W325" s="206">
        <f ca="1">OFFSET(СВОДНАЯ!$B$3,'Кабельный журнал'!AE325-1,7)</f>
        <v>0</v>
      </c>
      <c r="X325" s="235"/>
      <c r="Y325" s="235"/>
      <c r="Z325" s="207"/>
      <c r="AA325" s="206">
        <f ca="1">OFFSET(СВОДНАЯ!$B$3,'Кабельный журнал'!AE325-1,8)</f>
        <v>0</v>
      </c>
      <c r="AB325" s="207"/>
      <c r="AE325" s="34">
        <f t="shared" si="5"/>
        <v>279</v>
      </c>
    </row>
    <row r="326" spans="1:79" ht="15" customHeight="1" x14ac:dyDescent="0.25">
      <c r="A326" s="215"/>
      <c r="B326" s="233"/>
      <c r="C326" s="46">
        <f ca="1">OFFSET(СВОДНАЯ!$B$3,'Кабельный журнал'!AE326-1,0)</f>
        <v>0</v>
      </c>
      <c r="D326" s="121"/>
      <c r="E326" s="47">
        <f ca="1">OFFSET(СВОДНАЯ!$B$3,'Кабельный журнал'!AE326-1,1)</f>
        <v>0</v>
      </c>
      <c r="F326" s="48">
        <f ca="1">OFFSET(СВОДНАЯ!$B$3,'Кабельный журнал'!AE326-1,2)</f>
        <v>0</v>
      </c>
      <c r="G326" s="206">
        <f ca="1">OFFSET(СВОДНАЯ!$B$3,'Кабельный журнал'!AE326-1,3)</f>
        <v>0</v>
      </c>
      <c r="H326" s="235"/>
      <c r="I326" s="235"/>
      <c r="J326" s="235"/>
      <c r="K326" s="235"/>
      <c r="L326" s="207"/>
      <c r="M326" s="236">
        <f ca="1">OFFSET(СВОДНАЯ!$B$3,'Кабельный журнал'!AE326-1,4)</f>
        <v>0</v>
      </c>
      <c r="N326" s="237"/>
      <c r="O326" s="237"/>
      <c r="P326" s="237"/>
      <c r="Q326" s="238"/>
      <c r="R326" s="206">
        <f ca="1">OFFSET(СВОДНАЯ!$B$3,'Кабельный журнал'!AE326-1,5)</f>
        <v>0</v>
      </c>
      <c r="S326" s="207"/>
      <c r="T326" s="206">
        <f ca="1">OFFSET(СВОДНАЯ!$B$3,'Кабельный журнал'!AE326-1,6)</f>
        <v>0</v>
      </c>
      <c r="U326" s="235"/>
      <c r="V326" s="207"/>
      <c r="W326" s="206">
        <f ca="1">OFFSET(СВОДНАЯ!$B$3,'Кабельный журнал'!AE326-1,7)</f>
        <v>0</v>
      </c>
      <c r="X326" s="235"/>
      <c r="Y326" s="235"/>
      <c r="Z326" s="207"/>
      <c r="AA326" s="206">
        <f ca="1">OFFSET(СВОДНАЯ!$B$3,'Кабельный журнал'!AE326-1,8)</f>
        <v>0</v>
      </c>
      <c r="AB326" s="207"/>
      <c r="AE326" s="34">
        <f t="shared" si="5"/>
        <v>280</v>
      </c>
    </row>
    <row r="327" spans="1:79" ht="15" customHeight="1" thickBot="1" x14ac:dyDescent="0.3">
      <c r="A327" s="215"/>
      <c r="B327" s="233"/>
      <c r="C327" s="49">
        <f ca="1">OFFSET(СВОДНАЯ!$B$3,'Кабельный журнал'!AE327-1,0)</f>
        <v>0</v>
      </c>
      <c r="D327" s="125"/>
      <c r="E327" s="50">
        <f ca="1">OFFSET(СВОДНАЯ!$B$3,'Кабельный журнал'!AE327-1,1)</f>
        <v>0</v>
      </c>
      <c r="F327" s="51">
        <f ca="1">OFFSET(СВОДНАЯ!$B$3,'Кабельный журнал'!AE327-1,2)</f>
        <v>0</v>
      </c>
      <c r="G327" s="220">
        <f ca="1">OFFSET(СВОДНАЯ!$B$3,'Кабельный журнал'!AE327-1,3)</f>
        <v>0</v>
      </c>
      <c r="H327" s="221"/>
      <c r="I327" s="221"/>
      <c r="J327" s="221"/>
      <c r="K327" s="221"/>
      <c r="L327" s="222"/>
      <c r="M327" s="223">
        <f ca="1">OFFSET(СВОДНАЯ!$B$3,'Кабельный журнал'!AE327-1,4)</f>
        <v>0</v>
      </c>
      <c r="N327" s="224"/>
      <c r="O327" s="224"/>
      <c r="P327" s="224"/>
      <c r="Q327" s="225"/>
      <c r="R327" s="220">
        <f ca="1">OFFSET(СВОДНАЯ!$B$3,'Кабельный журнал'!AE327-1,5)</f>
        <v>0</v>
      </c>
      <c r="S327" s="222"/>
      <c r="T327" s="220">
        <f ca="1">OFFSET(СВОДНАЯ!$B$3,'Кабельный журнал'!AE327-1,6)</f>
        <v>0</v>
      </c>
      <c r="U327" s="221"/>
      <c r="V327" s="222"/>
      <c r="W327" s="220">
        <f ca="1">OFFSET(СВОДНАЯ!$B$3,'Кабельный журнал'!AE327-1,7)</f>
        <v>0</v>
      </c>
      <c r="X327" s="221"/>
      <c r="Y327" s="221"/>
      <c r="Z327" s="222"/>
      <c r="AA327" s="220">
        <f ca="1">OFFSET(СВОДНАЯ!$B$3,'Кабельный журнал'!AE327-1,8)</f>
        <v>0</v>
      </c>
      <c r="AB327" s="222"/>
      <c r="AE327" s="34">
        <f t="shared" si="5"/>
        <v>281</v>
      </c>
    </row>
    <row r="328" spans="1:79" ht="15" customHeight="1" thickBot="1" x14ac:dyDescent="0.3">
      <c r="A328" s="215"/>
      <c r="B328" s="233"/>
      <c r="C328" s="38"/>
      <c r="D328" s="137"/>
      <c r="E328" s="39"/>
      <c r="F328" s="39"/>
      <c r="G328" s="66"/>
      <c r="H328" s="66"/>
      <c r="I328" s="66"/>
      <c r="J328" s="66"/>
      <c r="K328" s="66"/>
      <c r="L328" s="66"/>
      <c r="M328" s="52"/>
      <c r="N328" s="53"/>
      <c r="O328" s="53"/>
      <c r="P328" s="54"/>
      <c r="Q328" s="54"/>
      <c r="R328" s="53"/>
      <c r="S328" s="281" t="str">
        <f>S273</f>
        <v>ОДО-104-01.СОТС.КЖ</v>
      </c>
      <c r="T328" s="282"/>
      <c r="U328" s="282"/>
      <c r="V328" s="282"/>
      <c r="W328" s="282"/>
      <c r="X328" s="282"/>
      <c r="Y328" s="282"/>
      <c r="Z328" s="283"/>
      <c r="AA328" s="271" t="s">
        <v>2</v>
      </c>
      <c r="AB328" s="272"/>
    </row>
    <row r="329" spans="1:79" ht="15" customHeight="1" thickBot="1" x14ac:dyDescent="0.3">
      <c r="A329" s="215"/>
      <c r="B329" s="233"/>
      <c r="C329" s="38"/>
      <c r="D329" s="137"/>
      <c r="E329" s="39"/>
      <c r="F329" s="39"/>
      <c r="G329" s="66"/>
      <c r="H329" s="66"/>
      <c r="I329" s="66"/>
      <c r="J329" s="66"/>
      <c r="K329" s="66"/>
      <c r="L329" s="66"/>
      <c r="M329" s="55"/>
      <c r="N329" s="56"/>
      <c r="O329" s="56"/>
      <c r="P329" s="57"/>
      <c r="Q329" s="57"/>
      <c r="R329" s="56"/>
      <c r="S329" s="226"/>
      <c r="T329" s="227"/>
      <c r="U329" s="227"/>
      <c r="V329" s="227"/>
      <c r="W329" s="227"/>
      <c r="X329" s="227"/>
      <c r="Y329" s="227"/>
      <c r="Z329" s="228"/>
      <c r="AA329" s="202" t="s">
        <v>32</v>
      </c>
      <c r="AB329" s="204">
        <f>AB274+1</f>
        <v>1</v>
      </c>
    </row>
    <row r="330" spans="1:79" ht="15" customHeight="1" thickBot="1" x14ac:dyDescent="0.3">
      <c r="A330" s="216"/>
      <c r="B330" s="234"/>
      <c r="C330" s="58"/>
      <c r="D330" s="136"/>
      <c r="E330" s="41"/>
      <c r="F330" s="41"/>
      <c r="G330" s="67"/>
      <c r="H330" s="67"/>
      <c r="I330" s="67"/>
      <c r="J330" s="67"/>
      <c r="K330" s="67"/>
      <c r="L330" s="67"/>
      <c r="M330" s="59" t="s">
        <v>0</v>
      </c>
      <c r="N330" s="59" t="s">
        <v>10</v>
      </c>
      <c r="O330" s="59" t="s">
        <v>2</v>
      </c>
      <c r="P330" s="59" t="s">
        <v>11</v>
      </c>
      <c r="Q330" s="59" t="s">
        <v>4</v>
      </c>
      <c r="R330" s="59" t="s">
        <v>5</v>
      </c>
      <c r="S330" s="229"/>
      <c r="T330" s="230"/>
      <c r="U330" s="230"/>
      <c r="V330" s="230"/>
      <c r="W330" s="230"/>
      <c r="X330" s="230"/>
      <c r="Y330" s="230"/>
      <c r="Z330" s="231"/>
      <c r="AA330" s="203"/>
      <c r="AB330" s="205"/>
    </row>
    <row r="331" spans="1:79" s="26" customFormat="1" ht="15" customHeight="1" thickBot="1" x14ac:dyDescent="0.25">
      <c r="C331" s="199" t="s">
        <v>18</v>
      </c>
      <c r="D331" s="199" t="s">
        <v>33</v>
      </c>
      <c r="E331" s="251" t="s">
        <v>19</v>
      </c>
      <c r="F331" s="252"/>
      <c r="G331" s="255" t="s">
        <v>22</v>
      </c>
      <c r="H331" s="256"/>
      <c r="I331" s="256"/>
      <c r="J331" s="256"/>
      <c r="K331" s="256"/>
      <c r="L331" s="256"/>
      <c r="M331" s="256"/>
      <c r="N331" s="256"/>
      <c r="O331" s="256"/>
      <c r="P331" s="256"/>
      <c r="Q331" s="256"/>
      <c r="R331" s="256"/>
      <c r="S331" s="256"/>
      <c r="T331" s="256"/>
      <c r="U331" s="256"/>
      <c r="V331" s="256"/>
      <c r="W331" s="256"/>
      <c r="X331" s="256"/>
      <c r="Y331" s="256"/>
      <c r="Z331" s="256"/>
      <c r="AA331" s="256"/>
      <c r="AB331" s="257"/>
      <c r="AD331" s="27"/>
      <c r="BT331" s="28"/>
      <c r="BU331" s="28"/>
      <c r="BV331" s="28"/>
      <c r="BW331" s="28"/>
      <c r="BX331" s="28"/>
      <c r="BY331" s="28"/>
      <c r="BZ331" s="28"/>
      <c r="CA331" s="28"/>
    </row>
    <row r="332" spans="1:79" s="26" customFormat="1" ht="15" customHeight="1" thickBot="1" x14ac:dyDescent="0.25">
      <c r="C332" s="200"/>
      <c r="D332" s="200"/>
      <c r="E332" s="253"/>
      <c r="F332" s="254"/>
      <c r="G332" s="258" t="s">
        <v>23</v>
      </c>
      <c r="H332" s="259"/>
      <c r="I332" s="259"/>
      <c r="J332" s="259"/>
      <c r="K332" s="259"/>
      <c r="L332" s="259"/>
      <c r="M332" s="259"/>
      <c r="N332" s="259"/>
      <c r="O332" s="259"/>
      <c r="P332" s="259"/>
      <c r="Q332" s="259"/>
      <c r="R332" s="259"/>
      <c r="S332" s="260"/>
      <c r="T332" s="255" t="s">
        <v>24</v>
      </c>
      <c r="U332" s="256"/>
      <c r="V332" s="256"/>
      <c r="W332" s="256"/>
      <c r="X332" s="256"/>
      <c r="Y332" s="256"/>
      <c r="Z332" s="256"/>
      <c r="AA332" s="256"/>
      <c r="AB332" s="257"/>
      <c r="AD332" s="29">
        <f>SUM(AD335:AD385)</f>
        <v>0</v>
      </c>
      <c r="AE332" s="30"/>
      <c r="BT332" s="28"/>
      <c r="BU332" s="28"/>
      <c r="BV332" s="28"/>
      <c r="BW332" s="28"/>
      <c r="BX332" s="28"/>
      <c r="BY332" s="28"/>
      <c r="BZ332" s="28"/>
      <c r="CA332" s="28"/>
    </row>
    <row r="333" spans="1:79" s="26" customFormat="1" ht="15" customHeight="1" x14ac:dyDescent="0.2">
      <c r="C333" s="200"/>
      <c r="D333" s="200"/>
      <c r="E333" s="261" t="s">
        <v>20</v>
      </c>
      <c r="F333" s="261" t="s">
        <v>21</v>
      </c>
      <c r="G333" s="251" t="s">
        <v>25</v>
      </c>
      <c r="H333" s="263"/>
      <c r="I333" s="263"/>
      <c r="J333" s="263"/>
      <c r="K333" s="263"/>
      <c r="L333" s="252"/>
      <c r="M333" s="265" t="s">
        <v>26</v>
      </c>
      <c r="N333" s="266"/>
      <c r="O333" s="266"/>
      <c r="P333" s="266"/>
      <c r="Q333" s="267"/>
      <c r="R333" s="265" t="s">
        <v>27</v>
      </c>
      <c r="S333" s="267"/>
      <c r="T333" s="265" t="s">
        <v>25</v>
      </c>
      <c r="U333" s="266"/>
      <c r="V333" s="267"/>
      <c r="W333" s="265" t="s">
        <v>26</v>
      </c>
      <c r="X333" s="266"/>
      <c r="Y333" s="266"/>
      <c r="Z333" s="267"/>
      <c r="AA333" s="265" t="s">
        <v>27</v>
      </c>
      <c r="AB333" s="267"/>
      <c r="AD333" s="31"/>
      <c r="BT333" s="28"/>
      <c r="BU333" s="28"/>
      <c r="BV333" s="28"/>
      <c r="BW333" s="28"/>
      <c r="BX333" s="28"/>
      <c r="BY333" s="28"/>
      <c r="BZ333" s="28"/>
      <c r="CA333" s="28"/>
    </row>
    <row r="334" spans="1:79" s="26" customFormat="1" ht="15" customHeight="1" thickBot="1" x14ac:dyDescent="0.25">
      <c r="C334" s="201"/>
      <c r="D334" s="201"/>
      <c r="E334" s="262"/>
      <c r="F334" s="262"/>
      <c r="G334" s="253"/>
      <c r="H334" s="264"/>
      <c r="I334" s="264"/>
      <c r="J334" s="264"/>
      <c r="K334" s="264"/>
      <c r="L334" s="254"/>
      <c r="M334" s="268"/>
      <c r="N334" s="269"/>
      <c r="O334" s="269"/>
      <c r="P334" s="269"/>
      <c r="Q334" s="270"/>
      <c r="R334" s="268"/>
      <c r="S334" s="270"/>
      <c r="T334" s="268"/>
      <c r="U334" s="269"/>
      <c r="V334" s="270"/>
      <c r="W334" s="268"/>
      <c r="X334" s="269"/>
      <c r="Y334" s="269"/>
      <c r="Z334" s="270"/>
      <c r="AA334" s="268"/>
      <c r="AB334" s="270"/>
      <c r="AD334" s="31"/>
      <c r="BT334" s="28"/>
      <c r="BU334" s="28"/>
      <c r="BV334" s="28"/>
      <c r="BW334" s="28"/>
      <c r="BX334" s="28"/>
      <c r="BY334" s="28"/>
      <c r="BZ334" s="28"/>
      <c r="CA334" s="28"/>
    </row>
    <row r="335" spans="1:79" ht="15" customHeight="1" x14ac:dyDescent="0.25">
      <c r="C335" s="43">
        <f ca="1">OFFSET(СВОДНАЯ!$B$3,'Кабельный журнал'!AE335-1,0)</f>
        <v>0</v>
      </c>
      <c r="D335" s="127"/>
      <c r="E335" s="44">
        <f ca="1">OFFSET(СВОДНАЯ!$B$3,'Кабельный журнал'!AE335-1,1)</f>
        <v>0</v>
      </c>
      <c r="F335" s="45">
        <f ca="1">OFFSET(СВОДНАЯ!$B$3,'Кабельный журнал'!AE335-1,2)</f>
        <v>0</v>
      </c>
      <c r="G335" s="245">
        <f ca="1">OFFSET(СВОДНАЯ!$B$3,'Кабельный журнал'!AE335-1,3)</f>
        <v>0</v>
      </c>
      <c r="H335" s="246"/>
      <c r="I335" s="246"/>
      <c r="J335" s="246"/>
      <c r="K335" s="246"/>
      <c r="L335" s="247"/>
      <c r="M335" s="248">
        <f ca="1">OFFSET(СВОДНАЯ!$B$3,'Кабельный журнал'!AE335-1,4)</f>
        <v>0</v>
      </c>
      <c r="N335" s="249"/>
      <c r="O335" s="249"/>
      <c r="P335" s="249"/>
      <c r="Q335" s="250"/>
      <c r="R335" s="245">
        <f ca="1">OFFSET(СВОДНАЯ!$B$3,'Кабельный журнал'!AE335-1,5)</f>
        <v>0</v>
      </c>
      <c r="S335" s="247"/>
      <c r="T335" s="245">
        <f ca="1">OFFSET(СВОДНАЯ!$B$3,'Кабельный журнал'!AE335-1,6)</f>
        <v>0</v>
      </c>
      <c r="U335" s="246"/>
      <c r="V335" s="247"/>
      <c r="W335" s="245">
        <f ca="1">OFFSET(СВОДНАЯ!$B$3,'Кабельный журнал'!AE335-1,7)</f>
        <v>0</v>
      </c>
      <c r="X335" s="246"/>
      <c r="Y335" s="246"/>
      <c r="Z335" s="247"/>
      <c r="AA335" s="245">
        <f ca="1">OFFSET(СВОДНАЯ!$B$3,'Кабельный журнал'!AE335-1,8)</f>
        <v>0</v>
      </c>
      <c r="AB335" s="247"/>
      <c r="AE335" s="34">
        <f>AE327+1</f>
        <v>282</v>
      </c>
    </row>
    <row r="336" spans="1:79" ht="15" customHeight="1" x14ac:dyDescent="0.25">
      <c r="C336" s="46">
        <f ca="1">OFFSET(СВОДНАЯ!$B$3,'Кабельный журнал'!AE336-1,0)</f>
        <v>0</v>
      </c>
      <c r="D336" s="121"/>
      <c r="E336" s="47">
        <f ca="1">OFFSET(СВОДНАЯ!$B$3,'Кабельный журнал'!AE336-1,1)</f>
        <v>0</v>
      </c>
      <c r="F336" s="48">
        <f ca="1">OFFSET(СВОДНАЯ!$B$3,'Кабельный журнал'!AE336-1,2)</f>
        <v>0</v>
      </c>
      <c r="G336" s="206">
        <f ca="1">OFFSET(СВОДНАЯ!$B$3,'Кабельный журнал'!AE336-1,3)</f>
        <v>0</v>
      </c>
      <c r="H336" s="235"/>
      <c r="I336" s="235"/>
      <c r="J336" s="235"/>
      <c r="K336" s="235"/>
      <c r="L336" s="207"/>
      <c r="M336" s="236">
        <f ca="1">OFFSET(СВОДНАЯ!$B$3,'Кабельный журнал'!AE336-1,4)</f>
        <v>0</v>
      </c>
      <c r="N336" s="237"/>
      <c r="O336" s="237"/>
      <c r="P336" s="237"/>
      <c r="Q336" s="238"/>
      <c r="R336" s="206">
        <f ca="1">OFFSET(СВОДНАЯ!$B$3,'Кабельный журнал'!AE336-1,5)</f>
        <v>0</v>
      </c>
      <c r="S336" s="207"/>
      <c r="T336" s="206">
        <f ca="1">OFFSET(СВОДНАЯ!$B$3,'Кабельный журнал'!AE336-1,6)</f>
        <v>0</v>
      </c>
      <c r="U336" s="235"/>
      <c r="V336" s="207"/>
      <c r="W336" s="206">
        <f ca="1">OFFSET(СВОДНАЯ!$B$3,'Кабельный журнал'!AE336-1,7)</f>
        <v>0</v>
      </c>
      <c r="X336" s="235"/>
      <c r="Y336" s="235"/>
      <c r="Z336" s="207"/>
      <c r="AA336" s="206">
        <f ca="1">OFFSET(СВОДНАЯ!$B$3,'Кабельный журнал'!AE336-1,8)</f>
        <v>0</v>
      </c>
      <c r="AB336" s="207"/>
      <c r="AE336" s="34">
        <f t="shared" ref="AE336:AE382" si="6">AE335+1</f>
        <v>283</v>
      </c>
    </row>
    <row r="337" spans="3:31" ht="15" customHeight="1" x14ac:dyDescent="0.25">
      <c r="C337" s="46">
        <f ca="1">OFFSET(СВОДНАЯ!$B$3,'Кабельный журнал'!AE337-1,0)</f>
        <v>0</v>
      </c>
      <c r="D337" s="121"/>
      <c r="E337" s="47">
        <f ca="1">OFFSET(СВОДНАЯ!$B$3,'Кабельный журнал'!AE337-1,1)</f>
        <v>0</v>
      </c>
      <c r="F337" s="48">
        <f ca="1">OFFSET(СВОДНАЯ!$B$3,'Кабельный журнал'!AE337-1,2)</f>
        <v>0</v>
      </c>
      <c r="G337" s="206">
        <f ca="1">OFFSET(СВОДНАЯ!$B$3,'Кабельный журнал'!AE337-1,3)</f>
        <v>0</v>
      </c>
      <c r="H337" s="235"/>
      <c r="I337" s="235"/>
      <c r="J337" s="235"/>
      <c r="K337" s="235"/>
      <c r="L337" s="207"/>
      <c r="M337" s="236">
        <f ca="1">OFFSET(СВОДНАЯ!$B$3,'Кабельный журнал'!AE337-1,4)</f>
        <v>0</v>
      </c>
      <c r="N337" s="237"/>
      <c r="O337" s="237"/>
      <c r="P337" s="237"/>
      <c r="Q337" s="238"/>
      <c r="R337" s="206">
        <f ca="1">OFFSET(СВОДНАЯ!$B$3,'Кабельный журнал'!AE337-1,5)</f>
        <v>0</v>
      </c>
      <c r="S337" s="207"/>
      <c r="T337" s="206">
        <f ca="1">OFFSET(СВОДНАЯ!$B$3,'Кабельный журнал'!AE337-1,6)</f>
        <v>0</v>
      </c>
      <c r="U337" s="235"/>
      <c r="V337" s="207"/>
      <c r="W337" s="206">
        <f ca="1">OFFSET(СВОДНАЯ!$B$3,'Кабельный журнал'!AE337-1,7)</f>
        <v>0</v>
      </c>
      <c r="X337" s="235"/>
      <c r="Y337" s="235"/>
      <c r="Z337" s="207"/>
      <c r="AA337" s="206">
        <f ca="1">OFFSET(СВОДНАЯ!$B$3,'Кабельный журнал'!AE337-1,8)</f>
        <v>0</v>
      </c>
      <c r="AB337" s="207"/>
      <c r="AE337" s="34">
        <f t="shared" si="6"/>
        <v>284</v>
      </c>
    </row>
    <row r="338" spans="3:31" ht="15" customHeight="1" x14ac:dyDescent="0.25">
      <c r="C338" s="46">
        <f ca="1">OFFSET(СВОДНАЯ!$B$3,'Кабельный журнал'!AE338-1,0)</f>
        <v>0</v>
      </c>
      <c r="D338" s="121"/>
      <c r="E338" s="47">
        <f ca="1">OFFSET(СВОДНАЯ!$B$3,'Кабельный журнал'!AE338-1,1)</f>
        <v>0</v>
      </c>
      <c r="F338" s="48">
        <f ca="1">OFFSET(СВОДНАЯ!$B$3,'Кабельный журнал'!AE338-1,2)</f>
        <v>0</v>
      </c>
      <c r="G338" s="206">
        <f ca="1">OFFSET(СВОДНАЯ!$B$3,'Кабельный журнал'!AE338-1,3)</f>
        <v>0</v>
      </c>
      <c r="H338" s="235"/>
      <c r="I338" s="235"/>
      <c r="J338" s="235"/>
      <c r="K338" s="235"/>
      <c r="L338" s="207"/>
      <c r="M338" s="236">
        <f ca="1">OFFSET(СВОДНАЯ!$B$3,'Кабельный журнал'!AE338-1,4)</f>
        <v>0</v>
      </c>
      <c r="N338" s="237"/>
      <c r="O338" s="237"/>
      <c r="P338" s="237"/>
      <c r="Q338" s="238"/>
      <c r="R338" s="206">
        <f ca="1">OFFSET(СВОДНАЯ!$B$3,'Кабельный журнал'!AE338-1,5)</f>
        <v>0</v>
      </c>
      <c r="S338" s="207"/>
      <c r="T338" s="206">
        <f ca="1">OFFSET(СВОДНАЯ!$B$3,'Кабельный журнал'!AE338-1,6)</f>
        <v>0</v>
      </c>
      <c r="U338" s="235"/>
      <c r="V338" s="207"/>
      <c r="W338" s="206">
        <f ca="1">OFFSET(СВОДНАЯ!$B$3,'Кабельный журнал'!AE338-1,7)</f>
        <v>0</v>
      </c>
      <c r="X338" s="235"/>
      <c r="Y338" s="235"/>
      <c r="Z338" s="207"/>
      <c r="AA338" s="206">
        <f ca="1">OFFSET(СВОДНАЯ!$B$3,'Кабельный журнал'!AE338-1,8)</f>
        <v>0</v>
      </c>
      <c r="AB338" s="207"/>
      <c r="AE338" s="34">
        <f t="shared" si="6"/>
        <v>285</v>
      </c>
    </row>
    <row r="339" spans="3:31" ht="15" customHeight="1" x14ac:dyDescent="0.25">
      <c r="C339" s="46">
        <f ca="1">OFFSET(СВОДНАЯ!$B$3,'Кабельный журнал'!AE339-1,0)</f>
        <v>0</v>
      </c>
      <c r="D339" s="121"/>
      <c r="E339" s="47">
        <f ca="1">OFFSET(СВОДНАЯ!$B$3,'Кабельный журнал'!AE339-1,1)</f>
        <v>0</v>
      </c>
      <c r="F339" s="48">
        <f ca="1">OFFSET(СВОДНАЯ!$B$3,'Кабельный журнал'!AE339-1,2)</f>
        <v>0</v>
      </c>
      <c r="G339" s="206">
        <f ca="1">OFFSET(СВОДНАЯ!$B$3,'Кабельный журнал'!AE339-1,3)</f>
        <v>0</v>
      </c>
      <c r="H339" s="235"/>
      <c r="I339" s="235"/>
      <c r="J339" s="235"/>
      <c r="K339" s="235"/>
      <c r="L339" s="207"/>
      <c r="M339" s="236">
        <f ca="1">OFFSET(СВОДНАЯ!$B$3,'Кабельный журнал'!AE339-1,4)</f>
        <v>0</v>
      </c>
      <c r="N339" s="237"/>
      <c r="O339" s="237"/>
      <c r="P339" s="237"/>
      <c r="Q339" s="238"/>
      <c r="R339" s="206">
        <f ca="1">OFFSET(СВОДНАЯ!$B$3,'Кабельный журнал'!AE339-1,5)</f>
        <v>0</v>
      </c>
      <c r="S339" s="207"/>
      <c r="T339" s="206">
        <f ca="1">OFFSET(СВОДНАЯ!$B$3,'Кабельный журнал'!AE339-1,6)</f>
        <v>0</v>
      </c>
      <c r="U339" s="235"/>
      <c r="V339" s="207"/>
      <c r="W339" s="206">
        <f ca="1">OFFSET(СВОДНАЯ!$B$3,'Кабельный журнал'!AE339-1,7)</f>
        <v>0</v>
      </c>
      <c r="X339" s="235"/>
      <c r="Y339" s="235"/>
      <c r="Z339" s="207"/>
      <c r="AA339" s="206">
        <f ca="1">OFFSET(СВОДНАЯ!$B$3,'Кабельный журнал'!AE339-1,8)</f>
        <v>0</v>
      </c>
      <c r="AB339" s="207"/>
      <c r="AE339" s="34">
        <f t="shared" si="6"/>
        <v>286</v>
      </c>
    </row>
    <row r="340" spans="3:31" ht="15" customHeight="1" x14ac:dyDescent="0.25">
      <c r="C340" s="46">
        <f ca="1">OFFSET(СВОДНАЯ!$B$3,'Кабельный журнал'!AE340-1,0)</f>
        <v>0</v>
      </c>
      <c r="D340" s="121"/>
      <c r="E340" s="47">
        <f ca="1">OFFSET(СВОДНАЯ!$B$3,'Кабельный журнал'!AE340-1,1)</f>
        <v>0</v>
      </c>
      <c r="F340" s="48">
        <f ca="1">OFFSET(СВОДНАЯ!$B$3,'Кабельный журнал'!AE340-1,2)</f>
        <v>0</v>
      </c>
      <c r="G340" s="206">
        <f ca="1">OFFSET(СВОДНАЯ!$B$3,'Кабельный журнал'!AE340-1,3)</f>
        <v>0</v>
      </c>
      <c r="H340" s="235"/>
      <c r="I340" s="235"/>
      <c r="J340" s="235"/>
      <c r="K340" s="235"/>
      <c r="L340" s="207"/>
      <c r="M340" s="236">
        <f ca="1">OFFSET(СВОДНАЯ!$B$3,'Кабельный журнал'!AE340-1,4)</f>
        <v>0</v>
      </c>
      <c r="N340" s="237"/>
      <c r="O340" s="237"/>
      <c r="P340" s="237"/>
      <c r="Q340" s="238"/>
      <c r="R340" s="206">
        <f ca="1">OFFSET(СВОДНАЯ!$B$3,'Кабельный журнал'!AE340-1,5)</f>
        <v>0</v>
      </c>
      <c r="S340" s="207"/>
      <c r="T340" s="206">
        <f ca="1">OFFSET(СВОДНАЯ!$B$3,'Кабельный журнал'!AE340-1,6)</f>
        <v>0</v>
      </c>
      <c r="U340" s="235"/>
      <c r="V340" s="207"/>
      <c r="W340" s="206">
        <f ca="1">OFFSET(СВОДНАЯ!$B$3,'Кабельный журнал'!AE340-1,7)</f>
        <v>0</v>
      </c>
      <c r="X340" s="235"/>
      <c r="Y340" s="235"/>
      <c r="Z340" s="207"/>
      <c r="AA340" s="206">
        <f ca="1">OFFSET(СВОДНАЯ!$B$3,'Кабельный журнал'!AE340-1,8)</f>
        <v>0</v>
      </c>
      <c r="AB340" s="207"/>
      <c r="AE340" s="34">
        <f t="shared" si="6"/>
        <v>287</v>
      </c>
    </row>
    <row r="341" spans="3:31" ht="15" customHeight="1" x14ac:dyDescent="0.25">
      <c r="C341" s="46">
        <f ca="1">OFFSET(СВОДНАЯ!$B$3,'Кабельный журнал'!AE341-1,0)</f>
        <v>0</v>
      </c>
      <c r="D341" s="121"/>
      <c r="E341" s="47">
        <f ca="1">OFFSET(СВОДНАЯ!$B$3,'Кабельный журнал'!AE341-1,1)</f>
        <v>0</v>
      </c>
      <c r="F341" s="48">
        <f ca="1">OFFSET(СВОДНАЯ!$B$3,'Кабельный журнал'!AE341-1,2)</f>
        <v>0</v>
      </c>
      <c r="G341" s="206">
        <f ca="1">OFFSET(СВОДНАЯ!$B$3,'Кабельный журнал'!AE341-1,3)</f>
        <v>0</v>
      </c>
      <c r="H341" s="235"/>
      <c r="I341" s="235"/>
      <c r="J341" s="235"/>
      <c r="K341" s="235"/>
      <c r="L341" s="207"/>
      <c r="M341" s="236">
        <f ca="1">OFFSET(СВОДНАЯ!$B$3,'Кабельный журнал'!AE341-1,4)</f>
        <v>0</v>
      </c>
      <c r="N341" s="237"/>
      <c r="O341" s="237"/>
      <c r="P341" s="237"/>
      <c r="Q341" s="238"/>
      <c r="R341" s="206">
        <f ca="1">OFFSET(СВОДНАЯ!$B$3,'Кабельный журнал'!AE341-1,5)</f>
        <v>0</v>
      </c>
      <c r="S341" s="207"/>
      <c r="T341" s="206">
        <f ca="1">OFFSET(СВОДНАЯ!$B$3,'Кабельный журнал'!AE341-1,6)</f>
        <v>0</v>
      </c>
      <c r="U341" s="235"/>
      <c r="V341" s="207"/>
      <c r="W341" s="206">
        <f ca="1">OFFSET(СВОДНАЯ!$B$3,'Кабельный журнал'!AE341-1,7)</f>
        <v>0</v>
      </c>
      <c r="X341" s="235"/>
      <c r="Y341" s="235"/>
      <c r="Z341" s="207"/>
      <c r="AA341" s="206">
        <f ca="1">OFFSET(СВОДНАЯ!$B$3,'Кабельный журнал'!AE341-1,8)</f>
        <v>0</v>
      </c>
      <c r="AB341" s="207"/>
      <c r="AE341" s="34">
        <f t="shared" si="6"/>
        <v>288</v>
      </c>
    </row>
    <row r="342" spans="3:31" ht="15" customHeight="1" x14ac:dyDescent="0.25">
      <c r="C342" s="46">
        <f ca="1">OFFSET(СВОДНАЯ!$B$3,'Кабельный журнал'!AE342-1,0)</f>
        <v>0</v>
      </c>
      <c r="D342" s="121"/>
      <c r="E342" s="47">
        <f ca="1">OFFSET(СВОДНАЯ!$B$3,'Кабельный журнал'!AE342-1,1)</f>
        <v>0</v>
      </c>
      <c r="F342" s="48">
        <f ca="1">OFFSET(СВОДНАЯ!$B$3,'Кабельный журнал'!AE342-1,2)</f>
        <v>0</v>
      </c>
      <c r="G342" s="206">
        <f ca="1">OFFSET(СВОДНАЯ!$B$3,'Кабельный журнал'!AE342-1,3)</f>
        <v>0</v>
      </c>
      <c r="H342" s="235"/>
      <c r="I342" s="235"/>
      <c r="J342" s="235"/>
      <c r="K342" s="235"/>
      <c r="L342" s="207"/>
      <c r="M342" s="236">
        <f ca="1">OFFSET(СВОДНАЯ!$B$3,'Кабельный журнал'!AE342-1,4)</f>
        <v>0</v>
      </c>
      <c r="N342" s="237"/>
      <c r="O342" s="237"/>
      <c r="P342" s="237"/>
      <c r="Q342" s="238"/>
      <c r="R342" s="206">
        <f ca="1">OFFSET(СВОДНАЯ!$B$3,'Кабельный журнал'!AE342-1,5)</f>
        <v>0</v>
      </c>
      <c r="S342" s="207"/>
      <c r="T342" s="206">
        <f ca="1">OFFSET(СВОДНАЯ!$B$3,'Кабельный журнал'!AE342-1,6)</f>
        <v>0</v>
      </c>
      <c r="U342" s="235"/>
      <c r="V342" s="207"/>
      <c r="W342" s="206">
        <f ca="1">OFFSET(СВОДНАЯ!$B$3,'Кабельный журнал'!AE342-1,7)</f>
        <v>0</v>
      </c>
      <c r="X342" s="235"/>
      <c r="Y342" s="235"/>
      <c r="Z342" s="207"/>
      <c r="AA342" s="206">
        <f ca="1">OFFSET(СВОДНАЯ!$B$3,'Кабельный журнал'!AE342-1,8)</f>
        <v>0</v>
      </c>
      <c r="AB342" s="207"/>
      <c r="AE342" s="34">
        <f t="shared" si="6"/>
        <v>289</v>
      </c>
    </row>
    <row r="343" spans="3:31" ht="15" customHeight="1" x14ac:dyDescent="0.25">
      <c r="C343" s="46">
        <f ca="1">OFFSET(СВОДНАЯ!$B$3,'Кабельный журнал'!AE343-1,0)</f>
        <v>0</v>
      </c>
      <c r="D343" s="121"/>
      <c r="E343" s="47">
        <f ca="1">OFFSET(СВОДНАЯ!$B$3,'Кабельный журнал'!AE343-1,1)</f>
        <v>0</v>
      </c>
      <c r="F343" s="48">
        <f ca="1">OFFSET(СВОДНАЯ!$B$3,'Кабельный журнал'!AE343-1,2)</f>
        <v>0</v>
      </c>
      <c r="G343" s="206">
        <f ca="1">OFFSET(СВОДНАЯ!$B$3,'Кабельный журнал'!AE343-1,3)</f>
        <v>0</v>
      </c>
      <c r="H343" s="235"/>
      <c r="I343" s="235"/>
      <c r="J343" s="235"/>
      <c r="K343" s="235"/>
      <c r="L343" s="207"/>
      <c r="M343" s="236">
        <f ca="1">OFFSET(СВОДНАЯ!$B$3,'Кабельный журнал'!AE343-1,4)</f>
        <v>0</v>
      </c>
      <c r="N343" s="237"/>
      <c r="O343" s="237"/>
      <c r="P343" s="237"/>
      <c r="Q343" s="238"/>
      <c r="R343" s="206">
        <f ca="1">OFFSET(СВОДНАЯ!$B$3,'Кабельный журнал'!AE343-1,5)</f>
        <v>0</v>
      </c>
      <c r="S343" s="207"/>
      <c r="T343" s="206">
        <f ca="1">OFFSET(СВОДНАЯ!$B$3,'Кабельный журнал'!AE343-1,6)</f>
        <v>0</v>
      </c>
      <c r="U343" s="235"/>
      <c r="V343" s="207"/>
      <c r="W343" s="206">
        <f ca="1">OFFSET(СВОДНАЯ!$B$3,'Кабельный журнал'!AE343-1,7)</f>
        <v>0</v>
      </c>
      <c r="X343" s="235"/>
      <c r="Y343" s="235"/>
      <c r="Z343" s="207"/>
      <c r="AA343" s="206">
        <f ca="1">OFFSET(СВОДНАЯ!$B$3,'Кабельный журнал'!AE343-1,8)</f>
        <v>0</v>
      </c>
      <c r="AB343" s="207"/>
      <c r="AE343" s="34">
        <f t="shared" si="6"/>
        <v>290</v>
      </c>
    </row>
    <row r="344" spans="3:31" ht="15" customHeight="1" x14ac:dyDescent="0.25">
      <c r="C344" s="46">
        <f ca="1">OFFSET(СВОДНАЯ!$B$3,'Кабельный журнал'!AE344-1,0)</f>
        <v>0</v>
      </c>
      <c r="D344" s="121"/>
      <c r="E344" s="47">
        <f ca="1">OFFSET(СВОДНАЯ!$B$3,'Кабельный журнал'!AE344-1,1)</f>
        <v>0</v>
      </c>
      <c r="F344" s="48">
        <f ca="1">OFFSET(СВОДНАЯ!$B$3,'Кабельный журнал'!AE344-1,2)</f>
        <v>0</v>
      </c>
      <c r="G344" s="206">
        <f ca="1">OFFSET(СВОДНАЯ!$B$3,'Кабельный журнал'!AE344-1,3)</f>
        <v>0</v>
      </c>
      <c r="H344" s="235"/>
      <c r="I344" s="235"/>
      <c r="J344" s="235"/>
      <c r="K344" s="235"/>
      <c r="L344" s="207"/>
      <c r="M344" s="236">
        <f ca="1">OFFSET(СВОДНАЯ!$B$3,'Кабельный журнал'!AE344-1,4)</f>
        <v>0</v>
      </c>
      <c r="N344" s="237"/>
      <c r="O344" s="237"/>
      <c r="P344" s="237"/>
      <c r="Q344" s="238"/>
      <c r="R344" s="206">
        <f ca="1">OFFSET(СВОДНАЯ!$B$3,'Кабельный журнал'!AE344-1,5)</f>
        <v>0</v>
      </c>
      <c r="S344" s="207"/>
      <c r="T344" s="206">
        <f ca="1">OFFSET(СВОДНАЯ!$B$3,'Кабельный журнал'!AE344-1,6)</f>
        <v>0</v>
      </c>
      <c r="U344" s="235"/>
      <c r="V344" s="207"/>
      <c r="W344" s="206">
        <f ca="1">OFFSET(СВОДНАЯ!$B$3,'Кабельный журнал'!AE344-1,7)</f>
        <v>0</v>
      </c>
      <c r="X344" s="235"/>
      <c r="Y344" s="235"/>
      <c r="Z344" s="207"/>
      <c r="AA344" s="206">
        <f ca="1">OFFSET(СВОДНАЯ!$B$3,'Кабельный журнал'!AE344-1,8)</f>
        <v>0</v>
      </c>
      <c r="AB344" s="207"/>
      <c r="AE344" s="34">
        <f t="shared" si="6"/>
        <v>291</v>
      </c>
    </row>
    <row r="345" spans="3:31" ht="15" customHeight="1" x14ac:dyDescent="0.25">
      <c r="C345" s="46">
        <f ca="1">OFFSET(СВОДНАЯ!$B$3,'Кабельный журнал'!AE345-1,0)</f>
        <v>0</v>
      </c>
      <c r="D345" s="121"/>
      <c r="E345" s="47">
        <f ca="1">OFFSET(СВОДНАЯ!$B$3,'Кабельный журнал'!AE345-1,1)</f>
        <v>0</v>
      </c>
      <c r="F345" s="48">
        <f ca="1">OFFSET(СВОДНАЯ!$B$3,'Кабельный журнал'!AE345-1,2)</f>
        <v>0</v>
      </c>
      <c r="G345" s="206">
        <f ca="1">OFFSET(СВОДНАЯ!$B$3,'Кабельный журнал'!AE345-1,3)</f>
        <v>0</v>
      </c>
      <c r="H345" s="235"/>
      <c r="I345" s="235"/>
      <c r="J345" s="235"/>
      <c r="K345" s="235"/>
      <c r="L345" s="207"/>
      <c r="M345" s="236">
        <f ca="1">OFFSET(СВОДНАЯ!$B$3,'Кабельный журнал'!AE345-1,4)</f>
        <v>0</v>
      </c>
      <c r="N345" s="237"/>
      <c r="O345" s="237"/>
      <c r="P345" s="237"/>
      <c r="Q345" s="238"/>
      <c r="R345" s="206">
        <f ca="1">OFFSET(СВОДНАЯ!$B$3,'Кабельный журнал'!AE345-1,5)</f>
        <v>0</v>
      </c>
      <c r="S345" s="207"/>
      <c r="T345" s="206">
        <f ca="1">OFFSET(СВОДНАЯ!$B$3,'Кабельный журнал'!AE345-1,6)</f>
        <v>0</v>
      </c>
      <c r="U345" s="235"/>
      <c r="V345" s="207"/>
      <c r="W345" s="206">
        <f ca="1">OFFSET(СВОДНАЯ!$B$3,'Кабельный журнал'!AE345-1,7)</f>
        <v>0</v>
      </c>
      <c r="X345" s="235"/>
      <c r="Y345" s="235"/>
      <c r="Z345" s="207"/>
      <c r="AA345" s="206">
        <f ca="1">OFFSET(СВОДНАЯ!$B$3,'Кабельный журнал'!AE345-1,8)</f>
        <v>0</v>
      </c>
      <c r="AB345" s="207"/>
      <c r="AE345" s="34">
        <f t="shared" si="6"/>
        <v>292</v>
      </c>
    </row>
    <row r="346" spans="3:31" ht="15" customHeight="1" x14ac:dyDescent="0.25">
      <c r="C346" s="46">
        <f ca="1">OFFSET(СВОДНАЯ!$B$3,'Кабельный журнал'!AE346-1,0)</f>
        <v>0</v>
      </c>
      <c r="D346" s="121"/>
      <c r="E346" s="47">
        <f ca="1">OFFSET(СВОДНАЯ!$B$3,'Кабельный журнал'!AE346-1,1)</f>
        <v>0</v>
      </c>
      <c r="F346" s="48">
        <f ca="1">OFFSET(СВОДНАЯ!$B$3,'Кабельный журнал'!AE346-1,2)</f>
        <v>0</v>
      </c>
      <c r="G346" s="206">
        <f ca="1">OFFSET(СВОДНАЯ!$B$3,'Кабельный журнал'!AE346-1,3)</f>
        <v>0</v>
      </c>
      <c r="H346" s="235"/>
      <c r="I346" s="235"/>
      <c r="J346" s="235"/>
      <c r="K346" s="235"/>
      <c r="L346" s="207"/>
      <c r="M346" s="236">
        <f ca="1">OFFSET(СВОДНАЯ!$B$3,'Кабельный журнал'!AE346-1,4)</f>
        <v>0</v>
      </c>
      <c r="N346" s="237"/>
      <c r="O346" s="237"/>
      <c r="P346" s="237"/>
      <c r="Q346" s="238"/>
      <c r="R346" s="206">
        <f ca="1">OFFSET(СВОДНАЯ!$B$3,'Кабельный журнал'!AE346-1,5)</f>
        <v>0</v>
      </c>
      <c r="S346" s="207"/>
      <c r="T346" s="206">
        <f ca="1">OFFSET(СВОДНАЯ!$B$3,'Кабельный журнал'!AE346-1,6)</f>
        <v>0</v>
      </c>
      <c r="U346" s="235"/>
      <c r="V346" s="207"/>
      <c r="W346" s="206">
        <f ca="1">OFFSET(СВОДНАЯ!$B$3,'Кабельный журнал'!AE346-1,7)</f>
        <v>0</v>
      </c>
      <c r="X346" s="235"/>
      <c r="Y346" s="235"/>
      <c r="Z346" s="207"/>
      <c r="AA346" s="206">
        <f ca="1">OFFSET(СВОДНАЯ!$B$3,'Кабельный журнал'!AE346-1,8)</f>
        <v>0</v>
      </c>
      <c r="AB346" s="207"/>
      <c r="AE346" s="34">
        <f t="shared" si="6"/>
        <v>293</v>
      </c>
    </row>
    <row r="347" spans="3:31" ht="15" customHeight="1" x14ac:dyDescent="0.25">
      <c r="C347" s="46">
        <f ca="1">OFFSET(СВОДНАЯ!$B$3,'Кабельный журнал'!AE347-1,0)</f>
        <v>0</v>
      </c>
      <c r="D347" s="121"/>
      <c r="E347" s="47">
        <f ca="1">OFFSET(СВОДНАЯ!$B$3,'Кабельный журнал'!AE347-1,1)</f>
        <v>0</v>
      </c>
      <c r="F347" s="48">
        <f ca="1">OFFSET(СВОДНАЯ!$B$3,'Кабельный журнал'!AE347-1,2)</f>
        <v>0</v>
      </c>
      <c r="G347" s="206">
        <f ca="1">OFFSET(СВОДНАЯ!$B$3,'Кабельный журнал'!AE347-1,3)</f>
        <v>0</v>
      </c>
      <c r="H347" s="235"/>
      <c r="I347" s="235"/>
      <c r="J347" s="235"/>
      <c r="K347" s="235"/>
      <c r="L347" s="207"/>
      <c r="M347" s="236">
        <f ca="1">OFFSET(СВОДНАЯ!$B$3,'Кабельный журнал'!AE347-1,4)</f>
        <v>0</v>
      </c>
      <c r="N347" s="237"/>
      <c r="O347" s="237"/>
      <c r="P347" s="237"/>
      <c r="Q347" s="238"/>
      <c r="R347" s="206">
        <f ca="1">OFFSET(СВОДНАЯ!$B$3,'Кабельный журнал'!AE347-1,5)</f>
        <v>0</v>
      </c>
      <c r="S347" s="207"/>
      <c r="T347" s="206">
        <f ca="1">OFFSET(СВОДНАЯ!$B$3,'Кабельный журнал'!AE347-1,6)</f>
        <v>0</v>
      </c>
      <c r="U347" s="235"/>
      <c r="V347" s="207"/>
      <c r="W347" s="206">
        <f ca="1">OFFSET(СВОДНАЯ!$B$3,'Кабельный журнал'!AE347-1,7)</f>
        <v>0</v>
      </c>
      <c r="X347" s="235"/>
      <c r="Y347" s="235"/>
      <c r="Z347" s="207"/>
      <c r="AA347" s="206">
        <f ca="1">OFFSET(СВОДНАЯ!$B$3,'Кабельный журнал'!AE347-1,8)</f>
        <v>0</v>
      </c>
      <c r="AB347" s="207"/>
      <c r="AE347" s="34">
        <f t="shared" si="6"/>
        <v>294</v>
      </c>
    </row>
    <row r="348" spans="3:31" ht="15" customHeight="1" x14ac:dyDescent="0.25">
      <c r="C348" s="46">
        <f ca="1">OFFSET(СВОДНАЯ!$B$3,'Кабельный журнал'!AE348-1,0)</f>
        <v>0</v>
      </c>
      <c r="D348" s="121"/>
      <c r="E348" s="47">
        <f ca="1">OFFSET(СВОДНАЯ!$B$3,'Кабельный журнал'!AE348-1,1)</f>
        <v>0</v>
      </c>
      <c r="F348" s="48">
        <f ca="1">OFFSET(СВОДНАЯ!$B$3,'Кабельный журнал'!AE348-1,2)</f>
        <v>0</v>
      </c>
      <c r="G348" s="206">
        <f ca="1">OFFSET(СВОДНАЯ!$B$3,'Кабельный журнал'!AE348-1,3)</f>
        <v>0</v>
      </c>
      <c r="H348" s="235"/>
      <c r="I348" s="235"/>
      <c r="J348" s="235"/>
      <c r="K348" s="235"/>
      <c r="L348" s="207"/>
      <c r="M348" s="236">
        <f ca="1">OFFSET(СВОДНАЯ!$B$3,'Кабельный журнал'!AE348-1,4)</f>
        <v>0</v>
      </c>
      <c r="N348" s="237"/>
      <c r="O348" s="237"/>
      <c r="P348" s="237"/>
      <c r="Q348" s="238"/>
      <c r="R348" s="206">
        <f ca="1">OFFSET(СВОДНАЯ!$B$3,'Кабельный журнал'!AE348-1,5)</f>
        <v>0</v>
      </c>
      <c r="S348" s="207"/>
      <c r="T348" s="206">
        <f ca="1">OFFSET(СВОДНАЯ!$B$3,'Кабельный журнал'!AE348-1,6)</f>
        <v>0</v>
      </c>
      <c r="U348" s="235"/>
      <c r="V348" s="207"/>
      <c r="W348" s="206">
        <f ca="1">OFFSET(СВОДНАЯ!$B$3,'Кабельный журнал'!AE348-1,7)</f>
        <v>0</v>
      </c>
      <c r="X348" s="235"/>
      <c r="Y348" s="235"/>
      <c r="Z348" s="207"/>
      <c r="AA348" s="206">
        <f ca="1">OFFSET(СВОДНАЯ!$B$3,'Кабельный журнал'!AE348-1,8)</f>
        <v>0</v>
      </c>
      <c r="AB348" s="207"/>
      <c r="AE348" s="34">
        <f t="shared" si="6"/>
        <v>295</v>
      </c>
    </row>
    <row r="349" spans="3:31" ht="15" customHeight="1" x14ac:dyDescent="0.25">
      <c r="C349" s="46">
        <f ca="1">OFFSET(СВОДНАЯ!$B$3,'Кабельный журнал'!AE349-1,0)</f>
        <v>0</v>
      </c>
      <c r="D349" s="121"/>
      <c r="E349" s="47">
        <f ca="1">OFFSET(СВОДНАЯ!$B$3,'Кабельный журнал'!AE349-1,1)</f>
        <v>0</v>
      </c>
      <c r="F349" s="48">
        <f ca="1">OFFSET(СВОДНАЯ!$B$3,'Кабельный журнал'!AE349-1,2)</f>
        <v>0</v>
      </c>
      <c r="G349" s="206">
        <f ca="1">OFFSET(СВОДНАЯ!$B$3,'Кабельный журнал'!AE349-1,3)</f>
        <v>0</v>
      </c>
      <c r="H349" s="235"/>
      <c r="I349" s="235"/>
      <c r="J349" s="235"/>
      <c r="K349" s="235"/>
      <c r="L349" s="207"/>
      <c r="M349" s="236">
        <f ca="1">OFFSET(СВОДНАЯ!$B$3,'Кабельный журнал'!AE349-1,4)</f>
        <v>0</v>
      </c>
      <c r="N349" s="237"/>
      <c r="O349" s="237"/>
      <c r="P349" s="237"/>
      <c r="Q349" s="238"/>
      <c r="R349" s="206">
        <f ca="1">OFFSET(СВОДНАЯ!$B$3,'Кабельный журнал'!AE349-1,5)</f>
        <v>0</v>
      </c>
      <c r="S349" s="207"/>
      <c r="T349" s="206">
        <f ca="1">OFFSET(СВОДНАЯ!$B$3,'Кабельный журнал'!AE349-1,6)</f>
        <v>0</v>
      </c>
      <c r="U349" s="235"/>
      <c r="V349" s="207"/>
      <c r="W349" s="206">
        <f ca="1">OFFSET(СВОДНАЯ!$B$3,'Кабельный журнал'!AE349-1,7)</f>
        <v>0</v>
      </c>
      <c r="X349" s="235"/>
      <c r="Y349" s="235"/>
      <c r="Z349" s="207"/>
      <c r="AA349" s="206">
        <f ca="1">OFFSET(СВОДНАЯ!$B$3,'Кабельный журнал'!AE349-1,8)</f>
        <v>0</v>
      </c>
      <c r="AB349" s="207"/>
      <c r="AE349" s="34">
        <f t="shared" si="6"/>
        <v>296</v>
      </c>
    </row>
    <row r="350" spans="3:31" ht="15" customHeight="1" x14ac:dyDescent="0.25">
      <c r="C350" s="46">
        <f ca="1">OFFSET(СВОДНАЯ!$B$3,'Кабельный журнал'!AE350-1,0)</f>
        <v>0</v>
      </c>
      <c r="D350" s="121"/>
      <c r="E350" s="47">
        <f ca="1">OFFSET(СВОДНАЯ!$B$3,'Кабельный журнал'!AE350-1,1)</f>
        <v>0</v>
      </c>
      <c r="F350" s="48">
        <f ca="1">OFFSET(СВОДНАЯ!$B$3,'Кабельный журнал'!AE350-1,2)</f>
        <v>0</v>
      </c>
      <c r="G350" s="206">
        <f ca="1">OFFSET(СВОДНАЯ!$B$3,'Кабельный журнал'!AE350-1,3)</f>
        <v>0</v>
      </c>
      <c r="H350" s="235"/>
      <c r="I350" s="235"/>
      <c r="J350" s="235"/>
      <c r="K350" s="235"/>
      <c r="L350" s="207"/>
      <c r="M350" s="236">
        <f ca="1">OFFSET(СВОДНАЯ!$B$3,'Кабельный журнал'!AE350-1,4)</f>
        <v>0</v>
      </c>
      <c r="N350" s="237"/>
      <c r="O350" s="237"/>
      <c r="P350" s="237"/>
      <c r="Q350" s="238"/>
      <c r="R350" s="206">
        <f ca="1">OFFSET(СВОДНАЯ!$B$3,'Кабельный журнал'!AE350-1,5)</f>
        <v>0</v>
      </c>
      <c r="S350" s="207"/>
      <c r="T350" s="206">
        <f ca="1">OFFSET(СВОДНАЯ!$B$3,'Кабельный журнал'!AE350-1,6)</f>
        <v>0</v>
      </c>
      <c r="U350" s="235"/>
      <c r="V350" s="207"/>
      <c r="W350" s="206">
        <f ca="1">OFFSET(СВОДНАЯ!$B$3,'Кабельный журнал'!AE350-1,7)</f>
        <v>0</v>
      </c>
      <c r="X350" s="235"/>
      <c r="Y350" s="235"/>
      <c r="Z350" s="207"/>
      <c r="AA350" s="206">
        <f ca="1">OFFSET(СВОДНАЯ!$B$3,'Кабельный журнал'!AE350-1,8)</f>
        <v>0</v>
      </c>
      <c r="AB350" s="207"/>
      <c r="AE350" s="34">
        <f t="shared" si="6"/>
        <v>297</v>
      </c>
    </row>
    <row r="351" spans="3:31" ht="15" customHeight="1" x14ac:dyDescent="0.25">
      <c r="C351" s="46">
        <f ca="1">OFFSET(СВОДНАЯ!$B$3,'Кабельный журнал'!AE351-1,0)</f>
        <v>0</v>
      </c>
      <c r="D351" s="121"/>
      <c r="E351" s="47">
        <f ca="1">OFFSET(СВОДНАЯ!$B$3,'Кабельный журнал'!AE351-1,1)</f>
        <v>0</v>
      </c>
      <c r="F351" s="48">
        <f ca="1">OFFSET(СВОДНАЯ!$B$3,'Кабельный журнал'!AE351-1,2)</f>
        <v>0</v>
      </c>
      <c r="G351" s="206">
        <f ca="1">OFFSET(СВОДНАЯ!$B$3,'Кабельный журнал'!AE351-1,3)</f>
        <v>0</v>
      </c>
      <c r="H351" s="235"/>
      <c r="I351" s="235"/>
      <c r="J351" s="235"/>
      <c r="K351" s="235"/>
      <c r="L351" s="207"/>
      <c r="M351" s="236">
        <f ca="1">OFFSET(СВОДНАЯ!$B$3,'Кабельный журнал'!AE351-1,4)</f>
        <v>0</v>
      </c>
      <c r="N351" s="237"/>
      <c r="O351" s="237"/>
      <c r="P351" s="237"/>
      <c r="Q351" s="238"/>
      <c r="R351" s="206">
        <f ca="1">OFFSET(СВОДНАЯ!$B$3,'Кабельный журнал'!AE351-1,5)</f>
        <v>0</v>
      </c>
      <c r="S351" s="207"/>
      <c r="T351" s="206">
        <f ca="1">OFFSET(СВОДНАЯ!$B$3,'Кабельный журнал'!AE351-1,6)</f>
        <v>0</v>
      </c>
      <c r="U351" s="235"/>
      <c r="V351" s="207"/>
      <c r="W351" s="206">
        <f ca="1">OFFSET(СВОДНАЯ!$B$3,'Кабельный журнал'!AE351-1,7)</f>
        <v>0</v>
      </c>
      <c r="X351" s="235"/>
      <c r="Y351" s="235"/>
      <c r="Z351" s="207"/>
      <c r="AA351" s="206">
        <f ca="1">OFFSET(СВОДНАЯ!$B$3,'Кабельный журнал'!AE351-1,8)</f>
        <v>0</v>
      </c>
      <c r="AB351" s="207"/>
      <c r="AE351" s="34">
        <f t="shared" si="6"/>
        <v>298</v>
      </c>
    </row>
    <row r="352" spans="3:31" ht="15" customHeight="1" x14ac:dyDescent="0.25">
      <c r="C352" s="46">
        <f ca="1">OFFSET(СВОДНАЯ!$B$3,'Кабельный журнал'!AE352-1,0)</f>
        <v>0</v>
      </c>
      <c r="D352" s="121"/>
      <c r="E352" s="47">
        <f ca="1">OFFSET(СВОДНАЯ!$B$3,'Кабельный журнал'!AE352-1,1)</f>
        <v>0</v>
      </c>
      <c r="F352" s="48">
        <f ca="1">OFFSET(СВОДНАЯ!$B$3,'Кабельный журнал'!AE352-1,2)</f>
        <v>0</v>
      </c>
      <c r="G352" s="206">
        <f ca="1">OFFSET(СВОДНАЯ!$B$3,'Кабельный журнал'!AE352-1,3)</f>
        <v>0</v>
      </c>
      <c r="H352" s="235"/>
      <c r="I352" s="235"/>
      <c r="J352" s="235"/>
      <c r="K352" s="235"/>
      <c r="L352" s="207"/>
      <c r="M352" s="236">
        <f ca="1">OFFSET(СВОДНАЯ!$B$3,'Кабельный журнал'!AE352-1,4)</f>
        <v>0</v>
      </c>
      <c r="N352" s="237"/>
      <c r="O352" s="237"/>
      <c r="P352" s="237"/>
      <c r="Q352" s="238"/>
      <c r="R352" s="206">
        <f ca="1">OFFSET(СВОДНАЯ!$B$3,'Кабельный журнал'!AE352-1,5)</f>
        <v>0</v>
      </c>
      <c r="S352" s="207"/>
      <c r="T352" s="206">
        <f ca="1">OFFSET(СВОДНАЯ!$B$3,'Кабельный журнал'!AE352-1,6)</f>
        <v>0</v>
      </c>
      <c r="U352" s="235"/>
      <c r="V352" s="207"/>
      <c r="W352" s="206">
        <f ca="1">OFFSET(СВОДНАЯ!$B$3,'Кабельный журнал'!AE352-1,7)</f>
        <v>0</v>
      </c>
      <c r="X352" s="235"/>
      <c r="Y352" s="235"/>
      <c r="Z352" s="207"/>
      <c r="AA352" s="206">
        <f ca="1">OFFSET(СВОДНАЯ!$B$3,'Кабельный журнал'!AE352-1,8)</f>
        <v>0</v>
      </c>
      <c r="AB352" s="207"/>
      <c r="AE352" s="34">
        <f t="shared" si="6"/>
        <v>299</v>
      </c>
    </row>
    <row r="353" spans="3:31" ht="15" customHeight="1" x14ac:dyDescent="0.25">
      <c r="C353" s="46">
        <f ca="1">OFFSET(СВОДНАЯ!$B$3,'Кабельный журнал'!AE353-1,0)</f>
        <v>0</v>
      </c>
      <c r="D353" s="121"/>
      <c r="E353" s="47">
        <f ca="1">OFFSET(СВОДНАЯ!$B$3,'Кабельный журнал'!AE353-1,1)</f>
        <v>0</v>
      </c>
      <c r="F353" s="48">
        <f ca="1">OFFSET(СВОДНАЯ!$B$3,'Кабельный журнал'!AE353-1,2)</f>
        <v>0</v>
      </c>
      <c r="G353" s="206">
        <f ca="1">OFFSET(СВОДНАЯ!$B$3,'Кабельный журнал'!AE353-1,3)</f>
        <v>0</v>
      </c>
      <c r="H353" s="235"/>
      <c r="I353" s="235"/>
      <c r="J353" s="235"/>
      <c r="K353" s="235"/>
      <c r="L353" s="207"/>
      <c r="M353" s="236">
        <f ca="1">OFFSET(СВОДНАЯ!$B$3,'Кабельный журнал'!AE353-1,4)</f>
        <v>0</v>
      </c>
      <c r="N353" s="237"/>
      <c r="O353" s="237"/>
      <c r="P353" s="237"/>
      <c r="Q353" s="238"/>
      <c r="R353" s="206">
        <f ca="1">OFFSET(СВОДНАЯ!$B$3,'Кабельный журнал'!AE353-1,5)</f>
        <v>0</v>
      </c>
      <c r="S353" s="207"/>
      <c r="T353" s="206">
        <f ca="1">OFFSET(СВОДНАЯ!$B$3,'Кабельный журнал'!AE353-1,6)</f>
        <v>0</v>
      </c>
      <c r="U353" s="235"/>
      <c r="V353" s="207"/>
      <c r="W353" s="206">
        <f ca="1">OFFSET(СВОДНАЯ!$B$3,'Кабельный журнал'!AE353-1,7)</f>
        <v>0</v>
      </c>
      <c r="X353" s="235"/>
      <c r="Y353" s="235"/>
      <c r="Z353" s="207"/>
      <c r="AA353" s="206">
        <f ca="1">OFFSET(СВОДНАЯ!$B$3,'Кабельный журнал'!AE353-1,8)</f>
        <v>0</v>
      </c>
      <c r="AB353" s="207"/>
      <c r="AE353" s="34">
        <f t="shared" si="6"/>
        <v>300</v>
      </c>
    </row>
    <row r="354" spans="3:31" ht="15" customHeight="1" x14ac:dyDescent="0.25">
      <c r="C354" s="46">
        <f ca="1">OFFSET(СВОДНАЯ!$B$3,'Кабельный журнал'!AE354-1,0)</f>
        <v>0</v>
      </c>
      <c r="D354" s="121"/>
      <c r="E354" s="47">
        <f ca="1">OFFSET(СВОДНАЯ!$B$3,'Кабельный журнал'!AE354-1,1)</f>
        <v>0</v>
      </c>
      <c r="F354" s="48">
        <f ca="1">OFFSET(СВОДНАЯ!$B$3,'Кабельный журнал'!AE354-1,2)</f>
        <v>0</v>
      </c>
      <c r="G354" s="206">
        <f ca="1">OFFSET(СВОДНАЯ!$B$3,'Кабельный журнал'!AE354-1,3)</f>
        <v>0</v>
      </c>
      <c r="H354" s="235"/>
      <c r="I354" s="235"/>
      <c r="J354" s="235"/>
      <c r="K354" s="235"/>
      <c r="L354" s="207"/>
      <c r="M354" s="236">
        <f ca="1">OFFSET(СВОДНАЯ!$B$3,'Кабельный журнал'!AE354-1,4)</f>
        <v>0</v>
      </c>
      <c r="N354" s="237"/>
      <c r="O354" s="237"/>
      <c r="P354" s="237"/>
      <c r="Q354" s="238"/>
      <c r="R354" s="206">
        <f ca="1">OFFSET(СВОДНАЯ!$B$3,'Кабельный журнал'!AE354-1,5)</f>
        <v>0</v>
      </c>
      <c r="S354" s="207"/>
      <c r="T354" s="206">
        <f ca="1">OFFSET(СВОДНАЯ!$B$3,'Кабельный журнал'!AE354-1,6)</f>
        <v>0</v>
      </c>
      <c r="U354" s="235"/>
      <c r="V354" s="207"/>
      <c r="W354" s="206">
        <f ca="1">OFFSET(СВОДНАЯ!$B$3,'Кабельный журнал'!AE354-1,7)</f>
        <v>0</v>
      </c>
      <c r="X354" s="235"/>
      <c r="Y354" s="235"/>
      <c r="Z354" s="207"/>
      <c r="AA354" s="206">
        <f ca="1">OFFSET(СВОДНАЯ!$B$3,'Кабельный журнал'!AE354-1,8)</f>
        <v>0</v>
      </c>
      <c r="AB354" s="207"/>
      <c r="AE354" s="34">
        <f t="shared" si="6"/>
        <v>301</v>
      </c>
    </row>
    <row r="355" spans="3:31" ht="15" customHeight="1" x14ac:dyDescent="0.25">
      <c r="C355" s="46">
        <f ca="1">OFFSET(СВОДНАЯ!$B$3,'Кабельный журнал'!AE355-1,0)</f>
        <v>0</v>
      </c>
      <c r="D355" s="121"/>
      <c r="E355" s="47">
        <f ca="1">OFFSET(СВОДНАЯ!$B$3,'Кабельный журнал'!AE355-1,1)</f>
        <v>0</v>
      </c>
      <c r="F355" s="48">
        <f ca="1">OFFSET(СВОДНАЯ!$B$3,'Кабельный журнал'!AE355-1,2)</f>
        <v>0</v>
      </c>
      <c r="G355" s="206">
        <f ca="1">OFFSET(СВОДНАЯ!$B$3,'Кабельный журнал'!AE355-1,3)</f>
        <v>0</v>
      </c>
      <c r="H355" s="235"/>
      <c r="I355" s="235"/>
      <c r="J355" s="235"/>
      <c r="K355" s="235"/>
      <c r="L355" s="207"/>
      <c r="M355" s="236">
        <f ca="1">OFFSET(СВОДНАЯ!$B$3,'Кабельный журнал'!AE355-1,4)</f>
        <v>0</v>
      </c>
      <c r="N355" s="237"/>
      <c r="O355" s="237"/>
      <c r="P355" s="237"/>
      <c r="Q355" s="238"/>
      <c r="R355" s="206">
        <f ca="1">OFFSET(СВОДНАЯ!$B$3,'Кабельный журнал'!AE355-1,5)</f>
        <v>0</v>
      </c>
      <c r="S355" s="207"/>
      <c r="T355" s="206">
        <f ca="1">OFFSET(СВОДНАЯ!$B$3,'Кабельный журнал'!AE355-1,6)</f>
        <v>0</v>
      </c>
      <c r="U355" s="235"/>
      <c r="V355" s="207"/>
      <c r="W355" s="206">
        <f ca="1">OFFSET(СВОДНАЯ!$B$3,'Кабельный журнал'!AE355-1,7)</f>
        <v>0</v>
      </c>
      <c r="X355" s="235"/>
      <c r="Y355" s="235"/>
      <c r="Z355" s="207"/>
      <c r="AA355" s="206">
        <f ca="1">OFFSET(СВОДНАЯ!$B$3,'Кабельный журнал'!AE355-1,8)</f>
        <v>0</v>
      </c>
      <c r="AB355" s="207"/>
      <c r="AE355" s="34">
        <f t="shared" si="6"/>
        <v>302</v>
      </c>
    </row>
    <row r="356" spans="3:31" ht="15" customHeight="1" x14ac:dyDescent="0.25">
      <c r="C356" s="46">
        <f ca="1">OFFSET(СВОДНАЯ!$B$3,'Кабельный журнал'!AE356-1,0)</f>
        <v>0</v>
      </c>
      <c r="D356" s="121"/>
      <c r="E356" s="47">
        <f ca="1">OFFSET(СВОДНАЯ!$B$3,'Кабельный журнал'!AE356-1,1)</f>
        <v>0</v>
      </c>
      <c r="F356" s="48">
        <f ca="1">OFFSET(СВОДНАЯ!$B$3,'Кабельный журнал'!AE356-1,2)</f>
        <v>0</v>
      </c>
      <c r="G356" s="206">
        <f ca="1">OFFSET(СВОДНАЯ!$B$3,'Кабельный журнал'!AE356-1,3)</f>
        <v>0</v>
      </c>
      <c r="H356" s="235"/>
      <c r="I356" s="235"/>
      <c r="J356" s="235"/>
      <c r="K356" s="235"/>
      <c r="L356" s="207"/>
      <c r="M356" s="236">
        <f ca="1">OFFSET(СВОДНАЯ!$B$3,'Кабельный журнал'!AE356-1,4)</f>
        <v>0</v>
      </c>
      <c r="N356" s="237"/>
      <c r="O356" s="237"/>
      <c r="P356" s="237"/>
      <c r="Q356" s="238"/>
      <c r="R356" s="206">
        <f ca="1">OFFSET(СВОДНАЯ!$B$3,'Кабельный журнал'!AE356-1,5)</f>
        <v>0</v>
      </c>
      <c r="S356" s="207"/>
      <c r="T356" s="206">
        <f ca="1">OFFSET(СВОДНАЯ!$B$3,'Кабельный журнал'!AE356-1,6)</f>
        <v>0</v>
      </c>
      <c r="U356" s="235"/>
      <c r="V356" s="207"/>
      <c r="W356" s="206">
        <f ca="1">OFFSET(СВОДНАЯ!$B$3,'Кабельный журнал'!AE356-1,7)</f>
        <v>0</v>
      </c>
      <c r="X356" s="235"/>
      <c r="Y356" s="235"/>
      <c r="Z356" s="207"/>
      <c r="AA356" s="206">
        <f ca="1">OFFSET(СВОДНАЯ!$B$3,'Кабельный журнал'!AE356-1,8)</f>
        <v>0</v>
      </c>
      <c r="AB356" s="207"/>
      <c r="AE356" s="34">
        <f t="shared" si="6"/>
        <v>303</v>
      </c>
    </row>
    <row r="357" spans="3:31" ht="15" customHeight="1" x14ac:dyDescent="0.25">
      <c r="C357" s="46">
        <f ca="1">OFFSET(СВОДНАЯ!$B$3,'Кабельный журнал'!AE357-1,0)</f>
        <v>0</v>
      </c>
      <c r="D357" s="121"/>
      <c r="E357" s="47">
        <f ca="1">OFFSET(СВОДНАЯ!$B$3,'Кабельный журнал'!AE357-1,1)</f>
        <v>0</v>
      </c>
      <c r="F357" s="48">
        <f ca="1">OFFSET(СВОДНАЯ!$B$3,'Кабельный журнал'!AE357-1,2)</f>
        <v>0</v>
      </c>
      <c r="G357" s="206">
        <f ca="1">OFFSET(СВОДНАЯ!$B$3,'Кабельный журнал'!AE357-1,3)</f>
        <v>0</v>
      </c>
      <c r="H357" s="235"/>
      <c r="I357" s="235"/>
      <c r="J357" s="235"/>
      <c r="K357" s="235"/>
      <c r="L357" s="207"/>
      <c r="M357" s="236">
        <f ca="1">OFFSET(СВОДНАЯ!$B$3,'Кабельный журнал'!AE357-1,4)</f>
        <v>0</v>
      </c>
      <c r="N357" s="237"/>
      <c r="O357" s="237"/>
      <c r="P357" s="237"/>
      <c r="Q357" s="238"/>
      <c r="R357" s="206">
        <f ca="1">OFFSET(СВОДНАЯ!$B$3,'Кабельный журнал'!AE357-1,5)</f>
        <v>0</v>
      </c>
      <c r="S357" s="207"/>
      <c r="T357" s="206">
        <f ca="1">OFFSET(СВОДНАЯ!$B$3,'Кабельный журнал'!AE357-1,6)</f>
        <v>0</v>
      </c>
      <c r="U357" s="235"/>
      <c r="V357" s="207"/>
      <c r="W357" s="206">
        <f ca="1">OFFSET(СВОДНАЯ!$B$3,'Кабельный журнал'!AE357-1,7)</f>
        <v>0</v>
      </c>
      <c r="X357" s="235"/>
      <c r="Y357" s="235"/>
      <c r="Z357" s="207"/>
      <c r="AA357" s="206">
        <f ca="1">OFFSET(СВОДНАЯ!$B$3,'Кабельный журнал'!AE357-1,8)</f>
        <v>0</v>
      </c>
      <c r="AB357" s="207"/>
      <c r="AE357" s="34">
        <f t="shared" si="6"/>
        <v>304</v>
      </c>
    </row>
    <row r="358" spans="3:31" ht="15" customHeight="1" x14ac:dyDescent="0.25">
      <c r="C358" s="46">
        <f ca="1">OFFSET(СВОДНАЯ!$B$3,'Кабельный журнал'!AE358-1,0)</f>
        <v>0</v>
      </c>
      <c r="D358" s="121"/>
      <c r="E358" s="47">
        <f ca="1">OFFSET(СВОДНАЯ!$B$3,'Кабельный журнал'!AE358-1,1)</f>
        <v>0</v>
      </c>
      <c r="F358" s="48">
        <f ca="1">OFFSET(СВОДНАЯ!$B$3,'Кабельный журнал'!AE358-1,2)</f>
        <v>0</v>
      </c>
      <c r="G358" s="206">
        <f ca="1">OFFSET(СВОДНАЯ!$B$3,'Кабельный журнал'!AE358-1,3)</f>
        <v>0</v>
      </c>
      <c r="H358" s="235"/>
      <c r="I358" s="235"/>
      <c r="J358" s="235"/>
      <c r="K358" s="235"/>
      <c r="L358" s="207"/>
      <c r="M358" s="236">
        <f ca="1">OFFSET(СВОДНАЯ!$B$3,'Кабельный журнал'!AE358-1,4)</f>
        <v>0</v>
      </c>
      <c r="N358" s="237"/>
      <c r="O358" s="237"/>
      <c r="P358" s="237"/>
      <c r="Q358" s="238"/>
      <c r="R358" s="206">
        <f ca="1">OFFSET(СВОДНАЯ!$B$3,'Кабельный журнал'!AE358-1,5)</f>
        <v>0</v>
      </c>
      <c r="S358" s="207"/>
      <c r="T358" s="206">
        <f ca="1">OFFSET(СВОДНАЯ!$B$3,'Кабельный журнал'!AE358-1,6)</f>
        <v>0</v>
      </c>
      <c r="U358" s="235"/>
      <c r="V358" s="207"/>
      <c r="W358" s="206">
        <f ca="1">OFFSET(СВОДНАЯ!$B$3,'Кабельный журнал'!AE358-1,7)</f>
        <v>0</v>
      </c>
      <c r="X358" s="235"/>
      <c r="Y358" s="235"/>
      <c r="Z358" s="207"/>
      <c r="AA358" s="206">
        <f ca="1">OFFSET(СВОДНАЯ!$B$3,'Кабельный журнал'!AE358-1,8)</f>
        <v>0</v>
      </c>
      <c r="AB358" s="207"/>
      <c r="AE358" s="34">
        <f t="shared" si="6"/>
        <v>305</v>
      </c>
    </row>
    <row r="359" spans="3:31" ht="15" customHeight="1" x14ac:dyDescent="0.25">
      <c r="C359" s="46">
        <f ca="1">OFFSET(СВОДНАЯ!$B$3,'Кабельный журнал'!AE359-1,0)</f>
        <v>0</v>
      </c>
      <c r="D359" s="121"/>
      <c r="E359" s="47">
        <f ca="1">OFFSET(СВОДНАЯ!$B$3,'Кабельный журнал'!AE359-1,1)</f>
        <v>0</v>
      </c>
      <c r="F359" s="48">
        <f ca="1">OFFSET(СВОДНАЯ!$B$3,'Кабельный журнал'!AE359-1,2)</f>
        <v>0</v>
      </c>
      <c r="G359" s="206">
        <f ca="1">OFFSET(СВОДНАЯ!$B$3,'Кабельный журнал'!AE359-1,3)</f>
        <v>0</v>
      </c>
      <c r="H359" s="235"/>
      <c r="I359" s="235"/>
      <c r="J359" s="235"/>
      <c r="K359" s="235"/>
      <c r="L359" s="207"/>
      <c r="M359" s="236">
        <f ca="1">OFFSET(СВОДНАЯ!$B$3,'Кабельный журнал'!AE359-1,4)</f>
        <v>0</v>
      </c>
      <c r="N359" s="237"/>
      <c r="O359" s="237"/>
      <c r="P359" s="237"/>
      <c r="Q359" s="238"/>
      <c r="R359" s="206">
        <f ca="1">OFFSET(СВОДНАЯ!$B$3,'Кабельный журнал'!AE359-1,5)</f>
        <v>0</v>
      </c>
      <c r="S359" s="207"/>
      <c r="T359" s="206">
        <f ca="1">OFFSET(СВОДНАЯ!$B$3,'Кабельный журнал'!AE359-1,6)</f>
        <v>0</v>
      </c>
      <c r="U359" s="235"/>
      <c r="V359" s="207"/>
      <c r="W359" s="206">
        <f ca="1">OFFSET(СВОДНАЯ!$B$3,'Кабельный журнал'!AE359-1,7)</f>
        <v>0</v>
      </c>
      <c r="X359" s="235"/>
      <c r="Y359" s="235"/>
      <c r="Z359" s="207"/>
      <c r="AA359" s="206">
        <f ca="1">OFFSET(СВОДНАЯ!$B$3,'Кабельный журнал'!AE359-1,8)</f>
        <v>0</v>
      </c>
      <c r="AB359" s="207"/>
      <c r="AE359" s="34">
        <f t="shared" si="6"/>
        <v>306</v>
      </c>
    </row>
    <row r="360" spans="3:31" ht="15" customHeight="1" x14ac:dyDescent="0.25">
      <c r="C360" s="46">
        <f ca="1">OFFSET(СВОДНАЯ!$B$3,'Кабельный журнал'!AE360-1,0)</f>
        <v>0</v>
      </c>
      <c r="D360" s="121"/>
      <c r="E360" s="47">
        <f ca="1">OFFSET(СВОДНАЯ!$B$3,'Кабельный журнал'!AE360-1,1)</f>
        <v>0</v>
      </c>
      <c r="F360" s="48">
        <f ca="1">OFFSET(СВОДНАЯ!$B$3,'Кабельный журнал'!AE360-1,2)</f>
        <v>0</v>
      </c>
      <c r="G360" s="206">
        <f ca="1">OFFSET(СВОДНАЯ!$B$3,'Кабельный журнал'!AE360-1,3)</f>
        <v>0</v>
      </c>
      <c r="H360" s="235"/>
      <c r="I360" s="235"/>
      <c r="J360" s="235"/>
      <c r="K360" s="235"/>
      <c r="L360" s="207"/>
      <c r="M360" s="236">
        <f ca="1">OFFSET(СВОДНАЯ!$B$3,'Кабельный журнал'!AE360-1,4)</f>
        <v>0</v>
      </c>
      <c r="N360" s="237"/>
      <c r="O360" s="237"/>
      <c r="P360" s="237"/>
      <c r="Q360" s="238"/>
      <c r="R360" s="206">
        <f ca="1">OFFSET(СВОДНАЯ!$B$3,'Кабельный журнал'!AE360-1,5)</f>
        <v>0</v>
      </c>
      <c r="S360" s="207"/>
      <c r="T360" s="206">
        <f ca="1">OFFSET(СВОДНАЯ!$B$3,'Кабельный журнал'!AE360-1,6)</f>
        <v>0</v>
      </c>
      <c r="U360" s="235"/>
      <c r="V360" s="207"/>
      <c r="W360" s="206">
        <f ca="1">OFFSET(СВОДНАЯ!$B$3,'Кабельный журнал'!AE360-1,7)</f>
        <v>0</v>
      </c>
      <c r="X360" s="235"/>
      <c r="Y360" s="235"/>
      <c r="Z360" s="207"/>
      <c r="AA360" s="206">
        <f ca="1">OFFSET(СВОДНАЯ!$B$3,'Кабельный журнал'!AE360-1,8)</f>
        <v>0</v>
      </c>
      <c r="AB360" s="207"/>
      <c r="AE360" s="34">
        <f t="shared" si="6"/>
        <v>307</v>
      </c>
    </row>
    <row r="361" spans="3:31" ht="15" customHeight="1" x14ac:dyDescent="0.25">
      <c r="C361" s="46">
        <f ca="1">OFFSET(СВОДНАЯ!$B$3,'Кабельный журнал'!AE361-1,0)</f>
        <v>0</v>
      </c>
      <c r="D361" s="121"/>
      <c r="E361" s="47">
        <f ca="1">OFFSET(СВОДНАЯ!$B$3,'Кабельный журнал'!AE361-1,1)</f>
        <v>0</v>
      </c>
      <c r="F361" s="48">
        <f ca="1">OFFSET(СВОДНАЯ!$B$3,'Кабельный журнал'!AE361-1,2)</f>
        <v>0</v>
      </c>
      <c r="G361" s="206">
        <f ca="1">OFFSET(СВОДНАЯ!$B$3,'Кабельный журнал'!AE361-1,3)</f>
        <v>0</v>
      </c>
      <c r="H361" s="235"/>
      <c r="I361" s="235"/>
      <c r="J361" s="235"/>
      <c r="K361" s="235"/>
      <c r="L361" s="207"/>
      <c r="M361" s="236">
        <f ca="1">OFFSET(СВОДНАЯ!$B$3,'Кабельный журнал'!AE361-1,4)</f>
        <v>0</v>
      </c>
      <c r="N361" s="237"/>
      <c r="O361" s="237"/>
      <c r="P361" s="237"/>
      <c r="Q361" s="238"/>
      <c r="R361" s="206">
        <f ca="1">OFFSET(СВОДНАЯ!$B$3,'Кабельный журнал'!AE361-1,5)</f>
        <v>0</v>
      </c>
      <c r="S361" s="207"/>
      <c r="T361" s="206">
        <f ca="1">OFFSET(СВОДНАЯ!$B$3,'Кабельный журнал'!AE361-1,6)</f>
        <v>0</v>
      </c>
      <c r="U361" s="235"/>
      <c r="V361" s="207"/>
      <c r="W361" s="206">
        <f ca="1">OFFSET(СВОДНАЯ!$B$3,'Кабельный журнал'!AE361-1,7)</f>
        <v>0</v>
      </c>
      <c r="X361" s="235"/>
      <c r="Y361" s="235"/>
      <c r="Z361" s="207"/>
      <c r="AA361" s="206">
        <f ca="1">OFFSET(СВОДНАЯ!$B$3,'Кабельный журнал'!AE361-1,8)</f>
        <v>0</v>
      </c>
      <c r="AB361" s="207"/>
      <c r="AE361" s="34">
        <f t="shared" si="6"/>
        <v>308</v>
      </c>
    </row>
    <row r="362" spans="3:31" ht="15" customHeight="1" x14ac:dyDescent="0.25">
      <c r="C362" s="46">
        <f ca="1">OFFSET(СВОДНАЯ!$B$3,'Кабельный журнал'!AE362-1,0)</f>
        <v>0</v>
      </c>
      <c r="D362" s="121"/>
      <c r="E362" s="47">
        <f ca="1">OFFSET(СВОДНАЯ!$B$3,'Кабельный журнал'!AE362-1,1)</f>
        <v>0</v>
      </c>
      <c r="F362" s="48">
        <f ca="1">OFFSET(СВОДНАЯ!$B$3,'Кабельный журнал'!AE362-1,2)</f>
        <v>0</v>
      </c>
      <c r="G362" s="206">
        <f ca="1">OFFSET(СВОДНАЯ!$B$3,'Кабельный журнал'!AE362-1,3)</f>
        <v>0</v>
      </c>
      <c r="H362" s="235"/>
      <c r="I362" s="235"/>
      <c r="J362" s="235"/>
      <c r="K362" s="235"/>
      <c r="L362" s="207"/>
      <c r="M362" s="236">
        <f ca="1">OFFSET(СВОДНАЯ!$B$3,'Кабельный журнал'!AE362-1,4)</f>
        <v>0</v>
      </c>
      <c r="N362" s="237"/>
      <c r="O362" s="237"/>
      <c r="P362" s="237"/>
      <c r="Q362" s="238"/>
      <c r="R362" s="206">
        <f ca="1">OFFSET(СВОДНАЯ!$B$3,'Кабельный журнал'!AE362-1,5)</f>
        <v>0</v>
      </c>
      <c r="S362" s="207"/>
      <c r="T362" s="206">
        <f ca="1">OFFSET(СВОДНАЯ!$B$3,'Кабельный журнал'!AE362-1,6)</f>
        <v>0</v>
      </c>
      <c r="U362" s="235"/>
      <c r="V362" s="207"/>
      <c r="W362" s="206">
        <f ca="1">OFFSET(СВОДНАЯ!$B$3,'Кабельный журнал'!AE362-1,7)</f>
        <v>0</v>
      </c>
      <c r="X362" s="235"/>
      <c r="Y362" s="235"/>
      <c r="Z362" s="207"/>
      <c r="AA362" s="206">
        <f ca="1">OFFSET(СВОДНАЯ!$B$3,'Кабельный журнал'!AE362-1,8)</f>
        <v>0</v>
      </c>
      <c r="AB362" s="207"/>
      <c r="AE362" s="34">
        <f t="shared" si="6"/>
        <v>309</v>
      </c>
    </row>
    <row r="363" spans="3:31" ht="15" customHeight="1" x14ac:dyDescent="0.25">
      <c r="C363" s="46">
        <f ca="1">OFFSET(СВОДНАЯ!$B$3,'Кабельный журнал'!AE363-1,0)</f>
        <v>0</v>
      </c>
      <c r="D363" s="121"/>
      <c r="E363" s="47">
        <f ca="1">OFFSET(СВОДНАЯ!$B$3,'Кабельный журнал'!AE363-1,1)</f>
        <v>0</v>
      </c>
      <c r="F363" s="48">
        <f ca="1">OFFSET(СВОДНАЯ!$B$3,'Кабельный журнал'!AE363-1,2)</f>
        <v>0</v>
      </c>
      <c r="G363" s="206">
        <f ca="1">OFFSET(СВОДНАЯ!$B$3,'Кабельный журнал'!AE363-1,3)</f>
        <v>0</v>
      </c>
      <c r="H363" s="235"/>
      <c r="I363" s="235"/>
      <c r="J363" s="235"/>
      <c r="K363" s="235"/>
      <c r="L363" s="207"/>
      <c r="M363" s="236">
        <f ca="1">OFFSET(СВОДНАЯ!$B$3,'Кабельный журнал'!AE363-1,4)</f>
        <v>0</v>
      </c>
      <c r="N363" s="237"/>
      <c r="O363" s="237"/>
      <c r="P363" s="237"/>
      <c r="Q363" s="238"/>
      <c r="R363" s="206">
        <f ca="1">OFFSET(СВОДНАЯ!$B$3,'Кабельный журнал'!AE363-1,5)</f>
        <v>0</v>
      </c>
      <c r="S363" s="207"/>
      <c r="T363" s="206">
        <f ca="1">OFFSET(СВОДНАЯ!$B$3,'Кабельный журнал'!AE363-1,6)</f>
        <v>0</v>
      </c>
      <c r="U363" s="235"/>
      <c r="V363" s="207"/>
      <c r="W363" s="206">
        <f ca="1">OFFSET(СВОДНАЯ!$B$3,'Кабельный журнал'!AE363-1,7)</f>
        <v>0</v>
      </c>
      <c r="X363" s="235"/>
      <c r="Y363" s="235"/>
      <c r="Z363" s="207"/>
      <c r="AA363" s="206">
        <f ca="1">OFFSET(СВОДНАЯ!$B$3,'Кабельный журнал'!AE363-1,8)</f>
        <v>0</v>
      </c>
      <c r="AB363" s="207"/>
      <c r="AE363" s="34">
        <f t="shared" si="6"/>
        <v>310</v>
      </c>
    </row>
    <row r="364" spans="3:31" ht="15" customHeight="1" x14ac:dyDescent="0.25">
      <c r="C364" s="46">
        <f ca="1">OFFSET(СВОДНАЯ!$B$3,'Кабельный журнал'!AE364-1,0)</f>
        <v>0</v>
      </c>
      <c r="D364" s="121"/>
      <c r="E364" s="47">
        <f ca="1">OFFSET(СВОДНАЯ!$B$3,'Кабельный журнал'!AE364-1,1)</f>
        <v>0</v>
      </c>
      <c r="F364" s="48">
        <f ca="1">OFFSET(СВОДНАЯ!$B$3,'Кабельный журнал'!AE364-1,2)</f>
        <v>0</v>
      </c>
      <c r="G364" s="206">
        <f ca="1">OFFSET(СВОДНАЯ!$B$3,'Кабельный журнал'!AE364-1,3)</f>
        <v>0</v>
      </c>
      <c r="H364" s="235"/>
      <c r="I364" s="235"/>
      <c r="J364" s="235"/>
      <c r="K364" s="235"/>
      <c r="L364" s="207"/>
      <c r="M364" s="236">
        <f ca="1">OFFSET(СВОДНАЯ!$B$3,'Кабельный журнал'!AE364-1,4)</f>
        <v>0</v>
      </c>
      <c r="N364" s="237"/>
      <c r="O364" s="237"/>
      <c r="P364" s="237"/>
      <c r="Q364" s="238"/>
      <c r="R364" s="206">
        <f ca="1">OFFSET(СВОДНАЯ!$B$3,'Кабельный журнал'!AE364-1,5)</f>
        <v>0</v>
      </c>
      <c r="S364" s="207"/>
      <c r="T364" s="206">
        <f ca="1">OFFSET(СВОДНАЯ!$B$3,'Кабельный журнал'!AE364-1,6)</f>
        <v>0</v>
      </c>
      <c r="U364" s="235"/>
      <c r="V364" s="207"/>
      <c r="W364" s="206">
        <f ca="1">OFFSET(СВОДНАЯ!$B$3,'Кабельный журнал'!AE364-1,7)</f>
        <v>0</v>
      </c>
      <c r="X364" s="235"/>
      <c r="Y364" s="235"/>
      <c r="Z364" s="207"/>
      <c r="AA364" s="206">
        <f ca="1">OFFSET(СВОДНАЯ!$B$3,'Кабельный журнал'!AE364-1,8)</f>
        <v>0</v>
      </c>
      <c r="AB364" s="207"/>
      <c r="AE364" s="34">
        <f t="shared" si="6"/>
        <v>311</v>
      </c>
    </row>
    <row r="365" spans="3:31" ht="15" customHeight="1" x14ac:dyDescent="0.25">
      <c r="C365" s="46">
        <f ca="1">OFFSET(СВОДНАЯ!$B$3,'Кабельный журнал'!AE365-1,0)</f>
        <v>0</v>
      </c>
      <c r="D365" s="121"/>
      <c r="E365" s="47">
        <f ca="1">OFFSET(СВОДНАЯ!$B$3,'Кабельный журнал'!AE365-1,1)</f>
        <v>0</v>
      </c>
      <c r="F365" s="48">
        <f ca="1">OFFSET(СВОДНАЯ!$B$3,'Кабельный журнал'!AE365-1,2)</f>
        <v>0</v>
      </c>
      <c r="G365" s="206">
        <f ca="1">OFFSET(СВОДНАЯ!$B$3,'Кабельный журнал'!AE365-1,3)</f>
        <v>0</v>
      </c>
      <c r="H365" s="235"/>
      <c r="I365" s="235"/>
      <c r="J365" s="235"/>
      <c r="K365" s="235"/>
      <c r="L365" s="207"/>
      <c r="M365" s="236">
        <f ca="1">OFFSET(СВОДНАЯ!$B$3,'Кабельный журнал'!AE365-1,4)</f>
        <v>0</v>
      </c>
      <c r="N365" s="237"/>
      <c r="O365" s="237"/>
      <c r="P365" s="237"/>
      <c r="Q365" s="238"/>
      <c r="R365" s="206">
        <f ca="1">OFFSET(СВОДНАЯ!$B$3,'Кабельный журнал'!AE365-1,5)</f>
        <v>0</v>
      </c>
      <c r="S365" s="207"/>
      <c r="T365" s="206">
        <f ca="1">OFFSET(СВОДНАЯ!$B$3,'Кабельный журнал'!AE365-1,6)</f>
        <v>0</v>
      </c>
      <c r="U365" s="235"/>
      <c r="V365" s="207"/>
      <c r="W365" s="206">
        <f ca="1">OFFSET(СВОДНАЯ!$B$3,'Кабельный журнал'!AE365-1,7)</f>
        <v>0</v>
      </c>
      <c r="X365" s="235"/>
      <c r="Y365" s="235"/>
      <c r="Z365" s="207"/>
      <c r="AA365" s="206">
        <f ca="1">OFFSET(СВОДНАЯ!$B$3,'Кабельный журнал'!AE365-1,8)</f>
        <v>0</v>
      </c>
      <c r="AB365" s="207"/>
      <c r="AE365" s="34">
        <f t="shared" si="6"/>
        <v>312</v>
      </c>
    </row>
    <row r="366" spans="3:31" ht="15" customHeight="1" x14ac:dyDescent="0.25">
      <c r="C366" s="46">
        <f ca="1">OFFSET(СВОДНАЯ!$B$3,'Кабельный журнал'!AE366-1,0)</f>
        <v>0</v>
      </c>
      <c r="D366" s="121"/>
      <c r="E366" s="47">
        <f ca="1">OFFSET(СВОДНАЯ!$B$3,'Кабельный журнал'!AE366-1,1)</f>
        <v>0</v>
      </c>
      <c r="F366" s="48">
        <f ca="1">OFFSET(СВОДНАЯ!$B$3,'Кабельный журнал'!AE366-1,2)</f>
        <v>0</v>
      </c>
      <c r="G366" s="206">
        <f ca="1">OFFSET(СВОДНАЯ!$B$3,'Кабельный журнал'!AE366-1,3)</f>
        <v>0</v>
      </c>
      <c r="H366" s="235"/>
      <c r="I366" s="235"/>
      <c r="J366" s="235"/>
      <c r="K366" s="235"/>
      <c r="L366" s="207"/>
      <c r="M366" s="236">
        <f ca="1">OFFSET(СВОДНАЯ!$B$3,'Кабельный журнал'!AE366-1,4)</f>
        <v>0</v>
      </c>
      <c r="N366" s="237"/>
      <c r="O366" s="237"/>
      <c r="P366" s="237"/>
      <c r="Q366" s="238"/>
      <c r="R366" s="206">
        <f ca="1">OFFSET(СВОДНАЯ!$B$3,'Кабельный журнал'!AE366-1,5)</f>
        <v>0</v>
      </c>
      <c r="S366" s="207"/>
      <c r="T366" s="206">
        <f ca="1">OFFSET(СВОДНАЯ!$B$3,'Кабельный журнал'!AE366-1,6)</f>
        <v>0</v>
      </c>
      <c r="U366" s="235"/>
      <c r="V366" s="207"/>
      <c r="W366" s="206">
        <f ca="1">OFFSET(СВОДНАЯ!$B$3,'Кабельный журнал'!AE366-1,7)</f>
        <v>0</v>
      </c>
      <c r="X366" s="235"/>
      <c r="Y366" s="235"/>
      <c r="Z366" s="207"/>
      <c r="AA366" s="206">
        <f ca="1">OFFSET(СВОДНАЯ!$B$3,'Кабельный журнал'!AE366-1,8)</f>
        <v>0</v>
      </c>
      <c r="AB366" s="207"/>
      <c r="AE366" s="34">
        <f t="shared" si="6"/>
        <v>313</v>
      </c>
    </row>
    <row r="367" spans="3:31" ht="15" customHeight="1" x14ac:dyDescent="0.25">
      <c r="C367" s="46">
        <f ca="1">OFFSET(СВОДНАЯ!$B$3,'Кабельный журнал'!AE367-1,0)</f>
        <v>0</v>
      </c>
      <c r="D367" s="121"/>
      <c r="E367" s="47">
        <f ca="1">OFFSET(СВОДНАЯ!$B$3,'Кабельный журнал'!AE367-1,1)</f>
        <v>0</v>
      </c>
      <c r="F367" s="48">
        <f ca="1">OFFSET(СВОДНАЯ!$B$3,'Кабельный журнал'!AE367-1,2)</f>
        <v>0</v>
      </c>
      <c r="G367" s="206">
        <f ca="1">OFFSET(СВОДНАЯ!$B$3,'Кабельный журнал'!AE367-1,3)</f>
        <v>0</v>
      </c>
      <c r="H367" s="235"/>
      <c r="I367" s="235"/>
      <c r="J367" s="235"/>
      <c r="K367" s="235"/>
      <c r="L367" s="207"/>
      <c r="M367" s="236">
        <f ca="1">OFFSET(СВОДНАЯ!$B$3,'Кабельный журнал'!AE367-1,4)</f>
        <v>0</v>
      </c>
      <c r="N367" s="237"/>
      <c r="O367" s="237"/>
      <c r="P367" s="237"/>
      <c r="Q367" s="238"/>
      <c r="R367" s="206">
        <f ca="1">OFFSET(СВОДНАЯ!$B$3,'Кабельный журнал'!AE367-1,5)</f>
        <v>0</v>
      </c>
      <c r="S367" s="207"/>
      <c r="T367" s="206">
        <f ca="1">OFFSET(СВОДНАЯ!$B$3,'Кабельный журнал'!AE367-1,6)</f>
        <v>0</v>
      </c>
      <c r="U367" s="235"/>
      <c r="V367" s="207"/>
      <c r="W367" s="206">
        <f ca="1">OFFSET(СВОДНАЯ!$B$3,'Кабельный журнал'!AE367-1,7)</f>
        <v>0</v>
      </c>
      <c r="X367" s="235"/>
      <c r="Y367" s="235"/>
      <c r="Z367" s="207"/>
      <c r="AA367" s="206">
        <f ca="1">OFFSET(СВОДНАЯ!$B$3,'Кабельный журнал'!AE367-1,8)</f>
        <v>0</v>
      </c>
      <c r="AB367" s="207"/>
      <c r="AE367" s="34">
        <f t="shared" si="6"/>
        <v>314</v>
      </c>
    </row>
    <row r="368" spans="3:31" ht="15" customHeight="1" thickBot="1" x14ac:dyDescent="0.3">
      <c r="C368" s="46">
        <f ca="1">OFFSET(СВОДНАЯ!$B$3,'Кабельный журнал'!AE368-1,0)</f>
        <v>0</v>
      </c>
      <c r="D368" s="121"/>
      <c r="E368" s="47">
        <f ca="1">OFFSET(СВОДНАЯ!$B$3,'Кабельный журнал'!AE368-1,1)</f>
        <v>0</v>
      </c>
      <c r="F368" s="48">
        <f ca="1">OFFSET(СВОДНАЯ!$B$3,'Кабельный журнал'!AE368-1,2)</f>
        <v>0</v>
      </c>
      <c r="G368" s="206">
        <f ca="1">OFFSET(СВОДНАЯ!$B$3,'Кабельный журнал'!AE368-1,3)</f>
        <v>0</v>
      </c>
      <c r="H368" s="235"/>
      <c r="I368" s="235"/>
      <c r="J368" s="235"/>
      <c r="K368" s="235"/>
      <c r="L368" s="207"/>
      <c r="M368" s="236">
        <f ca="1">OFFSET(СВОДНАЯ!$B$3,'Кабельный журнал'!AE368-1,4)</f>
        <v>0</v>
      </c>
      <c r="N368" s="237"/>
      <c r="O368" s="237"/>
      <c r="P368" s="237"/>
      <c r="Q368" s="238"/>
      <c r="R368" s="206">
        <f ca="1">OFFSET(СВОДНАЯ!$B$3,'Кабельный журнал'!AE368-1,5)</f>
        <v>0</v>
      </c>
      <c r="S368" s="207"/>
      <c r="T368" s="206">
        <f ca="1">OFFSET(СВОДНАЯ!$B$3,'Кабельный журнал'!AE368-1,6)</f>
        <v>0</v>
      </c>
      <c r="U368" s="235"/>
      <c r="V368" s="207"/>
      <c r="W368" s="206">
        <f ca="1">OFFSET(СВОДНАЯ!$B$3,'Кабельный журнал'!AE368-1,7)</f>
        <v>0</v>
      </c>
      <c r="X368" s="235"/>
      <c r="Y368" s="235"/>
      <c r="Z368" s="207"/>
      <c r="AA368" s="206">
        <f ca="1">OFFSET(СВОДНАЯ!$B$3,'Кабельный журнал'!AE368-1,8)</f>
        <v>0</v>
      </c>
      <c r="AB368" s="207"/>
      <c r="AE368" s="34">
        <f t="shared" si="6"/>
        <v>315</v>
      </c>
    </row>
    <row r="369" spans="1:31" ht="15" customHeight="1" x14ac:dyDescent="0.25">
      <c r="A369" s="214" t="s">
        <v>13</v>
      </c>
      <c r="B369" s="232"/>
      <c r="C369" s="46">
        <f ca="1">OFFSET(СВОДНАЯ!$B$3,'Кабельный журнал'!AE369-1,0)</f>
        <v>0</v>
      </c>
      <c r="D369" s="121"/>
      <c r="E369" s="47">
        <f ca="1">OFFSET(СВОДНАЯ!$B$3,'Кабельный журнал'!AE369-1,1)</f>
        <v>0</v>
      </c>
      <c r="F369" s="48">
        <f ca="1">OFFSET(СВОДНАЯ!$B$3,'Кабельный журнал'!AE369-1,2)</f>
        <v>0</v>
      </c>
      <c r="G369" s="206">
        <f ca="1">OFFSET(СВОДНАЯ!$B$3,'Кабельный журнал'!AE369-1,3)</f>
        <v>0</v>
      </c>
      <c r="H369" s="235"/>
      <c r="I369" s="235"/>
      <c r="J369" s="235"/>
      <c r="K369" s="235"/>
      <c r="L369" s="207"/>
      <c r="M369" s="236">
        <f ca="1">OFFSET(СВОДНАЯ!$B$3,'Кабельный журнал'!AE369-1,4)</f>
        <v>0</v>
      </c>
      <c r="N369" s="237"/>
      <c r="O369" s="237"/>
      <c r="P369" s="237"/>
      <c r="Q369" s="238"/>
      <c r="R369" s="206">
        <f ca="1">OFFSET(СВОДНАЯ!$B$3,'Кабельный журнал'!AE369-1,5)</f>
        <v>0</v>
      </c>
      <c r="S369" s="207"/>
      <c r="T369" s="206">
        <f ca="1">OFFSET(СВОДНАЯ!$B$3,'Кабельный журнал'!AE369-1,6)</f>
        <v>0</v>
      </c>
      <c r="U369" s="235"/>
      <c r="V369" s="207"/>
      <c r="W369" s="206">
        <f ca="1">OFFSET(СВОДНАЯ!$B$3,'Кабельный журнал'!AE369-1,7)</f>
        <v>0</v>
      </c>
      <c r="X369" s="235"/>
      <c r="Y369" s="235"/>
      <c r="Z369" s="207"/>
      <c r="AA369" s="206">
        <f ca="1">OFFSET(СВОДНАЯ!$B$3,'Кабельный журнал'!AE369-1,8)</f>
        <v>0</v>
      </c>
      <c r="AB369" s="207"/>
      <c r="AE369" s="34">
        <f t="shared" si="6"/>
        <v>316</v>
      </c>
    </row>
    <row r="370" spans="1:31" ht="15" customHeight="1" x14ac:dyDescent="0.25">
      <c r="A370" s="215"/>
      <c r="B370" s="233"/>
      <c r="C370" s="46">
        <f ca="1">OFFSET(СВОДНАЯ!$B$3,'Кабельный журнал'!AE370-1,0)</f>
        <v>0</v>
      </c>
      <c r="D370" s="121"/>
      <c r="E370" s="47">
        <f ca="1">OFFSET(СВОДНАЯ!$B$3,'Кабельный журнал'!AE370-1,1)</f>
        <v>0</v>
      </c>
      <c r="F370" s="48">
        <f ca="1">OFFSET(СВОДНАЯ!$B$3,'Кабельный журнал'!AE370-1,2)</f>
        <v>0</v>
      </c>
      <c r="G370" s="206">
        <f ca="1">OFFSET(СВОДНАЯ!$B$3,'Кабельный журнал'!AE370-1,3)</f>
        <v>0</v>
      </c>
      <c r="H370" s="235"/>
      <c r="I370" s="235"/>
      <c r="J370" s="235"/>
      <c r="K370" s="235"/>
      <c r="L370" s="207"/>
      <c r="M370" s="236">
        <f ca="1">OFFSET(СВОДНАЯ!$B$3,'Кабельный журнал'!AE370-1,4)</f>
        <v>0</v>
      </c>
      <c r="N370" s="237"/>
      <c r="O370" s="237"/>
      <c r="P370" s="237"/>
      <c r="Q370" s="238"/>
      <c r="R370" s="206">
        <f ca="1">OFFSET(СВОДНАЯ!$B$3,'Кабельный журнал'!AE370-1,5)</f>
        <v>0</v>
      </c>
      <c r="S370" s="207"/>
      <c r="T370" s="206">
        <f ca="1">OFFSET(СВОДНАЯ!$B$3,'Кабельный журнал'!AE370-1,6)</f>
        <v>0</v>
      </c>
      <c r="U370" s="235"/>
      <c r="V370" s="207"/>
      <c r="W370" s="206">
        <f ca="1">OFFSET(СВОДНАЯ!$B$3,'Кабельный журнал'!AE370-1,7)</f>
        <v>0</v>
      </c>
      <c r="X370" s="235"/>
      <c r="Y370" s="235"/>
      <c r="Z370" s="207"/>
      <c r="AA370" s="206">
        <f ca="1">OFFSET(СВОДНАЯ!$B$3,'Кабельный журнал'!AE370-1,8)</f>
        <v>0</v>
      </c>
      <c r="AB370" s="207"/>
      <c r="AE370" s="34">
        <f t="shared" si="6"/>
        <v>317</v>
      </c>
    </row>
    <row r="371" spans="1:31" ht="15" customHeight="1" x14ac:dyDescent="0.25">
      <c r="A371" s="215"/>
      <c r="B371" s="233"/>
      <c r="C371" s="46">
        <f ca="1">OFFSET(СВОДНАЯ!$B$3,'Кабельный журнал'!AE371-1,0)</f>
        <v>0</v>
      </c>
      <c r="D371" s="121"/>
      <c r="E371" s="47">
        <f ca="1">OFFSET(СВОДНАЯ!$B$3,'Кабельный журнал'!AE371-1,1)</f>
        <v>0</v>
      </c>
      <c r="F371" s="48">
        <f ca="1">OFFSET(СВОДНАЯ!$B$3,'Кабельный журнал'!AE371-1,2)</f>
        <v>0</v>
      </c>
      <c r="G371" s="206">
        <f ca="1">OFFSET(СВОДНАЯ!$B$3,'Кабельный журнал'!AE371-1,3)</f>
        <v>0</v>
      </c>
      <c r="H371" s="235"/>
      <c r="I371" s="235"/>
      <c r="J371" s="235"/>
      <c r="K371" s="235"/>
      <c r="L371" s="207"/>
      <c r="M371" s="236">
        <f ca="1">OFFSET(СВОДНАЯ!$B$3,'Кабельный журнал'!AE371-1,4)</f>
        <v>0</v>
      </c>
      <c r="N371" s="237"/>
      <c r="O371" s="237"/>
      <c r="P371" s="237"/>
      <c r="Q371" s="238"/>
      <c r="R371" s="206">
        <f ca="1">OFFSET(СВОДНАЯ!$B$3,'Кабельный журнал'!AE371-1,5)</f>
        <v>0</v>
      </c>
      <c r="S371" s="207"/>
      <c r="T371" s="206">
        <f ca="1">OFFSET(СВОДНАЯ!$B$3,'Кабельный журнал'!AE371-1,6)</f>
        <v>0</v>
      </c>
      <c r="U371" s="235"/>
      <c r="V371" s="207"/>
      <c r="W371" s="206">
        <f ca="1">OFFSET(СВОДНАЯ!$B$3,'Кабельный журнал'!AE371-1,7)</f>
        <v>0</v>
      </c>
      <c r="X371" s="235"/>
      <c r="Y371" s="235"/>
      <c r="Z371" s="207"/>
      <c r="AA371" s="206">
        <f ca="1">OFFSET(СВОДНАЯ!$B$3,'Кабельный журнал'!AE371-1,8)</f>
        <v>0</v>
      </c>
      <c r="AB371" s="207"/>
      <c r="AE371" s="34">
        <f t="shared" si="6"/>
        <v>318</v>
      </c>
    </row>
    <row r="372" spans="1:31" ht="15" customHeight="1" x14ac:dyDescent="0.25">
      <c r="A372" s="215"/>
      <c r="B372" s="233"/>
      <c r="C372" s="46">
        <f ca="1">OFFSET(СВОДНАЯ!$B$3,'Кабельный журнал'!AE372-1,0)</f>
        <v>0</v>
      </c>
      <c r="D372" s="121"/>
      <c r="E372" s="47">
        <f ca="1">OFFSET(СВОДНАЯ!$B$3,'Кабельный журнал'!AE372-1,1)</f>
        <v>0</v>
      </c>
      <c r="F372" s="48">
        <f ca="1">OFFSET(СВОДНАЯ!$B$3,'Кабельный журнал'!AE372-1,2)</f>
        <v>0</v>
      </c>
      <c r="G372" s="206">
        <f ca="1">OFFSET(СВОДНАЯ!$B$3,'Кабельный журнал'!AE372-1,3)</f>
        <v>0</v>
      </c>
      <c r="H372" s="235"/>
      <c r="I372" s="235"/>
      <c r="J372" s="235"/>
      <c r="K372" s="235"/>
      <c r="L372" s="207"/>
      <c r="M372" s="236">
        <f ca="1">OFFSET(СВОДНАЯ!$B$3,'Кабельный журнал'!AE372-1,4)</f>
        <v>0</v>
      </c>
      <c r="N372" s="237"/>
      <c r="O372" s="237"/>
      <c r="P372" s="237"/>
      <c r="Q372" s="238"/>
      <c r="R372" s="206">
        <f ca="1">OFFSET(СВОДНАЯ!$B$3,'Кабельный журнал'!AE372-1,5)</f>
        <v>0</v>
      </c>
      <c r="S372" s="207"/>
      <c r="T372" s="206">
        <f ca="1">OFFSET(СВОДНАЯ!$B$3,'Кабельный журнал'!AE372-1,6)</f>
        <v>0</v>
      </c>
      <c r="U372" s="235"/>
      <c r="V372" s="207"/>
      <c r="W372" s="206">
        <f ca="1">OFFSET(СВОДНАЯ!$B$3,'Кабельный журнал'!AE372-1,7)</f>
        <v>0</v>
      </c>
      <c r="X372" s="235"/>
      <c r="Y372" s="235"/>
      <c r="Z372" s="207"/>
      <c r="AA372" s="206">
        <f ca="1">OFFSET(СВОДНАЯ!$B$3,'Кабельный журнал'!AE372-1,8)</f>
        <v>0</v>
      </c>
      <c r="AB372" s="207"/>
      <c r="AE372" s="34">
        <f t="shared" si="6"/>
        <v>319</v>
      </c>
    </row>
    <row r="373" spans="1:31" ht="15" customHeight="1" thickBot="1" x14ac:dyDescent="0.3">
      <c r="A373" s="216"/>
      <c r="B373" s="234"/>
      <c r="C373" s="46">
        <f ca="1">OFFSET(СВОДНАЯ!$B$3,'Кабельный журнал'!AE373-1,0)</f>
        <v>0</v>
      </c>
      <c r="D373" s="121"/>
      <c r="E373" s="47">
        <f ca="1">OFFSET(СВОДНАЯ!$B$3,'Кабельный журнал'!AE373-1,1)</f>
        <v>0</v>
      </c>
      <c r="F373" s="48">
        <f ca="1">OFFSET(СВОДНАЯ!$B$3,'Кабельный журнал'!AE373-1,2)</f>
        <v>0</v>
      </c>
      <c r="G373" s="206">
        <f ca="1">OFFSET(СВОДНАЯ!$B$3,'Кабельный журнал'!AE373-1,3)</f>
        <v>0</v>
      </c>
      <c r="H373" s="235"/>
      <c r="I373" s="235"/>
      <c r="J373" s="235"/>
      <c r="K373" s="235"/>
      <c r="L373" s="207"/>
      <c r="M373" s="236">
        <f ca="1">OFFSET(СВОДНАЯ!$B$3,'Кабельный журнал'!AE373-1,4)</f>
        <v>0</v>
      </c>
      <c r="N373" s="237"/>
      <c r="O373" s="237"/>
      <c r="P373" s="237"/>
      <c r="Q373" s="238"/>
      <c r="R373" s="206">
        <f ca="1">OFFSET(СВОДНАЯ!$B$3,'Кабельный журнал'!AE373-1,5)</f>
        <v>0</v>
      </c>
      <c r="S373" s="207"/>
      <c r="T373" s="206">
        <f ca="1">OFFSET(СВОДНАЯ!$B$3,'Кабельный журнал'!AE373-1,6)</f>
        <v>0</v>
      </c>
      <c r="U373" s="235"/>
      <c r="V373" s="207"/>
      <c r="W373" s="206">
        <f ca="1">OFFSET(СВОДНАЯ!$B$3,'Кабельный журнал'!AE373-1,7)</f>
        <v>0</v>
      </c>
      <c r="X373" s="235"/>
      <c r="Y373" s="235"/>
      <c r="Z373" s="207"/>
      <c r="AA373" s="206">
        <f ca="1">OFFSET(СВОДНАЯ!$B$3,'Кабельный журнал'!AE373-1,8)</f>
        <v>0</v>
      </c>
      <c r="AB373" s="207"/>
      <c r="AE373" s="34">
        <f t="shared" si="6"/>
        <v>320</v>
      </c>
    </row>
    <row r="374" spans="1:31" ht="15" customHeight="1" x14ac:dyDescent="0.25">
      <c r="A374" s="214" t="s">
        <v>14</v>
      </c>
      <c r="B374" s="232"/>
      <c r="C374" s="46">
        <f ca="1">OFFSET(СВОДНАЯ!$B$3,'Кабельный журнал'!AE374-1,0)</f>
        <v>0</v>
      </c>
      <c r="D374" s="121"/>
      <c r="E374" s="47">
        <f ca="1">OFFSET(СВОДНАЯ!$B$3,'Кабельный журнал'!AE374-1,1)</f>
        <v>0</v>
      </c>
      <c r="F374" s="48">
        <f ca="1">OFFSET(СВОДНАЯ!$B$3,'Кабельный журнал'!AE374-1,2)</f>
        <v>0</v>
      </c>
      <c r="G374" s="206">
        <f ca="1">OFFSET(СВОДНАЯ!$B$3,'Кабельный журнал'!AE374-1,3)</f>
        <v>0</v>
      </c>
      <c r="H374" s="235"/>
      <c r="I374" s="235"/>
      <c r="J374" s="235"/>
      <c r="K374" s="235"/>
      <c r="L374" s="207"/>
      <c r="M374" s="236">
        <f ca="1">OFFSET(СВОДНАЯ!$B$3,'Кабельный журнал'!AE374-1,4)</f>
        <v>0</v>
      </c>
      <c r="N374" s="237"/>
      <c r="O374" s="237"/>
      <c r="P374" s="237"/>
      <c r="Q374" s="238"/>
      <c r="R374" s="206">
        <f ca="1">OFFSET(СВОДНАЯ!$B$3,'Кабельный журнал'!AE374-1,5)</f>
        <v>0</v>
      </c>
      <c r="S374" s="207"/>
      <c r="T374" s="206">
        <f ca="1">OFFSET(СВОДНАЯ!$B$3,'Кабельный журнал'!AE374-1,6)</f>
        <v>0</v>
      </c>
      <c r="U374" s="235"/>
      <c r="V374" s="207"/>
      <c r="W374" s="206">
        <f ca="1">OFFSET(СВОДНАЯ!$B$3,'Кабельный журнал'!AE374-1,7)</f>
        <v>0</v>
      </c>
      <c r="X374" s="235"/>
      <c r="Y374" s="235"/>
      <c r="Z374" s="207"/>
      <c r="AA374" s="206">
        <f ca="1">OFFSET(СВОДНАЯ!$B$3,'Кабельный журнал'!AE374-1,8)</f>
        <v>0</v>
      </c>
      <c r="AB374" s="207"/>
      <c r="AE374" s="34">
        <f t="shared" si="6"/>
        <v>321</v>
      </c>
    </row>
    <row r="375" spans="1:31" ht="15" customHeight="1" x14ac:dyDescent="0.25">
      <c r="A375" s="215"/>
      <c r="B375" s="233"/>
      <c r="C375" s="46">
        <f ca="1">OFFSET(СВОДНАЯ!$B$3,'Кабельный журнал'!AE375-1,0)</f>
        <v>0</v>
      </c>
      <c r="D375" s="121"/>
      <c r="E375" s="47">
        <f ca="1">OFFSET(СВОДНАЯ!$B$3,'Кабельный журнал'!AE375-1,1)</f>
        <v>0</v>
      </c>
      <c r="F375" s="48">
        <f ca="1">OFFSET(СВОДНАЯ!$B$3,'Кабельный журнал'!AE375-1,2)</f>
        <v>0</v>
      </c>
      <c r="G375" s="206">
        <f ca="1">OFFSET(СВОДНАЯ!$B$3,'Кабельный журнал'!AE375-1,3)</f>
        <v>0</v>
      </c>
      <c r="H375" s="235"/>
      <c r="I375" s="235"/>
      <c r="J375" s="235"/>
      <c r="K375" s="235"/>
      <c r="L375" s="207"/>
      <c r="M375" s="236">
        <f ca="1">OFFSET(СВОДНАЯ!$B$3,'Кабельный журнал'!AE375-1,4)</f>
        <v>0</v>
      </c>
      <c r="N375" s="237"/>
      <c r="O375" s="237"/>
      <c r="P375" s="237"/>
      <c r="Q375" s="238"/>
      <c r="R375" s="206">
        <f ca="1">OFFSET(СВОДНАЯ!$B$3,'Кабельный журнал'!AE375-1,5)</f>
        <v>0</v>
      </c>
      <c r="S375" s="207"/>
      <c r="T375" s="206">
        <f ca="1">OFFSET(СВОДНАЯ!$B$3,'Кабельный журнал'!AE375-1,6)</f>
        <v>0</v>
      </c>
      <c r="U375" s="235"/>
      <c r="V375" s="207"/>
      <c r="W375" s="206">
        <f ca="1">OFFSET(СВОДНАЯ!$B$3,'Кабельный журнал'!AE375-1,7)</f>
        <v>0</v>
      </c>
      <c r="X375" s="235"/>
      <c r="Y375" s="235"/>
      <c r="Z375" s="207"/>
      <c r="AA375" s="206">
        <f ca="1">OFFSET(СВОДНАЯ!$B$3,'Кабельный журнал'!AE375-1,8)</f>
        <v>0</v>
      </c>
      <c r="AB375" s="207"/>
      <c r="AE375" s="34">
        <f t="shared" si="6"/>
        <v>322</v>
      </c>
    </row>
    <row r="376" spans="1:31" ht="15" customHeight="1" x14ac:dyDescent="0.25">
      <c r="A376" s="215"/>
      <c r="B376" s="233"/>
      <c r="C376" s="46">
        <f ca="1">OFFSET(СВОДНАЯ!$B$3,'Кабельный журнал'!AE376-1,0)</f>
        <v>0</v>
      </c>
      <c r="D376" s="121"/>
      <c r="E376" s="47">
        <f ca="1">OFFSET(СВОДНАЯ!$B$3,'Кабельный журнал'!AE376-1,1)</f>
        <v>0</v>
      </c>
      <c r="F376" s="48">
        <f ca="1">OFFSET(СВОДНАЯ!$B$3,'Кабельный журнал'!AE376-1,2)</f>
        <v>0</v>
      </c>
      <c r="G376" s="206">
        <f ca="1">OFFSET(СВОДНАЯ!$B$3,'Кабельный журнал'!AE376-1,3)</f>
        <v>0</v>
      </c>
      <c r="H376" s="235"/>
      <c r="I376" s="235"/>
      <c r="J376" s="235"/>
      <c r="K376" s="235"/>
      <c r="L376" s="207"/>
      <c r="M376" s="236">
        <f ca="1">OFFSET(СВОДНАЯ!$B$3,'Кабельный журнал'!AE376-1,4)</f>
        <v>0</v>
      </c>
      <c r="N376" s="237"/>
      <c r="O376" s="237"/>
      <c r="P376" s="237"/>
      <c r="Q376" s="238"/>
      <c r="R376" s="206">
        <f ca="1">OFFSET(СВОДНАЯ!$B$3,'Кабельный журнал'!AE376-1,5)</f>
        <v>0</v>
      </c>
      <c r="S376" s="207"/>
      <c r="T376" s="206">
        <f ca="1">OFFSET(СВОДНАЯ!$B$3,'Кабельный журнал'!AE376-1,6)</f>
        <v>0</v>
      </c>
      <c r="U376" s="235"/>
      <c r="V376" s="207"/>
      <c r="W376" s="206">
        <f ca="1">OFFSET(СВОДНАЯ!$B$3,'Кабельный журнал'!AE376-1,7)</f>
        <v>0</v>
      </c>
      <c r="X376" s="235"/>
      <c r="Y376" s="235"/>
      <c r="Z376" s="207"/>
      <c r="AA376" s="206">
        <f ca="1">OFFSET(СВОДНАЯ!$B$3,'Кабельный журнал'!AE376-1,8)</f>
        <v>0</v>
      </c>
      <c r="AB376" s="207"/>
      <c r="AE376" s="34">
        <f t="shared" si="6"/>
        <v>323</v>
      </c>
    </row>
    <row r="377" spans="1:31" ht="15" customHeight="1" x14ac:dyDescent="0.25">
      <c r="A377" s="215"/>
      <c r="B377" s="233"/>
      <c r="C377" s="46">
        <f ca="1">OFFSET(СВОДНАЯ!$B$3,'Кабельный журнал'!AE377-1,0)</f>
        <v>0</v>
      </c>
      <c r="D377" s="121"/>
      <c r="E377" s="47">
        <f ca="1">OFFSET(СВОДНАЯ!$B$3,'Кабельный журнал'!AE377-1,1)</f>
        <v>0</v>
      </c>
      <c r="F377" s="48">
        <f ca="1">OFFSET(СВОДНАЯ!$B$3,'Кабельный журнал'!AE377-1,2)</f>
        <v>0</v>
      </c>
      <c r="G377" s="206">
        <f ca="1">OFFSET(СВОДНАЯ!$B$3,'Кабельный журнал'!AE377-1,3)</f>
        <v>0</v>
      </c>
      <c r="H377" s="235"/>
      <c r="I377" s="235"/>
      <c r="J377" s="235"/>
      <c r="K377" s="235"/>
      <c r="L377" s="207"/>
      <c r="M377" s="236">
        <f ca="1">OFFSET(СВОДНАЯ!$B$3,'Кабельный журнал'!AE377-1,4)</f>
        <v>0</v>
      </c>
      <c r="N377" s="237"/>
      <c r="O377" s="237"/>
      <c r="P377" s="237"/>
      <c r="Q377" s="238"/>
      <c r="R377" s="206">
        <f ca="1">OFFSET(СВОДНАЯ!$B$3,'Кабельный журнал'!AE377-1,5)</f>
        <v>0</v>
      </c>
      <c r="S377" s="207"/>
      <c r="T377" s="206">
        <f ca="1">OFFSET(СВОДНАЯ!$B$3,'Кабельный журнал'!AE377-1,6)</f>
        <v>0</v>
      </c>
      <c r="U377" s="235"/>
      <c r="V377" s="207"/>
      <c r="W377" s="206">
        <f ca="1">OFFSET(СВОДНАЯ!$B$3,'Кабельный журнал'!AE377-1,7)</f>
        <v>0</v>
      </c>
      <c r="X377" s="235"/>
      <c r="Y377" s="235"/>
      <c r="Z377" s="207"/>
      <c r="AA377" s="206">
        <f ca="1">OFFSET(СВОДНАЯ!$B$3,'Кабельный журнал'!AE377-1,8)</f>
        <v>0</v>
      </c>
      <c r="AB377" s="207"/>
      <c r="AE377" s="34">
        <f t="shared" si="6"/>
        <v>324</v>
      </c>
    </row>
    <row r="378" spans="1:31" ht="15" customHeight="1" x14ac:dyDescent="0.25">
      <c r="A378" s="215"/>
      <c r="B378" s="233"/>
      <c r="C378" s="46">
        <f ca="1">OFFSET(СВОДНАЯ!$B$3,'Кабельный журнал'!AE378-1,0)</f>
        <v>0</v>
      </c>
      <c r="D378" s="121"/>
      <c r="E378" s="47">
        <f ca="1">OFFSET(СВОДНАЯ!$B$3,'Кабельный журнал'!AE378-1,1)</f>
        <v>0</v>
      </c>
      <c r="F378" s="48">
        <f ca="1">OFFSET(СВОДНАЯ!$B$3,'Кабельный журнал'!AE378-1,2)</f>
        <v>0</v>
      </c>
      <c r="G378" s="206">
        <f ca="1">OFFSET(СВОДНАЯ!$B$3,'Кабельный журнал'!AE378-1,3)</f>
        <v>0</v>
      </c>
      <c r="H378" s="235"/>
      <c r="I378" s="235"/>
      <c r="J378" s="235"/>
      <c r="K378" s="235"/>
      <c r="L378" s="207"/>
      <c r="M378" s="236">
        <f ca="1">OFFSET(СВОДНАЯ!$B$3,'Кабельный журнал'!AE378-1,4)</f>
        <v>0</v>
      </c>
      <c r="N378" s="237"/>
      <c r="O378" s="237"/>
      <c r="P378" s="237"/>
      <c r="Q378" s="238"/>
      <c r="R378" s="206">
        <f ca="1">OFFSET(СВОДНАЯ!$B$3,'Кабельный журнал'!AE378-1,5)</f>
        <v>0</v>
      </c>
      <c r="S378" s="207"/>
      <c r="T378" s="206">
        <f ca="1">OFFSET(СВОДНАЯ!$B$3,'Кабельный журнал'!AE378-1,6)</f>
        <v>0</v>
      </c>
      <c r="U378" s="235"/>
      <c r="V378" s="207"/>
      <c r="W378" s="206">
        <f ca="1">OFFSET(СВОДНАЯ!$B$3,'Кабельный журнал'!AE378-1,7)</f>
        <v>0</v>
      </c>
      <c r="X378" s="235"/>
      <c r="Y378" s="235"/>
      <c r="Z378" s="207"/>
      <c r="AA378" s="206">
        <f ca="1">OFFSET(СВОДНАЯ!$B$3,'Кабельный журнал'!AE378-1,8)</f>
        <v>0</v>
      </c>
      <c r="AB378" s="207"/>
      <c r="AE378" s="34">
        <f t="shared" si="6"/>
        <v>325</v>
      </c>
    </row>
    <row r="379" spans="1:31" ht="15" customHeight="1" thickBot="1" x14ac:dyDescent="0.3">
      <c r="A379" s="216"/>
      <c r="B379" s="234"/>
      <c r="C379" s="46">
        <f ca="1">OFFSET(СВОДНАЯ!$B$3,'Кабельный журнал'!AE379-1,0)</f>
        <v>0</v>
      </c>
      <c r="D379" s="121"/>
      <c r="E379" s="47">
        <f ca="1">OFFSET(СВОДНАЯ!$B$3,'Кабельный журнал'!AE379-1,1)</f>
        <v>0</v>
      </c>
      <c r="F379" s="48">
        <f ca="1">OFFSET(СВОДНАЯ!$B$3,'Кабельный журнал'!AE379-1,2)</f>
        <v>0</v>
      </c>
      <c r="G379" s="206">
        <f ca="1">OFFSET(СВОДНАЯ!$B$3,'Кабельный журнал'!AE379-1,3)</f>
        <v>0</v>
      </c>
      <c r="H379" s="235"/>
      <c r="I379" s="235"/>
      <c r="J379" s="235"/>
      <c r="K379" s="235"/>
      <c r="L379" s="207"/>
      <c r="M379" s="236">
        <f ca="1">OFFSET(СВОДНАЯ!$B$3,'Кабельный журнал'!AE379-1,4)</f>
        <v>0</v>
      </c>
      <c r="N379" s="237"/>
      <c r="O379" s="237"/>
      <c r="P379" s="237"/>
      <c r="Q379" s="238"/>
      <c r="R379" s="206">
        <f ca="1">OFFSET(СВОДНАЯ!$B$3,'Кабельный журнал'!AE379-1,5)</f>
        <v>0</v>
      </c>
      <c r="S379" s="207"/>
      <c r="T379" s="206">
        <f ca="1">OFFSET(СВОДНАЯ!$B$3,'Кабельный журнал'!AE379-1,6)</f>
        <v>0</v>
      </c>
      <c r="U379" s="235"/>
      <c r="V379" s="207"/>
      <c r="W379" s="206">
        <f ca="1">OFFSET(СВОДНАЯ!$B$3,'Кабельный журнал'!AE379-1,7)</f>
        <v>0</v>
      </c>
      <c r="X379" s="235"/>
      <c r="Y379" s="235"/>
      <c r="Z379" s="207"/>
      <c r="AA379" s="206">
        <f ca="1">OFFSET(СВОДНАЯ!$B$3,'Кабельный журнал'!AE379-1,8)</f>
        <v>0</v>
      </c>
      <c r="AB379" s="207"/>
      <c r="AE379" s="34">
        <f t="shared" si="6"/>
        <v>326</v>
      </c>
    </row>
    <row r="380" spans="1:31" ht="15" customHeight="1" x14ac:dyDescent="0.25">
      <c r="A380" s="214" t="s">
        <v>15</v>
      </c>
      <c r="B380" s="232"/>
      <c r="C380" s="46">
        <f ca="1">OFFSET(СВОДНАЯ!$B$3,'Кабельный журнал'!AE380-1,0)</f>
        <v>0</v>
      </c>
      <c r="D380" s="121"/>
      <c r="E380" s="47">
        <f ca="1">OFFSET(СВОДНАЯ!$B$3,'Кабельный журнал'!AE380-1,1)</f>
        <v>0</v>
      </c>
      <c r="F380" s="48">
        <f ca="1">OFFSET(СВОДНАЯ!$B$3,'Кабельный журнал'!AE380-1,2)</f>
        <v>0</v>
      </c>
      <c r="G380" s="206">
        <f ca="1">OFFSET(СВОДНАЯ!$B$3,'Кабельный журнал'!AE380-1,3)</f>
        <v>0</v>
      </c>
      <c r="H380" s="235"/>
      <c r="I380" s="235"/>
      <c r="J380" s="235"/>
      <c r="K380" s="235"/>
      <c r="L380" s="207"/>
      <c r="M380" s="236">
        <f ca="1">OFFSET(СВОДНАЯ!$B$3,'Кабельный журнал'!AE380-1,4)</f>
        <v>0</v>
      </c>
      <c r="N380" s="237"/>
      <c r="O380" s="237"/>
      <c r="P380" s="237"/>
      <c r="Q380" s="238"/>
      <c r="R380" s="206">
        <f ca="1">OFFSET(СВОДНАЯ!$B$3,'Кабельный журнал'!AE380-1,5)</f>
        <v>0</v>
      </c>
      <c r="S380" s="207"/>
      <c r="T380" s="206">
        <f ca="1">OFFSET(СВОДНАЯ!$B$3,'Кабельный журнал'!AE380-1,6)</f>
        <v>0</v>
      </c>
      <c r="U380" s="235"/>
      <c r="V380" s="207"/>
      <c r="W380" s="206">
        <f ca="1">OFFSET(СВОДНАЯ!$B$3,'Кабельный журнал'!AE380-1,7)</f>
        <v>0</v>
      </c>
      <c r="X380" s="235"/>
      <c r="Y380" s="235"/>
      <c r="Z380" s="207"/>
      <c r="AA380" s="206">
        <f ca="1">OFFSET(СВОДНАЯ!$B$3,'Кабельный журнал'!AE380-1,8)</f>
        <v>0</v>
      </c>
      <c r="AB380" s="207"/>
      <c r="AE380" s="34">
        <f t="shared" si="6"/>
        <v>327</v>
      </c>
    </row>
    <row r="381" spans="1:31" ht="15" customHeight="1" x14ac:dyDescent="0.25">
      <c r="A381" s="215"/>
      <c r="B381" s="233"/>
      <c r="C381" s="46">
        <f ca="1">OFFSET(СВОДНАЯ!$B$3,'Кабельный журнал'!AE381-1,0)</f>
        <v>0</v>
      </c>
      <c r="D381" s="121"/>
      <c r="E381" s="47">
        <f ca="1">OFFSET(СВОДНАЯ!$B$3,'Кабельный журнал'!AE381-1,1)</f>
        <v>0</v>
      </c>
      <c r="F381" s="48">
        <f ca="1">OFFSET(СВОДНАЯ!$B$3,'Кабельный журнал'!AE381-1,2)</f>
        <v>0</v>
      </c>
      <c r="G381" s="206">
        <f ca="1">OFFSET(СВОДНАЯ!$B$3,'Кабельный журнал'!AE381-1,3)</f>
        <v>0</v>
      </c>
      <c r="H381" s="235"/>
      <c r="I381" s="235"/>
      <c r="J381" s="235"/>
      <c r="K381" s="235"/>
      <c r="L381" s="207"/>
      <c r="M381" s="236">
        <f ca="1">OFFSET(СВОДНАЯ!$B$3,'Кабельный журнал'!AE381-1,4)</f>
        <v>0</v>
      </c>
      <c r="N381" s="237"/>
      <c r="O381" s="237"/>
      <c r="P381" s="237"/>
      <c r="Q381" s="238"/>
      <c r="R381" s="206">
        <f ca="1">OFFSET(СВОДНАЯ!$B$3,'Кабельный журнал'!AE381-1,5)</f>
        <v>0</v>
      </c>
      <c r="S381" s="207"/>
      <c r="T381" s="206">
        <f ca="1">OFFSET(СВОДНАЯ!$B$3,'Кабельный журнал'!AE381-1,6)</f>
        <v>0</v>
      </c>
      <c r="U381" s="235"/>
      <c r="V381" s="207"/>
      <c r="W381" s="206">
        <f ca="1">OFFSET(СВОДНАЯ!$B$3,'Кабельный журнал'!AE381-1,7)</f>
        <v>0</v>
      </c>
      <c r="X381" s="235"/>
      <c r="Y381" s="235"/>
      <c r="Z381" s="207"/>
      <c r="AA381" s="206">
        <f ca="1">OFFSET(СВОДНАЯ!$B$3,'Кабельный журнал'!AE381-1,8)</f>
        <v>0</v>
      </c>
      <c r="AB381" s="207"/>
      <c r="AE381" s="34">
        <f t="shared" si="6"/>
        <v>328</v>
      </c>
    </row>
    <row r="382" spans="1:31" ht="15" customHeight="1" thickBot="1" x14ac:dyDescent="0.3">
      <c r="A382" s="215"/>
      <c r="B382" s="233"/>
      <c r="C382" s="49">
        <f ca="1">OFFSET(СВОДНАЯ!$B$3,'Кабельный журнал'!AE382-1,0)</f>
        <v>0</v>
      </c>
      <c r="D382" s="125"/>
      <c r="E382" s="50">
        <f ca="1">OFFSET(СВОДНАЯ!$B$3,'Кабельный журнал'!AE382-1,1)</f>
        <v>0</v>
      </c>
      <c r="F382" s="51">
        <f ca="1">OFFSET(СВОДНАЯ!$B$3,'Кабельный журнал'!AE382-1,2)</f>
        <v>0</v>
      </c>
      <c r="G382" s="220">
        <f ca="1">OFFSET(СВОДНАЯ!$B$3,'Кабельный журнал'!AE382-1,3)</f>
        <v>0</v>
      </c>
      <c r="H382" s="221"/>
      <c r="I382" s="221"/>
      <c r="J382" s="221"/>
      <c r="K382" s="221"/>
      <c r="L382" s="222"/>
      <c r="M382" s="223">
        <f ca="1">OFFSET(СВОДНАЯ!$B$3,'Кабельный журнал'!AE382-1,4)</f>
        <v>0</v>
      </c>
      <c r="N382" s="224"/>
      <c r="O382" s="224"/>
      <c r="P382" s="224"/>
      <c r="Q382" s="225"/>
      <c r="R382" s="220">
        <f ca="1">OFFSET(СВОДНАЯ!$B$3,'Кабельный журнал'!AE382-1,5)</f>
        <v>0</v>
      </c>
      <c r="S382" s="222"/>
      <c r="T382" s="220">
        <f ca="1">OFFSET(СВОДНАЯ!$B$3,'Кабельный журнал'!AE382-1,6)</f>
        <v>0</v>
      </c>
      <c r="U382" s="221"/>
      <c r="V382" s="222"/>
      <c r="W382" s="220">
        <f ca="1">OFFSET(СВОДНАЯ!$B$3,'Кабельный журнал'!AE382-1,7)</f>
        <v>0</v>
      </c>
      <c r="X382" s="221"/>
      <c r="Y382" s="221"/>
      <c r="Z382" s="222"/>
      <c r="AA382" s="220">
        <f ca="1">OFFSET(СВОДНАЯ!$B$3,'Кабельный журнал'!AE382-1,8)</f>
        <v>0</v>
      </c>
      <c r="AB382" s="222"/>
      <c r="AE382" s="34">
        <f t="shared" si="6"/>
        <v>329</v>
      </c>
    </row>
    <row r="383" spans="1:31" ht="15" customHeight="1" thickBot="1" x14ac:dyDescent="0.3">
      <c r="A383" s="215"/>
      <c r="B383" s="233"/>
      <c r="C383" s="38"/>
      <c r="D383" s="137"/>
      <c r="E383" s="39"/>
      <c r="F383" s="39"/>
      <c r="G383" s="66"/>
      <c r="H383" s="66"/>
      <c r="I383" s="66"/>
      <c r="J383" s="66"/>
      <c r="K383" s="66"/>
      <c r="L383" s="66"/>
      <c r="M383" s="52"/>
      <c r="N383" s="53"/>
      <c r="O383" s="53"/>
      <c r="P383" s="54"/>
      <c r="Q383" s="54"/>
      <c r="R383" s="53"/>
      <c r="S383" s="281" t="str">
        <f>S328</f>
        <v>ОДО-104-01.СОТС.КЖ</v>
      </c>
      <c r="T383" s="282"/>
      <c r="U383" s="282"/>
      <c r="V383" s="282"/>
      <c r="W383" s="282"/>
      <c r="X383" s="282"/>
      <c r="Y383" s="282"/>
      <c r="Z383" s="283"/>
      <c r="AA383" s="271" t="s">
        <v>2</v>
      </c>
      <c r="AB383" s="272"/>
    </row>
    <row r="384" spans="1:31" ht="15" customHeight="1" thickBot="1" x14ac:dyDescent="0.3">
      <c r="A384" s="215"/>
      <c r="B384" s="233"/>
      <c r="C384" s="38"/>
      <c r="D384" s="137"/>
      <c r="E384" s="39"/>
      <c r="F384" s="39"/>
      <c r="G384" s="66"/>
      <c r="H384" s="66"/>
      <c r="I384" s="66"/>
      <c r="J384" s="66"/>
      <c r="K384" s="66"/>
      <c r="L384" s="66"/>
      <c r="M384" s="55"/>
      <c r="N384" s="56"/>
      <c r="O384" s="56"/>
      <c r="P384" s="57"/>
      <c r="Q384" s="57"/>
      <c r="R384" s="56"/>
      <c r="S384" s="226"/>
      <c r="T384" s="227"/>
      <c r="U384" s="227"/>
      <c r="V384" s="227"/>
      <c r="W384" s="227"/>
      <c r="X384" s="227"/>
      <c r="Y384" s="227"/>
      <c r="Z384" s="228"/>
      <c r="AA384" s="202" t="s">
        <v>32</v>
      </c>
      <c r="AB384" s="204">
        <f>AB329+1</f>
        <v>2</v>
      </c>
    </row>
    <row r="385" spans="1:79" ht="15" customHeight="1" thickBot="1" x14ac:dyDescent="0.3">
      <c r="A385" s="216"/>
      <c r="B385" s="234"/>
      <c r="C385" s="58"/>
      <c r="D385" s="136"/>
      <c r="E385" s="41"/>
      <c r="F385" s="41"/>
      <c r="G385" s="67"/>
      <c r="H385" s="67"/>
      <c r="I385" s="67"/>
      <c r="J385" s="67"/>
      <c r="K385" s="67"/>
      <c r="L385" s="67"/>
      <c r="M385" s="59" t="s">
        <v>0</v>
      </c>
      <c r="N385" s="59" t="s">
        <v>10</v>
      </c>
      <c r="O385" s="59" t="s">
        <v>2</v>
      </c>
      <c r="P385" s="59" t="s">
        <v>11</v>
      </c>
      <c r="Q385" s="59" t="s">
        <v>4</v>
      </c>
      <c r="R385" s="59" t="s">
        <v>5</v>
      </c>
      <c r="S385" s="229"/>
      <c r="T385" s="230"/>
      <c r="U385" s="230"/>
      <c r="V385" s="230"/>
      <c r="W385" s="230"/>
      <c r="X385" s="230"/>
      <c r="Y385" s="230"/>
      <c r="Z385" s="231"/>
      <c r="AA385" s="203"/>
      <c r="AB385" s="205"/>
    </row>
    <row r="386" spans="1:79" s="26" customFormat="1" ht="15" customHeight="1" thickBot="1" x14ac:dyDescent="0.25">
      <c r="C386" s="199" t="s">
        <v>18</v>
      </c>
      <c r="D386" s="199" t="s">
        <v>33</v>
      </c>
      <c r="E386" s="251" t="s">
        <v>19</v>
      </c>
      <c r="F386" s="252"/>
      <c r="G386" s="255" t="s">
        <v>22</v>
      </c>
      <c r="H386" s="256"/>
      <c r="I386" s="256"/>
      <c r="J386" s="256"/>
      <c r="K386" s="256"/>
      <c r="L386" s="256"/>
      <c r="M386" s="256"/>
      <c r="N386" s="256"/>
      <c r="O386" s="256"/>
      <c r="P386" s="256"/>
      <c r="Q386" s="256"/>
      <c r="R386" s="256"/>
      <c r="S386" s="256"/>
      <c r="T386" s="256"/>
      <c r="U386" s="256"/>
      <c r="V386" s="256"/>
      <c r="W386" s="256"/>
      <c r="X386" s="256"/>
      <c r="Y386" s="256"/>
      <c r="Z386" s="256"/>
      <c r="AA386" s="256"/>
      <c r="AB386" s="257"/>
      <c r="AD386" s="27"/>
      <c r="BT386" s="28"/>
      <c r="BU386" s="28"/>
      <c r="BV386" s="28"/>
      <c r="BW386" s="28"/>
      <c r="BX386" s="28"/>
      <c r="BY386" s="28"/>
      <c r="BZ386" s="28"/>
      <c r="CA386" s="28"/>
    </row>
    <row r="387" spans="1:79" s="26" customFormat="1" ht="15" customHeight="1" thickBot="1" x14ac:dyDescent="0.25">
      <c r="C387" s="200"/>
      <c r="D387" s="200"/>
      <c r="E387" s="253"/>
      <c r="F387" s="254"/>
      <c r="G387" s="258" t="s">
        <v>23</v>
      </c>
      <c r="H387" s="259"/>
      <c r="I387" s="259"/>
      <c r="J387" s="259"/>
      <c r="K387" s="259"/>
      <c r="L387" s="259"/>
      <c r="M387" s="259"/>
      <c r="N387" s="259"/>
      <c r="O387" s="259"/>
      <c r="P387" s="259"/>
      <c r="Q387" s="259"/>
      <c r="R387" s="259"/>
      <c r="S387" s="260"/>
      <c r="T387" s="255" t="s">
        <v>24</v>
      </c>
      <c r="U387" s="256"/>
      <c r="V387" s="256"/>
      <c r="W387" s="256"/>
      <c r="X387" s="256"/>
      <c r="Y387" s="256"/>
      <c r="Z387" s="256"/>
      <c r="AA387" s="256"/>
      <c r="AB387" s="257"/>
      <c r="AD387" s="29">
        <f>SUM(AD390:AD440)</f>
        <v>0</v>
      </c>
      <c r="AE387" s="30"/>
      <c r="BT387" s="28"/>
      <c r="BU387" s="28"/>
      <c r="BV387" s="28"/>
      <c r="BW387" s="28"/>
      <c r="BX387" s="28"/>
      <c r="BY387" s="28"/>
      <c r="BZ387" s="28"/>
      <c r="CA387" s="28"/>
    </row>
    <row r="388" spans="1:79" s="26" customFormat="1" ht="15" customHeight="1" x14ac:dyDescent="0.2">
      <c r="C388" s="200"/>
      <c r="D388" s="200"/>
      <c r="E388" s="261" t="s">
        <v>20</v>
      </c>
      <c r="F388" s="261" t="s">
        <v>21</v>
      </c>
      <c r="G388" s="251" t="s">
        <v>25</v>
      </c>
      <c r="H388" s="263"/>
      <c r="I388" s="263"/>
      <c r="J388" s="263"/>
      <c r="K388" s="263"/>
      <c r="L388" s="252"/>
      <c r="M388" s="265" t="s">
        <v>26</v>
      </c>
      <c r="N388" s="266"/>
      <c r="O388" s="266"/>
      <c r="P388" s="266"/>
      <c r="Q388" s="267"/>
      <c r="R388" s="265" t="s">
        <v>27</v>
      </c>
      <c r="S388" s="267"/>
      <c r="T388" s="265" t="s">
        <v>25</v>
      </c>
      <c r="U388" s="266"/>
      <c r="V388" s="267"/>
      <c r="W388" s="265" t="s">
        <v>26</v>
      </c>
      <c r="X388" s="266"/>
      <c r="Y388" s="266"/>
      <c r="Z388" s="267"/>
      <c r="AA388" s="265" t="s">
        <v>27</v>
      </c>
      <c r="AB388" s="267"/>
      <c r="AD388" s="31"/>
      <c r="BT388" s="28"/>
      <c r="BU388" s="28"/>
      <c r="BV388" s="28"/>
      <c r="BW388" s="28"/>
      <c r="BX388" s="28"/>
      <c r="BY388" s="28"/>
      <c r="BZ388" s="28"/>
      <c r="CA388" s="28"/>
    </row>
    <row r="389" spans="1:79" s="26" customFormat="1" ht="15" customHeight="1" thickBot="1" x14ac:dyDescent="0.25">
      <c r="C389" s="201"/>
      <c r="D389" s="201"/>
      <c r="E389" s="262"/>
      <c r="F389" s="262"/>
      <c r="G389" s="253"/>
      <c r="H389" s="264"/>
      <c r="I389" s="264"/>
      <c r="J389" s="264"/>
      <c r="K389" s="264"/>
      <c r="L389" s="254"/>
      <c r="M389" s="268"/>
      <c r="N389" s="269"/>
      <c r="O389" s="269"/>
      <c r="P389" s="269"/>
      <c r="Q389" s="270"/>
      <c r="R389" s="268"/>
      <c r="S389" s="270"/>
      <c r="T389" s="268"/>
      <c r="U389" s="269"/>
      <c r="V389" s="270"/>
      <c r="W389" s="268"/>
      <c r="X389" s="269"/>
      <c r="Y389" s="269"/>
      <c r="Z389" s="270"/>
      <c r="AA389" s="268"/>
      <c r="AB389" s="270"/>
      <c r="AD389" s="31"/>
      <c r="BT389" s="28"/>
      <c r="BU389" s="28"/>
      <c r="BV389" s="28"/>
      <c r="BW389" s="28"/>
      <c r="BX389" s="28"/>
      <c r="BY389" s="28"/>
      <c r="BZ389" s="28"/>
      <c r="CA389" s="28"/>
    </row>
    <row r="390" spans="1:79" ht="15" customHeight="1" x14ac:dyDescent="0.25">
      <c r="C390" s="43">
        <f ca="1">OFFSET(СВОДНАЯ!$B$3,'Кабельный журнал'!AE390-1,0)</f>
        <v>0</v>
      </c>
      <c r="D390" s="127"/>
      <c r="E390" s="44">
        <f ca="1">OFFSET(СВОДНАЯ!$B$3,'Кабельный журнал'!AE390-1,1)</f>
        <v>0</v>
      </c>
      <c r="F390" s="45">
        <f ca="1">OFFSET(СВОДНАЯ!$B$3,'Кабельный журнал'!AE390-1,2)</f>
        <v>0</v>
      </c>
      <c r="G390" s="245">
        <f ca="1">OFFSET(СВОДНАЯ!$B$3,'Кабельный журнал'!AE390-1,3)</f>
        <v>0</v>
      </c>
      <c r="H390" s="246"/>
      <c r="I390" s="246"/>
      <c r="J390" s="246"/>
      <c r="K390" s="246"/>
      <c r="L390" s="247"/>
      <c r="M390" s="248">
        <f ca="1">OFFSET(СВОДНАЯ!$B$3,'Кабельный журнал'!AE390-1,4)</f>
        <v>0</v>
      </c>
      <c r="N390" s="249"/>
      <c r="O390" s="249"/>
      <c r="P390" s="249"/>
      <c r="Q390" s="250"/>
      <c r="R390" s="245">
        <f ca="1">OFFSET(СВОДНАЯ!$B$3,'Кабельный журнал'!AE390-1,5)</f>
        <v>0</v>
      </c>
      <c r="S390" s="247"/>
      <c r="T390" s="245">
        <f ca="1">OFFSET(СВОДНАЯ!$B$3,'Кабельный журнал'!AE390-1,6)</f>
        <v>0</v>
      </c>
      <c r="U390" s="246"/>
      <c r="V390" s="247"/>
      <c r="W390" s="245">
        <f ca="1">OFFSET(СВОДНАЯ!$B$3,'Кабельный журнал'!AE390-1,7)</f>
        <v>0</v>
      </c>
      <c r="X390" s="246"/>
      <c r="Y390" s="246"/>
      <c r="Z390" s="247"/>
      <c r="AA390" s="245">
        <f ca="1">OFFSET(СВОДНАЯ!$B$3,'Кабельный журнал'!AE390-1,8)</f>
        <v>0</v>
      </c>
      <c r="AB390" s="247"/>
      <c r="AE390" s="34">
        <f>AE382+1</f>
        <v>330</v>
      </c>
    </row>
    <row r="391" spans="1:79" ht="15" customHeight="1" x14ac:dyDescent="0.25">
      <c r="C391" s="46">
        <f ca="1">OFFSET(СВОДНАЯ!$B$3,'Кабельный журнал'!AE391-1,0)</f>
        <v>0</v>
      </c>
      <c r="D391" s="121"/>
      <c r="E391" s="47">
        <f ca="1">OFFSET(СВОДНАЯ!$B$3,'Кабельный журнал'!AE391-1,1)</f>
        <v>0</v>
      </c>
      <c r="F391" s="48">
        <f ca="1">OFFSET(СВОДНАЯ!$B$3,'Кабельный журнал'!AE391-1,2)</f>
        <v>0</v>
      </c>
      <c r="G391" s="206">
        <f ca="1">OFFSET(СВОДНАЯ!$B$3,'Кабельный журнал'!AE391-1,3)</f>
        <v>0</v>
      </c>
      <c r="H391" s="235"/>
      <c r="I391" s="235"/>
      <c r="J391" s="235"/>
      <c r="K391" s="235"/>
      <c r="L391" s="207"/>
      <c r="M391" s="236">
        <f ca="1">OFFSET(СВОДНАЯ!$B$3,'Кабельный журнал'!AE391-1,4)</f>
        <v>0</v>
      </c>
      <c r="N391" s="237"/>
      <c r="O391" s="237"/>
      <c r="P391" s="237"/>
      <c r="Q391" s="238"/>
      <c r="R391" s="206">
        <f ca="1">OFFSET(СВОДНАЯ!$B$3,'Кабельный журнал'!AE391-1,5)</f>
        <v>0</v>
      </c>
      <c r="S391" s="207"/>
      <c r="T391" s="206">
        <f ca="1">OFFSET(СВОДНАЯ!$B$3,'Кабельный журнал'!AE391-1,6)</f>
        <v>0</v>
      </c>
      <c r="U391" s="235"/>
      <c r="V391" s="207"/>
      <c r="W391" s="206">
        <f ca="1">OFFSET(СВОДНАЯ!$B$3,'Кабельный журнал'!AE391-1,7)</f>
        <v>0</v>
      </c>
      <c r="X391" s="235"/>
      <c r="Y391" s="235"/>
      <c r="Z391" s="207"/>
      <c r="AA391" s="206">
        <f ca="1">OFFSET(СВОДНАЯ!$B$3,'Кабельный журнал'!AE391-1,8)</f>
        <v>0</v>
      </c>
      <c r="AB391" s="207"/>
      <c r="AE391" s="34">
        <f t="shared" ref="AE391:AE437" si="7">AE390+1</f>
        <v>331</v>
      </c>
    </row>
    <row r="392" spans="1:79" ht="15" customHeight="1" x14ac:dyDescent="0.25">
      <c r="C392" s="46">
        <f ca="1">OFFSET(СВОДНАЯ!$B$3,'Кабельный журнал'!AE392-1,0)</f>
        <v>0</v>
      </c>
      <c r="D392" s="121"/>
      <c r="E392" s="47">
        <f ca="1">OFFSET(СВОДНАЯ!$B$3,'Кабельный журнал'!AE392-1,1)</f>
        <v>0</v>
      </c>
      <c r="F392" s="48">
        <f ca="1">OFFSET(СВОДНАЯ!$B$3,'Кабельный журнал'!AE392-1,2)</f>
        <v>0</v>
      </c>
      <c r="G392" s="206">
        <f ca="1">OFFSET(СВОДНАЯ!$B$3,'Кабельный журнал'!AE392-1,3)</f>
        <v>0</v>
      </c>
      <c r="H392" s="235"/>
      <c r="I392" s="235"/>
      <c r="J392" s="235"/>
      <c r="K392" s="235"/>
      <c r="L392" s="207"/>
      <c r="M392" s="236">
        <f ca="1">OFFSET(СВОДНАЯ!$B$3,'Кабельный журнал'!AE392-1,4)</f>
        <v>0</v>
      </c>
      <c r="N392" s="237"/>
      <c r="O392" s="237"/>
      <c r="P392" s="237"/>
      <c r="Q392" s="238"/>
      <c r="R392" s="206">
        <f ca="1">OFFSET(СВОДНАЯ!$B$3,'Кабельный журнал'!AE392-1,5)</f>
        <v>0</v>
      </c>
      <c r="S392" s="207"/>
      <c r="T392" s="206">
        <f ca="1">OFFSET(СВОДНАЯ!$B$3,'Кабельный журнал'!AE392-1,6)</f>
        <v>0</v>
      </c>
      <c r="U392" s="235"/>
      <c r="V392" s="207"/>
      <c r="W392" s="206">
        <f ca="1">OFFSET(СВОДНАЯ!$B$3,'Кабельный журнал'!AE392-1,7)</f>
        <v>0</v>
      </c>
      <c r="X392" s="235"/>
      <c r="Y392" s="235"/>
      <c r="Z392" s="207"/>
      <c r="AA392" s="206">
        <f ca="1">OFFSET(СВОДНАЯ!$B$3,'Кабельный журнал'!AE392-1,8)</f>
        <v>0</v>
      </c>
      <c r="AB392" s="207"/>
      <c r="AE392" s="34">
        <f t="shared" si="7"/>
        <v>332</v>
      </c>
    </row>
    <row r="393" spans="1:79" ht="15" customHeight="1" x14ac:dyDescent="0.25">
      <c r="C393" s="46">
        <f ca="1">OFFSET(СВОДНАЯ!$B$3,'Кабельный журнал'!AE393-1,0)</f>
        <v>0</v>
      </c>
      <c r="D393" s="121"/>
      <c r="E393" s="47">
        <f ca="1">OFFSET(СВОДНАЯ!$B$3,'Кабельный журнал'!AE393-1,1)</f>
        <v>0</v>
      </c>
      <c r="F393" s="48">
        <f ca="1">OFFSET(СВОДНАЯ!$B$3,'Кабельный журнал'!AE393-1,2)</f>
        <v>0</v>
      </c>
      <c r="G393" s="206">
        <f ca="1">OFFSET(СВОДНАЯ!$B$3,'Кабельный журнал'!AE393-1,3)</f>
        <v>0</v>
      </c>
      <c r="H393" s="235"/>
      <c r="I393" s="235"/>
      <c r="J393" s="235"/>
      <c r="K393" s="235"/>
      <c r="L393" s="207"/>
      <c r="M393" s="236">
        <f ca="1">OFFSET(СВОДНАЯ!$B$3,'Кабельный журнал'!AE393-1,4)</f>
        <v>0</v>
      </c>
      <c r="N393" s="237"/>
      <c r="O393" s="237"/>
      <c r="P393" s="237"/>
      <c r="Q393" s="238"/>
      <c r="R393" s="206">
        <f ca="1">OFFSET(СВОДНАЯ!$B$3,'Кабельный журнал'!AE393-1,5)</f>
        <v>0</v>
      </c>
      <c r="S393" s="207"/>
      <c r="T393" s="206">
        <f ca="1">OFFSET(СВОДНАЯ!$B$3,'Кабельный журнал'!AE393-1,6)</f>
        <v>0</v>
      </c>
      <c r="U393" s="235"/>
      <c r="V393" s="207"/>
      <c r="W393" s="206">
        <f ca="1">OFFSET(СВОДНАЯ!$B$3,'Кабельный журнал'!AE393-1,7)</f>
        <v>0</v>
      </c>
      <c r="X393" s="235"/>
      <c r="Y393" s="235"/>
      <c r="Z393" s="207"/>
      <c r="AA393" s="206">
        <f ca="1">OFFSET(СВОДНАЯ!$B$3,'Кабельный журнал'!AE393-1,8)</f>
        <v>0</v>
      </c>
      <c r="AB393" s="207"/>
      <c r="AE393" s="34">
        <f t="shared" si="7"/>
        <v>333</v>
      </c>
    </row>
    <row r="394" spans="1:79" ht="15" customHeight="1" x14ac:dyDescent="0.25">
      <c r="C394" s="46">
        <f ca="1">OFFSET(СВОДНАЯ!$B$3,'Кабельный журнал'!AE394-1,0)</f>
        <v>0</v>
      </c>
      <c r="D394" s="121"/>
      <c r="E394" s="47">
        <f ca="1">OFFSET(СВОДНАЯ!$B$3,'Кабельный журнал'!AE394-1,1)</f>
        <v>0</v>
      </c>
      <c r="F394" s="48">
        <f ca="1">OFFSET(СВОДНАЯ!$B$3,'Кабельный журнал'!AE394-1,2)</f>
        <v>0</v>
      </c>
      <c r="G394" s="206">
        <f ca="1">OFFSET(СВОДНАЯ!$B$3,'Кабельный журнал'!AE394-1,3)</f>
        <v>0</v>
      </c>
      <c r="H394" s="235"/>
      <c r="I394" s="235"/>
      <c r="J394" s="235"/>
      <c r="K394" s="235"/>
      <c r="L394" s="207"/>
      <c r="M394" s="236">
        <f ca="1">OFFSET(СВОДНАЯ!$B$3,'Кабельный журнал'!AE394-1,4)</f>
        <v>0</v>
      </c>
      <c r="N394" s="237"/>
      <c r="O394" s="237"/>
      <c r="P394" s="237"/>
      <c r="Q394" s="238"/>
      <c r="R394" s="206">
        <f ca="1">OFFSET(СВОДНАЯ!$B$3,'Кабельный журнал'!AE394-1,5)</f>
        <v>0</v>
      </c>
      <c r="S394" s="207"/>
      <c r="T394" s="206">
        <f ca="1">OFFSET(СВОДНАЯ!$B$3,'Кабельный журнал'!AE394-1,6)</f>
        <v>0</v>
      </c>
      <c r="U394" s="235"/>
      <c r="V394" s="207"/>
      <c r="W394" s="206">
        <f ca="1">OFFSET(СВОДНАЯ!$B$3,'Кабельный журнал'!AE394-1,7)</f>
        <v>0</v>
      </c>
      <c r="X394" s="235"/>
      <c r="Y394" s="235"/>
      <c r="Z394" s="207"/>
      <c r="AA394" s="206">
        <f ca="1">OFFSET(СВОДНАЯ!$B$3,'Кабельный журнал'!AE394-1,8)</f>
        <v>0</v>
      </c>
      <c r="AB394" s="207"/>
      <c r="AE394" s="34">
        <f t="shared" si="7"/>
        <v>334</v>
      </c>
    </row>
    <row r="395" spans="1:79" ht="15" customHeight="1" x14ac:dyDescent="0.25">
      <c r="C395" s="46">
        <f ca="1">OFFSET(СВОДНАЯ!$B$3,'Кабельный журнал'!AE395-1,0)</f>
        <v>0</v>
      </c>
      <c r="D395" s="121"/>
      <c r="E395" s="47">
        <f ca="1">OFFSET(СВОДНАЯ!$B$3,'Кабельный журнал'!AE395-1,1)</f>
        <v>0</v>
      </c>
      <c r="F395" s="48">
        <f ca="1">OFFSET(СВОДНАЯ!$B$3,'Кабельный журнал'!AE395-1,2)</f>
        <v>0</v>
      </c>
      <c r="G395" s="206">
        <f ca="1">OFFSET(СВОДНАЯ!$B$3,'Кабельный журнал'!AE395-1,3)</f>
        <v>0</v>
      </c>
      <c r="H395" s="235"/>
      <c r="I395" s="235"/>
      <c r="J395" s="235"/>
      <c r="K395" s="235"/>
      <c r="L395" s="207"/>
      <c r="M395" s="236">
        <f ca="1">OFFSET(СВОДНАЯ!$B$3,'Кабельный журнал'!AE395-1,4)</f>
        <v>0</v>
      </c>
      <c r="N395" s="237"/>
      <c r="O395" s="237"/>
      <c r="P395" s="237"/>
      <c r="Q395" s="238"/>
      <c r="R395" s="206">
        <f ca="1">OFFSET(СВОДНАЯ!$B$3,'Кабельный журнал'!AE395-1,5)</f>
        <v>0</v>
      </c>
      <c r="S395" s="207"/>
      <c r="T395" s="206">
        <f ca="1">OFFSET(СВОДНАЯ!$B$3,'Кабельный журнал'!AE395-1,6)</f>
        <v>0</v>
      </c>
      <c r="U395" s="235"/>
      <c r="V395" s="207"/>
      <c r="W395" s="206">
        <f ca="1">OFFSET(СВОДНАЯ!$B$3,'Кабельный журнал'!AE395-1,7)</f>
        <v>0</v>
      </c>
      <c r="X395" s="235"/>
      <c r="Y395" s="235"/>
      <c r="Z395" s="207"/>
      <c r="AA395" s="206">
        <f ca="1">OFFSET(СВОДНАЯ!$B$3,'Кабельный журнал'!AE395-1,8)</f>
        <v>0</v>
      </c>
      <c r="AB395" s="207"/>
      <c r="AE395" s="34">
        <f t="shared" si="7"/>
        <v>335</v>
      </c>
    </row>
    <row r="396" spans="1:79" ht="15" customHeight="1" x14ac:dyDescent="0.25">
      <c r="C396" s="46">
        <f ca="1">OFFSET(СВОДНАЯ!$B$3,'Кабельный журнал'!AE396-1,0)</f>
        <v>0</v>
      </c>
      <c r="D396" s="121"/>
      <c r="E396" s="47">
        <f ca="1">OFFSET(СВОДНАЯ!$B$3,'Кабельный журнал'!AE396-1,1)</f>
        <v>0</v>
      </c>
      <c r="F396" s="48">
        <f ca="1">OFFSET(СВОДНАЯ!$B$3,'Кабельный журнал'!AE396-1,2)</f>
        <v>0</v>
      </c>
      <c r="G396" s="206">
        <f ca="1">OFFSET(СВОДНАЯ!$B$3,'Кабельный журнал'!AE396-1,3)</f>
        <v>0</v>
      </c>
      <c r="H396" s="235"/>
      <c r="I396" s="235"/>
      <c r="J396" s="235"/>
      <c r="K396" s="235"/>
      <c r="L396" s="207"/>
      <c r="M396" s="236">
        <f ca="1">OFFSET(СВОДНАЯ!$B$3,'Кабельный журнал'!AE396-1,4)</f>
        <v>0</v>
      </c>
      <c r="N396" s="237"/>
      <c r="O396" s="237"/>
      <c r="P396" s="237"/>
      <c r="Q396" s="238"/>
      <c r="R396" s="206">
        <f ca="1">OFFSET(СВОДНАЯ!$B$3,'Кабельный журнал'!AE396-1,5)</f>
        <v>0</v>
      </c>
      <c r="S396" s="207"/>
      <c r="T396" s="206">
        <f ca="1">OFFSET(СВОДНАЯ!$B$3,'Кабельный журнал'!AE396-1,6)</f>
        <v>0</v>
      </c>
      <c r="U396" s="235"/>
      <c r="V396" s="207"/>
      <c r="W396" s="206">
        <f ca="1">OFFSET(СВОДНАЯ!$B$3,'Кабельный журнал'!AE396-1,7)</f>
        <v>0</v>
      </c>
      <c r="X396" s="235"/>
      <c r="Y396" s="235"/>
      <c r="Z396" s="207"/>
      <c r="AA396" s="206">
        <f ca="1">OFFSET(СВОДНАЯ!$B$3,'Кабельный журнал'!AE396-1,8)</f>
        <v>0</v>
      </c>
      <c r="AB396" s="207"/>
      <c r="AE396" s="34">
        <f t="shared" si="7"/>
        <v>336</v>
      </c>
    </row>
    <row r="397" spans="1:79" ht="15" customHeight="1" x14ac:dyDescent="0.25">
      <c r="C397" s="46">
        <f ca="1">OFFSET(СВОДНАЯ!$B$3,'Кабельный журнал'!AE397-1,0)</f>
        <v>0</v>
      </c>
      <c r="D397" s="121"/>
      <c r="E397" s="47">
        <f ca="1">OFFSET(СВОДНАЯ!$B$3,'Кабельный журнал'!AE397-1,1)</f>
        <v>0</v>
      </c>
      <c r="F397" s="48">
        <f ca="1">OFFSET(СВОДНАЯ!$B$3,'Кабельный журнал'!AE397-1,2)</f>
        <v>0</v>
      </c>
      <c r="G397" s="206">
        <f ca="1">OFFSET(СВОДНАЯ!$B$3,'Кабельный журнал'!AE397-1,3)</f>
        <v>0</v>
      </c>
      <c r="H397" s="235"/>
      <c r="I397" s="235"/>
      <c r="J397" s="235"/>
      <c r="K397" s="235"/>
      <c r="L397" s="207"/>
      <c r="M397" s="236">
        <f ca="1">OFFSET(СВОДНАЯ!$B$3,'Кабельный журнал'!AE397-1,4)</f>
        <v>0</v>
      </c>
      <c r="N397" s="237"/>
      <c r="O397" s="237"/>
      <c r="P397" s="237"/>
      <c r="Q397" s="238"/>
      <c r="R397" s="206">
        <f ca="1">OFFSET(СВОДНАЯ!$B$3,'Кабельный журнал'!AE397-1,5)</f>
        <v>0</v>
      </c>
      <c r="S397" s="207"/>
      <c r="T397" s="206">
        <f ca="1">OFFSET(СВОДНАЯ!$B$3,'Кабельный журнал'!AE397-1,6)</f>
        <v>0</v>
      </c>
      <c r="U397" s="235"/>
      <c r="V397" s="207"/>
      <c r="W397" s="206">
        <f ca="1">OFFSET(СВОДНАЯ!$B$3,'Кабельный журнал'!AE397-1,7)</f>
        <v>0</v>
      </c>
      <c r="X397" s="235"/>
      <c r="Y397" s="235"/>
      <c r="Z397" s="207"/>
      <c r="AA397" s="206">
        <f ca="1">OFFSET(СВОДНАЯ!$B$3,'Кабельный журнал'!AE397-1,8)</f>
        <v>0</v>
      </c>
      <c r="AB397" s="207"/>
      <c r="AE397" s="34">
        <f t="shared" si="7"/>
        <v>337</v>
      </c>
    </row>
    <row r="398" spans="1:79" ht="15" customHeight="1" x14ac:dyDescent="0.25">
      <c r="C398" s="46">
        <f ca="1">OFFSET(СВОДНАЯ!$B$3,'Кабельный журнал'!AE398-1,0)</f>
        <v>0</v>
      </c>
      <c r="D398" s="121"/>
      <c r="E398" s="47">
        <f ca="1">OFFSET(СВОДНАЯ!$B$3,'Кабельный журнал'!AE398-1,1)</f>
        <v>0</v>
      </c>
      <c r="F398" s="48">
        <f ca="1">OFFSET(СВОДНАЯ!$B$3,'Кабельный журнал'!AE398-1,2)</f>
        <v>0</v>
      </c>
      <c r="G398" s="206">
        <f ca="1">OFFSET(СВОДНАЯ!$B$3,'Кабельный журнал'!AE398-1,3)</f>
        <v>0</v>
      </c>
      <c r="H398" s="235"/>
      <c r="I398" s="235"/>
      <c r="J398" s="235"/>
      <c r="K398" s="235"/>
      <c r="L398" s="207"/>
      <c r="M398" s="236">
        <f ca="1">OFFSET(СВОДНАЯ!$B$3,'Кабельный журнал'!AE398-1,4)</f>
        <v>0</v>
      </c>
      <c r="N398" s="237"/>
      <c r="O398" s="237"/>
      <c r="P398" s="237"/>
      <c r="Q398" s="238"/>
      <c r="R398" s="206">
        <f ca="1">OFFSET(СВОДНАЯ!$B$3,'Кабельный журнал'!AE398-1,5)</f>
        <v>0</v>
      </c>
      <c r="S398" s="207"/>
      <c r="T398" s="206">
        <f ca="1">OFFSET(СВОДНАЯ!$B$3,'Кабельный журнал'!AE398-1,6)</f>
        <v>0</v>
      </c>
      <c r="U398" s="235"/>
      <c r="V398" s="207"/>
      <c r="W398" s="206">
        <f ca="1">OFFSET(СВОДНАЯ!$B$3,'Кабельный журнал'!AE398-1,7)</f>
        <v>0</v>
      </c>
      <c r="X398" s="235"/>
      <c r="Y398" s="235"/>
      <c r="Z398" s="207"/>
      <c r="AA398" s="206">
        <f ca="1">OFFSET(СВОДНАЯ!$B$3,'Кабельный журнал'!AE398-1,8)</f>
        <v>0</v>
      </c>
      <c r="AB398" s="207"/>
      <c r="AE398" s="34">
        <f t="shared" si="7"/>
        <v>338</v>
      </c>
    </row>
    <row r="399" spans="1:79" ht="15" customHeight="1" x14ac:dyDescent="0.25">
      <c r="C399" s="46">
        <f ca="1">OFFSET(СВОДНАЯ!$B$3,'Кабельный журнал'!AE399-1,0)</f>
        <v>0</v>
      </c>
      <c r="D399" s="121"/>
      <c r="E399" s="47">
        <f ca="1">OFFSET(СВОДНАЯ!$B$3,'Кабельный журнал'!AE399-1,1)</f>
        <v>0</v>
      </c>
      <c r="F399" s="48">
        <f ca="1">OFFSET(СВОДНАЯ!$B$3,'Кабельный журнал'!AE399-1,2)</f>
        <v>0</v>
      </c>
      <c r="G399" s="206">
        <f ca="1">OFFSET(СВОДНАЯ!$B$3,'Кабельный журнал'!AE399-1,3)</f>
        <v>0</v>
      </c>
      <c r="H399" s="235"/>
      <c r="I399" s="235"/>
      <c r="J399" s="235"/>
      <c r="K399" s="235"/>
      <c r="L399" s="207"/>
      <c r="M399" s="236">
        <f ca="1">OFFSET(СВОДНАЯ!$B$3,'Кабельный журнал'!AE399-1,4)</f>
        <v>0</v>
      </c>
      <c r="N399" s="237"/>
      <c r="O399" s="237"/>
      <c r="P399" s="237"/>
      <c r="Q399" s="238"/>
      <c r="R399" s="206">
        <f ca="1">OFFSET(СВОДНАЯ!$B$3,'Кабельный журнал'!AE399-1,5)</f>
        <v>0</v>
      </c>
      <c r="S399" s="207"/>
      <c r="T399" s="206">
        <f ca="1">OFFSET(СВОДНАЯ!$B$3,'Кабельный журнал'!AE399-1,6)</f>
        <v>0</v>
      </c>
      <c r="U399" s="235"/>
      <c r="V399" s="207"/>
      <c r="W399" s="206">
        <f ca="1">OFFSET(СВОДНАЯ!$B$3,'Кабельный журнал'!AE399-1,7)</f>
        <v>0</v>
      </c>
      <c r="X399" s="235"/>
      <c r="Y399" s="235"/>
      <c r="Z399" s="207"/>
      <c r="AA399" s="206">
        <f ca="1">OFFSET(СВОДНАЯ!$B$3,'Кабельный журнал'!AE399-1,8)</f>
        <v>0</v>
      </c>
      <c r="AB399" s="207"/>
      <c r="AE399" s="34">
        <f t="shared" si="7"/>
        <v>339</v>
      </c>
    </row>
    <row r="400" spans="1:79" ht="15" customHeight="1" x14ac:dyDescent="0.25">
      <c r="C400" s="46">
        <f ca="1">OFFSET(СВОДНАЯ!$B$3,'Кабельный журнал'!AE400-1,0)</f>
        <v>0</v>
      </c>
      <c r="D400" s="121"/>
      <c r="E400" s="47">
        <f ca="1">OFFSET(СВОДНАЯ!$B$3,'Кабельный журнал'!AE400-1,1)</f>
        <v>0</v>
      </c>
      <c r="F400" s="48">
        <f ca="1">OFFSET(СВОДНАЯ!$B$3,'Кабельный журнал'!AE400-1,2)</f>
        <v>0</v>
      </c>
      <c r="G400" s="206">
        <f ca="1">OFFSET(СВОДНАЯ!$B$3,'Кабельный журнал'!AE400-1,3)</f>
        <v>0</v>
      </c>
      <c r="H400" s="235"/>
      <c r="I400" s="235"/>
      <c r="J400" s="235"/>
      <c r="K400" s="235"/>
      <c r="L400" s="207"/>
      <c r="M400" s="236">
        <f ca="1">OFFSET(СВОДНАЯ!$B$3,'Кабельный журнал'!AE400-1,4)</f>
        <v>0</v>
      </c>
      <c r="N400" s="237"/>
      <c r="O400" s="237"/>
      <c r="P400" s="237"/>
      <c r="Q400" s="238"/>
      <c r="R400" s="206">
        <f ca="1">OFFSET(СВОДНАЯ!$B$3,'Кабельный журнал'!AE400-1,5)</f>
        <v>0</v>
      </c>
      <c r="S400" s="207"/>
      <c r="T400" s="206">
        <f ca="1">OFFSET(СВОДНАЯ!$B$3,'Кабельный журнал'!AE400-1,6)</f>
        <v>0</v>
      </c>
      <c r="U400" s="235"/>
      <c r="V400" s="207"/>
      <c r="W400" s="206">
        <f ca="1">OFFSET(СВОДНАЯ!$B$3,'Кабельный журнал'!AE400-1,7)</f>
        <v>0</v>
      </c>
      <c r="X400" s="235"/>
      <c r="Y400" s="235"/>
      <c r="Z400" s="207"/>
      <c r="AA400" s="206">
        <f ca="1">OFFSET(СВОДНАЯ!$B$3,'Кабельный журнал'!AE400-1,8)</f>
        <v>0</v>
      </c>
      <c r="AB400" s="207"/>
      <c r="AE400" s="34">
        <f t="shared" si="7"/>
        <v>340</v>
      </c>
    </row>
    <row r="401" spans="3:31" ht="15" customHeight="1" x14ac:dyDescent="0.25">
      <c r="C401" s="46">
        <f ca="1">OFFSET(СВОДНАЯ!$B$3,'Кабельный журнал'!AE401-1,0)</f>
        <v>0</v>
      </c>
      <c r="D401" s="121"/>
      <c r="E401" s="47">
        <f ca="1">OFFSET(СВОДНАЯ!$B$3,'Кабельный журнал'!AE401-1,1)</f>
        <v>0</v>
      </c>
      <c r="F401" s="48">
        <f ca="1">OFFSET(СВОДНАЯ!$B$3,'Кабельный журнал'!AE401-1,2)</f>
        <v>0</v>
      </c>
      <c r="G401" s="206">
        <f ca="1">OFFSET(СВОДНАЯ!$B$3,'Кабельный журнал'!AE401-1,3)</f>
        <v>0</v>
      </c>
      <c r="H401" s="235"/>
      <c r="I401" s="235"/>
      <c r="J401" s="235"/>
      <c r="K401" s="235"/>
      <c r="L401" s="207"/>
      <c r="M401" s="236">
        <f ca="1">OFFSET(СВОДНАЯ!$B$3,'Кабельный журнал'!AE401-1,4)</f>
        <v>0</v>
      </c>
      <c r="N401" s="237"/>
      <c r="O401" s="237"/>
      <c r="P401" s="237"/>
      <c r="Q401" s="238"/>
      <c r="R401" s="206">
        <f ca="1">OFFSET(СВОДНАЯ!$B$3,'Кабельный журнал'!AE401-1,5)</f>
        <v>0</v>
      </c>
      <c r="S401" s="207"/>
      <c r="T401" s="206">
        <f ca="1">OFFSET(СВОДНАЯ!$B$3,'Кабельный журнал'!AE401-1,6)</f>
        <v>0</v>
      </c>
      <c r="U401" s="235"/>
      <c r="V401" s="207"/>
      <c r="W401" s="206">
        <f ca="1">OFFSET(СВОДНАЯ!$B$3,'Кабельный журнал'!AE401-1,7)</f>
        <v>0</v>
      </c>
      <c r="X401" s="235"/>
      <c r="Y401" s="235"/>
      <c r="Z401" s="207"/>
      <c r="AA401" s="206">
        <f ca="1">OFFSET(СВОДНАЯ!$B$3,'Кабельный журнал'!AE401-1,8)</f>
        <v>0</v>
      </c>
      <c r="AB401" s="207"/>
      <c r="AE401" s="34">
        <f t="shared" si="7"/>
        <v>341</v>
      </c>
    </row>
    <row r="402" spans="3:31" ht="15" customHeight="1" x14ac:dyDescent="0.25">
      <c r="C402" s="46">
        <f ca="1">OFFSET(СВОДНАЯ!$B$3,'Кабельный журнал'!AE402-1,0)</f>
        <v>0</v>
      </c>
      <c r="D402" s="121"/>
      <c r="E402" s="47">
        <f ca="1">OFFSET(СВОДНАЯ!$B$3,'Кабельный журнал'!AE402-1,1)</f>
        <v>0</v>
      </c>
      <c r="F402" s="48">
        <f ca="1">OFFSET(СВОДНАЯ!$B$3,'Кабельный журнал'!AE402-1,2)</f>
        <v>0</v>
      </c>
      <c r="G402" s="206">
        <f ca="1">OFFSET(СВОДНАЯ!$B$3,'Кабельный журнал'!AE402-1,3)</f>
        <v>0</v>
      </c>
      <c r="H402" s="235"/>
      <c r="I402" s="235"/>
      <c r="J402" s="235"/>
      <c r="K402" s="235"/>
      <c r="L402" s="207"/>
      <c r="M402" s="236">
        <f ca="1">OFFSET(СВОДНАЯ!$B$3,'Кабельный журнал'!AE402-1,4)</f>
        <v>0</v>
      </c>
      <c r="N402" s="237"/>
      <c r="O402" s="237"/>
      <c r="P402" s="237"/>
      <c r="Q402" s="238"/>
      <c r="R402" s="206">
        <f ca="1">OFFSET(СВОДНАЯ!$B$3,'Кабельный журнал'!AE402-1,5)</f>
        <v>0</v>
      </c>
      <c r="S402" s="207"/>
      <c r="T402" s="206">
        <f ca="1">OFFSET(СВОДНАЯ!$B$3,'Кабельный журнал'!AE402-1,6)</f>
        <v>0</v>
      </c>
      <c r="U402" s="235"/>
      <c r="V402" s="207"/>
      <c r="W402" s="206">
        <f ca="1">OFFSET(СВОДНАЯ!$B$3,'Кабельный журнал'!AE402-1,7)</f>
        <v>0</v>
      </c>
      <c r="X402" s="235"/>
      <c r="Y402" s="235"/>
      <c r="Z402" s="207"/>
      <c r="AA402" s="206">
        <f ca="1">OFFSET(СВОДНАЯ!$B$3,'Кабельный журнал'!AE402-1,8)</f>
        <v>0</v>
      </c>
      <c r="AB402" s="207"/>
      <c r="AE402" s="34">
        <f t="shared" si="7"/>
        <v>342</v>
      </c>
    </row>
    <row r="403" spans="3:31" ht="15" customHeight="1" x14ac:dyDescent="0.25">
      <c r="C403" s="46">
        <f ca="1">OFFSET(СВОДНАЯ!$B$3,'Кабельный журнал'!AE403-1,0)</f>
        <v>0</v>
      </c>
      <c r="D403" s="121"/>
      <c r="E403" s="47">
        <f ca="1">OFFSET(СВОДНАЯ!$B$3,'Кабельный журнал'!AE403-1,1)</f>
        <v>0</v>
      </c>
      <c r="F403" s="48">
        <f ca="1">OFFSET(СВОДНАЯ!$B$3,'Кабельный журнал'!AE403-1,2)</f>
        <v>0</v>
      </c>
      <c r="G403" s="206">
        <f ca="1">OFFSET(СВОДНАЯ!$B$3,'Кабельный журнал'!AE403-1,3)</f>
        <v>0</v>
      </c>
      <c r="H403" s="235"/>
      <c r="I403" s="235"/>
      <c r="J403" s="235"/>
      <c r="K403" s="235"/>
      <c r="L403" s="207"/>
      <c r="M403" s="236">
        <f ca="1">OFFSET(СВОДНАЯ!$B$3,'Кабельный журнал'!AE403-1,4)</f>
        <v>0</v>
      </c>
      <c r="N403" s="237"/>
      <c r="O403" s="237"/>
      <c r="P403" s="237"/>
      <c r="Q403" s="238"/>
      <c r="R403" s="206">
        <f ca="1">OFFSET(СВОДНАЯ!$B$3,'Кабельный журнал'!AE403-1,5)</f>
        <v>0</v>
      </c>
      <c r="S403" s="207"/>
      <c r="T403" s="206">
        <f ca="1">OFFSET(СВОДНАЯ!$B$3,'Кабельный журнал'!AE403-1,6)</f>
        <v>0</v>
      </c>
      <c r="U403" s="235"/>
      <c r="V403" s="207"/>
      <c r="W403" s="206">
        <f ca="1">OFFSET(СВОДНАЯ!$B$3,'Кабельный журнал'!AE403-1,7)</f>
        <v>0</v>
      </c>
      <c r="X403" s="235"/>
      <c r="Y403" s="235"/>
      <c r="Z403" s="207"/>
      <c r="AA403" s="206">
        <f ca="1">OFFSET(СВОДНАЯ!$B$3,'Кабельный журнал'!AE403-1,8)</f>
        <v>0</v>
      </c>
      <c r="AB403" s="207"/>
      <c r="AE403" s="34">
        <f t="shared" si="7"/>
        <v>343</v>
      </c>
    </row>
    <row r="404" spans="3:31" ht="15" customHeight="1" x14ac:dyDescent="0.25">
      <c r="C404" s="46">
        <f ca="1">OFFSET(СВОДНАЯ!$B$3,'Кабельный журнал'!AE404-1,0)</f>
        <v>0</v>
      </c>
      <c r="D404" s="121"/>
      <c r="E404" s="47">
        <f ca="1">OFFSET(СВОДНАЯ!$B$3,'Кабельный журнал'!AE404-1,1)</f>
        <v>0</v>
      </c>
      <c r="F404" s="48">
        <f ca="1">OFFSET(СВОДНАЯ!$B$3,'Кабельный журнал'!AE404-1,2)</f>
        <v>0</v>
      </c>
      <c r="G404" s="206">
        <f ca="1">OFFSET(СВОДНАЯ!$B$3,'Кабельный журнал'!AE404-1,3)</f>
        <v>0</v>
      </c>
      <c r="H404" s="235"/>
      <c r="I404" s="235"/>
      <c r="J404" s="235"/>
      <c r="K404" s="235"/>
      <c r="L404" s="207"/>
      <c r="M404" s="236">
        <f ca="1">OFFSET(СВОДНАЯ!$B$3,'Кабельный журнал'!AE404-1,4)</f>
        <v>0</v>
      </c>
      <c r="N404" s="237"/>
      <c r="O404" s="237"/>
      <c r="P404" s="237"/>
      <c r="Q404" s="238"/>
      <c r="R404" s="206">
        <f ca="1">OFFSET(СВОДНАЯ!$B$3,'Кабельный журнал'!AE404-1,5)</f>
        <v>0</v>
      </c>
      <c r="S404" s="207"/>
      <c r="T404" s="206">
        <f ca="1">OFFSET(СВОДНАЯ!$B$3,'Кабельный журнал'!AE404-1,6)</f>
        <v>0</v>
      </c>
      <c r="U404" s="235"/>
      <c r="V404" s="207"/>
      <c r="W404" s="206">
        <f ca="1">OFFSET(СВОДНАЯ!$B$3,'Кабельный журнал'!AE404-1,7)</f>
        <v>0</v>
      </c>
      <c r="X404" s="235"/>
      <c r="Y404" s="235"/>
      <c r="Z404" s="207"/>
      <c r="AA404" s="206">
        <f ca="1">OFFSET(СВОДНАЯ!$B$3,'Кабельный журнал'!AE404-1,8)</f>
        <v>0</v>
      </c>
      <c r="AB404" s="207"/>
      <c r="AE404" s="34">
        <f t="shared" si="7"/>
        <v>344</v>
      </c>
    </row>
    <row r="405" spans="3:31" ht="15" customHeight="1" x14ac:dyDescent="0.25">
      <c r="C405" s="46">
        <f ca="1">OFFSET(СВОДНАЯ!$B$3,'Кабельный журнал'!AE405-1,0)</f>
        <v>0</v>
      </c>
      <c r="D405" s="121"/>
      <c r="E405" s="47">
        <f ca="1">OFFSET(СВОДНАЯ!$B$3,'Кабельный журнал'!AE405-1,1)</f>
        <v>0</v>
      </c>
      <c r="F405" s="48">
        <f ca="1">OFFSET(СВОДНАЯ!$B$3,'Кабельный журнал'!AE405-1,2)</f>
        <v>0</v>
      </c>
      <c r="G405" s="206">
        <f ca="1">OFFSET(СВОДНАЯ!$B$3,'Кабельный журнал'!AE405-1,3)</f>
        <v>0</v>
      </c>
      <c r="H405" s="235"/>
      <c r="I405" s="235"/>
      <c r="J405" s="235"/>
      <c r="K405" s="235"/>
      <c r="L405" s="207"/>
      <c r="M405" s="236">
        <f ca="1">OFFSET(СВОДНАЯ!$B$3,'Кабельный журнал'!AE405-1,4)</f>
        <v>0</v>
      </c>
      <c r="N405" s="237"/>
      <c r="O405" s="237"/>
      <c r="P405" s="237"/>
      <c r="Q405" s="238"/>
      <c r="R405" s="206">
        <f ca="1">OFFSET(СВОДНАЯ!$B$3,'Кабельный журнал'!AE405-1,5)</f>
        <v>0</v>
      </c>
      <c r="S405" s="207"/>
      <c r="T405" s="206">
        <f ca="1">OFFSET(СВОДНАЯ!$B$3,'Кабельный журнал'!AE405-1,6)</f>
        <v>0</v>
      </c>
      <c r="U405" s="235"/>
      <c r="V405" s="207"/>
      <c r="W405" s="206">
        <f ca="1">OFFSET(СВОДНАЯ!$B$3,'Кабельный журнал'!AE405-1,7)</f>
        <v>0</v>
      </c>
      <c r="X405" s="235"/>
      <c r="Y405" s="235"/>
      <c r="Z405" s="207"/>
      <c r="AA405" s="206">
        <f ca="1">OFFSET(СВОДНАЯ!$B$3,'Кабельный журнал'!AE405-1,8)</f>
        <v>0</v>
      </c>
      <c r="AB405" s="207"/>
      <c r="AE405" s="34">
        <f t="shared" si="7"/>
        <v>345</v>
      </c>
    </row>
    <row r="406" spans="3:31" ht="15" customHeight="1" x14ac:dyDescent="0.25">
      <c r="C406" s="46">
        <f ca="1">OFFSET(СВОДНАЯ!$B$3,'Кабельный журнал'!AE406-1,0)</f>
        <v>0</v>
      </c>
      <c r="D406" s="121"/>
      <c r="E406" s="47">
        <f ca="1">OFFSET(СВОДНАЯ!$B$3,'Кабельный журнал'!AE406-1,1)</f>
        <v>0</v>
      </c>
      <c r="F406" s="48">
        <f ca="1">OFFSET(СВОДНАЯ!$B$3,'Кабельный журнал'!AE406-1,2)</f>
        <v>0</v>
      </c>
      <c r="G406" s="206">
        <f ca="1">OFFSET(СВОДНАЯ!$B$3,'Кабельный журнал'!AE406-1,3)</f>
        <v>0</v>
      </c>
      <c r="H406" s="235"/>
      <c r="I406" s="235"/>
      <c r="J406" s="235"/>
      <c r="K406" s="235"/>
      <c r="L406" s="207"/>
      <c r="M406" s="236">
        <f ca="1">OFFSET(СВОДНАЯ!$B$3,'Кабельный журнал'!AE406-1,4)</f>
        <v>0</v>
      </c>
      <c r="N406" s="237"/>
      <c r="O406" s="237"/>
      <c r="P406" s="237"/>
      <c r="Q406" s="238"/>
      <c r="R406" s="206">
        <f ca="1">OFFSET(СВОДНАЯ!$B$3,'Кабельный журнал'!AE406-1,5)</f>
        <v>0</v>
      </c>
      <c r="S406" s="207"/>
      <c r="T406" s="206">
        <f ca="1">OFFSET(СВОДНАЯ!$B$3,'Кабельный журнал'!AE406-1,6)</f>
        <v>0</v>
      </c>
      <c r="U406" s="235"/>
      <c r="V406" s="207"/>
      <c r="W406" s="206">
        <f ca="1">OFFSET(СВОДНАЯ!$B$3,'Кабельный журнал'!AE406-1,7)</f>
        <v>0</v>
      </c>
      <c r="X406" s="235"/>
      <c r="Y406" s="235"/>
      <c r="Z406" s="207"/>
      <c r="AA406" s="206">
        <f ca="1">OFFSET(СВОДНАЯ!$B$3,'Кабельный журнал'!AE406-1,8)</f>
        <v>0</v>
      </c>
      <c r="AB406" s="207"/>
      <c r="AE406" s="34">
        <f t="shared" si="7"/>
        <v>346</v>
      </c>
    </row>
    <row r="407" spans="3:31" ht="15" customHeight="1" x14ac:dyDescent="0.25">
      <c r="C407" s="46">
        <f ca="1">OFFSET(СВОДНАЯ!$B$3,'Кабельный журнал'!AE407-1,0)</f>
        <v>0</v>
      </c>
      <c r="D407" s="121"/>
      <c r="E407" s="47">
        <f ca="1">OFFSET(СВОДНАЯ!$B$3,'Кабельный журнал'!AE407-1,1)</f>
        <v>0</v>
      </c>
      <c r="F407" s="48">
        <f ca="1">OFFSET(СВОДНАЯ!$B$3,'Кабельный журнал'!AE407-1,2)</f>
        <v>0</v>
      </c>
      <c r="G407" s="206">
        <f ca="1">OFFSET(СВОДНАЯ!$B$3,'Кабельный журнал'!AE407-1,3)</f>
        <v>0</v>
      </c>
      <c r="H407" s="235"/>
      <c r="I407" s="235"/>
      <c r="J407" s="235"/>
      <c r="K407" s="235"/>
      <c r="L407" s="207"/>
      <c r="M407" s="236">
        <f ca="1">OFFSET(СВОДНАЯ!$B$3,'Кабельный журнал'!AE407-1,4)</f>
        <v>0</v>
      </c>
      <c r="N407" s="237"/>
      <c r="O407" s="237"/>
      <c r="P407" s="237"/>
      <c r="Q407" s="238"/>
      <c r="R407" s="206">
        <f ca="1">OFFSET(СВОДНАЯ!$B$3,'Кабельный журнал'!AE407-1,5)</f>
        <v>0</v>
      </c>
      <c r="S407" s="207"/>
      <c r="T407" s="206">
        <f ca="1">OFFSET(СВОДНАЯ!$B$3,'Кабельный журнал'!AE407-1,6)</f>
        <v>0</v>
      </c>
      <c r="U407" s="235"/>
      <c r="V407" s="207"/>
      <c r="W407" s="206">
        <f ca="1">OFFSET(СВОДНАЯ!$B$3,'Кабельный журнал'!AE407-1,7)</f>
        <v>0</v>
      </c>
      <c r="X407" s="235"/>
      <c r="Y407" s="235"/>
      <c r="Z407" s="207"/>
      <c r="AA407" s="206">
        <f ca="1">OFFSET(СВОДНАЯ!$B$3,'Кабельный журнал'!AE407-1,8)</f>
        <v>0</v>
      </c>
      <c r="AB407" s="207"/>
      <c r="AE407" s="34">
        <f t="shared" si="7"/>
        <v>347</v>
      </c>
    </row>
    <row r="408" spans="3:31" ht="15" customHeight="1" x14ac:dyDescent="0.25">
      <c r="C408" s="46">
        <f ca="1">OFFSET(СВОДНАЯ!$B$3,'Кабельный журнал'!AE408-1,0)</f>
        <v>0</v>
      </c>
      <c r="D408" s="121"/>
      <c r="E408" s="47">
        <f ca="1">OFFSET(СВОДНАЯ!$B$3,'Кабельный журнал'!AE408-1,1)</f>
        <v>0</v>
      </c>
      <c r="F408" s="48">
        <f ca="1">OFFSET(СВОДНАЯ!$B$3,'Кабельный журнал'!AE408-1,2)</f>
        <v>0</v>
      </c>
      <c r="G408" s="206">
        <f ca="1">OFFSET(СВОДНАЯ!$B$3,'Кабельный журнал'!AE408-1,3)</f>
        <v>0</v>
      </c>
      <c r="H408" s="235"/>
      <c r="I408" s="235"/>
      <c r="J408" s="235"/>
      <c r="K408" s="235"/>
      <c r="L408" s="207"/>
      <c r="M408" s="236">
        <f ca="1">OFFSET(СВОДНАЯ!$B$3,'Кабельный журнал'!AE408-1,4)</f>
        <v>0</v>
      </c>
      <c r="N408" s="237"/>
      <c r="O408" s="237"/>
      <c r="P408" s="237"/>
      <c r="Q408" s="238"/>
      <c r="R408" s="206">
        <f ca="1">OFFSET(СВОДНАЯ!$B$3,'Кабельный журнал'!AE408-1,5)</f>
        <v>0</v>
      </c>
      <c r="S408" s="207"/>
      <c r="T408" s="206">
        <f ca="1">OFFSET(СВОДНАЯ!$B$3,'Кабельный журнал'!AE408-1,6)</f>
        <v>0</v>
      </c>
      <c r="U408" s="235"/>
      <c r="V408" s="207"/>
      <c r="W408" s="206">
        <f ca="1">OFFSET(СВОДНАЯ!$B$3,'Кабельный журнал'!AE408-1,7)</f>
        <v>0</v>
      </c>
      <c r="X408" s="235"/>
      <c r="Y408" s="235"/>
      <c r="Z408" s="207"/>
      <c r="AA408" s="206">
        <f ca="1">OFFSET(СВОДНАЯ!$B$3,'Кабельный журнал'!AE408-1,8)</f>
        <v>0</v>
      </c>
      <c r="AB408" s="207"/>
      <c r="AE408" s="34">
        <f t="shared" si="7"/>
        <v>348</v>
      </c>
    </row>
    <row r="409" spans="3:31" ht="15" customHeight="1" x14ac:dyDescent="0.25">
      <c r="C409" s="46">
        <f ca="1">OFFSET(СВОДНАЯ!$B$3,'Кабельный журнал'!AE409-1,0)</f>
        <v>0</v>
      </c>
      <c r="D409" s="121"/>
      <c r="E409" s="47">
        <f ca="1">OFFSET(СВОДНАЯ!$B$3,'Кабельный журнал'!AE409-1,1)</f>
        <v>0</v>
      </c>
      <c r="F409" s="48">
        <f ca="1">OFFSET(СВОДНАЯ!$B$3,'Кабельный журнал'!AE409-1,2)</f>
        <v>0</v>
      </c>
      <c r="G409" s="206">
        <f ca="1">OFFSET(СВОДНАЯ!$B$3,'Кабельный журнал'!AE409-1,3)</f>
        <v>0</v>
      </c>
      <c r="H409" s="235"/>
      <c r="I409" s="235"/>
      <c r="J409" s="235"/>
      <c r="K409" s="235"/>
      <c r="L409" s="207"/>
      <c r="M409" s="236">
        <f ca="1">OFFSET(СВОДНАЯ!$B$3,'Кабельный журнал'!AE409-1,4)</f>
        <v>0</v>
      </c>
      <c r="N409" s="237"/>
      <c r="O409" s="237"/>
      <c r="P409" s="237"/>
      <c r="Q409" s="238"/>
      <c r="R409" s="206">
        <f ca="1">OFFSET(СВОДНАЯ!$B$3,'Кабельный журнал'!AE409-1,5)</f>
        <v>0</v>
      </c>
      <c r="S409" s="207"/>
      <c r="T409" s="206">
        <f ca="1">OFFSET(СВОДНАЯ!$B$3,'Кабельный журнал'!AE409-1,6)</f>
        <v>0</v>
      </c>
      <c r="U409" s="235"/>
      <c r="V409" s="207"/>
      <c r="W409" s="206">
        <f ca="1">OFFSET(СВОДНАЯ!$B$3,'Кабельный журнал'!AE409-1,7)</f>
        <v>0</v>
      </c>
      <c r="X409" s="235"/>
      <c r="Y409" s="235"/>
      <c r="Z409" s="207"/>
      <c r="AA409" s="206">
        <f ca="1">OFFSET(СВОДНАЯ!$B$3,'Кабельный журнал'!AE409-1,8)</f>
        <v>0</v>
      </c>
      <c r="AB409" s="207"/>
      <c r="AE409" s="34">
        <f t="shared" si="7"/>
        <v>349</v>
      </c>
    </row>
    <row r="410" spans="3:31" ht="15" customHeight="1" x14ac:dyDescent="0.25">
      <c r="C410" s="46">
        <f ca="1">OFFSET(СВОДНАЯ!$B$3,'Кабельный журнал'!AE410-1,0)</f>
        <v>0</v>
      </c>
      <c r="D410" s="121"/>
      <c r="E410" s="47">
        <f ca="1">OFFSET(СВОДНАЯ!$B$3,'Кабельный журнал'!AE410-1,1)</f>
        <v>0</v>
      </c>
      <c r="F410" s="48">
        <f ca="1">OFFSET(СВОДНАЯ!$B$3,'Кабельный журнал'!AE410-1,2)</f>
        <v>0</v>
      </c>
      <c r="G410" s="206">
        <f ca="1">OFFSET(СВОДНАЯ!$B$3,'Кабельный журнал'!AE410-1,3)</f>
        <v>0</v>
      </c>
      <c r="H410" s="235"/>
      <c r="I410" s="235"/>
      <c r="J410" s="235"/>
      <c r="K410" s="235"/>
      <c r="L410" s="207"/>
      <c r="M410" s="236">
        <f ca="1">OFFSET(СВОДНАЯ!$B$3,'Кабельный журнал'!AE410-1,4)</f>
        <v>0</v>
      </c>
      <c r="N410" s="237"/>
      <c r="O410" s="237"/>
      <c r="P410" s="237"/>
      <c r="Q410" s="238"/>
      <c r="R410" s="206">
        <f ca="1">OFFSET(СВОДНАЯ!$B$3,'Кабельный журнал'!AE410-1,5)</f>
        <v>0</v>
      </c>
      <c r="S410" s="207"/>
      <c r="T410" s="206">
        <f ca="1">OFFSET(СВОДНАЯ!$B$3,'Кабельный журнал'!AE410-1,6)</f>
        <v>0</v>
      </c>
      <c r="U410" s="235"/>
      <c r="V410" s="207"/>
      <c r="W410" s="206">
        <f ca="1">OFFSET(СВОДНАЯ!$B$3,'Кабельный журнал'!AE410-1,7)</f>
        <v>0</v>
      </c>
      <c r="X410" s="235"/>
      <c r="Y410" s="235"/>
      <c r="Z410" s="207"/>
      <c r="AA410" s="206">
        <f ca="1">OFFSET(СВОДНАЯ!$B$3,'Кабельный журнал'!AE410-1,8)</f>
        <v>0</v>
      </c>
      <c r="AB410" s="207"/>
      <c r="AE410" s="34">
        <f t="shared" si="7"/>
        <v>350</v>
      </c>
    </row>
    <row r="411" spans="3:31" ht="15" customHeight="1" x14ac:dyDescent="0.25">
      <c r="C411" s="46">
        <f ca="1">OFFSET(СВОДНАЯ!$B$3,'Кабельный журнал'!AE411-1,0)</f>
        <v>0</v>
      </c>
      <c r="D411" s="121"/>
      <c r="E411" s="47">
        <f ca="1">OFFSET(СВОДНАЯ!$B$3,'Кабельный журнал'!AE411-1,1)</f>
        <v>0</v>
      </c>
      <c r="F411" s="48">
        <f ca="1">OFFSET(СВОДНАЯ!$B$3,'Кабельный журнал'!AE411-1,2)</f>
        <v>0</v>
      </c>
      <c r="G411" s="206">
        <f ca="1">OFFSET(СВОДНАЯ!$B$3,'Кабельный журнал'!AE411-1,3)</f>
        <v>0</v>
      </c>
      <c r="H411" s="235"/>
      <c r="I411" s="235"/>
      <c r="J411" s="235"/>
      <c r="K411" s="235"/>
      <c r="L411" s="207"/>
      <c r="M411" s="236">
        <f ca="1">OFFSET(СВОДНАЯ!$B$3,'Кабельный журнал'!AE411-1,4)</f>
        <v>0</v>
      </c>
      <c r="N411" s="237"/>
      <c r="O411" s="237"/>
      <c r="P411" s="237"/>
      <c r="Q411" s="238"/>
      <c r="R411" s="206">
        <f ca="1">OFFSET(СВОДНАЯ!$B$3,'Кабельный журнал'!AE411-1,5)</f>
        <v>0</v>
      </c>
      <c r="S411" s="207"/>
      <c r="T411" s="206">
        <f ca="1">OFFSET(СВОДНАЯ!$B$3,'Кабельный журнал'!AE411-1,6)</f>
        <v>0</v>
      </c>
      <c r="U411" s="235"/>
      <c r="V411" s="207"/>
      <c r="W411" s="206">
        <f ca="1">OFFSET(СВОДНАЯ!$B$3,'Кабельный журнал'!AE411-1,7)</f>
        <v>0</v>
      </c>
      <c r="X411" s="235"/>
      <c r="Y411" s="235"/>
      <c r="Z411" s="207"/>
      <c r="AA411" s="206">
        <f ca="1">OFFSET(СВОДНАЯ!$B$3,'Кабельный журнал'!AE411-1,8)</f>
        <v>0</v>
      </c>
      <c r="AB411" s="207"/>
      <c r="AE411" s="34">
        <f t="shared" si="7"/>
        <v>351</v>
      </c>
    </row>
    <row r="412" spans="3:31" ht="15" customHeight="1" x14ac:dyDescent="0.25">
      <c r="C412" s="46">
        <f ca="1">OFFSET(СВОДНАЯ!$B$3,'Кабельный журнал'!AE412-1,0)</f>
        <v>0</v>
      </c>
      <c r="D412" s="121"/>
      <c r="E412" s="47">
        <f ca="1">OFFSET(СВОДНАЯ!$B$3,'Кабельный журнал'!AE412-1,1)</f>
        <v>0</v>
      </c>
      <c r="F412" s="48">
        <f ca="1">OFFSET(СВОДНАЯ!$B$3,'Кабельный журнал'!AE412-1,2)</f>
        <v>0</v>
      </c>
      <c r="G412" s="206">
        <f ca="1">OFFSET(СВОДНАЯ!$B$3,'Кабельный журнал'!AE412-1,3)</f>
        <v>0</v>
      </c>
      <c r="H412" s="235"/>
      <c r="I412" s="235"/>
      <c r="J412" s="235"/>
      <c r="K412" s="235"/>
      <c r="L412" s="207"/>
      <c r="M412" s="236">
        <f ca="1">OFFSET(СВОДНАЯ!$B$3,'Кабельный журнал'!AE412-1,4)</f>
        <v>0</v>
      </c>
      <c r="N412" s="237"/>
      <c r="O412" s="237"/>
      <c r="P412" s="237"/>
      <c r="Q412" s="238"/>
      <c r="R412" s="206">
        <f ca="1">OFFSET(СВОДНАЯ!$B$3,'Кабельный журнал'!AE412-1,5)</f>
        <v>0</v>
      </c>
      <c r="S412" s="207"/>
      <c r="T412" s="206">
        <f ca="1">OFFSET(СВОДНАЯ!$B$3,'Кабельный журнал'!AE412-1,6)</f>
        <v>0</v>
      </c>
      <c r="U412" s="235"/>
      <c r="V412" s="207"/>
      <c r="W412" s="206">
        <f ca="1">OFFSET(СВОДНАЯ!$B$3,'Кабельный журнал'!AE412-1,7)</f>
        <v>0</v>
      </c>
      <c r="X412" s="235"/>
      <c r="Y412" s="235"/>
      <c r="Z412" s="207"/>
      <c r="AA412" s="206">
        <f ca="1">OFFSET(СВОДНАЯ!$B$3,'Кабельный журнал'!AE412-1,8)</f>
        <v>0</v>
      </c>
      <c r="AB412" s="207"/>
      <c r="AE412" s="34">
        <f t="shared" si="7"/>
        <v>352</v>
      </c>
    </row>
    <row r="413" spans="3:31" ht="15" customHeight="1" x14ac:dyDescent="0.25">
      <c r="C413" s="46">
        <f ca="1">OFFSET(СВОДНАЯ!$B$3,'Кабельный журнал'!AE413-1,0)</f>
        <v>0</v>
      </c>
      <c r="D413" s="121"/>
      <c r="E413" s="47">
        <f ca="1">OFFSET(СВОДНАЯ!$B$3,'Кабельный журнал'!AE413-1,1)</f>
        <v>0</v>
      </c>
      <c r="F413" s="48">
        <f ca="1">OFFSET(СВОДНАЯ!$B$3,'Кабельный журнал'!AE413-1,2)</f>
        <v>0</v>
      </c>
      <c r="G413" s="206">
        <f ca="1">OFFSET(СВОДНАЯ!$B$3,'Кабельный журнал'!AE413-1,3)</f>
        <v>0</v>
      </c>
      <c r="H413" s="235"/>
      <c r="I413" s="235"/>
      <c r="J413" s="235"/>
      <c r="K413" s="235"/>
      <c r="L413" s="207"/>
      <c r="M413" s="236">
        <f ca="1">OFFSET(СВОДНАЯ!$B$3,'Кабельный журнал'!AE413-1,4)</f>
        <v>0</v>
      </c>
      <c r="N413" s="237"/>
      <c r="O413" s="237"/>
      <c r="P413" s="237"/>
      <c r="Q413" s="238"/>
      <c r="R413" s="206">
        <f ca="1">OFFSET(СВОДНАЯ!$B$3,'Кабельный журнал'!AE413-1,5)</f>
        <v>0</v>
      </c>
      <c r="S413" s="207"/>
      <c r="T413" s="206">
        <f ca="1">OFFSET(СВОДНАЯ!$B$3,'Кабельный журнал'!AE413-1,6)</f>
        <v>0</v>
      </c>
      <c r="U413" s="235"/>
      <c r="V413" s="207"/>
      <c r="W413" s="206">
        <f ca="1">OFFSET(СВОДНАЯ!$B$3,'Кабельный журнал'!AE413-1,7)</f>
        <v>0</v>
      </c>
      <c r="X413" s="235"/>
      <c r="Y413" s="235"/>
      <c r="Z413" s="207"/>
      <c r="AA413" s="206">
        <f ca="1">OFFSET(СВОДНАЯ!$B$3,'Кабельный журнал'!AE413-1,8)</f>
        <v>0</v>
      </c>
      <c r="AB413" s="207"/>
      <c r="AE413" s="34">
        <f t="shared" si="7"/>
        <v>353</v>
      </c>
    </row>
    <row r="414" spans="3:31" ht="15" customHeight="1" x14ac:dyDescent="0.25">
      <c r="C414" s="46">
        <f ca="1">OFFSET(СВОДНАЯ!$B$3,'Кабельный журнал'!AE414-1,0)</f>
        <v>0</v>
      </c>
      <c r="D414" s="121"/>
      <c r="E414" s="47">
        <f ca="1">OFFSET(СВОДНАЯ!$B$3,'Кабельный журнал'!AE414-1,1)</f>
        <v>0</v>
      </c>
      <c r="F414" s="48">
        <f ca="1">OFFSET(СВОДНАЯ!$B$3,'Кабельный журнал'!AE414-1,2)</f>
        <v>0</v>
      </c>
      <c r="G414" s="206">
        <f ca="1">OFFSET(СВОДНАЯ!$B$3,'Кабельный журнал'!AE414-1,3)</f>
        <v>0</v>
      </c>
      <c r="H414" s="235"/>
      <c r="I414" s="235"/>
      <c r="J414" s="235"/>
      <c r="K414" s="235"/>
      <c r="L414" s="207"/>
      <c r="M414" s="236">
        <f ca="1">OFFSET(СВОДНАЯ!$B$3,'Кабельный журнал'!AE414-1,4)</f>
        <v>0</v>
      </c>
      <c r="N414" s="237"/>
      <c r="O414" s="237"/>
      <c r="P414" s="237"/>
      <c r="Q414" s="238"/>
      <c r="R414" s="206">
        <f ca="1">OFFSET(СВОДНАЯ!$B$3,'Кабельный журнал'!AE414-1,5)</f>
        <v>0</v>
      </c>
      <c r="S414" s="207"/>
      <c r="T414" s="206">
        <f ca="1">OFFSET(СВОДНАЯ!$B$3,'Кабельный журнал'!AE414-1,6)</f>
        <v>0</v>
      </c>
      <c r="U414" s="235"/>
      <c r="V414" s="207"/>
      <c r="W414" s="206">
        <f ca="1">OFFSET(СВОДНАЯ!$B$3,'Кабельный журнал'!AE414-1,7)</f>
        <v>0</v>
      </c>
      <c r="X414" s="235"/>
      <c r="Y414" s="235"/>
      <c r="Z414" s="207"/>
      <c r="AA414" s="206">
        <f ca="1">OFFSET(СВОДНАЯ!$B$3,'Кабельный журнал'!AE414-1,8)</f>
        <v>0</v>
      </c>
      <c r="AB414" s="207"/>
      <c r="AE414" s="34">
        <f t="shared" si="7"/>
        <v>354</v>
      </c>
    </row>
    <row r="415" spans="3:31" ht="15" customHeight="1" x14ac:dyDescent="0.25">
      <c r="C415" s="46">
        <f ca="1">OFFSET(СВОДНАЯ!$B$3,'Кабельный журнал'!AE415-1,0)</f>
        <v>0</v>
      </c>
      <c r="D415" s="121"/>
      <c r="E415" s="47">
        <f ca="1">OFFSET(СВОДНАЯ!$B$3,'Кабельный журнал'!AE415-1,1)</f>
        <v>0</v>
      </c>
      <c r="F415" s="48">
        <f ca="1">OFFSET(СВОДНАЯ!$B$3,'Кабельный журнал'!AE415-1,2)</f>
        <v>0</v>
      </c>
      <c r="G415" s="206">
        <f ca="1">OFFSET(СВОДНАЯ!$B$3,'Кабельный журнал'!AE415-1,3)</f>
        <v>0</v>
      </c>
      <c r="H415" s="235"/>
      <c r="I415" s="235"/>
      <c r="J415" s="235"/>
      <c r="K415" s="235"/>
      <c r="L415" s="207"/>
      <c r="M415" s="236">
        <f ca="1">OFFSET(СВОДНАЯ!$B$3,'Кабельный журнал'!AE415-1,4)</f>
        <v>0</v>
      </c>
      <c r="N415" s="237"/>
      <c r="O415" s="237"/>
      <c r="P415" s="237"/>
      <c r="Q415" s="238"/>
      <c r="R415" s="206">
        <f ca="1">OFFSET(СВОДНАЯ!$B$3,'Кабельный журнал'!AE415-1,5)</f>
        <v>0</v>
      </c>
      <c r="S415" s="207"/>
      <c r="T415" s="206">
        <f ca="1">OFFSET(СВОДНАЯ!$B$3,'Кабельный журнал'!AE415-1,6)</f>
        <v>0</v>
      </c>
      <c r="U415" s="235"/>
      <c r="V415" s="207"/>
      <c r="W415" s="206">
        <f ca="1">OFFSET(СВОДНАЯ!$B$3,'Кабельный журнал'!AE415-1,7)</f>
        <v>0</v>
      </c>
      <c r="X415" s="235"/>
      <c r="Y415" s="235"/>
      <c r="Z415" s="207"/>
      <c r="AA415" s="206">
        <f ca="1">OFFSET(СВОДНАЯ!$B$3,'Кабельный журнал'!AE415-1,8)</f>
        <v>0</v>
      </c>
      <c r="AB415" s="207"/>
      <c r="AE415" s="34">
        <f t="shared" si="7"/>
        <v>355</v>
      </c>
    </row>
    <row r="416" spans="3:31" ht="15" customHeight="1" x14ac:dyDescent="0.25">
      <c r="C416" s="46">
        <f ca="1">OFFSET(СВОДНАЯ!$B$3,'Кабельный журнал'!AE416-1,0)</f>
        <v>0</v>
      </c>
      <c r="D416" s="121"/>
      <c r="E416" s="47">
        <f ca="1">OFFSET(СВОДНАЯ!$B$3,'Кабельный журнал'!AE416-1,1)</f>
        <v>0</v>
      </c>
      <c r="F416" s="48">
        <f ca="1">OFFSET(СВОДНАЯ!$B$3,'Кабельный журнал'!AE416-1,2)</f>
        <v>0</v>
      </c>
      <c r="G416" s="206">
        <f ca="1">OFFSET(СВОДНАЯ!$B$3,'Кабельный журнал'!AE416-1,3)</f>
        <v>0</v>
      </c>
      <c r="H416" s="235"/>
      <c r="I416" s="235"/>
      <c r="J416" s="235"/>
      <c r="K416" s="235"/>
      <c r="L416" s="207"/>
      <c r="M416" s="236">
        <f ca="1">OFFSET(СВОДНАЯ!$B$3,'Кабельный журнал'!AE416-1,4)</f>
        <v>0</v>
      </c>
      <c r="N416" s="237"/>
      <c r="O416" s="237"/>
      <c r="P416" s="237"/>
      <c r="Q416" s="238"/>
      <c r="R416" s="206">
        <f ca="1">OFFSET(СВОДНАЯ!$B$3,'Кабельный журнал'!AE416-1,5)</f>
        <v>0</v>
      </c>
      <c r="S416" s="207"/>
      <c r="T416" s="206">
        <f ca="1">OFFSET(СВОДНАЯ!$B$3,'Кабельный журнал'!AE416-1,6)</f>
        <v>0</v>
      </c>
      <c r="U416" s="235"/>
      <c r="V416" s="207"/>
      <c r="W416" s="206">
        <f ca="1">OFFSET(СВОДНАЯ!$B$3,'Кабельный журнал'!AE416-1,7)</f>
        <v>0</v>
      </c>
      <c r="X416" s="235"/>
      <c r="Y416" s="235"/>
      <c r="Z416" s="207"/>
      <c r="AA416" s="206">
        <f ca="1">OFFSET(СВОДНАЯ!$B$3,'Кабельный журнал'!AE416-1,8)</f>
        <v>0</v>
      </c>
      <c r="AB416" s="207"/>
      <c r="AE416" s="34">
        <f t="shared" si="7"/>
        <v>356</v>
      </c>
    </row>
    <row r="417" spans="1:31" ht="15" customHeight="1" x14ac:dyDescent="0.25">
      <c r="C417" s="46">
        <f ca="1">OFFSET(СВОДНАЯ!$B$3,'Кабельный журнал'!AE417-1,0)</f>
        <v>0</v>
      </c>
      <c r="D417" s="121"/>
      <c r="E417" s="47">
        <f ca="1">OFFSET(СВОДНАЯ!$B$3,'Кабельный журнал'!AE417-1,1)</f>
        <v>0</v>
      </c>
      <c r="F417" s="48">
        <f ca="1">OFFSET(СВОДНАЯ!$B$3,'Кабельный журнал'!AE417-1,2)</f>
        <v>0</v>
      </c>
      <c r="G417" s="206">
        <f ca="1">OFFSET(СВОДНАЯ!$B$3,'Кабельный журнал'!AE417-1,3)</f>
        <v>0</v>
      </c>
      <c r="H417" s="235"/>
      <c r="I417" s="235"/>
      <c r="J417" s="235"/>
      <c r="K417" s="235"/>
      <c r="L417" s="207"/>
      <c r="M417" s="236">
        <f ca="1">OFFSET(СВОДНАЯ!$B$3,'Кабельный журнал'!AE417-1,4)</f>
        <v>0</v>
      </c>
      <c r="N417" s="237"/>
      <c r="O417" s="237"/>
      <c r="P417" s="237"/>
      <c r="Q417" s="238"/>
      <c r="R417" s="206">
        <f ca="1">OFFSET(СВОДНАЯ!$B$3,'Кабельный журнал'!AE417-1,5)</f>
        <v>0</v>
      </c>
      <c r="S417" s="207"/>
      <c r="T417" s="206">
        <f ca="1">OFFSET(СВОДНАЯ!$B$3,'Кабельный журнал'!AE417-1,6)</f>
        <v>0</v>
      </c>
      <c r="U417" s="235"/>
      <c r="V417" s="207"/>
      <c r="W417" s="206">
        <f ca="1">OFFSET(СВОДНАЯ!$B$3,'Кабельный журнал'!AE417-1,7)</f>
        <v>0</v>
      </c>
      <c r="X417" s="235"/>
      <c r="Y417" s="235"/>
      <c r="Z417" s="207"/>
      <c r="AA417" s="206">
        <f ca="1">OFFSET(СВОДНАЯ!$B$3,'Кабельный журнал'!AE417-1,8)</f>
        <v>0</v>
      </c>
      <c r="AB417" s="207"/>
      <c r="AE417" s="34">
        <f t="shared" si="7"/>
        <v>357</v>
      </c>
    </row>
    <row r="418" spans="1:31" ht="15" customHeight="1" x14ac:dyDescent="0.25">
      <c r="C418" s="46">
        <f ca="1">OFFSET(СВОДНАЯ!$B$3,'Кабельный журнал'!AE418-1,0)</f>
        <v>0</v>
      </c>
      <c r="D418" s="121"/>
      <c r="E418" s="47">
        <f ca="1">OFFSET(СВОДНАЯ!$B$3,'Кабельный журнал'!AE418-1,1)</f>
        <v>0</v>
      </c>
      <c r="F418" s="48">
        <f ca="1">OFFSET(СВОДНАЯ!$B$3,'Кабельный журнал'!AE418-1,2)</f>
        <v>0</v>
      </c>
      <c r="G418" s="206">
        <f ca="1">OFFSET(СВОДНАЯ!$B$3,'Кабельный журнал'!AE418-1,3)</f>
        <v>0</v>
      </c>
      <c r="H418" s="235"/>
      <c r="I418" s="235"/>
      <c r="J418" s="235"/>
      <c r="K418" s="235"/>
      <c r="L418" s="207"/>
      <c r="M418" s="236">
        <f ca="1">OFFSET(СВОДНАЯ!$B$3,'Кабельный журнал'!AE418-1,4)</f>
        <v>0</v>
      </c>
      <c r="N418" s="237"/>
      <c r="O418" s="237"/>
      <c r="P418" s="237"/>
      <c r="Q418" s="238"/>
      <c r="R418" s="206">
        <f ca="1">OFFSET(СВОДНАЯ!$B$3,'Кабельный журнал'!AE418-1,5)</f>
        <v>0</v>
      </c>
      <c r="S418" s="207"/>
      <c r="T418" s="206">
        <f ca="1">OFFSET(СВОДНАЯ!$B$3,'Кабельный журнал'!AE418-1,6)</f>
        <v>0</v>
      </c>
      <c r="U418" s="235"/>
      <c r="V418" s="207"/>
      <c r="W418" s="206">
        <f ca="1">OFFSET(СВОДНАЯ!$B$3,'Кабельный журнал'!AE418-1,7)</f>
        <v>0</v>
      </c>
      <c r="X418" s="235"/>
      <c r="Y418" s="235"/>
      <c r="Z418" s="207"/>
      <c r="AA418" s="206">
        <f ca="1">OFFSET(СВОДНАЯ!$B$3,'Кабельный журнал'!AE418-1,8)</f>
        <v>0</v>
      </c>
      <c r="AB418" s="207"/>
      <c r="AE418" s="34">
        <f t="shared" si="7"/>
        <v>358</v>
      </c>
    </row>
    <row r="419" spans="1:31" ht="15" customHeight="1" x14ac:dyDescent="0.25">
      <c r="C419" s="46">
        <f ca="1">OFFSET(СВОДНАЯ!$B$3,'Кабельный журнал'!AE419-1,0)</f>
        <v>0</v>
      </c>
      <c r="D419" s="121"/>
      <c r="E419" s="47">
        <f ca="1">OFFSET(СВОДНАЯ!$B$3,'Кабельный журнал'!AE419-1,1)</f>
        <v>0</v>
      </c>
      <c r="F419" s="48">
        <f ca="1">OFFSET(СВОДНАЯ!$B$3,'Кабельный журнал'!AE419-1,2)</f>
        <v>0</v>
      </c>
      <c r="G419" s="206">
        <f ca="1">OFFSET(СВОДНАЯ!$B$3,'Кабельный журнал'!AE419-1,3)</f>
        <v>0</v>
      </c>
      <c r="H419" s="235"/>
      <c r="I419" s="235"/>
      <c r="J419" s="235"/>
      <c r="K419" s="235"/>
      <c r="L419" s="207"/>
      <c r="M419" s="236">
        <f ca="1">OFFSET(СВОДНАЯ!$B$3,'Кабельный журнал'!AE419-1,4)</f>
        <v>0</v>
      </c>
      <c r="N419" s="237"/>
      <c r="O419" s="237"/>
      <c r="P419" s="237"/>
      <c r="Q419" s="238"/>
      <c r="R419" s="206">
        <f ca="1">OFFSET(СВОДНАЯ!$B$3,'Кабельный журнал'!AE419-1,5)</f>
        <v>0</v>
      </c>
      <c r="S419" s="207"/>
      <c r="T419" s="206">
        <f ca="1">OFFSET(СВОДНАЯ!$B$3,'Кабельный журнал'!AE419-1,6)</f>
        <v>0</v>
      </c>
      <c r="U419" s="235"/>
      <c r="V419" s="207"/>
      <c r="W419" s="206">
        <f ca="1">OFFSET(СВОДНАЯ!$B$3,'Кабельный журнал'!AE419-1,7)</f>
        <v>0</v>
      </c>
      <c r="X419" s="235"/>
      <c r="Y419" s="235"/>
      <c r="Z419" s="207"/>
      <c r="AA419" s="206">
        <f ca="1">OFFSET(СВОДНАЯ!$B$3,'Кабельный журнал'!AE419-1,8)</f>
        <v>0</v>
      </c>
      <c r="AB419" s="207"/>
      <c r="AE419" s="34">
        <f t="shared" si="7"/>
        <v>359</v>
      </c>
    </row>
    <row r="420" spans="1:31" ht="15" customHeight="1" x14ac:dyDescent="0.25">
      <c r="C420" s="46">
        <f ca="1">OFFSET(СВОДНАЯ!$B$3,'Кабельный журнал'!AE420-1,0)</f>
        <v>0</v>
      </c>
      <c r="D420" s="121"/>
      <c r="E420" s="47">
        <f ca="1">OFFSET(СВОДНАЯ!$B$3,'Кабельный журнал'!AE420-1,1)</f>
        <v>0</v>
      </c>
      <c r="F420" s="48">
        <f ca="1">OFFSET(СВОДНАЯ!$B$3,'Кабельный журнал'!AE420-1,2)</f>
        <v>0</v>
      </c>
      <c r="G420" s="206">
        <f ca="1">OFFSET(СВОДНАЯ!$B$3,'Кабельный журнал'!AE420-1,3)</f>
        <v>0</v>
      </c>
      <c r="H420" s="235"/>
      <c r="I420" s="235"/>
      <c r="J420" s="235"/>
      <c r="K420" s="235"/>
      <c r="L420" s="207"/>
      <c r="M420" s="236">
        <f ca="1">OFFSET(СВОДНАЯ!$B$3,'Кабельный журнал'!AE420-1,4)</f>
        <v>0</v>
      </c>
      <c r="N420" s="237"/>
      <c r="O420" s="237"/>
      <c r="P420" s="237"/>
      <c r="Q420" s="238"/>
      <c r="R420" s="206">
        <f ca="1">OFFSET(СВОДНАЯ!$B$3,'Кабельный журнал'!AE420-1,5)</f>
        <v>0</v>
      </c>
      <c r="S420" s="207"/>
      <c r="T420" s="206">
        <f ca="1">OFFSET(СВОДНАЯ!$B$3,'Кабельный журнал'!AE420-1,6)</f>
        <v>0</v>
      </c>
      <c r="U420" s="235"/>
      <c r="V420" s="207"/>
      <c r="W420" s="206">
        <f ca="1">OFFSET(СВОДНАЯ!$B$3,'Кабельный журнал'!AE420-1,7)</f>
        <v>0</v>
      </c>
      <c r="X420" s="235"/>
      <c r="Y420" s="235"/>
      <c r="Z420" s="207"/>
      <c r="AA420" s="206">
        <f ca="1">OFFSET(СВОДНАЯ!$B$3,'Кабельный журнал'!AE420-1,8)</f>
        <v>0</v>
      </c>
      <c r="AB420" s="207"/>
      <c r="AE420" s="34">
        <f t="shared" si="7"/>
        <v>360</v>
      </c>
    </row>
    <row r="421" spans="1:31" ht="15" customHeight="1" x14ac:dyDescent="0.25">
      <c r="C421" s="46">
        <f ca="1">OFFSET(СВОДНАЯ!$B$3,'Кабельный журнал'!AE421-1,0)</f>
        <v>0</v>
      </c>
      <c r="D421" s="121"/>
      <c r="E421" s="47">
        <f ca="1">OFFSET(СВОДНАЯ!$B$3,'Кабельный журнал'!AE421-1,1)</f>
        <v>0</v>
      </c>
      <c r="F421" s="48">
        <f ca="1">OFFSET(СВОДНАЯ!$B$3,'Кабельный журнал'!AE421-1,2)</f>
        <v>0</v>
      </c>
      <c r="G421" s="206">
        <f ca="1">OFFSET(СВОДНАЯ!$B$3,'Кабельный журнал'!AE421-1,3)</f>
        <v>0</v>
      </c>
      <c r="H421" s="235"/>
      <c r="I421" s="235"/>
      <c r="J421" s="235"/>
      <c r="K421" s="235"/>
      <c r="L421" s="207"/>
      <c r="M421" s="236">
        <f ca="1">OFFSET(СВОДНАЯ!$B$3,'Кабельный журнал'!AE421-1,4)</f>
        <v>0</v>
      </c>
      <c r="N421" s="237"/>
      <c r="O421" s="237"/>
      <c r="P421" s="237"/>
      <c r="Q421" s="238"/>
      <c r="R421" s="206">
        <f ca="1">OFFSET(СВОДНАЯ!$B$3,'Кабельный журнал'!AE421-1,5)</f>
        <v>0</v>
      </c>
      <c r="S421" s="207"/>
      <c r="T421" s="206">
        <f ca="1">OFFSET(СВОДНАЯ!$B$3,'Кабельный журнал'!AE421-1,6)</f>
        <v>0</v>
      </c>
      <c r="U421" s="235"/>
      <c r="V421" s="207"/>
      <c r="W421" s="206">
        <f ca="1">OFFSET(СВОДНАЯ!$B$3,'Кабельный журнал'!AE421-1,7)</f>
        <v>0</v>
      </c>
      <c r="X421" s="235"/>
      <c r="Y421" s="235"/>
      <c r="Z421" s="207"/>
      <c r="AA421" s="206">
        <f ca="1">OFFSET(СВОДНАЯ!$B$3,'Кабельный журнал'!AE421-1,8)</f>
        <v>0</v>
      </c>
      <c r="AB421" s="207"/>
      <c r="AE421" s="34">
        <f t="shared" si="7"/>
        <v>361</v>
      </c>
    </row>
    <row r="422" spans="1:31" ht="15" customHeight="1" x14ac:dyDescent="0.25">
      <c r="C422" s="46">
        <f ca="1">OFFSET(СВОДНАЯ!$B$3,'Кабельный журнал'!AE422-1,0)</f>
        <v>0</v>
      </c>
      <c r="D422" s="121"/>
      <c r="E422" s="47">
        <f ca="1">OFFSET(СВОДНАЯ!$B$3,'Кабельный журнал'!AE422-1,1)</f>
        <v>0</v>
      </c>
      <c r="F422" s="48">
        <f ca="1">OFFSET(СВОДНАЯ!$B$3,'Кабельный журнал'!AE422-1,2)</f>
        <v>0</v>
      </c>
      <c r="G422" s="206">
        <f ca="1">OFFSET(СВОДНАЯ!$B$3,'Кабельный журнал'!AE422-1,3)</f>
        <v>0</v>
      </c>
      <c r="H422" s="235"/>
      <c r="I422" s="235"/>
      <c r="J422" s="235"/>
      <c r="K422" s="235"/>
      <c r="L422" s="207"/>
      <c r="M422" s="236">
        <f ca="1">OFFSET(СВОДНАЯ!$B$3,'Кабельный журнал'!AE422-1,4)</f>
        <v>0</v>
      </c>
      <c r="N422" s="237"/>
      <c r="O422" s="237"/>
      <c r="P422" s="237"/>
      <c r="Q422" s="238"/>
      <c r="R422" s="206">
        <f ca="1">OFFSET(СВОДНАЯ!$B$3,'Кабельный журнал'!AE422-1,5)</f>
        <v>0</v>
      </c>
      <c r="S422" s="207"/>
      <c r="T422" s="206">
        <f ca="1">OFFSET(СВОДНАЯ!$B$3,'Кабельный журнал'!AE422-1,6)</f>
        <v>0</v>
      </c>
      <c r="U422" s="235"/>
      <c r="V422" s="207"/>
      <c r="W422" s="206">
        <f ca="1">OFFSET(СВОДНАЯ!$B$3,'Кабельный журнал'!AE422-1,7)</f>
        <v>0</v>
      </c>
      <c r="X422" s="235"/>
      <c r="Y422" s="235"/>
      <c r="Z422" s="207"/>
      <c r="AA422" s="206">
        <f ca="1">OFFSET(СВОДНАЯ!$B$3,'Кабельный журнал'!AE422-1,8)</f>
        <v>0</v>
      </c>
      <c r="AB422" s="207"/>
      <c r="AE422" s="34">
        <f t="shared" si="7"/>
        <v>362</v>
      </c>
    </row>
    <row r="423" spans="1:31" ht="15" customHeight="1" thickBot="1" x14ac:dyDescent="0.3">
      <c r="C423" s="46">
        <f ca="1">OFFSET(СВОДНАЯ!$B$3,'Кабельный журнал'!AE423-1,0)</f>
        <v>0</v>
      </c>
      <c r="D423" s="121"/>
      <c r="E423" s="47">
        <f ca="1">OFFSET(СВОДНАЯ!$B$3,'Кабельный журнал'!AE423-1,1)</f>
        <v>0</v>
      </c>
      <c r="F423" s="48">
        <f ca="1">OFFSET(СВОДНАЯ!$B$3,'Кабельный журнал'!AE423-1,2)</f>
        <v>0</v>
      </c>
      <c r="G423" s="206">
        <f ca="1">OFFSET(СВОДНАЯ!$B$3,'Кабельный журнал'!AE423-1,3)</f>
        <v>0</v>
      </c>
      <c r="H423" s="235"/>
      <c r="I423" s="235"/>
      <c r="J423" s="235"/>
      <c r="K423" s="235"/>
      <c r="L423" s="207"/>
      <c r="M423" s="236">
        <f ca="1">OFFSET(СВОДНАЯ!$B$3,'Кабельный журнал'!AE423-1,4)</f>
        <v>0</v>
      </c>
      <c r="N423" s="237"/>
      <c r="O423" s="237"/>
      <c r="P423" s="237"/>
      <c r="Q423" s="238"/>
      <c r="R423" s="206">
        <f ca="1">OFFSET(СВОДНАЯ!$B$3,'Кабельный журнал'!AE423-1,5)</f>
        <v>0</v>
      </c>
      <c r="S423" s="207"/>
      <c r="T423" s="206">
        <f ca="1">OFFSET(СВОДНАЯ!$B$3,'Кабельный журнал'!AE423-1,6)</f>
        <v>0</v>
      </c>
      <c r="U423" s="235"/>
      <c r="V423" s="207"/>
      <c r="W423" s="206">
        <f ca="1">OFFSET(СВОДНАЯ!$B$3,'Кабельный журнал'!AE423-1,7)</f>
        <v>0</v>
      </c>
      <c r="X423" s="235"/>
      <c r="Y423" s="235"/>
      <c r="Z423" s="207"/>
      <c r="AA423" s="206">
        <f ca="1">OFFSET(СВОДНАЯ!$B$3,'Кабельный журнал'!AE423-1,8)</f>
        <v>0</v>
      </c>
      <c r="AB423" s="207"/>
      <c r="AE423" s="34">
        <f t="shared" si="7"/>
        <v>363</v>
      </c>
    </row>
    <row r="424" spans="1:31" ht="15" customHeight="1" x14ac:dyDescent="0.25">
      <c r="A424" s="214" t="s">
        <v>13</v>
      </c>
      <c r="B424" s="232"/>
      <c r="C424" s="46">
        <f ca="1">OFFSET(СВОДНАЯ!$B$3,'Кабельный журнал'!AE424-1,0)</f>
        <v>0</v>
      </c>
      <c r="D424" s="121"/>
      <c r="E424" s="47">
        <f ca="1">OFFSET(СВОДНАЯ!$B$3,'Кабельный журнал'!AE424-1,1)</f>
        <v>0</v>
      </c>
      <c r="F424" s="48">
        <f ca="1">OFFSET(СВОДНАЯ!$B$3,'Кабельный журнал'!AE424-1,2)</f>
        <v>0</v>
      </c>
      <c r="G424" s="206">
        <f ca="1">OFFSET(СВОДНАЯ!$B$3,'Кабельный журнал'!AE424-1,3)</f>
        <v>0</v>
      </c>
      <c r="H424" s="235"/>
      <c r="I424" s="235"/>
      <c r="J424" s="235"/>
      <c r="K424" s="235"/>
      <c r="L424" s="207"/>
      <c r="M424" s="236">
        <f ca="1">OFFSET(СВОДНАЯ!$B$3,'Кабельный журнал'!AE424-1,4)</f>
        <v>0</v>
      </c>
      <c r="N424" s="237"/>
      <c r="O424" s="237"/>
      <c r="P424" s="237"/>
      <c r="Q424" s="238"/>
      <c r="R424" s="206">
        <f ca="1">OFFSET(СВОДНАЯ!$B$3,'Кабельный журнал'!AE424-1,5)</f>
        <v>0</v>
      </c>
      <c r="S424" s="207"/>
      <c r="T424" s="206">
        <f ca="1">OFFSET(СВОДНАЯ!$B$3,'Кабельный журнал'!AE424-1,6)</f>
        <v>0</v>
      </c>
      <c r="U424" s="235"/>
      <c r="V424" s="207"/>
      <c r="W424" s="206">
        <f ca="1">OFFSET(СВОДНАЯ!$B$3,'Кабельный журнал'!AE424-1,7)</f>
        <v>0</v>
      </c>
      <c r="X424" s="235"/>
      <c r="Y424" s="235"/>
      <c r="Z424" s="207"/>
      <c r="AA424" s="206">
        <f ca="1">OFFSET(СВОДНАЯ!$B$3,'Кабельный журнал'!AE424-1,8)</f>
        <v>0</v>
      </c>
      <c r="AB424" s="207"/>
      <c r="AE424" s="34">
        <f t="shared" si="7"/>
        <v>364</v>
      </c>
    </row>
    <row r="425" spans="1:31" ht="15" customHeight="1" x14ac:dyDescent="0.25">
      <c r="A425" s="215"/>
      <c r="B425" s="233"/>
      <c r="C425" s="46">
        <f ca="1">OFFSET(СВОДНАЯ!$B$3,'Кабельный журнал'!AE425-1,0)</f>
        <v>0</v>
      </c>
      <c r="D425" s="121"/>
      <c r="E425" s="47">
        <f ca="1">OFFSET(СВОДНАЯ!$B$3,'Кабельный журнал'!AE425-1,1)</f>
        <v>0</v>
      </c>
      <c r="F425" s="48">
        <f ca="1">OFFSET(СВОДНАЯ!$B$3,'Кабельный журнал'!AE425-1,2)</f>
        <v>0</v>
      </c>
      <c r="G425" s="206">
        <f ca="1">OFFSET(СВОДНАЯ!$B$3,'Кабельный журнал'!AE425-1,3)</f>
        <v>0</v>
      </c>
      <c r="H425" s="235"/>
      <c r="I425" s="235"/>
      <c r="J425" s="235"/>
      <c r="K425" s="235"/>
      <c r="L425" s="207"/>
      <c r="M425" s="236">
        <f ca="1">OFFSET(СВОДНАЯ!$B$3,'Кабельный журнал'!AE425-1,4)</f>
        <v>0</v>
      </c>
      <c r="N425" s="237"/>
      <c r="O425" s="237"/>
      <c r="P425" s="237"/>
      <c r="Q425" s="238"/>
      <c r="R425" s="206">
        <f ca="1">OFFSET(СВОДНАЯ!$B$3,'Кабельный журнал'!AE425-1,5)</f>
        <v>0</v>
      </c>
      <c r="S425" s="207"/>
      <c r="T425" s="206">
        <f ca="1">OFFSET(СВОДНАЯ!$B$3,'Кабельный журнал'!AE425-1,6)</f>
        <v>0</v>
      </c>
      <c r="U425" s="235"/>
      <c r="V425" s="207"/>
      <c r="W425" s="206">
        <f ca="1">OFFSET(СВОДНАЯ!$B$3,'Кабельный журнал'!AE425-1,7)</f>
        <v>0</v>
      </c>
      <c r="X425" s="235"/>
      <c r="Y425" s="235"/>
      <c r="Z425" s="207"/>
      <c r="AA425" s="206">
        <f ca="1">OFFSET(СВОДНАЯ!$B$3,'Кабельный журнал'!AE425-1,8)</f>
        <v>0</v>
      </c>
      <c r="AB425" s="207"/>
      <c r="AE425" s="34">
        <f t="shared" si="7"/>
        <v>365</v>
      </c>
    </row>
    <row r="426" spans="1:31" ht="15" customHeight="1" x14ac:dyDescent="0.25">
      <c r="A426" s="215"/>
      <c r="B426" s="233"/>
      <c r="C426" s="46">
        <f ca="1">OFFSET(СВОДНАЯ!$B$3,'Кабельный журнал'!AE426-1,0)</f>
        <v>0</v>
      </c>
      <c r="D426" s="121"/>
      <c r="E426" s="47">
        <f ca="1">OFFSET(СВОДНАЯ!$B$3,'Кабельный журнал'!AE426-1,1)</f>
        <v>0</v>
      </c>
      <c r="F426" s="48">
        <f ca="1">OFFSET(СВОДНАЯ!$B$3,'Кабельный журнал'!AE426-1,2)</f>
        <v>0</v>
      </c>
      <c r="G426" s="206">
        <f ca="1">OFFSET(СВОДНАЯ!$B$3,'Кабельный журнал'!AE426-1,3)</f>
        <v>0</v>
      </c>
      <c r="H426" s="235"/>
      <c r="I426" s="235"/>
      <c r="J426" s="235"/>
      <c r="K426" s="235"/>
      <c r="L426" s="207"/>
      <c r="M426" s="236">
        <f ca="1">OFFSET(СВОДНАЯ!$B$3,'Кабельный журнал'!AE426-1,4)</f>
        <v>0</v>
      </c>
      <c r="N426" s="237"/>
      <c r="O426" s="237"/>
      <c r="P426" s="237"/>
      <c r="Q426" s="238"/>
      <c r="R426" s="206">
        <f ca="1">OFFSET(СВОДНАЯ!$B$3,'Кабельный журнал'!AE426-1,5)</f>
        <v>0</v>
      </c>
      <c r="S426" s="207"/>
      <c r="T426" s="206">
        <f ca="1">OFFSET(СВОДНАЯ!$B$3,'Кабельный журнал'!AE426-1,6)</f>
        <v>0</v>
      </c>
      <c r="U426" s="235"/>
      <c r="V426" s="207"/>
      <c r="W426" s="206">
        <f ca="1">OFFSET(СВОДНАЯ!$B$3,'Кабельный журнал'!AE426-1,7)</f>
        <v>0</v>
      </c>
      <c r="X426" s="235"/>
      <c r="Y426" s="235"/>
      <c r="Z426" s="207"/>
      <c r="AA426" s="206">
        <f ca="1">OFFSET(СВОДНАЯ!$B$3,'Кабельный журнал'!AE426-1,8)</f>
        <v>0</v>
      </c>
      <c r="AB426" s="207"/>
      <c r="AE426" s="34">
        <f t="shared" si="7"/>
        <v>366</v>
      </c>
    </row>
    <row r="427" spans="1:31" ht="15" customHeight="1" x14ac:dyDescent="0.25">
      <c r="A427" s="215"/>
      <c r="B427" s="233"/>
      <c r="C427" s="46">
        <f ca="1">OFFSET(СВОДНАЯ!$B$3,'Кабельный журнал'!AE427-1,0)</f>
        <v>0</v>
      </c>
      <c r="D427" s="121"/>
      <c r="E427" s="47">
        <f ca="1">OFFSET(СВОДНАЯ!$B$3,'Кабельный журнал'!AE427-1,1)</f>
        <v>0</v>
      </c>
      <c r="F427" s="48">
        <f ca="1">OFFSET(СВОДНАЯ!$B$3,'Кабельный журнал'!AE427-1,2)</f>
        <v>0</v>
      </c>
      <c r="G427" s="206">
        <f ca="1">OFFSET(СВОДНАЯ!$B$3,'Кабельный журнал'!AE427-1,3)</f>
        <v>0</v>
      </c>
      <c r="H427" s="235"/>
      <c r="I427" s="235"/>
      <c r="J427" s="235"/>
      <c r="K427" s="235"/>
      <c r="L427" s="207"/>
      <c r="M427" s="236">
        <f ca="1">OFFSET(СВОДНАЯ!$B$3,'Кабельный журнал'!AE427-1,4)</f>
        <v>0</v>
      </c>
      <c r="N427" s="237"/>
      <c r="O427" s="237"/>
      <c r="P427" s="237"/>
      <c r="Q427" s="238"/>
      <c r="R427" s="206">
        <f ca="1">OFFSET(СВОДНАЯ!$B$3,'Кабельный журнал'!AE427-1,5)</f>
        <v>0</v>
      </c>
      <c r="S427" s="207"/>
      <c r="T427" s="206">
        <f ca="1">OFFSET(СВОДНАЯ!$B$3,'Кабельный журнал'!AE427-1,6)</f>
        <v>0</v>
      </c>
      <c r="U427" s="235"/>
      <c r="V427" s="207"/>
      <c r="W427" s="206">
        <f ca="1">OFFSET(СВОДНАЯ!$B$3,'Кабельный журнал'!AE427-1,7)</f>
        <v>0</v>
      </c>
      <c r="X427" s="235"/>
      <c r="Y427" s="235"/>
      <c r="Z427" s="207"/>
      <c r="AA427" s="206">
        <f ca="1">OFFSET(СВОДНАЯ!$B$3,'Кабельный журнал'!AE427-1,8)</f>
        <v>0</v>
      </c>
      <c r="AB427" s="207"/>
      <c r="AE427" s="34">
        <f t="shared" si="7"/>
        <v>367</v>
      </c>
    </row>
    <row r="428" spans="1:31" ht="15" customHeight="1" thickBot="1" x14ac:dyDescent="0.3">
      <c r="A428" s="216"/>
      <c r="B428" s="234"/>
      <c r="C428" s="46">
        <f ca="1">OFFSET(СВОДНАЯ!$B$3,'Кабельный журнал'!AE428-1,0)</f>
        <v>0</v>
      </c>
      <c r="D428" s="121"/>
      <c r="E428" s="47">
        <f ca="1">OFFSET(СВОДНАЯ!$B$3,'Кабельный журнал'!AE428-1,1)</f>
        <v>0</v>
      </c>
      <c r="F428" s="48">
        <f ca="1">OFFSET(СВОДНАЯ!$B$3,'Кабельный журнал'!AE428-1,2)</f>
        <v>0</v>
      </c>
      <c r="G428" s="206">
        <f ca="1">OFFSET(СВОДНАЯ!$B$3,'Кабельный журнал'!AE428-1,3)</f>
        <v>0</v>
      </c>
      <c r="H428" s="235"/>
      <c r="I428" s="235"/>
      <c r="J428" s="235"/>
      <c r="K428" s="235"/>
      <c r="L428" s="207"/>
      <c r="M428" s="236">
        <f ca="1">OFFSET(СВОДНАЯ!$B$3,'Кабельный журнал'!AE428-1,4)</f>
        <v>0</v>
      </c>
      <c r="N428" s="237"/>
      <c r="O428" s="237"/>
      <c r="P428" s="237"/>
      <c r="Q428" s="238"/>
      <c r="R428" s="206">
        <f ca="1">OFFSET(СВОДНАЯ!$B$3,'Кабельный журнал'!AE428-1,5)</f>
        <v>0</v>
      </c>
      <c r="S428" s="207"/>
      <c r="T428" s="206">
        <f ca="1">OFFSET(СВОДНАЯ!$B$3,'Кабельный журнал'!AE428-1,6)</f>
        <v>0</v>
      </c>
      <c r="U428" s="235"/>
      <c r="V428" s="207"/>
      <c r="W428" s="206">
        <f ca="1">OFFSET(СВОДНАЯ!$B$3,'Кабельный журнал'!AE428-1,7)</f>
        <v>0</v>
      </c>
      <c r="X428" s="235"/>
      <c r="Y428" s="235"/>
      <c r="Z428" s="207"/>
      <c r="AA428" s="206">
        <f ca="1">OFFSET(СВОДНАЯ!$B$3,'Кабельный журнал'!AE428-1,8)</f>
        <v>0</v>
      </c>
      <c r="AB428" s="207"/>
      <c r="AE428" s="34">
        <f t="shared" si="7"/>
        <v>368</v>
      </c>
    </row>
    <row r="429" spans="1:31" ht="15" customHeight="1" x14ac:dyDescent="0.25">
      <c r="A429" s="214" t="s">
        <v>14</v>
      </c>
      <c r="B429" s="232"/>
      <c r="C429" s="46">
        <f ca="1">OFFSET(СВОДНАЯ!$B$3,'Кабельный журнал'!AE429-1,0)</f>
        <v>0</v>
      </c>
      <c r="D429" s="121"/>
      <c r="E429" s="47">
        <f ca="1">OFFSET(СВОДНАЯ!$B$3,'Кабельный журнал'!AE429-1,1)</f>
        <v>0</v>
      </c>
      <c r="F429" s="48">
        <f ca="1">OFFSET(СВОДНАЯ!$B$3,'Кабельный журнал'!AE429-1,2)</f>
        <v>0</v>
      </c>
      <c r="G429" s="206">
        <f ca="1">OFFSET(СВОДНАЯ!$B$3,'Кабельный журнал'!AE429-1,3)</f>
        <v>0</v>
      </c>
      <c r="H429" s="235"/>
      <c r="I429" s="235"/>
      <c r="J429" s="235"/>
      <c r="K429" s="235"/>
      <c r="L429" s="207"/>
      <c r="M429" s="236">
        <f ca="1">OFFSET(СВОДНАЯ!$B$3,'Кабельный журнал'!AE429-1,4)</f>
        <v>0</v>
      </c>
      <c r="N429" s="237"/>
      <c r="O429" s="237"/>
      <c r="P429" s="237"/>
      <c r="Q429" s="238"/>
      <c r="R429" s="206">
        <f ca="1">OFFSET(СВОДНАЯ!$B$3,'Кабельный журнал'!AE429-1,5)</f>
        <v>0</v>
      </c>
      <c r="S429" s="207"/>
      <c r="T429" s="206">
        <f ca="1">OFFSET(СВОДНАЯ!$B$3,'Кабельный журнал'!AE429-1,6)</f>
        <v>0</v>
      </c>
      <c r="U429" s="235"/>
      <c r="V429" s="207"/>
      <c r="W429" s="206">
        <f ca="1">OFFSET(СВОДНАЯ!$B$3,'Кабельный журнал'!AE429-1,7)</f>
        <v>0</v>
      </c>
      <c r="X429" s="235"/>
      <c r="Y429" s="235"/>
      <c r="Z429" s="207"/>
      <c r="AA429" s="206">
        <f ca="1">OFFSET(СВОДНАЯ!$B$3,'Кабельный журнал'!AE429-1,8)</f>
        <v>0</v>
      </c>
      <c r="AB429" s="207"/>
      <c r="AE429" s="34">
        <f t="shared" si="7"/>
        <v>369</v>
      </c>
    </row>
    <row r="430" spans="1:31" ht="15" customHeight="1" x14ac:dyDescent="0.25">
      <c r="A430" s="215"/>
      <c r="B430" s="233"/>
      <c r="C430" s="46">
        <f ca="1">OFFSET(СВОДНАЯ!$B$3,'Кабельный журнал'!AE430-1,0)</f>
        <v>0</v>
      </c>
      <c r="D430" s="121"/>
      <c r="E430" s="47">
        <f ca="1">OFFSET(СВОДНАЯ!$B$3,'Кабельный журнал'!AE430-1,1)</f>
        <v>0</v>
      </c>
      <c r="F430" s="48">
        <f ca="1">OFFSET(СВОДНАЯ!$B$3,'Кабельный журнал'!AE430-1,2)</f>
        <v>0</v>
      </c>
      <c r="G430" s="206">
        <f ca="1">OFFSET(СВОДНАЯ!$B$3,'Кабельный журнал'!AE430-1,3)</f>
        <v>0</v>
      </c>
      <c r="H430" s="235"/>
      <c r="I430" s="235"/>
      <c r="J430" s="235"/>
      <c r="K430" s="235"/>
      <c r="L430" s="207"/>
      <c r="M430" s="236">
        <f ca="1">OFFSET(СВОДНАЯ!$B$3,'Кабельный журнал'!AE430-1,4)</f>
        <v>0</v>
      </c>
      <c r="N430" s="237"/>
      <c r="O430" s="237"/>
      <c r="P430" s="237"/>
      <c r="Q430" s="238"/>
      <c r="R430" s="206">
        <f ca="1">OFFSET(СВОДНАЯ!$B$3,'Кабельный журнал'!AE430-1,5)</f>
        <v>0</v>
      </c>
      <c r="S430" s="207"/>
      <c r="T430" s="206">
        <f ca="1">OFFSET(СВОДНАЯ!$B$3,'Кабельный журнал'!AE430-1,6)</f>
        <v>0</v>
      </c>
      <c r="U430" s="235"/>
      <c r="V430" s="207"/>
      <c r="W430" s="206">
        <f ca="1">OFFSET(СВОДНАЯ!$B$3,'Кабельный журнал'!AE430-1,7)</f>
        <v>0</v>
      </c>
      <c r="X430" s="235"/>
      <c r="Y430" s="235"/>
      <c r="Z430" s="207"/>
      <c r="AA430" s="206">
        <f ca="1">OFFSET(СВОДНАЯ!$B$3,'Кабельный журнал'!AE430-1,8)</f>
        <v>0</v>
      </c>
      <c r="AB430" s="207"/>
      <c r="AE430" s="34">
        <f t="shared" si="7"/>
        <v>370</v>
      </c>
    </row>
    <row r="431" spans="1:31" ht="15" customHeight="1" x14ac:dyDescent="0.25">
      <c r="A431" s="215"/>
      <c r="B431" s="233"/>
      <c r="C431" s="46">
        <f ca="1">OFFSET(СВОДНАЯ!$B$3,'Кабельный журнал'!AE431-1,0)</f>
        <v>0</v>
      </c>
      <c r="D431" s="121"/>
      <c r="E431" s="47">
        <f ca="1">OFFSET(СВОДНАЯ!$B$3,'Кабельный журнал'!AE431-1,1)</f>
        <v>0</v>
      </c>
      <c r="F431" s="48">
        <f ca="1">OFFSET(СВОДНАЯ!$B$3,'Кабельный журнал'!AE431-1,2)</f>
        <v>0</v>
      </c>
      <c r="G431" s="206">
        <f ca="1">OFFSET(СВОДНАЯ!$B$3,'Кабельный журнал'!AE431-1,3)</f>
        <v>0</v>
      </c>
      <c r="H431" s="235"/>
      <c r="I431" s="235"/>
      <c r="J431" s="235"/>
      <c r="K431" s="235"/>
      <c r="L431" s="207"/>
      <c r="M431" s="236">
        <f ca="1">OFFSET(СВОДНАЯ!$B$3,'Кабельный журнал'!AE431-1,4)</f>
        <v>0</v>
      </c>
      <c r="N431" s="237"/>
      <c r="O431" s="237"/>
      <c r="P431" s="237"/>
      <c r="Q431" s="238"/>
      <c r="R431" s="206">
        <f ca="1">OFFSET(СВОДНАЯ!$B$3,'Кабельный журнал'!AE431-1,5)</f>
        <v>0</v>
      </c>
      <c r="S431" s="207"/>
      <c r="T431" s="206">
        <f ca="1">OFFSET(СВОДНАЯ!$B$3,'Кабельный журнал'!AE431-1,6)</f>
        <v>0</v>
      </c>
      <c r="U431" s="235"/>
      <c r="V431" s="207"/>
      <c r="W431" s="206">
        <f ca="1">OFFSET(СВОДНАЯ!$B$3,'Кабельный журнал'!AE431-1,7)</f>
        <v>0</v>
      </c>
      <c r="X431" s="235"/>
      <c r="Y431" s="235"/>
      <c r="Z431" s="207"/>
      <c r="AA431" s="206">
        <f ca="1">OFFSET(СВОДНАЯ!$B$3,'Кабельный журнал'!AE431-1,8)</f>
        <v>0</v>
      </c>
      <c r="AB431" s="207"/>
      <c r="AE431" s="34">
        <f t="shared" si="7"/>
        <v>371</v>
      </c>
    </row>
    <row r="432" spans="1:31" ht="15" customHeight="1" x14ac:dyDescent="0.25">
      <c r="A432" s="215"/>
      <c r="B432" s="233"/>
      <c r="C432" s="46">
        <f ca="1">OFFSET(СВОДНАЯ!$B$3,'Кабельный журнал'!AE432-1,0)</f>
        <v>0</v>
      </c>
      <c r="D432" s="121"/>
      <c r="E432" s="47">
        <f ca="1">OFFSET(СВОДНАЯ!$B$3,'Кабельный журнал'!AE432-1,1)</f>
        <v>0</v>
      </c>
      <c r="F432" s="48">
        <f ca="1">OFFSET(СВОДНАЯ!$B$3,'Кабельный журнал'!AE432-1,2)</f>
        <v>0</v>
      </c>
      <c r="G432" s="206">
        <f ca="1">OFFSET(СВОДНАЯ!$B$3,'Кабельный журнал'!AE432-1,3)</f>
        <v>0</v>
      </c>
      <c r="H432" s="235"/>
      <c r="I432" s="235"/>
      <c r="J432" s="235"/>
      <c r="K432" s="235"/>
      <c r="L432" s="207"/>
      <c r="M432" s="236">
        <f ca="1">OFFSET(СВОДНАЯ!$B$3,'Кабельный журнал'!AE432-1,4)</f>
        <v>0</v>
      </c>
      <c r="N432" s="237"/>
      <c r="O432" s="237"/>
      <c r="P432" s="237"/>
      <c r="Q432" s="238"/>
      <c r="R432" s="206">
        <f ca="1">OFFSET(СВОДНАЯ!$B$3,'Кабельный журнал'!AE432-1,5)</f>
        <v>0</v>
      </c>
      <c r="S432" s="207"/>
      <c r="T432" s="206">
        <f ca="1">OFFSET(СВОДНАЯ!$B$3,'Кабельный журнал'!AE432-1,6)</f>
        <v>0</v>
      </c>
      <c r="U432" s="235"/>
      <c r="V432" s="207"/>
      <c r="W432" s="206">
        <f ca="1">OFFSET(СВОДНАЯ!$B$3,'Кабельный журнал'!AE432-1,7)</f>
        <v>0</v>
      </c>
      <c r="X432" s="235"/>
      <c r="Y432" s="235"/>
      <c r="Z432" s="207"/>
      <c r="AA432" s="206">
        <f ca="1">OFFSET(СВОДНАЯ!$B$3,'Кабельный журнал'!AE432-1,8)</f>
        <v>0</v>
      </c>
      <c r="AB432" s="207"/>
      <c r="AE432" s="34">
        <f t="shared" si="7"/>
        <v>372</v>
      </c>
    </row>
    <row r="433" spans="1:79" ht="15" customHeight="1" x14ac:dyDescent="0.25">
      <c r="A433" s="215"/>
      <c r="B433" s="233"/>
      <c r="C433" s="46">
        <f ca="1">OFFSET(СВОДНАЯ!$B$3,'Кабельный журнал'!AE433-1,0)</f>
        <v>0</v>
      </c>
      <c r="D433" s="121"/>
      <c r="E433" s="47">
        <f ca="1">OFFSET(СВОДНАЯ!$B$3,'Кабельный журнал'!AE433-1,1)</f>
        <v>0</v>
      </c>
      <c r="F433" s="48">
        <f ca="1">OFFSET(СВОДНАЯ!$B$3,'Кабельный журнал'!AE433-1,2)</f>
        <v>0</v>
      </c>
      <c r="G433" s="206">
        <f ca="1">OFFSET(СВОДНАЯ!$B$3,'Кабельный журнал'!AE433-1,3)</f>
        <v>0</v>
      </c>
      <c r="H433" s="235"/>
      <c r="I433" s="235"/>
      <c r="J433" s="235"/>
      <c r="K433" s="235"/>
      <c r="L433" s="207"/>
      <c r="M433" s="236">
        <f ca="1">OFFSET(СВОДНАЯ!$B$3,'Кабельный журнал'!AE433-1,4)</f>
        <v>0</v>
      </c>
      <c r="N433" s="237"/>
      <c r="O433" s="237"/>
      <c r="P433" s="237"/>
      <c r="Q433" s="238"/>
      <c r="R433" s="206">
        <f ca="1">OFFSET(СВОДНАЯ!$B$3,'Кабельный журнал'!AE433-1,5)</f>
        <v>0</v>
      </c>
      <c r="S433" s="207"/>
      <c r="T433" s="206">
        <f ca="1">OFFSET(СВОДНАЯ!$B$3,'Кабельный журнал'!AE433-1,6)</f>
        <v>0</v>
      </c>
      <c r="U433" s="235"/>
      <c r="V433" s="207"/>
      <c r="W433" s="206">
        <f ca="1">OFFSET(СВОДНАЯ!$B$3,'Кабельный журнал'!AE433-1,7)</f>
        <v>0</v>
      </c>
      <c r="X433" s="235"/>
      <c r="Y433" s="235"/>
      <c r="Z433" s="207"/>
      <c r="AA433" s="206">
        <f ca="1">OFFSET(СВОДНАЯ!$B$3,'Кабельный журнал'!AE433-1,8)</f>
        <v>0</v>
      </c>
      <c r="AB433" s="207"/>
      <c r="AE433" s="34">
        <f t="shared" si="7"/>
        <v>373</v>
      </c>
    </row>
    <row r="434" spans="1:79" ht="15" customHeight="1" thickBot="1" x14ac:dyDescent="0.3">
      <c r="A434" s="216"/>
      <c r="B434" s="234"/>
      <c r="C434" s="46">
        <f ca="1">OFFSET(СВОДНАЯ!$B$3,'Кабельный журнал'!AE434-1,0)</f>
        <v>0</v>
      </c>
      <c r="D434" s="121"/>
      <c r="E434" s="47">
        <f ca="1">OFFSET(СВОДНАЯ!$B$3,'Кабельный журнал'!AE434-1,1)</f>
        <v>0</v>
      </c>
      <c r="F434" s="48">
        <f ca="1">OFFSET(СВОДНАЯ!$B$3,'Кабельный журнал'!AE434-1,2)</f>
        <v>0</v>
      </c>
      <c r="G434" s="206">
        <f ca="1">OFFSET(СВОДНАЯ!$B$3,'Кабельный журнал'!AE434-1,3)</f>
        <v>0</v>
      </c>
      <c r="H434" s="235"/>
      <c r="I434" s="235"/>
      <c r="J434" s="235"/>
      <c r="K434" s="235"/>
      <c r="L434" s="207"/>
      <c r="M434" s="236">
        <f ca="1">OFFSET(СВОДНАЯ!$B$3,'Кабельный журнал'!AE434-1,4)</f>
        <v>0</v>
      </c>
      <c r="N434" s="237"/>
      <c r="O434" s="237"/>
      <c r="P434" s="237"/>
      <c r="Q434" s="238"/>
      <c r="R434" s="206">
        <f ca="1">OFFSET(СВОДНАЯ!$B$3,'Кабельный журнал'!AE434-1,5)</f>
        <v>0</v>
      </c>
      <c r="S434" s="207"/>
      <c r="T434" s="206">
        <f ca="1">OFFSET(СВОДНАЯ!$B$3,'Кабельный журнал'!AE434-1,6)</f>
        <v>0</v>
      </c>
      <c r="U434" s="235"/>
      <c r="V434" s="207"/>
      <c r="W434" s="206">
        <f ca="1">OFFSET(СВОДНАЯ!$B$3,'Кабельный журнал'!AE434-1,7)</f>
        <v>0</v>
      </c>
      <c r="X434" s="235"/>
      <c r="Y434" s="235"/>
      <c r="Z434" s="207"/>
      <c r="AA434" s="206">
        <f ca="1">OFFSET(СВОДНАЯ!$B$3,'Кабельный журнал'!AE434-1,8)</f>
        <v>0</v>
      </c>
      <c r="AB434" s="207"/>
      <c r="AE434" s="34">
        <f t="shared" si="7"/>
        <v>374</v>
      </c>
    </row>
    <row r="435" spans="1:79" ht="15" customHeight="1" x14ac:dyDescent="0.25">
      <c r="A435" s="214" t="s">
        <v>15</v>
      </c>
      <c r="B435" s="232"/>
      <c r="C435" s="46">
        <f ca="1">OFFSET(СВОДНАЯ!$B$3,'Кабельный журнал'!AE435-1,0)</f>
        <v>0</v>
      </c>
      <c r="D435" s="121"/>
      <c r="E435" s="47">
        <f ca="1">OFFSET(СВОДНАЯ!$B$3,'Кабельный журнал'!AE435-1,1)</f>
        <v>0</v>
      </c>
      <c r="F435" s="48">
        <f ca="1">OFFSET(СВОДНАЯ!$B$3,'Кабельный журнал'!AE435-1,2)</f>
        <v>0</v>
      </c>
      <c r="G435" s="206">
        <f ca="1">OFFSET(СВОДНАЯ!$B$3,'Кабельный журнал'!AE435-1,3)</f>
        <v>0</v>
      </c>
      <c r="H435" s="235"/>
      <c r="I435" s="235"/>
      <c r="J435" s="235"/>
      <c r="K435" s="235"/>
      <c r="L435" s="207"/>
      <c r="M435" s="236">
        <f ca="1">OFFSET(СВОДНАЯ!$B$3,'Кабельный журнал'!AE435-1,4)</f>
        <v>0</v>
      </c>
      <c r="N435" s="237"/>
      <c r="O435" s="237"/>
      <c r="P435" s="237"/>
      <c r="Q435" s="238"/>
      <c r="R435" s="206">
        <f ca="1">OFFSET(СВОДНАЯ!$B$3,'Кабельный журнал'!AE435-1,5)</f>
        <v>0</v>
      </c>
      <c r="S435" s="207"/>
      <c r="T435" s="206">
        <f ca="1">OFFSET(СВОДНАЯ!$B$3,'Кабельный журнал'!AE435-1,6)</f>
        <v>0</v>
      </c>
      <c r="U435" s="235"/>
      <c r="V435" s="207"/>
      <c r="W435" s="206">
        <f ca="1">OFFSET(СВОДНАЯ!$B$3,'Кабельный журнал'!AE435-1,7)</f>
        <v>0</v>
      </c>
      <c r="X435" s="235"/>
      <c r="Y435" s="235"/>
      <c r="Z435" s="207"/>
      <c r="AA435" s="206">
        <f ca="1">OFFSET(СВОДНАЯ!$B$3,'Кабельный журнал'!AE435-1,8)</f>
        <v>0</v>
      </c>
      <c r="AB435" s="207"/>
      <c r="AE435" s="34">
        <f t="shared" si="7"/>
        <v>375</v>
      </c>
    </row>
    <row r="436" spans="1:79" ht="15" customHeight="1" x14ac:dyDescent="0.25">
      <c r="A436" s="215"/>
      <c r="B436" s="233"/>
      <c r="C436" s="46">
        <f ca="1">OFFSET(СВОДНАЯ!$B$3,'Кабельный журнал'!AE436-1,0)</f>
        <v>0</v>
      </c>
      <c r="D436" s="121"/>
      <c r="E436" s="47">
        <f ca="1">OFFSET(СВОДНАЯ!$B$3,'Кабельный журнал'!AE436-1,1)</f>
        <v>0</v>
      </c>
      <c r="F436" s="48">
        <f ca="1">OFFSET(СВОДНАЯ!$B$3,'Кабельный журнал'!AE436-1,2)</f>
        <v>0</v>
      </c>
      <c r="G436" s="206">
        <f ca="1">OFFSET(СВОДНАЯ!$B$3,'Кабельный журнал'!AE436-1,3)</f>
        <v>0</v>
      </c>
      <c r="H436" s="235"/>
      <c r="I436" s="235"/>
      <c r="J436" s="235"/>
      <c r="K436" s="235"/>
      <c r="L436" s="207"/>
      <c r="M436" s="236">
        <f ca="1">OFFSET(СВОДНАЯ!$B$3,'Кабельный журнал'!AE436-1,4)</f>
        <v>0</v>
      </c>
      <c r="N436" s="237"/>
      <c r="O436" s="237"/>
      <c r="P436" s="237"/>
      <c r="Q436" s="238"/>
      <c r="R436" s="206">
        <f ca="1">OFFSET(СВОДНАЯ!$B$3,'Кабельный журнал'!AE436-1,5)</f>
        <v>0</v>
      </c>
      <c r="S436" s="207"/>
      <c r="T436" s="206">
        <f ca="1">OFFSET(СВОДНАЯ!$B$3,'Кабельный журнал'!AE436-1,6)</f>
        <v>0</v>
      </c>
      <c r="U436" s="235"/>
      <c r="V436" s="207"/>
      <c r="W436" s="206">
        <f ca="1">OFFSET(СВОДНАЯ!$B$3,'Кабельный журнал'!AE436-1,7)</f>
        <v>0</v>
      </c>
      <c r="X436" s="235"/>
      <c r="Y436" s="235"/>
      <c r="Z436" s="207"/>
      <c r="AA436" s="206">
        <f ca="1">OFFSET(СВОДНАЯ!$B$3,'Кабельный журнал'!AE436-1,8)</f>
        <v>0</v>
      </c>
      <c r="AB436" s="207"/>
      <c r="AE436" s="34">
        <f t="shared" si="7"/>
        <v>376</v>
      </c>
    </row>
    <row r="437" spans="1:79" ht="15" customHeight="1" thickBot="1" x14ac:dyDescent="0.3">
      <c r="A437" s="215"/>
      <c r="B437" s="233"/>
      <c r="C437" s="49">
        <f ca="1">OFFSET(СВОДНАЯ!$B$3,'Кабельный журнал'!AE437-1,0)</f>
        <v>0</v>
      </c>
      <c r="D437" s="125"/>
      <c r="E437" s="50">
        <f ca="1">OFFSET(СВОДНАЯ!$B$3,'Кабельный журнал'!AE437-1,1)</f>
        <v>0</v>
      </c>
      <c r="F437" s="51">
        <f ca="1">OFFSET(СВОДНАЯ!$B$3,'Кабельный журнал'!AE437-1,2)</f>
        <v>0</v>
      </c>
      <c r="G437" s="220">
        <f ca="1">OFFSET(СВОДНАЯ!$B$3,'Кабельный журнал'!AE437-1,3)</f>
        <v>0</v>
      </c>
      <c r="H437" s="221"/>
      <c r="I437" s="221"/>
      <c r="J437" s="221"/>
      <c r="K437" s="221"/>
      <c r="L437" s="222"/>
      <c r="M437" s="223">
        <f ca="1">OFFSET(СВОДНАЯ!$B$3,'Кабельный журнал'!AE437-1,4)</f>
        <v>0</v>
      </c>
      <c r="N437" s="224"/>
      <c r="O437" s="224"/>
      <c r="P437" s="224"/>
      <c r="Q437" s="225"/>
      <c r="R437" s="220">
        <f ca="1">OFFSET(СВОДНАЯ!$B$3,'Кабельный журнал'!AE437-1,5)</f>
        <v>0</v>
      </c>
      <c r="S437" s="222"/>
      <c r="T437" s="220">
        <f ca="1">OFFSET(СВОДНАЯ!$B$3,'Кабельный журнал'!AE437-1,6)</f>
        <v>0</v>
      </c>
      <c r="U437" s="221"/>
      <c r="V437" s="222"/>
      <c r="W437" s="220">
        <f ca="1">OFFSET(СВОДНАЯ!$B$3,'Кабельный журнал'!AE437-1,7)</f>
        <v>0</v>
      </c>
      <c r="X437" s="221"/>
      <c r="Y437" s="221"/>
      <c r="Z437" s="222"/>
      <c r="AA437" s="220">
        <f ca="1">OFFSET(СВОДНАЯ!$B$3,'Кабельный журнал'!AE437-1,8)</f>
        <v>0</v>
      </c>
      <c r="AB437" s="222"/>
      <c r="AE437" s="34">
        <f t="shared" si="7"/>
        <v>377</v>
      </c>
    </row>
    <row r="438" spans="1:79" ht="15" customHeight="1" thickBot="1" x14ac:dyDescent="0.3">
      <c r="A438" s="215"/>
      <c r="B438" s="233"/>
      <c r="C438" s="38"/>
      <c r="D438" s="137"/>
      <c r="E438" s="39"/>
      <c r="F438" s="39"/>
      <c r="G438" s="66"/>
      <c r="H438" s="66"/>
      <c r="I438" s="66"/>
      <c r="J438" s="66"/>
      <c r="K438" s="66"/>
      <c r="L438" s="66"/>
      <c r="M438" s="52"/>
      <c r="N438" s="53"/>
      <c r="O438" s="53"/>
      <c r="P438" s="54"/>
      <c r="Q438" s="54"/>
      <c r="R438" s="53"/>
      <c r="S438" s="281" t="str">
        <f>S383</f>
        <v>ОДО-104-01.СОТС.КЖ</v>
      </c>
      <c r="T438" s="282"/>
      <c r="U438" s="282"/>
      <c r="V438" s="282"/>
      <c r="W438" s="282"/>
      <c r="X438" s="282"/>
      <c r="Y438" s="282"/>
      <c r="Z438" s="283"/>
      <c r="AA438" s="271" t="s">
        <v>2</v>
      </c>
      <c r="AB438" s="272"/>
    </row>
    <row r="439" spans="1:79" ht="15" customHeight="1" thickBot="1" x14ac:dyDescent="0.3">
      <c r="A439" s="215"/>
      <c r="B439" s="233"/>
      <c r="C439" s="38"/>
      <c r="D439" s="137"/>
      <c r="E439" s="39"/>
      <c r="F439" s="39"/>
      <c r="G439" s="66"/>
      <c r="H439" s="66"/>
      <c r="I439" s="66"/>
      <c r="J439" s="66"/>
      <c r="K439" s="66"/>
      <c r="L439" s="66"/>
      <c r="M439" s="55"/>
      <c r="N439" s="56"/>
      <c r="O439" s="56"/>
      <c r="P439" s="57"/>
      <c r="Q439" s="57"/>
      <c r="R439" s="56"/>
      <c r="S439" s="226"/>
      <c r="T439" s="227"/>
      <c r="U439" s="227"/>
      <c r="V439" s="227"/>
      <c r="W439" s="227"/>
      <c r="X439" s="227"/>
      <c r="Y439" s="227"/>
      <c r="Z439" s="228"/>
      <c r="AA439" s="202" t="s">
        <v>32</v>
      </c>
      <c r="AB439" s="204">
        <f>AB384+1</f>
        <v>3</v>
      </c>
    </row>
    <row r="440" spans="1:79" ht="15" customHeight="1" thickBot="1" x14ac:dyDescent="0.3">
      <c r="A440" s="216"/>
      <c r="B440" s="234"/>
      <c r="C440" s="58"/>
      <c r="D440" s="136"/>
      <c r="E440" s="41"/>
      <c r="F440" s="41"/>
      <c r="G440" s="67"/>
      <c r="H440" s="67"/>
      <c r="I440" s="67"/>
      <c r="J440" s="67"/>
      <c r="K440" s="67"/>
      <c r="L440" s="67"/>
      <c r="M440" s="59" t="s">
        <v>0</v>
      </c>
      <c r="N440" s="59" t="s">
        <v>10</v>
      </c>
      <c r="O440" s="59" t="s">
        <v>2</v>
      </c>
      <c r="P440" s="59" t="s">
        <v>11</v>
      </c>
      <c r="Q440" s="59" t="s">
        <v>4</v>
      </c>
      <c r="R440" s="59" t="s">
        <v>5</v>
      </c>
      <c r="S440" s="229"/>
      <c r="T440" s="230"/>
      <c r="U440" s="230"/>
      <c r="V440" s="230"/>
      <c r="W440" s="230"/>
      <c r="X440" s="230"/>
      <c r="Y440" s="230"/>
      <c r="Z440" s="231"/>
      <c r="AA440" s="203"/>
      <c r="AB440" s="205"/>
    </row>
    <row r="441" spans="1:79" s="26" customFormat="1" ht="15" customHeight="1" thickBot="1" x14ac:dyDescent="0.25">
      <c r="C441" s="199" t="s">
        <v>18</v>
      </c>
      <c r="D441" s="199" t="s">
        <v>33</v>
      </c>
      <c r="E441" s="251" t="s">
        <v>19</v>
      </c>
      <c r="F441" s="252"/>
      <c r="G441" s="255" t="s">
        <v>22</v>
      </c>
      <c r="H441" s="256"/>
      <c r="I441" s="256"/>
      <c r="J441" s="256"/>
      <c r="K441" s="256"/>
      <c r="L441" s="256"/>
      <c r="M441" s="256"/>
      <c r="N441" s="256"/>
      <c r="O441" s="256"/>
      <c r="P441" s="256"/>
      <c r="Q441" s="256"/>
      <c r="R441" s="256"/>
      <c r="S441" s="256"/>
      <c r="T441" s="256"/>
      <c r="U441" s="256"/>
      <c r="V441" s="256"/>
      <c r="W441" s="256"/>
      <c r="X441" s="256"/>
      <c r="Y441" s="256"/>
      <c r="Z441" s="256"/>
      <c r="AA441" s="256"/>
      <c r="AB441" s="257"/>
      <c r="AD441" s="27"/>
      <c r="BT441" s="28"/>
      <c r="BU441" s="28"/>
      <c r="BV441" s="28"/>
      <c r="BW441" s="28"/>
      <c r="BX441" s="28"/>
      <c r="BY441" s="28"/>
      <c r="BZ441" s="28"/>
      <c r="CA441" s="28"/>
    </row>
    <row r="442" spans="1:79" s="26" customFormat="1" ht="15" customHeight="1" thickBot="1" x14ac:dyDescent="0.25">
      <c r="C442" s="200"/>
      <c r="D442" s="200"/>
      <c r="E442" s="253"/>
      <c r="F442" s="254"/>
      <c r="G442" s="258" t="s">
        <v>23</v>
      </c>
      <c r="H442" s="259"/>
      <c r="I442" s="259"/>
      <c r="J442" s="259"/>
      <c r="K442" s="259"/>
      <c r="L442" s="259"/>
      <c r="M442" s="259"/>
      <c r="N442" s="259"/>
      <c r="O442" s="259"/>
      <c r="P442" s="259"/>
      <c r="Q442" s="259"/>
      <c r="R442" s="259"/>
      <c r="S442" s="260"/>
      <c r="T442" s="255" t="s">
        <v>24</v>
      </c>
      <c r="U442" s="256"/>
      <c r="V442" s="256"/>
      <c r="W442" s="256"/>
      <c r="X442" s="256"/>
      <c r="Y442" s="256"/>
      <c r="Z442" s="256"/>
      <c r="AA442" s="256"/>
      <c r="AB442" s="257"/>
      <c r="AD442" s="29">
        <f>SUM(AD445:AD495)</f>
        <v>0</v>
      </c>
      <c r="AE442" s="30"/>
      <c r="BT442" s="28"/>
      <c r="BU442" s="28"/>
      <c r="BV442" s="28"/>
      <c r="BW442" s="28"/>
      <c r="BX442" s="28"/>
      <c r="BY442" s="28"/>
      <c r="BZ442" s="28"/>
      <c r="CA442" s="28"/>
    </row>
    <row r="443" spans="1:79" s="26" customFormat="1" ht="15" customHeight="1" x14ac:dyDescent="0.2">
      <c r="C443" s="200"/>
      <c r="D443" s="200"/>
      <c r="E443" s="261" t="s">
        <v>20</v>
      </c>
      <c r="F443" s="261" t="s">
        <v>21</v>
      </c>
      <c r="G443" s="251" t="s">
        <v>25</v>
      </c>
      <c r="H443" s="263"/>
      <c r="I443" s="263"/>
      <c r="J443" s="263"/>
      <c r="K443" s="263"/>
      <c r="L443" s="252"/>
      <c r="M443" s="265" t="s">
        <v>26</v>
      </c>
      <c r="N443" s="266"/>
      <c r="O443" s="266"/>
      <c r="P443" s="266"/>
      <c r="Q443" s="267"/>
      <c r="R443" s="265" t="s">
        <v>27</v>
      </c>
      <c r="S443" s="267"/>
      <c r="T443" s="265" t="s">
        <v>25</v>
      </c>
      <c r="U443" s="266"/>
      <c r="V443" s="267"/>
      <c r="W443" s="265" t="s">
        <v>26</v>
      </c>
      <c r="X443" s="266"/>
      <c r="Y443" s="266"/>
      <c r="Z443" s="267"/>
      <c r="AA443" s="265" t="s">
        <v>27</v>
      </c>
      <c r="AB443" s="267"/>
      <c r="AD443" s="31"/>
      <c r="BT443" s="28"/>
      <c r="BU443" s="28"/>
      <c r="BV443" s="28"/>
      <c r="BW443" s="28"/>
      <c r="BX443" s="28"/>
      <c r="BY443" s="28"/>
      <c r="BZ443" s="28"/>
      <c r="CA443" s="28"/>
    </row>
    <row r="444" spans="1:79" s="26" customFormat="1" ht="15" customHeight="1" thickBot="1" x14ac:dyDescent="0.25">
      <c r="C444" s="201"/>
      <c r="D444" s="201"/>
      <c r="E444" s="262"/>
      <c r="F444" s="262"/>
      <c r="G444" s="253"/>
      <c r="H444" s="264"/>
      <c r="I444" s="264"/>
      <c r="J444" s="264"/>
      <c r="K444" s="264"/>
      <c r="L444" s="254"/>
      <c r="M444" s="268"/>
      <c r="N444" s="269"/>
      <c r="O444" s="269"/>
      <c r="P444" s="269"/>
      <c r="Q444" s="270"/>
      <c r="R444" s="268"/>
      <c r="S444" s="270"/>
      <c r="T444" s="268"/>
      <c r="U444" s="269"/>
      <c r="V444" s="270"/>
      <c r="W444" s="268"/>
      <c r="X444" s="269"/>
      <c r="Y444" s="269"/>
      <c r="Z444" s="270"/>
      <c r="AA444" s="268"/>
      <c r="AB444" s="270"/>
      <c r="AD444" s="31"/>
      <c r="BT444" s="28"/>
      <c r="BU444" s="28"/>
      <c r="BV444" s="28"/>
      <c r="BW444" s="28"/>
      <c r="BX444" s="28"/>
      <c r="BY444" s="28"/>
      <c r="BZ444" s="28"/>
      <c r="CA444" s="28"/>
    </row>
    <row r="445" spans="1:79" ht="15" customHeight="1" x14ac:dyDescent="0.25">
      <c r="C445" s="43">
        <f ca="1">OFFSET(СВОДНАЯ!$B$3,'Кабельный журнал'!AE445-1,0)</f>
        <v>0</v>
      </c>
      <c r="D445" s="127"/>
      <c r="E445" s="44">
        <f ca="1">OFFSET(СВОДНАЯ!$B$3,'Кабельный журнал'!AE445-1,1)</f>
        <v>0</v>
      </c>
      <c r="F445" s="45">
        <f ca="1">OFFSET(СВОДНАЯ!$B$3,'Кабельный журнал'!AE445-1,2)</f>
        <v>0</v>
      </c>
      <c r="G445" s="245">
        <f ca="1">OFFSET(СВОДНАЯ!$B$3,'Кабельный журнал'!AE445-1,3)</f>
        <v>0</v>
      </c>
      <c r="H445" s="246"/>
      <c r="I445" s="246"/>
      <c r="J445" s="246"/>
      <c r="K445" s="246"/>
      <c r="L445" s="247"/>
      <c r="M445" s="248">
        <f ca="1">OFFSET(СВОДНАЯ!$B$3,'Кабельный журнал'!AE445-1,4)</f>
        <v>0</v>
      </c>
      <c r="N445" s="249"/>
      <c r="O445" s="249"/>
      <c r="P445" s="249"/>
      <c r="Q445" s="250"/>
      <c r="R445" s="245">
        <f ca="1">OFFSET(СВОДНАЯ!$B$3,'Кабельный журнал'!AE445-1,5)</f>
        <v>0</v>
      </c>
      <c r="S445" s="247"/>
      <c r="T445" s="245">
        <f ca="1">OFFSET(СВОДНАЯ!$B$3,'Кабельный журнал'!AE445-1,6)</f>
        <v>0</v>
      </c>
      <c r="U445" s="246"/>
      <c r="V445" s="247"/>
      <c r="W445" s="245">
        <f ca="1">OFFSET(СВОДНАЯ!$B$3,'Кабельный журнал'!AE445-1,7)</f>
        <v>0</v>
      </c>
      <c r="X445" s="246"/>
      <c r="Y445" s="246"/>
      <c r="Z445" s="247"/>
      <c r="AA445" s="245">
        <f ca="1">OFFSET(СВОДНАЯ!$B$3,'Кабельный журнал'!AE445-1,8)</f>
        <v>0</v>
      </c>
      <c r="AB445" s="247"/>
      <c r="AE445" s="34">
        <f>AE437+1</f>
        <v>378</v>
      </c>
    </row>
    <row r="446" spans="1:79" ht="15" customHeight="1" x14ac:dyDescent="0.25">
      <c r="C446" s="46">
        <f ca="1">OFFSET(СВОДНАЯ!$B$3,'Кабельный журнал'!AE446-1,0)</f>
        <v>0</v>
      </c>
      <c r="D446" s="121"/>
      <c r="E446" s="47">
        <f ca="1">OFFSET(СВОДНАЯ!$B$3,'Кабельный журнал'!AE446-1,1)</f>
        <v>0</v>
      </c>
      <c r="F446" s="48">
        <f ca="1">OFFSET(СВОДНАЯ!$B$3,'Кабельный журнал'!AE446-1,2)</f>
        <v>0</v>
      </c>
      <c r="G446" s="206">
        <f ca="1">OFFSET(СВОДНАЯ!$B$3,'Кабельный журнал'!AE446-1,3)</f>
        <v>0</v>
      </c>
      <c r="H446" s="235"/>
      <c r="I446" s="235"/>
      <c r="J446" s="235"/>
      <c r="K446" s="235"/>
      <c r="L446" s="207"/>
      <c r="M446" s="236">
        <f ca="1">OFFSET(СВОДНАЯ!$B$3,'Кабельный журнал'!AE446-1,4)</f>
        <v>0</v>
      </c>
      <c r="N446" s="237"/>
      <c r="O446" s="237"/>
      <c r="P446" s="237"/>
      <c r="Q446" s="238"/>
      <c r="R446" s="206">
        <f ca="1">OFFSET(СВОДНАЯ!$B$3,'Кабельный журнал'!AE446-1,5)</f>
        <v>0</v>
      </c>
      <c r="S446" s="207"/>
      <c r="T446" s="206">
        <f ca="1">OFFSET(СВОДНАЯ!$B$3,'Кабельный журнал'!AE446-1,6)</f>
        <v>0</v>
      </c>
      <c r="U446" s="235"/>
      <c r="V446" s="207"/>
      <c r="W446" s="206">
        <f ca="1">OFFSET(СВОДНАЯ!$B$3,'Кабельный журнал'!AE446-1,7)</f>
        <v>0</v>
      </c>
      <c r="X446" s="235"/>
      <c r="Y446" s="235"/>
      <c r="Z446" s="207"/>
      <c r="AA446" s="206">
        <f ca="1">OFFSET(СВОДНАЯ!$B$3,'Кабельный журнал'!AE446-1,8)</f>
        <v>0</v>
      </c>
      <c r="AB446" s="207"/>
      <c r="AE446" s="34">
        <f t="shared" ref="AE446:AE492" si="8">AE445+1</f>
        <v>379</v>
      </c>
    </row>
    <row r="447" spans="1:79" ht="15" customHeight="1" x14ac:dyDescent="0.25">
      <c r="C447" s="46">
        <f ca="1">OFFSET(СВОДНАЯ!$B$3,'Кабельный журнал'!AE447-1,0)</f>
        <v>0</v>
      </c>
      <c r="D447" s="121"/>
      <c r="E447" s="47">
        <f ca="1">OFFSET(СВОДНАЯ!$B$3,'Кабельный журнал'!AE447-1,1)</f>
        <v>0</v>
      </c>
      <c r="F447" s="48">
        <f ca="1">OFFSET(СВОДНАЯ!$B$3,'Кабельный журнал'!AE447-1,2)</f>
        <v>0</v>
      </c>
      <c r="G447" s="206">
        <f ca="1">OFFSET(СВОДНАЯ!$B$3,'Кабельный журнал'!AE447-1,3)</f>
        <v>0</v>
      </c>
      <c r="H447" s="235"/>
      <c r="I447" s="235"/>
      <c r="J447" s="235"/>
      <c r="K447" s="235"/>
      <c r="L447" s="207"/>
      <c r="M447" s="236">
        <f ca="1">OFFSET(СВОДНАЯ!$B$3,'Кабельный журнал'!AE447-1,4)</f>
        <v>0</v>
      </c>
      <c r="N447" s="237"/>
      <c r="O447" s="237"/>
      <c r="P447" s="237"/>
      <c r="Q447" s="238"/>
      <c r="R447" s="206">
        <f ca="1">OFFSET(СВОДНАЯ!$B$3,'Кабельный журнал'!AE447-1,5)</f>
        <v>0</v>
      </c>
      <c r="S447" s="207"/>
      <c r="T447" s="206">
        <f ca="1">OFFSET(СВОДНАЯ!$B$3,'Кабельный журнал'!AE447-1,6)</f>
        <v>0</v>
      </c>
      <c r="U447" s="235"/>
      <c r="V447" s="207"/>
      <c r="W447" s="206">
        <f ca="1">OFFSET(СВОДНАЯ!$B$3,'Кабельный журнал'!AE447-1,7)</f>
        <v>0</v>
      </c>
      <c r="X447" s="235"/>
      <c r="Y447" s="235"/>
      <c r="Z447" s="207"/>
      <c r="AA447" s="206">
        <f ca="1">OFFSET(СВОДНАЯ!$B$3,'Кабельный журнал'!AE447-1,8)</f>
        <v>0</v>
      </c>
      <c r="AB447" s="207"/>
      <c r="AE447" s="34">
        <f t="shared" si="8"/>
        <v>380</v>
      </c>
    </row>
    <row r="448" spans="1:79" ht="15" customHeight="1" x14ac:dyDescent="0.25">
      <c r="C448" s="46">
        <f ca="1">OFFSET(СВОДНАЯ!$B$3,'Кабельный журнал'!AE448-1,0)</f>
        <v>0</v>
      </c>
      <c r="D448" s="121"/>
      <c r="E448" s="47">
        <f ca="1">OFFSET(СВОДНАЯ!$B$3,'Кабельный журнал'!AE448-1,1)</f>
        <v>0</v>
      </c>
      <c r="F448" s="48">
        <f ca="1">OFFSET(СВОДНАЯ!$B$3,'Кабельный журнал'!AE448-1,2)</f>
        <v>0</v>
      </c>
      <c r="G448" s="206">
        <f ca="1">OFFSET(СВОДНАЯ!$B$3,'Кабельный журнал'!AE448-1,3)</f>
        <v>0</v>
      </c>
      <c r="H448" s="235"/>
      <c r="I448" s="235"/>
      <c r="J448" s="235"/>
      <c r="K448" s="235"/>
      <c r="L448" s="207"/>
      <c r="M448" s="236">
        <f ca="1">OFFSET(СВОДНАЯ!$B$3,'Кабельный журнал'!AE448-1,4)</f>
        <v>0</v>
      </c>
      <c r="N448" s="237"/>
      <c r="O448" s="237"/>
      <c r="P448" s="237"/>
      <c r="Q448" s="238"/>
      <c r="R448" s="206">
        <f ca="1">OFFSET(СВОДНАЯ!$B$3,'Кабельный журнал'!AE448-1,5)</f>
        <v>0</v>
      </c>
      <c r="S448" s="207"/>
      <c r="T448" s="206">
        <f ca="1">OFFSET(СВОДНАЯ!$B$3,'Кабельный журнал'!AE448-1,6)</f>
        <v>0</v>
      </c>
      <c r="U448" s="235"/>
      <c r="V448" s="207"/>
      <c r="W448" s="206">
        <f ca="1">OFFSET(СВОДНАЯ!$B$3,'Кабельный журнал'!AE448-1,7)</f>
        <v>0</v>
      </c>
      <c r="X448" s="235"/>
      <c r="Y448" s="235"/>
      <c r="Z448" s="207"/>
      <c r="AA448" s="206">
        <f ca="1">OFFSET(СВОДНАЯ!$B$3,'Кабельный журнал'!AE448-1,8)</f>
        <v>0</v>
      </c>
      <c r="AB448" s="207"/>
      <c r="AE448" s="34">
        <f t="shared" si="8"/>
        <v>381</v>
      </c>
    </row>
    <row r="449" spans="3:31" ht="15" customHeight="1" x14ac:dyDescent="0.25">
      <c r="C449" s="46">
        <f ca="1">OFFSET(СВОДНАЯ!$B$3,'Кабельный журнал'!AE449-1,0)</f>
        <v>0</v>
      </c>
      <c r="D449" s="121"/>
      <c r="E449" s="47">
        <f ca="1">OFFSET(СВОДНАЯ!$B$3,'Кабельный журнал'!AE449-1,1)</f>
        <v>0</v>
      </c>
      <c r="F449" s="48">
        <f ca="1">OFFSET(СВОДНАЯ!$B$3,'Кабельный журнал'!AE449-1,2)</f>
        <v>0</v>
      </c>
      <c r="G449" s="206">
        <f ca="1">OFFSET(СВОДНАЯ!$B$3,'Кабельный журнал'!AE449-1,3)</f>
        <v>0</v>
      </c>
      <c r="H449" s="235"/>
      <c r="I449" s="235"/>
      <c r="J449" s="235"/>
      <c r="K449" s="235"/>
      <c r="L449" s="207"/>
      <c r="M449" s="236">
        <f ca="1">OFFSET(СВОДНАЯ!$B$3,'Кабельный журнал'!AE449-1,4)</f>
        <v>0</v>
      </c>
      <c r="N449" s="237"/>
      <c r="O449" s="237"/>
      <c r="P449" s="237"/>
      <c r="Q449" s="238"/>
      <c r="R449" s="206">
        <f ca="1">OFFSET(СВОДНАЯ!$B$3,'Кабельный журнал'!AE449-1,5)</f>
        <v>0</v>
      </c>
      <c r="S449" s="207"/>
      <c r="T449" s="206">
        <f ca="1">OFFSET(СВОДНАЯ!$B$3,'Кабельный журнал'!AE449-1,6)</f>
        <v>0</v>
      </c>
      <c r="U449" s="235"/>
      <c r="V449" s="207"/>
      <c r="W449" s="206">
        <f ca="1">OFFSET(СВОДНАЯ!$B$3,'Кабельный журнал'!AE449-1,7)</f>
        <v>0</v>
      </c>
      <c r="X449" s="235"/>
      <c r="Y449" s="235"/>
      <c r="Z449" s="207"/>
      <c r="AA449" s="206">
        <f ca="1">OFFSET(СВОДНАЯ!$B$3,'Кабельный журнал'!AE449-1,8)</f>
        <v>0</v>
      </c>
      <c r="AB449" s="207"/>
      <c r="AE449" s="34">
        <f t="shared" si="8"/>
        <v>382</v>
      </c>
    </row>
    <row r="450" spans="3:31" ht="15" customHeight="1" x14ac:dyDescent="0.25">
      <c r="C450" s="46">
        <f ca="1">OFFSET(СВОДНАЯ!$B$3,'Кабельный журнал'!AE450-1,0)</f>
        <v>0</v>
      </c>
      <c r="D450" s="121"/>
      <c r="E450" s="47">
        <f ca="1">OFFSET(СВОДНАЯ!$B$3,'Кабельный журнал'!AE450-1,1)</f>
        <v>0</v>
      </c>
      <c r="F450" s="48">
        <f ca="1">OFFSET(СВОДНАЯ!$B$3,'Кабельный журнал'!AE450-1,2)</f>
        <v>0</v>
      </c>
      <c r="G450" s="206">
        <f ca="1">OFFSET(СВОДНАЯ!$B$3,'Кабельный журнал'!AE450-1,3)</f>
        <v>0</v>
      </c>
      <c r="H450" s="235"/>
      <c r="I450" s="235"/>
      <c r="J450" s="235"/>
      <c r="K450" s="235"/>
      <c r="L450" s="207"/>
      <c r="M450" s="236">
        <f ca="1">OFFSET(СВОДНАЯ!$B$3,'Кабельный журнал'!AE450-1,4)</f>
        <v>0</v>
      </c>
      <c r="N450" s="237"/>
      <c r="O450" s="237"/>
      <c r="P450" s="237"/>
      <c r="Q450" s="238"/>
      <c r="R450" s="206">
        <f ca="1">OFFSET(СВОДНАЯ!$B$3,'Кабельный журнал'!AE450-1,5)</f>
        <v>0</v>
      </c>
      <c r="S450" s="207"/>
      <c r="T450" s="206">
        <f ca="1">OFFSET(СВОДНАЯ!$B$3,'Кабельный журнал'!AE450-1,6)</f>
        <v>0</v>
      </c>
      <c r="U450" s="235"/>
      <c r="V450" s="207"/>
      <c r="W450" s="206">
        <f ca="1">OFFSET(СВОДНАЯ!$B$3,'Кабельный журнал'!AE450-1,7)</f>
        <v>0</v>
      </c>
      <c r="X450" s="235"/>
      <c r="Y450" s="235"/>
      <c r="Z450" s="207"/>
      <c r="AA450" s="206">
        <f ca="1">OFFSET(СВОДНАЯ!$B$3,'Кабельный журнал'!AE450-1,8)</f>
        <v>0</v>
      </c>
      <c r="AB450" s="207"/>
      <c r="AE450" s="34">
        <f t="shared" si="8"/>
        <v>383</v>
      </c>
    </row>
    <row r="451" spans="3:31" ht="15" customHeight="1" x14ac:dyDescent="0.25">
      <c r="C451" s="46">
        <f ca="1">OFFSET(СВОДНАЯ!$B$3,'Кабельный журнал'!AE451-1,0)</f>
        <v>0</v>
      </c>
      <c r="D451" s="121"/>
      <c r="E451" s="47">
        <f ca="1">OFFSET(СВОДНАЯ!$B$3,'Кабельный журнал'!AE451-1,1)</f>
        <v>0</v>
      </c>
      <c r="F451" s="48">
        <f ca="1">OFFSET(СВОДНАЯ!$B$3,'Кабельный журнал'!AE451-1,2)</f>
        <v>0</v>
      </c>
      <c r="G451" s="206">
        <f ca="1">OFFSET(СВОДНАЯ!$B$3,'Кабельный журнал'!AE451-1,3)</f>
        <v>0</v>
      </c>
      <c r="H451" s="235"/>
      <c r="I451" s="235"/>
      <c r="J451" s="235"/>
      <c r="K451" s="235"/>
      <c r="L451" s="207"/>
      <c r="M451" s="236">
        <f ca="1">OFFSET(СВОДНАЯ!$B$3,'Кабельный журнал'!AE451-1,4)</f>
        <v>0</v>
      </c>
      <c r="N451" s="237"/>
      <c r="O451" s="237"/>
      <c r="P451" s="237"/>
      <c r="Q451" s="238"/>
      <c r="R451" s="206">
        <f ca="1">OFFSET(СВОДНАЯ!$B$3,'Кабельный журнал'!AE451-1,5)</f>
        <v>0</v>
      </c>
      <c r="S451" s="207"/>
      <c r="T451" s="206">
        <f ca="1">OFFSET(СВОДНАЯ!$B$3,'Кабельный журнал'!AE451-1,6)</f>
        <v>0</v>
      </c>
      <c r="U451" s="235"/>
      <c r="V451" s="207"/>
      <c r="W451" s="206">
        <f ca="1">OFFSET(СВОДНАЯ!$B$3,'Кабельный журнал'!AE451-1,7)</f>
        <v>0</v>
      </c>
      <c r="X451" s="235"/>
      <c r="Y451" s="235"/>
      <c r="Z451" s="207"/>
      <c r="AA451" s="206">
        <f ca="1">OFFSET(СВОДНАЯ!$B$3,'Кабельный журнал'!AE451-1,8)</f>
        <v>0</v>
      </c>
      <c r="AB451" s="207"/>
      <c r="AE451" s="34">
        <f t="shared" si="8"/>
        <v>384</v>
      </c>
    </row>
    <row r="452" spans="3:31" ht="15" customHeight="1" x14ac:dyDescent="0.25">
      <c r="C452" s="46">
        <f ca="1">OFFSET(СВОДНАЯ!$B$3,'Кабельный журнал'!AE452-1,0)</f>
        <v>0</v>
      </c>
      <c r="D452" s="121"/>
      <c r="E452" s="47">
        <f ca="1">OFFSET(СВОДНАЯ!$B$3,'Кабельный журнал'!AE452-1,1)</f>
        <v>0</v>
      </c>
      <c r="F452" s="48">
        <f ca="1">OFFSET(СВОДНАЯ!$B$3,'Кабельный журнал'!AE452-1,2)</f>
        <v>0</v>
      </c>
      <c r="G452" s="206">
        <f ca="1">OFFSET(СВОДНАЯ!$B$3,'Кабельный журнал'!AE452-1,3)</f>
        <v>0</v>
      </c>
      <c r="H452" s="235"/>
      <c r="I452" s="235"/>
      <c r="J452" s="235"/>
      <c r="K452" s="235"/>
      <c r="L452" s="207"/>
      <c r="M452" s="236">
        <f ca="1">OFFSET(СВОДНАЯ!$B$3,'Кабельный журнал'!AE452-1,4)</f>
        <v>0</v>
      </c>
      <c r="N452" s="237"/>
      <c r="O452" s="237"/>
      <c r="P452" s="237"/>
      <c r="Q452" s="238"/>
      <c r="R452" s="206">
        <f ca="1">OFFSET(СВОДНАЯ!$B$3,'Кабельный журнал'!AE452-1,5)</f>
        <v>0</v>
      </c>
      <c r="S452" s="207"/>
      <c r="T452" s="206">
        <f ca="1">OFFSET(СВОДНАЯ!$B$3,'Кабельный журнал'!AE452-1,6)</f>
        <v>0</v>
      </c>
      <c r="U452" s="235"/>
      <c r="V452" s="207"/>
      <c r="W452" s="206">
        <f ca="1">OFFSET(СВОДНАЯ!$B$3,'Кабельный журнал'!AE452-1,7)</f>
        <v>0</v>
      </c>
      <c r="X452" s="235"/>
      <c r="Y452" s="235"/>
      <c r="Z452" s="207"/>
      <c r="AA452" s="206">
        <f ca="1">OFFSET(СВОДНАЯ!$B$3,'Кабельный журнал'!AE452-1,8)</f>
        <v>0</v>
      </c>
      <c r="AB452" s="207"/>
      <c r="AE452" s="34">
        <f t="shared" si="8"/>
        <v>385</v>
      </c>
    </row>
    <row r="453" spans="3:31" ht="15" customHeight="1" x14ac:dyDescent="0.25">
      <c r="C453" s="46">
        <f ca="1">OFFSET(СВОДНАЯ!$B$3,'Кабельный журнал'!AE453-1,0)</f>
        <v>0</v>
      </c>
      <c r="D453" s="121"/>
      <c r="E453" s="47">
        <f ca="1">OFFSET(СВОДНАЯ!$B$3,'Кабельный журнал'!AE453-1,1)</f>
        <v>0</v>
      </c>
      <c r="F453" s="48">
        <f ca="1">OFFSET(СВОДНАЯ!$B$3,'Кабельный журнал'!AE453-1,2)</f>
        <v>0</v>
      </c>
      <c r="G453" s="206">
        <f ca="1">OFFSET(СВОДНАЯ!$B$3,'Кабельный журнал'!AE453-1,3)</f>
        <v>0</v>
      </c>
      <c r="H453" s="235"/>
      <c r="I453" s="235"/>
      <c r="J453" s="235"/>
      <c r="K453" s="235"/>
      <c r="L453" s="207"/>
      <c r="M453" s="236">
        <f ca="1">OFFSET(СВОДНАЯ!$B$3,'Кабельный журнал'!AE453-1,4)</f>
        <v>0</v>
      </c>
      <c r="N453" s="237"/>
      <c r="O453" s="237"/>
      <c r="P453" s="237"/>
      <c r="Q453" s="238"/>
      <c r="R453" s="206">
        <f ca="1">OFFSET(СВОДНАЯ!$B$3,'Кабельный журнал'!AE453-1,5)</f>
        <v>0</v>
      </c>
      <c r="S453" s="207"/>
      <c r="T453" s="206">
        <f ca="1">OFFSET(СВОДНАЯ!$B$3,'Кабельный журнал'!AE453-1,6)</f>
        <v>0</v>
      </c>
      <c r="U453" s="235"/>
      <c r="V453" s="207"/>
      <c r="W453" s="206">
        <f ca="1">OFFSET(СВОДНАЯ!$B$3,'Кабельный журнал'!AE453-1,7)</f>
        <v>0</v>
      </c>
      <c r="X453" s="235"/>
      <c r="Y453" s="235"/>
      <c r="Z453" s="207"/>
      <c r="AA453" s="206">
        <f ca="1">OFFSET(СВОДНАЯ!$B$3,'Кабельный журнал'!AE453-1,8)</f>
        <v>0</v>
      </c>
      <c r="AB453" s="207"/>
      <c r="AE453" s="34">
        <f t="shared" si="8"/>
        <v>386</v>
      </c>
    </row>
    <row r="454" spans="3:31" ht="15" customHeight="1" x14ac:dyDescent="0.25">
      <c r="C454" s="46">
        <f ca="1">OFFSET(СВОДНАЯ!$B$3,'Кабельный журнал'!AE454-1,0)</f>
        <v>0</v>
      </c>
      <c r="D454" s="121"/>
      <c r="E454" s="47">
        <f ca="1">OFFSET(СВОДНАЯ!$B$3,'Кабельный журнал'!AE454-1,1)</f>
        <v>0</v>
      </c>
      <c r="F454" s="48">
        <f ca="1">OFFSET(СВОДНАЯ!$B$3,'Кабельный журнал'!AE454-1,2)</f>
        <v>0</v>
      </c>
      <c r="G454" s="206">
        <f ca="1">OFFSET(СВОДНАЯ!$B$3,'Кабельный журнал'!AE454-1,3)</f>
        <v>0</v>
      </c>
      <c r="H454" s="235"/>
      <c r="I454" s="235"/>
      <c r="J454" s="235"/>
      <c r="K454" s="235"/>
      <c r="L454" s="207"/>
      <c r="M454" s="236">
        <f ca="1">OFFSET(СВОДНАЯ!$B$3,'Кабельный журнал'!AE454-1,4)</f>
        <v>0</v>
      </c>
      <c r="N454" s="237"/>
      <c r="O454" s="237"/>
      <c r="P454" s="237"/>
      <c r="Q454" s="238"/>
      <c r="R454" s="206">
        <f ca="1">OFFSET(СВОДНАЯ!$B$3,'Кабельный журнал'!AE454-1,5)</f>
        <v>0</v>
      </c>
      <c r="S454" s="207"/>
      <c r="T454" s="206">
        <f ca="1">OFFSET(СВОДНАЯ!$B$3,'Кабельный журнал'!AE454-1,6)</f>
        <v>0</v>
      </c>
      <c r="U454" s="235"/>
      <c r="V454" s="207"/>
      <c r="W454" s="206">
        <f ca="1">OFFSET(СВОДНАЯ!$B$3,'Кабельный журнал'!AE454-1,7)</f>
        <v>0</v>
      </c>
      <c r="X454" s="235"/>
      <c r="Y454" s="235"/>
      <c r="Z454" s="207"/>
      <c r="AA454" s="206">
        <f ca="1">OFFSET(СВОДНАЯ!$B$3,'Кабельный журнал'!AE454-1,8)</f>
        <v>0</v>
      </c>
      <c r="AB454" s="207"/>
      <c r="AE454" s="34">
        <f t="shared" si="8"/>
        <v>387</v>
      </c>
    </row>
    <row r="455" spans="3:31" ht="15" customHeight="1" x14ac:dyDescent="0.25">
      <c r="C455" s="46">
        <f ca="1">OFFSET(СВОДНАЯ!$B$3,'Кабельный журнал'!AE455-1,0)</f>
        <v>0</v>
      </c>
      <c r="D455" s="121"/>
      <c r="E455" s="47">
        <f ca="1">OFFSET(СВОДНАЯ!$B$3,'Кабельный журнал'!AE455-1,1)</f>
        <v>0</v>
      </c>
      <c r="F455" s="48">
        <f ca="1">OFFSET(СВОДНАЯ!$B$3,'Кабельный журнал'!AE455-1,2)</f>
        <v>0</v>
      </c>
      <c r="G455" s="206">
        <f ca="1">OFFSET(СВОДНАЯ!$B$3,'Кабельный журнал'!AE455-1,3)</f>
        <v>0</v>
      </c>
      <c r="H455" s="235"/>
      <c r="I455" s="235"/>
      <c r="J455" s="235"/>
      <c r="K455" s="235"/>
      <c r="L455" s="207"/>
      <c r="M455" s="236">
        <f ca="1">OFFSET(СВОДНАЯ!$B$3,'Кабельный журнал'!AE455-1,4)</f>
        <v>0</v>
      </c>
      <c r="N455" s="237"/>
      <c r="O455" s="237"/>
      <c r="P455" s="237"/>
      <c r="Q455" s="238"/>
      <c r="R455" s="206">
        <f ca="1">OFFSET(СВОДНАЯ!$B$3,'Кабельный журнал'!AE455-1,5)</f>
        <v>0</v>
      </c>
      <c r="S455" s="207"/>
      <c r="T455" s="206">
        <f ca="1">OFFSET(СВОДНАЯ!$B$3,'Кабельный журнал'!AE455-1,6)</f>
        <v>0</v>
      </c>
      <c r="U455" s="235"/>
      <c r="V455" s="207"/>
      <c r="W455" s="206">
        <f ca="1">OFFSET(СВОДНАЯ!$B$3,'Кабельный журнал'!AE455-1,7)</f>
        <v>0</v>
      </c>
      <c r="X455" s="235"/>
      <c r="Y455" s="235"/>
      <c r="Z455" s="207"/>
      <c r="AA455" s="206">
        <f ca="1">OFFSET(СВОДНАЯ!$B$3,'Кабельный журнал'!AE455-1,8)</f>
        <v>0</v>
      </c>
      <c r="AB455" s="207"/>
      <c r="AE455" s="34">
        <f t="shared" si="8"/>
        <v>388</v>
      </c>
    </row>
    <row r="456" spans="3:31" ht="15" customHeight="1" x14ac:dyDescent="0.25">
      <c r="C456" s="46">
        <f ca="1">OFFSET(СВОДНАЯ!$B$3,'Кабельный журнал'!AE456-1,0)</f>
        <v>0</v>
      </c>
      <c r="D456" s="121"/>
      <c r="E456" s="47">
        <f ca="1">OFFSET(СВОДНАЯ!$B$3,'Кабельный журнал'!AE456-1,1)</f>
        <v>0</v>
      </c>
      <c r="F456" s="48">
        <f ca="1">OFFSET(СВОДНАЯ!$B$3,'Кабельный журнал'!AE456-1,2)</f>
        <v>0</v>
      </c>
      <c r="G456" s="206">
        <f ca="1">OFFSET(СВОДНАЯ!$B$3,'Кабельный журнал'!AE456-1,3)</f>
        <v>0</v>
      </c>
      <c r="H456" s="235"/>
      <c r="I456" s="235"/>
      <c r="J456" s="235"/>
      <c r="K456" s="235"/>
      <c r="L456" s="207"/>
      <c r="M456" s="236">
        <f ca="1">OFFSET(СВОДНАЯ!$B$3,'Кабельный журнал'!AE456-1,4)</f>
        <v>0</v>
      </c>
      <c r="N456" s="237"/>
      <c r="O456" s="237"/>
      <c r="P456" s="237"/>
      <c r="Q456" s="238"/>
      <c r="R456" s="206">
        <f ca="1">OFFSET(СВОДНАЯ!$B$3,'Кабельный журнал'!AE456-1,5)</f>
        <v>0</v>
      </c>
      <c r="S456" s="207"/>
      <c r="T456" s="206">
        <f ca="1">OFFSET(СВОДНАЯ!$B$3,'Кабельный журнал'!AE456-1,6)</f>
        <v>0</v>
      </c>
      <c r="U456" s="235"/>
      <c r="V456" s="207"/>
      <c r="W456" s="206">
        <f ca="1">OFFSET(СВОДНАЯ!$B$3,'Кабельный журнал'!AE456-1,7)</f>
        <v>0</v>
      </c>
      <c r="X456" s="235"/>
      <c r="Y456" s="235"/>
      <c r="Z456" s="207"/>
      <c r="AA456" s="206">
        <f ca="1">OFFSET(СВОДНАЯ!$B$3,'Кабельный журнал'!AE456-1,8)</f>
        <v>0</v>
      </c>
      <c r="AB456" s="207"/>
      <c r="AE456" s="34">
        <f t="shared" si="8"/>
        <v>389</v>
      </c>
    </row>
    <row r="457" spans="3:31" ht="15" customHeight="1" x14ac:dyDescent="0.25">
      <c r="C457" s="46">
        <f ca="1">OFFSET(СВОДНАЯ!$B$3,'Кабельный журнал'!AE457-1,0)</f>
        <v>0</v>
      </c>
      <c r="D457" s="121"/>
      <c r="E457" s="47">
        <f ca="1">OFFSET(СВОДНАЯ!$B$3,'Кабельный журнал'!AE457-1,1)</f>
        <v>0</v>
      </c>
      <c r="F457" s="48">
        <f ca="1">OFFSET(СВОДНАЯ!$B$3,'Кабельный журнал'!AE457-1,2)</f>
        <v>0</v>
      </c>
      <c r="G457" s="206">
        <f ca="1">OFFSET(СВОДНАЯ!$B$3,'Кабельный журнал'!AE457-1,3)</f>
        <v>0</v>
      </c>
      <c r="H457" s="235"/>
      <c r="I457" s="235"/>
      <c r="J457" s="235"/>
      <c r="K457" s="235"/>
      <c r="L457" s="207"/>
      <c r="M457" s="236">
        <f ca="1">OFFSET(СВОДНАЯ!$B$3,'Кабельный журнал'!AE457-1,4)</f>
        <v>0</v>
      </c>
      <c r="N457" s="237"/>
      <c r="O457" s="237"/>
      <c r="P457" s="237"/>
      <c r="Q457" s="238"/>
      <c r="R457" s="206">
        <f ca="1">OFFSET(СВОДНАЯ!$B$3,'Кабельный журнал'!AE457-1,5)</f>
        <v>0</v>
      </c>
      <c r="S457" s="207"/>
      <c r="T457" s="206">
        <f ca="1">OFFSET(СВОДНАЯ!$B$3,'Кабельный журнал'!AE457-1,6)</f>
        <v>0</v>
      </c>
      <c r="U457" s="235"/>
      <c r="V457" s="207"/>
      <c r="W457" s="206">
        <f ca="1">OFFSET(СВОДНАЯ!$B$3,'Кабельный журнал'!AE457-1,7)</f>
        <v>0</v>
      </c>
      <c r="X457" s="235"/>
      <c r="Y457" s="235"/>
      <c r="Z457" s="207"/>
      <c r="AA457" s="206">
        <f ca="1">OFFSET(СВОДНАЯ!$B$3,'Кабельный журнал'!AE457-1,8)</f>
        <v>0</v>
      </c>
      <c r="AB457" s="207"/>
      <c r="AE457" s="34">
        <f t="shared" si="8"/>
        <v>390</v>
      </c>
    </row>
    <row r="458" spans="3:31" ht="15" customHeight="1" x14ac:dyDescent="0.25">
      <c r="C458" s="46">
        <f ca="1">OFFSET(СВОДНАЯ!$B$3,'Кабельный журнал'!AE458-1,0)</f>
        <v>0</v>
      </c>
      <c r="D458" s="121"/>
      <c r="E458" s="47">
        <f ca="1">OFFSET(СВОДНАЯ!$B$3,'Кабельный журнал'!AE458-1,1)</f>
        <v>0</v>
      </c>
      <c r="F458" s="48">
        <f ca="1">OFFSET(СВОДНАЯ!$B$3,'Кабельный журнал'!AE458-1,2)</f>
        <v>0</v>
      </c>
      <c r="G458" s="206">
        <f ca="1">OFFSET(СВОДНАЯ!$B$3,'Кабельный журнал'!AE458-1,3)</f>
        <v>0</v>
      </c>
      <c r="H458" s="235"/>
      <c r="I458" s="235"/>
      <c r="J458" s="235"/>
      <c r="K458" s="235"/>
      <c r="L458" s="207"/>
      <c r="M458" s="236">
        <f ca="1">OFFSET(СВОДНАЯ!$B$3,'Кабельный журнал'!AE458-1,4)</f>
        <v>0</v>
      </c>
      <c r="N458" s="237"/>
      <c r="O458" s="237"/>
      <c r="P458" s="237"/>
      <c r="Q458" s="238"/>
      <c r="R458" s="206">
        <f ca="1">OFFSET(СВОДНАЯ!$B$3,'Кабельный журнал'!AE458-1,5)</f>
        <v>0</v>
      </c>
      <c r="S458" s="207"/>
      <c r="T458" s="206">
        <f ca="1">OFFSET(СВОДНАЯ!$B$3,'Кабельный журнал'!AE458-1,6)</f>
        <v>0</v>
      </c>
      <c r="U458" s="235"/>
      <c r="V458" s="207"/>
      <c r="W458" s="206">
        <f ca="1">OFFSET(СВОДНАЯ!$B$3,'Кабельный журнал'!AE458-1,7)</f>
        <v>0</v>
      </c>
      <c r="X458" s="235"/>
      <c r="Y458" s="235"/>
      <c r="Z458" s="207"/>
      <c r="AA458" s="206">
        <f ca="1">OFFSET(СВОДНАЯ!$B$3,'Кабельный журнал'!AE458-1,8)</f>
        <v>0</v>
      </c>
      <c r="AB458" s="207"/>
      <c r="AE458" s="34">
        <f t="shared" si="8"/>
        <v>391</v>
      </c>
    </row>
    <row r="459" spans="3:31" ht="15" customHeight="1" x14ac:dyDescent="0.25">
      <c r="C459" s="46">
        <f ca="1">OFFSET(СВОДНАЯ!$B$3,'Кабельный журнал'!AE459-1,0)</f>
        <v>0</v>
      </c>
      <c r="D459" s="121"/>
      <c r="E459" s="47">
        <f ca="1">OFFSET(СВОДНАЯ!$B$3,'Кабельный журнал'!AE459-1,1)</f>
        <v>0</v>
      </c>
      <c r="F459" s="48">
        <f ca="1">OFFSET(СВОДНАЯ!$B$3,'Кабельный журнал'!AE459-1,2)</f>
        <v>0</v>
      </c>
      <c r="G459" s="206">
        <f ca="1">OFFSET(СВОДНАЯ!$B$3,'Кабельный журнал'!AE459-1,3)</f>
        <v>0</v>
      </c>
      <c r="H459" s="235"/>
      <c r="I459" s="235"/>
      <c r="J459" s="235"/>
      <c r="K459" s="235"/>
      <c r="L459" s="207"/>
      <c r="M459" s="236">
        <f ca="1">OFFSET(СВОДНАЯ!$B$3,'Кабельный журнал'!AE459-1,4)</f>
        <v>0</v>
      </c>
      <c r="N459" s="237"/>
      <c r="O459" s="237"/>
      <c r="P459" s="237"/>
      <c r="Q459" s="238"/>
      <c r="R459" s="206">
        <f ca="1">OFFSET(СВОДНАЯ!$B$3,'Кабельный журнал'!AE459-1,5)</f>
        <v>0</v>
      </c>
      <c r="S459" s="207"/>
      <c r="T459" s="206">
        <f ca="1">OFFSET(СВОДНАЯ!$B$3,'Кабельный журнал'!AE459-1,6)</f>
        <v>0</v>
      </c>
      <c r="U459" s="235"/>
      <c r="V459" s="207"/>
      <c r="W459" s="206">
        <f ca="1">OFFSET(СВОДНАЯ!$B$3,'Кабельный журнал'!AE459-1,7)</f>
        <v>0</v>
      </c>
      <c r="X459" s="235"/>
      <c r="Y459" s="235"/>
      <c r="Z459" s="207"/>
      <c r="AA459" s="206">
        <f ca="1">OFFSET(СВОДНАЯ!$B$3,'Кабельный журнал'!AE459-1,8)</f>
        <v>0</v>
      </c>
      <c r="AB459" s="207"/>
      <c r="AE459" s="34">
        <f t="shared" si="8"/>
        <v>392</v>
      </c>
    </row>
    <row r="460" spans="3:31" ht="15" customHeight="1" x14ac:dyDescent="0.25">
      <c r="C460" s="46">
        <f ca="1">OFFSET(СВОДНАЯ!$B$3,'Кабельный журнал'!AE460-1,0)</f>
        <v>0</v>
      </c>
      <c r="D460" s="121"/>
      <c r="E460" s="47">
        <f ca="1">OFFSET(СВОДНАЯ!$B$3,'Кабельный журнал'!AE460-1,1)</f>
        <v>0</v>
      </c>
      <c r="F460" s="48">
        <f ca="1">OFFSET(СВОДНАЯ!$B$3,'Кабельный журнал'!AE460-1,2)</f>
        <v>0</v>
      </c>
      <c r="G460" s="206">
        <f ca="1">OFFSET(СВОДНАЯ!$B$3,'Кабельный журнал'!AE460-1,3)</f>
        <v>0</v>
      </c>
      <c r="H460" s="235"/>
      <c r="I460" s="235"/>
      <c r="J460" s="235"/>
      <c r="K460" s="235"/>
      <c r="L460" s="207"/>
      <c r="M460" s="236">
        <f ca="1">OFFSET(СВОДНАЯ!$B$3,'Кабельный журнал'!AE460-1,4)</f>
        <v>0</v>
      </c>
      <c r="N460" s="237"/>
      <c r="O460" s="237"/>
      <c r="P460" s="237"/>
      <c r="Q460" s="238"/>
      <c r="R460" s="206">
        <f ca="1">OFFSET(СВОДНАЯ!$B$3,'Кабельный журнал'!AE460-1,5)</f>
        <v>0</v>
      </c>
      <c r="S460" s="207"/>
      <c r="T460" s="206">
        <f ca="1">OFFSET(СВОДНАЯ!$B$3,'Кабельный журнал'!AE460-1,6)</f>
        <v>0</v>
      </c>
      <c r="U460" s="235"/>
      <c r="V460" s="207"/>
      <c r="W460" s="206">
        <f ca="1">OFFSET(СВОДНАЯ!$B$3,'Кабельный журнал'!AE460-1,7)</f>
        <v>0</v>
      </c>
      <c r="X460" s="235"/>
      <c r="Y460" s="235"/>
      <c r="Z460" s="207"/>
      <c r="AA460" s="206">
        <f ca="1">OFFSET(СВОДНАЯ!$B$3,'Кабельный журнал'!AE460-1,8)</f>
        <v>0</v>
      </c>
      <c r="AB460" s="207"/>
      <c r="AE460" s="34">
        <f t="shared" si="8"/>
        <v>393</v>
      </c>
    </row>
    <row r="461" spans="3:31" ht="15" customHeight="1" x14ac:dyDescent="0.25">
      <c r="C461" s="46">
        <f ca="1">OFFSET(СВОДНАЯ!$B$3,'Кабельный журнал'!AE461-1,0)</f>
        <v>0</v>
      </c>
      <c r="D461" s="121"/>
      <c r="E461" s="47">
        <f ca="1">OFFSET(СВОДНАЯ!$B$3,'Кабельный журнал'!AE461-1,1)</f>
        <v>0</v>
      </c>
      <c r="F461" s="48">
        <f ca="1">OFFSET(СВОДНАЯ!$B$3,'Кабельный журнал'!AE461-1,2)</f>
        <v>0</v>
      </c>
      <c r="G461" s="206">
        <f ca="1">OFFSET(СВОДНАЯ!$B$3,'Кабельный журнал'!AE461-1,3)</f>
        <v>0</v>
      </c>
      <c r="H461" s="235"/>
      <c r="I461" s="235"/>
      <c r="J461" s="235"/>
      <c r="K461" s="235"/>
      <c r="L461" s="207"/>
      <c r="M461" s="236">
        <f ca="1">OFFSET(СВОДНАЯ!$B$3,'Кабельный журнал'!AE461-1,4)</f>
        <v>0</v>
      </c>
      <c r="N461" s="237"/>
      <c r="O461" s="237"/>
      <c r="P461" s="237"/>
      <c r="Q461" s="238"/>
      <c r="R461" s="206">
        <f ca="1">OFFSET(СВОДНАЯ!$B$3,'Кабельный журнал'!AE461-1,5)</f>
        <v>0</v>
      </c>
      <c r="S461" s="207"/>
      <c r="T461" s="206">
        <f ca="1">OFFSET(СВОДНАЯ!$B$3,'Кабельный журнал'!AE461-1,6)</f>
        <v>0</v>
      </c>
      <c r="U461" s="235"/>
      <c r="V461" s="207"/>
      <c r="W461" s="206">
        <f ca="1">OFFSET(СВОДНАЯ!$B$3,'Кабельный журнал'!AE461-1,7)</f>
        <v>0</v>
      </c>
      <c r="X461" s="235"/>
      <c r="Y461" s="235"/>
      <c r="Z461" s="207"/>
      <c r="AA461" s="206">
        <f ca="1">OFFSET(СВОДНАЯ!$B$3,'Кабельный журнал'!AE461-1,8)</f>
        <v>0</v>
      </c>
      <c r="AB461" s="207"/>
      <c r="AE461" s="34">
        <f t="shared" si="8"/>
        <v>394</v>
      </c>
    </row>
    <row r="462" spans="3:31" ht="15" customHeight="1" x14ac:dyDescent="0.25">
      <c r="C462" s="46">
        <f ca="1">OFFSET(СВОДНАЯ!$B$3,'Кабельный журнал'!AE462-1,0)</f>
        <v>0</v>
      </c>
      <c r="D462" s="121"/>
      <c r="E462" s="47">
        <f ca="1">OFFSET(СВОДНАЯ!$B$3,'Кабельный журнал'!AE462-1,1)</f>
        <v>0</v>
      </c>
      <c r="F462" s="48">
        <f ca="1">OFFSET(СВОДНАЯ!$B$3,'Кабельный журнал'!AE462-1,2)</f>
        <v>0</v>
      </c>
      <c r="G462" s="206">
        <f ca="1">OFFSET(СВОДНАЯ!$B$3,'Кабельный журнал'!AE462-1,3)</f>
        <v>0</v>
      </c>
      <c r="H462" s="235"/>
      <c r="I462" s="235"/>
      <c r="J462" s="235"/>
      <c r="K462" s="235"/>
      <c r="L462" s="207"/>
      <c r="M462" s="236">
        <f ca="1">OFFSET(СВОДНАЯ!$B$3,'Кабельный журнал'!AE462-1,4)</f>
        <v>0</v>
      </c>
      <c r="N462" s="237"/>
      <c r="O462" s="237"/>
      <c r="P462" s="237"/>
      <c r="Q462" s="238"/>
      <c r="R462" s="206">
        <f ca="1">OFFSET(СВОДНАЯ!$B$3,'Кабельный журнал'!AE462-1,5)</f>
        <v>0</v>
      </c>
      <c r="S462" s="207"/>
      <c r="T462" s="206">
        <f ca="1">OFFSET(СВОДНАЯ!$B$3,'Кабельный журнал'!AE462-1,6)</f>
        <v>0</v>
      </c>
      <c r="U462" s="235"/>
      <c r="V462" s="207"/>
      <c r="W462" s="206">
        <f ca="1">OFFSET(СВОДНАЯ!$B$3,'Кабельный журнал'!AE462-1,7)</f>
        <v>0</v>
      </c>
      <c r="X462" s="235"/>
      <c r="Y462" s="235"/>
      <c r="Z462" s="207"/>
      <c r="AA462" s="206">
        <f ca="1">OFFSET(СВОДНАЯ!$B$3,'Кабельный журнал'!AE462-1,8)</f>
        <v>0</v>
      </c>
      <c r="AB462" s="207"/>
      <c r="AE462" s="34">
        <f t="shared" si="8"/>
        <v>395</v>
      </c>
    </row>
    <row r="463" spans="3:31" ht="15" customHeight="1" x14ac:dyDescent="0.25">
      <c r="C463" s="46">
        <f ca="1">OFFSET(СВОДНАЯ!$B$3,'Кабельный журнал'!AE463-1,0)</f>
        <v>0</v>
      </c>
      <c r="D463" s="121"/>
      <c r="E463" s="47">
        <f ca="1">OFFSET(СВОДНАЯ!$B$3,'Кабельный журнал'!AE463-1,1)</f>
        <v>0</v>
      </c>
      <c r="F463" s="48">
        <f ca="1">OFFSET(СВОДНАЯ!$B$3,'Кабельный журнал'!AE463-1,2)</f>
        <v>0</v>
      </c>
      <c r="G463" s="206">
        <f ca="1">OFFSET(СВОДНАЯ!$B$3,'Кабельный журнал'!AE463-1,3)</f>
        <v>0</v>
      </c>
      <c r="H463" s="235"/>
      <c r="I463" s="235"/>
      <c r="J463" s="235"/>
      <c r="K463" s="235"/>
      <c r="L463" s="207"/>
      <c r="M463" s="236">
        <f ca="1">OFFSET(СВОДНАЯ!$B$3,'Кабельный журнал'!AE463-1,4)</f>
        <v>0</v>
      </c>
      <c r="N463" s="237"/>
      <c r="O463" s="237"/>
      <c r="P463" s="237"/>
      <c r="Q463" s="238"/>
      <c r="R463" s="206">
        <f ca="1">OFFSET(СВОДНАЯ!$B$3,'Кабельный журнал'!AE463-1,5)</f>
        <v>0</v>
      </c>
      <c r="S463" s="207"/>
      <c r="T463" s="206">
        <f ca="1">OFFSET(СВОДНАЯ!$B$3,'Кабельный журнал'!AE463-1,6)</f>
        <v>0</v>
      </c>
      <c r="U463" s="235"/>
      <c r="V463" s="207"/>
      <c r="W463" s="206">
        <f ca="1">OFFSET(СВОДНАЯ!$B$3,'Кабельный журнал'!AE463-1,7)</f>
        <v>0</v>
      </c>
      <c r="X463" s="235"/>
      <c r="Y463" s="235"/>
      <c r="Z463" s="207"/>
      <c r="AA463" s="206">
        <f ca="1">OFFSET(СВОДНАЯ!$B$3,'Кабельный журнал'!AE463-1,8)</f>
        <v>0</v>
      </c>
      <c r="AB463" s="207"/>
      <c r="AE463" s="34">
        <f t="shared" si="8"/>
        <v>396</v>
      </c>
    </row>
    <row r="464" spans="3:31" ht="15" customHeight="1" x14ac:dyDescent="0.25">
      <c r="C464" s="46">
        <f ca="1">OFFSET(СВОДНАЯ!$B$3,'Кабельный журнал'!AE464-1,0)</f>
        <v>0</v>
      </c>
      <c r="D464" s="121"/>
      <c r="E464" s="47">
        <f ca="1">OFFSET(СВОДНАЯ!$B$3,'Кабельный журнал'!AE464-1,1)</f>
        <v>0</v>
      </c>
      <c r="F464" s="48">
        <f ca="1">OFFSET(СВОДНАЯ!$B$3,'Кабельный журнал'!AE464-1,2)</f>
        <v>0</v>
      </c>
      <c r="G464" s="206">
        <f ca="1">OFFSET(СВОДНАЯ!$B$3,'Кабельный журнал'!AE464-1,3)</f>
        <v>0</v>
      </c>
      <c r="H464" s="235"/>
      <c r="I464" s="235"/>
      <c r="J464" s="235"/>
      <c r="K464" s="235"/>
      <c r="L464" s="207"/>
      <c r="M464" s="236">
        <f ca="1">OFFSET(СВОДНАЯ!$B$3,'Кабельный журнал'!AE464-1,4)</f>
        <v>0</v>
      </c>
      <c r="N464" s="237"/>
      <c r="O464" s="237"/>
      <c r="P464" s="237"/>
      <c r="Q464" s="238"/>
      <c r="R464" s="206">
        <f ca="1">OFFSET(СВОДНАЯ!$B$3,'Кабельный журнал'!AE464-1,5)</f>
        <v>0</v>
      </c>
      <c r="S464" s="207"/>
      <c r="T464" s="206">
        <f ca="1">OFFSET(СВОДНАЯ!$B$3,'Кабельный журнал'!AE464-1,6)</f>
        <v>0</v>
      </c>
      <c r="U464" s="235"/>
      <c r="V464" s="207"/>
      <c r="W464" s="206">
        <f ca="1">OFFSET(СВОДНАЯ!$B$3,'Кабельный журнал'!AE464-1,7)</f>
        <v>0</v>
      </c>
      <c r="X464" s="235"/>
      <c r="Y464" s="235"/>
      <c r="Z464" s="207"/>
      <c r="AA464" s="206">
        <f ca="1">OFFSET(СВОДНАЯ!$B$3,'Кабельный журнал'!AE464-1,8)</f>
        <v>0</v>
      </c>
      <c r="AB464" s="207"/>
      <c r="AE464" s="34">
        <f t="shared" si="8"/>
        <v>397</v>
      </c>
    </row>
    <row r="465" spans="1:31" ht="15" customHeight="1" x14ac:dyDescent="0.25">
      <c r="C465" s="46">
        <f ca="1">OFFSET(СВОДНАЯ!$B$3,'Кабельный журнал'!AE465-1,0)</f>
        <v>0</v>
      </c>
      <c r="D465" s="121"/>
      <c r="E465" s="47">
        <f ca="1">OFFSET(СВОДНАЯ!$B$3,'Кабельный журнал'!AE465-1,1)</f>
        <v>0</v>
      </c>
      <c r="F465" s="48">
        <f ca="1">OFFSET(СВОДНАЯ!$B$3,'Кабельный журнал'!AE465-1,2)</f>
        <v>0</v>
      </c>
      <c r="G465" s="206">
        <f ca="1">OFFSET(СВОДНАЯ!$B$3,'Кабельный журнал'!AE465-1,3)</f>
        <v>0</v>
      </c>
      <c r="H465" s="235"/>
      <c r="I465" s="235"/>
      <c r="J465" s="235"/>
      <c r="K465" s="235"/>
      <c r="L465" s="207"/>
      <c r="M465" s="236">
        <f ca="1">OFFSET(СВОДНАЯ!$B$3,'Кабельный журнал'!AE465-1,4)</f>
        <v>0</v>
      </c>
      <c r="N465" s="237"/>
      <c r="O465" s="237"/>
      <c r="P465" s="237"/>
      <c r="Q465" s="238"/>
      <c r="R465" s="206">
        <f ca="1">OFFSET(СВОДНАЯ!$B$3,'Кабельный журнал'!AE465-1,5)</f>
        <v>0</v>
      </c>
      <c r="S465" s="207"/>
      <c r="T465" s="206">
        <f ca="1">OFFSET(СВОДНАЯ!$B$3,'Кабельный журнал'!AE465-1,6)</f>
        <v>0</v>
      </c>
      <c r="U465" s="235"/>
      <c r="V465" s="207"/>
      <c r="W465" s="206">
        <f ca="1">OFFSET(СВОДНАЯ!$B$3,'Кабельный журнал'!AE465-1,7)</f>
        <v>0</v>
      </c>
      <c r="X465" s="235"/>
      <c r="Y465" s="235"/>
      <c r="Z465" s="207"/>
      <c r="AA465" s="206">
        <f ca="1">OFFSET(СВОДНАЯ!$B$3,'Кабельный журнал'!AE465-1,8)</f>
        <v>0</v>
      </c>
      <c r="AB465" s="207"/>
      <c r="AE465" s="34">
        <f t="shared" si="8"/>
        <v>398</v>
      </c>
    </row>
    <row r="466" spans="1:31" ht="15" customHeight="1" x14ac:dyDescent="0.25">
      <c r="C466" s="46">
        <f ca="1">OFFSET(СВОДНАЯ!$B$3,'Кабельный журнал'!AE466-1,0)</f>
        <v>0</v>
      </c>
      <c r="D466" s="121"/>
      <c r="E466" s="47">
        <f ca="1">OFFSET(СВОДНАЯ!$B$3,'Кабельный журнал'!AE466-1,1)</f>
        <v>0</v>
      </c>
      <c r="F466" s="48">
        <f ca="1">OFFSET(СВОДНАЯ!$B$3,'Кабельный журнал'!AE466-1,2)</f>
        <v>0</v>
      </c>
      <c r="G466" s="206">
        <f ca="1">OFFSET(СВОДНАЯ!$B$3,'Кабельный журнал'!AE466-1,3)</f>
        <v>0</v>
      </c>
      <c r="H466" s="235"/>
      <c r="I466" s="235"/>
      <c r="J466" s="235"/>
      <c r="K466" s="235"/>
      <c r="L466" s="207"/>
      <c r="M466" s="236">
        <f ca="1">OFFSET(СВОДНАЯ!$B$3,'Кабельный журнал'!AE466-1,4)</f>
        <v>0</v>
      </c>
      <c r="N466" s="237"/>
      <c r="O466" s="237"/>
      <c r="P466" s="237"/>
      <c r="Q466" s="238"/>
      <c r="R466" s="206">
        <f ca="1">OFFSET(СВОДНАЯ!$B$3,'Кабельный журнал'!AE466-1,5)</f>
        <v>0</v>
      </c>
      <c r="S466" s="207"/>
      <c r="T466" s="206">
        <f ca="1">OFFSET(СВОДНАЯ!$B$3,'Кабельный журнал'!AE466-1,6)</f>
        <v>0</v>
      </c>
      <c r="U466" s="235"/>
      <c r="V466" s="207"/>
      <c r="W466" s="206">
        <f ca="1">OFFSET(СВОДНАЯ!$B$3,'Кабельный журнал'!AE466-1,7)</f>
        <v>0</v>
      </c>
      <c r="X466" s="235"/>
      <c r="Y466" s="235"/>
      <c r="Z466" s="207"/>
      <c r="AA466" s="206">
        <f ca="1">OFFSET(СВОДНАЯ!$B$3,'Кабельный журнал'!AE466-1,8)</f>
        <v>0</v>
      </c>
      <c r="AB466" s="207"/>
      <c r="AE466" s="34">
        <f t="shared" si="8"/>
        <v>399</v>
      </c>
    </row>
    <row r="467" spans="1:31" ht="15" customHeight="1" x14ac:dyDescent="0.25">
      <c r="C467" s="46">
        <f ca="1">OFFSET(СВОДНАЯ!$B$3,'Кабельный журнал'!AE467-1,0)</f>
        <v>0</v>
      </c>
      <c r="D467" s="121"/>
      <c r="E467" s="47">
        <f ca="1">OFFSET(СВОДНАЯ!$B$3,'Кабельный журнал'!AE467-1,1)</f>
        <v>0</v>
      </c>
      <c r="F467" s="48">
        <f ca="1">OFFSET(СВОДНАЯ!$B$3,'Кабельный журнал'!AE467-1,2)</f>
        <v>0</v>
      </c>
      <c r="G467" s="206">
        <f ca="1">OFFSET(СВОДНАЯ!$B$3,'Кабельный журнал'!AE467-1,3)</f>
        <v>0</v>
      </c>
      <c r="H467" s="235"/>
      <c r="I467" s="235"/>
      <c r="J467" s="235"/>
      <c r="K467" s="235"/>
      <c r="L467" s="207"/>
      <c r="M467" s="236">
        <f ca="1">OFFSET(СВОДНАЯ!$B$3,'Кабельный журнал'!AE467-1,4)</f>
        <v>0</v>
      </c>
      <c r="N467" s="237"/>
      <c r="O467" s="237"/>
      <c r="P467" s="237"/>
      <c r="Q467" s="238"/>
      <c r="R467" s="206">
        <f ca="1">OFFSET(СВОДНАЯ!$B$3,'Кабельный журнал'!AE467-1,5)</f>
        <v>0</v>
      </c>
      <c r="S467" s="207"/>
      <c r="T467" s="206">
        <f ca="1">OFFSET(СВОДНАЯ!$B$3,'Кабельный журнал'!AE467-1,6)</f>
        <v>0</v>
      </c>
      <c r="U467" s="235"/>
      <c r="V467" s="207"/>
      <c r="W467" s="206">
        <f ca="1">OFFSET(СВОДНАЯ!$B$3,'Кабельный журнал'!AE467-1,7)</f>
        <v>0</v>
      </c>
      <c r="X467" s="235"/>
      <c r="Y467" s="235"/>
      <c r="Z467" s="207"/>
      <c r="AA467" s="206">
        <f ca="1">OFFSET(СВОДНАЯ!$B$3,'Кабельный журнал'!AE467-1,8)</f>
        <v>0</v>
      </c>
      <c r="AB467" s="207"/>
      <c r="AE467" s="34">
        <f t="shared" si="8"/>
        <v>400</v>
      </c>
    </row>
    <row r="468" spans="1:31" ht="15" customHeight="1" x14ac:dyDescent="0.25">
      <c r="C468" s="46">
        <f ca="1">OFFSET(СВОДНАЯ!$B$3,'Кабельный журнал'!AE468-1,0)</f>
        <v>0</v>
      </c>
      <c r="D468" s="121"/>
      <c r="E468" s="47">
        <f ca="1">OFFSET(СВОДНАЯ!$B$3,'Кабельный журнал'!AE468-1,1)</f>
        <v>0</v>
      </c>
      <c r="F468" s="48">
        <f ca="1">OFFSET(СВОДНАЯ!$B$3,'Кабельный журнал'!AE468-1,2)</f>
        <v>0</v>
      </c>
      <c r="G468" s="206">
        <f ca="1">OFFSET(СВОДНАЯ!$B$3,'Кабельный журнал'!AE468-1,3)</f>
        <v>0</v>
      </c>
      <c r="H468" s="235"/>
      <c r="I468" s="235"/>
      <c r="J468" s="235"/>
      <c r="K468" s="235"/>
      <c r="L468" s="207"/>
      <c r="M468" s="236">
        <f ca="1">OFFSET(СВОДНАЯ!$B$3,'Кабельный журнал'!AE468-1,4)</f>
        <v>0</v>
      </c>
      <c r="N468" s="237"/>
      <c r="O468" s="237"/>
      <c r="P468" s="237"/>
      <c r="Q468" s="238"/>
      <c r="R468" s="206">
        <f ca="1">OFFSET(СВОДНАЯ!$B$3,'Кабельный журнал'!AE468-1,5)</f>
        <v>0</v>
      </c>
      <c r="S468" s="207"/>
      <c r="T468" s="206">
        <f ca="1">OFFSET(СВОДНАЯ!$B$3,'Кабельный журнал'!AE468-1,6)</f>
        <v>0</v>
      </c>
      <c r="U468" s="235"/>
      <c r="V468" s="207"/>
      <c r="W468" s="206">
        <f ca="1">OFFSET(СВОДНАЯ!$B$3,'Кабельный журнал'!AE468-1,7)</f>
        <v>0</v>
      </c>
      <c r="X468" s="235"/>
      <c r="Y468" s="235"/>
      <c r="Z468" s="207"/>
      <c r="AA468" s="206">
        <f ca="1">OFFSET(СВОДНАЯ!$B$3,'Кабельный журнал'!AE468-1,8)</f>
        <v>0</v>
      </c>
      <c r="AB468" s="207"/>
      <c r="AE468" s="34">
        <f t="shared" si="8"/>
        <v>401</v>
      </c>
    </row>
    <row r="469" spans="1:31" ht="15" customHeight="1" x14ac:dyDescent="0.25">
      <c r="C469" s="46">
        <f ca="1">OFFSET(СВОДНАЯ!$B$3,'Кабельный журнал'!AE469-1,0)</f>
        <v>0</v>
      </c>
      <c r="D469" s="121"/>
      <c r="E469" s="47">
        <f ca="1">OFFSET(СВОДНАЯ!$B$3,'Кабельный журнал'!AE469-1,1)</f>
        <v>0</v>
      </c>
      <c r="F469" s="48">
        <f ca="1">OFFSET(СВОДНАЯ!$B$3,'Кабельный журнал'!AE469-1,2)</f>
        <v>0</v>
      </c>
      <c r="G469" s="206">
        <f ca="1">OFFSET(СВОДНАЯ!$B$3,'Кабельный журнал'!AE469-1,3)</f>
        <v>0</v>
      </c>
      <c r="H469" s="235"/>
      <c r="I469" s="235"/>
      <c r="J469" s="235"/>
      <c r="K469" s="235"/>
      <c r="L469" s="207"/>
      <c r="M469" s="236">
        <f ca="1">OFFSET(СВОДНАЯ!$B$3,'Кабельный журнал'!AE469-1,4)</f>
        <v>0</v>
      </c>
      <c r="N469" s="237"/>
      <c r="O469" s="237"/>
      <c r="P469" s="237"/>
      <c r="Q469" s="238"/>
      <c r="R469" s="206">
        <f ca="1">OFFSET(СВОДНАЯ!$B$3,'Кабельный журнал'!AE469-1,5)</f>
        <v>0</v>
      </c>
      <c r="S469" s="207"/>
      <c r="T469" s="206">
        <f ca="1">OFFSET(СВОДНАЯ!$B$3,'Кабельный журнал'!AE469-1,6)</f>
        <v>0</v>
      </c>
      <c r="U469" s="235"/>
      <c r="V469" s="207"/>
      <c r="W469" s="206">
        <f ca="1">OFFSET(СВОДНАЯ!$B$3,'Кабельный журнал'!AE469-1,7)</f>
        <v>0</v>
      </c>
      <c r="X469" s="235"/>
      <c r="Y469" s="235"/>
      <c r="Z469" s="207"/>
      <c r="AA469" s="206">
        <f ca="1">OFFSET(СВОДНАЯ!$B$3,'Кабельный журнал'!AE469-1,8)</f>
        <v>0</v>
      </c>
      <c r="AB469" s="207"/>
      <c r="AE469" s="34">
        <f t="shared" si="8"/>
        <v>402</v>
      </c>
    </row>
    <row r="470" spans="1:31" ht="15" customHeight="1" x14ac:dyDescent="0.25">
      <c r="C470" s="46">
        <f ca="1">OFFSET(СВОДНАЯ!$B$3,'Кабельный журнал'!AE470-1,0)</f>
        <v>0</v>
      </c>
      <c r="D470" s="121"/>
      <c r="E470" s="47">
        <f ca="1">OFFSET(СВОДНАЯ!$B$3,'Кабельный журнал'!AE470-1,1)</f>
        <v>0</v>
      </c>
      <c r="F470" s="48">
        <f ca="1">OFFSET(СВОДНАЯ!$B$3,'Кабельный журнал'!AE470-1,2)</f>
        <v>0</v>
      </c>
      <c r="G470" s="206">
        <f ca="1">OFFSET(СВОДНАЯ!$B$3,'Кабельный журнал'!AE470-1,3)</f>
        <v>0</v>
      </c>
      <c r="H470" s="235"/>
      <c r="I470" s="235"/>
      <c r="J470" s="235"/>
      <c r="K470" s="235"/>
      <c r="L470" s="207"/>
      <c r="M470" s="236">
        <f ca="1">OFFSET(СВОДНАЯ!$B$3,'Кабельный журнал'!AE470-1,4)</f>
        <v>0</v>
      </c>
      <c r="N470" s="237"/>
      <c r="O470" s="237"/>
      <c r="P470" s="237"/>
      <c r="Q470" s="238"/>
      <c r="R470" s="206">
        <f ca="1">OFFSET(СВОДНАЯ!$B$3,'Кабельный журнал'!AE470-1,5)</f>
        <v>0</v>
      </c>
      <c r="S470" s="207"/>
      <c r="T470" s="206">
        <f ca="1">OFFSET(СВОДНАЯ!$B$3,'Кабельный журнал'!AE470-1,6)</f>
        <v>0</v>
      </c>
      <c r="U470" s="235"/>
      <c r="V470" s="207"/>
      <c r="W470" s="206">
        <f ca="1">OFFSET(СВОДНАЯ!$B$3,'Кабельный журнал'!AE470-1,7)</f>
        <v>0</v>
      </c>
      <c r="X470" s="235"/>
      <c r="Y470" s="235"/>
      <c r="Z470" s="207"/>
      <c r="AA470" s="206">
        <f ca="1">OFFSET(СВОДНАЯ!$B$3,'Кабельный журнал'!AE470-1,8)</f>
        <v>0</v>
      </c>
      <c r="AB470" s="207"/>
      <c r="AE470" s="34">
        <f t="shared" si="8"/>
        <v>403</v>
      </c>
    </row>
    <row r="471" spans="1:31" ht="15" customHeight="1" x14ac:dyDescent="0.25">
      <c r="C471" s="46">
        <f ca="1">OFFSET(СВОДНАЯ!$B$3,'Кабельный журнал'!AE471-1,0)</f>
        <v>0</v>
      </c>
      <c r="D471" s="121"/>
      <c r="E471" s="47">
        <f ca="1">OFFSET(СВОДНАЯ!$B$3,'Кабельный журнал'!AE471-1,1)</f>
        <v>0</v>
      </c>
      <c r="F471" s="48">
        <f ca="1">OFFSET(СВОДНАЯ!$B$3,'Кабельный журнал'!AE471-1,2)</f>
        <v>0</v>
      </c>
      <c r="G471" s="206">
        <f ca="1">OFFSET(СВОДНАЯ!$B$3,'Кабельный журнал'!AE471-1,3)</f>
        <v>0</v>
      </c>
      <c r="H471" s="235"/>
      <c r="I471" s="235"/>
      <c r="J471" s="235"/>
      <c r="K471" s="235"/>
      <c r="L471" s="207"/>
      <c r="M471" s="236">
        <f ca="1">OFFSET(СВОДНАЯ!$B$3,'Кабельный журнал'!AE471-1,4)</f>
        <v>0</v>
      </c>
      <c r="N471" s="237"/>
      <c r="O471" s="237"/>
      <c r="P471" s="237"/>
      <c r="Q471" s="238"/>
      <c r="R471" s="206">
        <f ca="1">OFFSET(СВОДНАЯ!$B$3,'Кабельный журнал'!AE471-1,5)</f>
        <v>0</v>
      </c>
      <c r="S471" s="207"/>
      <c r="T471" s="206">
        <f ca="1">OFFSET(СВОДНАЯ!$B$3,'Кабельный журнал'!AE471-1,6)</f>
        <v>0</v>
      </c>
      <c r="U471" s="235"/>
      <c r="V471" s="207"/>
      <c r="W471" s="206">
        <f ca="1">OFFSET(СВОДНАЯ!$B$3,'Кабельный журнал'!AE471-1,7)</f>
        <v>0</v>
      </c>
      <c r="X471" s="235"/>
      <c r="Y471" s="235"/>
      <c r="Z471" s="207"/>
      <c r="AA471" s="206">
        <f ca="1">OFFSET(СВОДНАЯ!$B$3,'Кабельный журнал'!AE471-1,8)</f>
        <v>0</v>
      </c>
      <c r="AB471" s="207"/>
      <c r="AE471" s="34">
        <f t="shared" si="8"/>
        <v>404</v>
      </c>
    </row>
    <row r="472" spans="1:31" ht="15" customHeight="1" x14ac:dyDescent="0.25">
      <c r="C472" s="46">
        <f ca="1">OFFSET(СВОДНАЯ!$B$3,'Кабельный журнал'!AE472-1,0)</f>
        <v>0</v>
      </c>
      <c r="D472" s="121"/>
      <c r="E472" s="47">
        <f ca="1">OFFSET(СВОДНАЯ!$B$3,'Кабельный журнал'!AE472-1,1)</f>
        <v>0</v>
      </c>
      <c r="F472" s="48">
        <f ca="1">OFFSET(СВОДНАЯ!$B$3,'Кабельный журнал'!AE472-1,2)</f>
        <v>0</v>
      </c>
      <c r="G472" s="206">
        <f ca="1">OFFSET(СВОДНАЯ!$B$3,'Кабельный журнал'!AE472-1,3)</f>
        <v>0</v>
      </c>
      <c r="H472" s="235"/>
      <c r="I472" s="235"/>
      <c r="J472" s="235"/>
      <c r="K472" s="235"/>
      <c r="L472" s="207"/>
      <c r="M472" s="236">
        <f ca="1">OFFSET(СВОДНАЯ!$B$3,'Кабельный журнал'!AE472-1,4)</f>
        <v>0</v>
      </c>
      <c r="N472" s="237"/>
      <c r="O472" s="237"/>
      <c r="P472" s="237"/>
      <c r="Q472" s="238"/>
      <c r="R472" s="206">
        <f ca="1">OFFSET(СВОДНАЯ!$B$3,'Кабельный журнал'!AE472-1,5)</f>
        <v>0</v>
      </c>
      <c r="S472" s="207"/>
      <c r="T472" s="206">
        <f ca="1">OFFSET(СВОДНАЯ!$B$3,'Кабельный журнал'!AE472-1,6)</f>
        <v>0</v>
      </c>
      <c r="U472" s="235"/>
      <c r="V472" s="207"/>
      <c r="W472" s="206">
        <f ca="1">OFFSET(СВОДНАЯ!$B$3,'Кабельный журнал'!AE472-1,7)</f>
        <v>0</v>
      </c>
      <c r="X472" s="235"/>
      <c r="Y472" s="235"/>
      <c r="Z472" s="207"/>
      <c r="AA472" s="206">
        <f ca="1">OFFSET(СВОДНАЯ!$B$3,'Кабельный журнал'!AE472-1,8)</f>
        <v>0</v>
      </c>
      <c r="AB472" s="207"/>
      <c r="AE472" s="34">
        <f t="shared" si="8"/>
        <v>405</v>
      </c>
    </row>
    <row r="473" spans="1:31" ht="15" customHeight="1" x14ac:dyDescent="0.25">
      <c r="C473" s="46">
        <f ca="1">OFFSET(СВОДНАЯ!$B$3,'Кабельный журнал'!AE473-1,0)</f>
        <v>0</v>
      </c>
      <c r="D473" s="121"/>
      <c r="E473" s="47">
        <f ca="1">OFFSET(СВОДНАЯ!$B$3,'Кабельный журнал'!AE473-1,1)</f>
        <v>0</v>
      </c>
      <c r="F473" s="48">
        <f ca="1">OFFSET(СВОДНАЯ!$B$3,'Кабельный журнал'!AE473-1,2)</f>
        <v>0</v>
      </c>
      <c r="G473" s="206">
        <f ca="1">OFFSET(СВОДНАЯ!$B$3,'Кабельный журнал'!AE473-1,3)</f>
        <v>0</v>
      </c>
      <c r="H473" s="235"/>
      <c r="I473" s="235"/>
      <c r="J473" s="235"/>
      <c r="K473" s="235"/>
      <c r="L473" s="207"/>
      <c r="M473" s="236">
        <f ca="1">OFFSET(СВОДНАЯ!$B$3,'Кабельный журнал'!AE473-1,4)</f>
        <v>0</v>
      </c>
      <c r="N473" s="237"/>
      <c r="O473" s="237"/>
      <c r="P473" s="237"/>
      <c r="Q473" s="238"/>
      <c r="R473" s="206">
        <f ca="1">OFFSET(СВОДНАЯ!$B$3,'Кабельный журнал'!AE473-1,5)</f>
        <v>0</v>
      </c>
      <c r="S473" s="207"/>
      <c r="T473" s="206">
        <f ca="1">OFFSET(СВОДНАЯ!$B$3,'Кабельный журнал'!AE473-1,6)</f>
        <v>0</v>
      </c>
      <c r="U473" s="235"/>
      <c r="V473" s="207"/>
      <c r="W473" s="206">
        <f ca="1">OFFSET(СВОДНАЯ!$B$3,'Кабельный журнал'!AE473-1,7)</f>
        <v>0</v>
      </c>
      <c r="X473" s="235"/>
      <c r="Y473" s="235"/>
      <c r="Z473" s="207"/>
      <c r="AA473" s="206">
        <f ca="1">OFFSET(СВОДНАЯ!$B$3,'Кабельный журнал'!AE473-1,8)</f>
        <v>0</v>
      </c>
      <c r="AB473" s="207"/>
      <c r="AE473" s="34">
        <f t="shared" si="8"/>
        <v>406</v>
      </c>
    </row>
    <row r="474" spans="1:31" ht="15" customHeight="1" x14ac:dyDescent="0.25">
      <c r="C474" s="46">
        <f ca="1">OFFSET(СВОДНАЯ!$B$3,'Кабельный журнал'!AE474-1,0)</f>
        <v>0</v>
      </c>
      <c r="D474" s="121"/>
      <c r="E474" s="47">
        <f ca="1">OFFSET(СВОДНАЯ!$B$3,'Кабельный журнал'!AE474-1,1)</f>
        <v>0</v>
      </c>
      <c r="F474" s="48">
        <f ca="1">OFFSET(СВОДНАЯ!$B$3,'Кабельный журнал'!AE474-1,2)</f>
        <v>0</v>
      </c>
      <c r="G474" s="206">
        <f ca="1">OFFSET(СВОДНАЯ!$B$3,'Кабельный журнал'!AE474-1,3)</f>
        <v>0</v>
      </c>
      <c r="H474" s="235"/>
      <c r="I474" s="235"/>
      <c r="J474" s="235"/>
      <c r="K474" s="235"/>
      <c r="L474" s="207"/>
      <c r="M474" s="236">
        <f ca="1">OFFSET(СВОДНАЯ!$B$3,'Кабельный журнал'!AE474-1,4)</f>
        <v>0</v>
      </c>
      <c r="N474" s="237"/>
      <c r="O474" s="237"/>
      <c r="P474" s="237"/>
      <c r="Q474" s="238"/>
      <c r="R474" s="206">
        <f ca="1">OFFSET(СВОДНАЯ!$B$3,'Кабельный журнал'!AE474-1,5)</f>
        <v>0</v>
      </c>
      <c r="S474" s="207"/>
      <c r="T474" s="206">
        <f ca="1">OFFSET(СВОДНАЯ!$B$3,'Кабельный журнал'!AE474-1,6)</f>
        <v>0</v>
      </c>
      <c r="U474" s="235"/>
      <c r="V474" s="207"/>
      <c r="W474" s="206">
        <f ca="1">OFFSET(СВОДНАЯ!$B$3,'Кабельный журнал'!AE474-1,7)</f>
        <v>0</v>
      </c>
      <c r="X474" s="235"/>
      <c r="Y474" s="235"/>
      <c r="Z474" s="207"/>
      <c r="AA474" s="206">
        <f ca="1">OFFSET(СВОДНАЯ!$B$3,'Кабельный журнал'!AE474-1,8)</f>
        <v>0</v>
      </c>
      <c r="AB474" s="207"/>
      <c r="AE474" s="34">
        <f t="shared" si="8"/>
        <v>407</v>
      </c>
    </row>
    <row r="475" spans="1:31" ht="15" customHeight="1" x14ac:dyDescent="0.25">
      <c r="C475" s="46">
        <f ca="1">OFFSET(СВОДНАЯ!$B$3,'Кабельный журнал'!AE475-1,0)</f>
        <v>0</v>
      </c>
      <c r="D475" s="121"/>
      <c r="E475" s="47">
        <f ca="1">OFFSET(СВОДНАЯ!$B$3,'Кабельный журнал'!AE475-1,1)</f>
        <v>0</v>
      </c>
      <c r="F475" s="48">
        <f ca="1">OFFSET(СВОДНАЯ!$B$3,'Кабельный журнал'!AE475-1,2)</f>
        <v>0</v>
      </c>
      <c r="G475" s="206">
        <f ca="1">OFFSET(СВОДНАЯ!$B$3,'Кабельный журнал'!AE475-1,3)</f>
        <v>0</v>
      </c>
      <c r="H475" s="235"/>
      <c r="I475" s="235"/>
      <c r="J475" s="235"/>
      <c r="K475" s="235"/>
      <c r="L475" s="207"/>
      <c r="M475" s="236">
        <f ca="1">OFFSET(СВОДНАЯ!$B$3,'Кабельный журнал'!AE475-1,4)</f>
        <v>0</v>
      </c>
      <c r="N475" s="237"/>
      <c r="O475" s="237"/>
      <c r="P475" s="237"/>
      <c r="Q475" s="238"/>
      <c r="R475" s="206">
        <f ca="1">OFFSET(СВОДНАЯ!$B$3,'Кабельный журнал'!AE475-1,5)</f>
        <v>0</v>
      </c>
      <c r="S475" s="207"/>
      <c r="T475" s="206">
        <f ca="1">OFFSET(СВОДНАЯ!$B$3,'Кабельный журнал'!AE475-1,6)</f>
        <v>0</v>
      </c>
      <c r="U475" s="235"/>
      <c r="V475" s="207"/>
      <c r="W475" s="206">
        <f ca="1">OFFSET(СВОДНАЯ!$B$3,'Кабельный журнал'!AE475-1,7)</f>
        <v>0</v>
      </c>
      <c r="X475" s="235"/>
      <c r="Y475" s="235"/>
      <c r="Z475" s="207"/>
      <c r="AA475" s="206">
        <f ca="1">OFFSET(СВОДНАЯ!$B$3,'Кабельный журнал'!AE475-1,8)</f>
        <v>0</v>
      </c>
      <c r="AB475" s="207"/>
      <c r="AE475" s="34">
        <f t="shared" si="8"/>
        <v>408</v>
      </c>
    </row>
    <row r="476" spans="1:31" ht="15" customHeight="1" x14ac:dyDescent="0.25">
      <c r="C476" s="46">
        <f ca="1">OFFSET(СВОДНАЯ!$B$3,'Кабельный журнал'!AE476-1,0)</f>
        <v>0</v>
      </c>
      <c r="D476" s="121"/>
      <c r="E476" s="47">
        <f ca="1">OFFSET(СВОДНАЯ!$B$3,'Кабельный журнал'!AE476-1,1)</f>
        <v>0</v>
      </c>
      <c r="F476" s="48">
        <f ca="1">OFFSET(СВОДНАЯ!$B$3,'Кабельный журнал'!AE476-1,2)</f>
        <v>0</v>
      </c>
      <c r="G476" s="206">
        <f ca="1">OFFSET(СВОДНАЯ!$B$3,'Кабельный журнал'!AE476-1,3)</f>
        <v>0</v>
      </c>
      <c r="H476" s="235"/>
      <c r="I476" s="235"/>
      <c r="J476" s="235"/>
      <c r="K476" s="235"/>
      <c r="L476" s="207"/>
      <c r="M476" s="236">
        <f ca="1">OFFSET(СВОДНАЯ!$B$3,'Кабельный журнал'!AE476-1,4)</f>
        <v>0</v>
      </c>
      <c r="N476" s="237"/>
      <c r="O476" s="237"/>
      <c r="P476" s="237"/>
      <c r="Q476" s="238"/>
      <c r="R476" s="206">
        <f ca="1">OFFSET(СВОДНАЯ!$B$3,'Кабельный журнал'!AE476-1,5)</f>
        <v>0</v>
      </c>
      <c r="S476" s="207"/>
      <c r="T476" s="206">
        <f ca="1">OFFSET(СВОДНАЯ!$B$3,'Кабельный журнал'!AE476-1,6)</f>
        <v>0</v>
      </c>
      <c r="U476" s="235"/>
      <c r="V476" s="207"/>
      <c r="W476" s="206">
        <f ca="1">OFFSET(СВОДНАЯ!$B$3,'Кабельный журнал'!AE476-1,7)</f>
        <v>0</v>
      </c>
      <c r="X476" s="235"/>
      <c r="Y476" s="235"/>
      <c r="Z476" s="207"/>
      <c r="AA476" s="206">
        <f ca="1">OFFSET(СВОДНАЯ!$B$3,'Кабельный журнал'!AE476-1,8)</f>
        <v>0</v>
      </c>
      <c r="AB476" s="207"/>
      <c r="AE476" s="34">
        <f t="shared" si="8"/>
        <v>409</v>
      </c>
    </row>
    <row r="477" spans="1:31" ht="15" customHeight="1" x14ac:dyDescent="0.25">
      <c r="C477" s="46">
        <f ca="1">OFFSET(СВОДНАЯ!$B$3,'Кабельный журнал'!AE477-1,0)</f>
        <v>0</v>
      </c>
      <c r="D477" s="121"/>
      <c r="E477" s="47">
        <f ca="1">OFFSET(СВОДНАЯ!$B$3,'Кабельный журнал'!AE477-1,1)</f>
        <v>0</v>
      </c>
      <c r="F477" s="48">
        <f ca="1">OFFSET(СВОДНАЯ!$B$3,'Кабельный журнал'!AE477-1,2)</f>
        <v>0</v>
      </c>
      <c r="G477" s="206">
        <f ca="1">OFFSET(СВОДНАЯ!$B$3,'Кабельный журнал'!AE477-1,3)</f>
        <v>0</v>
      </c>
      <c r="H477" s="235"/>
      <c r="I477" s="235"/>
      <c r="J477" s="235"/>
      <c r="K477" s="235"/>
      <c r="L477" s="207"/>
      <c r="M477" s="236">
        <f ca="1">OFFSET(СВОДНАЯ!$B$3,'Кабельный журнал'!AE477-1,4)</f>
        <v>0</v>
      </c>
      <c r="N477" s="237"/>
      <c r="O477" s="237"/>
      <c r="P477" s="237"/>
      <c r="Q477" s="238"/>
      <c r="R477" s="206">
        <f ca="1">OFFSET(СВОДНАЯ!$B$3,'Кабельный журнал'!AE477-1,5)</f>
        <v>0</v>
      </c>
      <c r="S477" s="207"/>
      <c r="T477" s="206">
        <f ca="1">OFFSET(СВОДНАЯ!$B$3,'Кабельный журнал'!AE477-1,6)</f>
        <v>0</v>
      </c>
      <c r="U477" s="235"/>
      <c r="V477" s="207"/>
      <c r="W477" s="206">
        <f ca="1">OFFSET(СВОДНАЯ!$B$3,'Кабельный журнал'!AE477-1,7)</f>
        <v>0</v>
      </c>
      <c r="X477" s="235"/>
      <c r="Y477" s="235"/>
      <c r="Z477" s="207"/>
      <c r="AA477" s="206">
        <f ca="1">OFFSET(СВОДНАЯ!$B$3,'Кабельный журнал'!AE477-1,8)</f>
        <v>0</v>
      </c>
      <c r="AB477" s="207"/>
      <c r="AE477" s="34">
        <f t="shared" si="8"/>
        <v>410</v>
      </c>
    </row>
    <row r="478" spans="1:31" ht="15" customHeight="1" thickBot="1" x14ac:dyDescent="0.3">
      <c r="C478" s="46">
        <f ca="1">OFFSET(СВОДНАЯ!$B$3,'Кабельный журнал'!AE478-1,0)</f>
        <v>0</v>
      </c>
      <c r="D478" s="121"/>
      <c r="E478" s="47">
        <f ca="1">OFFSET(СВОДНАЯ!$B$3,'Кабельный журнал'!AE478-1,1)</f>
        <v>0</v>
      </c>
      <c r="F478" s="48">
        <f ca="1">OFFSET(СВОДНАЯ!$B$3,'Кабельный журнал'!AE478-1,2)</f>
        <v>0</v>
      </c>
      <c r="G478" s="206">
        <f ca="1">OFFSET(СВОДНАЯ!$B$3,'Кабельный журнал'!AE478-1,3)</f>
        <v>0</v>
      </c>
      <c r="H478" s="235"/>
      <c r="I478" s="235"/>
      <c r="J478" s="235"/>
      <c r="K478" s="235"/>
      <c r="L478" s="207"/>
      <c r="M478" s="236">
        <f ca="1">OFFSET(СВОДНАЯ!$B$3,'Кабельный журнал'!AE478-1,4)</f>
        <v>0</v>
      </c>
      <c r="N478" s="237"/>
      <c r="O478" s="237"/>
      <c r="P478" s="237"/>
      <c r="Q478" s="238"/>
      <c r="R478" s="206">
        <f ca="1">OFFSET(СВОДНАЯ!$B$3,'Кабельный журнал'!AE478-1,5)</f>
        <v>0</v>
      </c>
      <c r="S478" s="207"/>
      <c r="T478" s="206">
        <f ca="1">OFFSET(СВОДНАЯ!$B$3,'Кабельный журнал'!AE478-1,6)</f>
        <v>0</v>
      </c>
      <c r="U478" s="235"/>
      <c r="V478" s="207"/>
      <c r="W478" s="206">
        <f ca="1">OFFSET(СВОДНАЯ!$B$3,'Кабельный журнал'!AE478-1,7)</f>
        <v>0</v>
      </c>
      <c r="X478" s="235"/>
      <c r="Y478" s="235"/>
      <c r="Z478" s="207"/>
      <c r="AA478" s="206">
        <f ca="1">OFFSET(СВОДНАЯ!$B$3,'Кабельный журнал'!AE478-1,8)</f>
        <v>0</v>
      </c>
      <c r="AB478" s="207"/>
      <c r="AE478" s="34">
        <f t="shared" si="8"/>
        <v>411</v>
      </c>
    </row>
    <row r="479" spans="1:31" ht="15" customHeight="1" x14ac:dyDescent="0.25">
      <c r="A479" s="214" t="s">
        <v>13</v>
      </c>
      <c r="B479" s="232"/>
      <c r="C479" s="46">
        <f ca="1">OFFSET(СВОДНАЯ!$B$3,'Кабельный журнал'!AE479-1,0)</f>
        <v>0</v>
      </c>
      <c r="D479" s="121"/>
      <c r="E479" s="47">
        <f ca="1">OFFSET(СВОДНАЯ!$B$3,'Кабельный журнал'!AE479-1,1)</f>
        <v>0</v>
      </c>
      <c r="F479" s="48">
        <f ca="1">OFFSET(СВОДНАЯ!$B$3,'Кабельный журнал'!AE479-1,2)</f>
        <v>0</v>
      </c>
      <c r="G479" s="206">
        <f ca="1">OFFSET(СВОДНАЯ!$B$3,'Кабельный журнал'!AE479-1,3)</f>
        <v>0</v>
      </c>
      <c r="H479" s="235"/>
      <c r="I479" s="235"/>
      <c r="J479" s="235"/>
      <c r="K479" s="235"/>
      <c r="L479" s="207"/>
      <c r="M479" s="236">
        <f ca="1">OFFSET(СВОДНАЯ!$B$3,'Кабельный журнал'!AE479-1,4)</f>
        <v>0</v>
      </c>
      <c r="N479" s="237"/>
      <c r="O479" s="237"/>
      <c r="P479" s="237"/>
      <c r="Q479" s="238"/>
      <c r="R479" s="206">
        <f ca="1">OFFSET(СВОДНАЯ!$B$3,'Кабельный журнал'!AE479-1,5)</f>
        <v>0</v>
      </c>
      <c r="S479" s="207"/>
      <c r="T479" s="206">
        <f ca="1">OFFSET(СВОДНАЯ!$B$3,'Кабельный журнал'!AE479-1,6)</f>
        <v>0</v>
      </c>
      <c r="U479" s="235"/>
      <c r="V479" s="207"/>
      <c r="W479" s="206">
        <f ca="1">OFFSET(СВОДНАЯ!$B$3,'Кабельный журнал'!AE479-1,7)</f>
        <v>0</v>
      </c>
      <c r="X479" s="235"/>
      <c r="Y479" s="235"/>
      <c r="Z479" s="207"/>
      <c r="AA479" s="206">
        <f ca="1">OFFSET(СВОДНАЯ!$B$3,'Кабельный журнал'!AE479-1,8)</f>
        <v>0</v>
      </c>
      <c r="AB479" s="207"/>
      <c r="AE479" s="34">
        <f t="shared" si="8"/>
        <v>412</v>
      </c>
    </row>
    <row r="480" spans="1:31" ht="15" customHeight="1" x14ac:dyDescent="0.25">
      <c r="A480" s="215"/>
      <c r="B480" s="233"/>
      <c r="C480" s="46">
        <f ca="1">OFFSET(СВОДНАЯ!$B$3,'Кабельный журнал'!AE480-1,0)</f>
        <v>0</v>
      </c>
      <c r="D480" s="121"/>
      <c r="E480" s="47">
        <f ca="1">OFFSET(СВОДНАЯ!$B$3,'Кабельный журнал'!AE480-1,1)</f>
        <v>0</v>
      </c>
      <c r="F480" s="48">
        <f ca="1">OFFSET(СВОДНАЯ!$B$3,'Кабельный журнал'!AE480-1,2)</f>
        <v>0</v>
      </c>
      <c r="G480" s="206">
        <f ca="1">OFFSET(СВОДНАЯ!$B$3,'Кабельный журнал'!AE480-1,3)</f>
        <v>0</v>
      </c>
      <c r="H480" s="235"/>
      <c r="I480" s="235"/>
      <c r="J480" s="235"/>
      <c r="K480" s="235"/>
      <c r="L480" s="207"/>
      <c r="M480" s="236">
        <f ca="1">OFFSET(СВОДНАЯ!$B$3,'Кабельный журнал'!AE480-1,4)</f>
        <v>0</v>
      </c>
      <c r="N480" s="237"/>
      <c r="O480" s="237"/>
      <c r="P480" s="237"/>
      <c r="Q480" s="238"/>
      <c r="R480" s="206">
        <f ca="1">OFFSET(СВОДНАЯ!$B$3,'Кабельный журнал'!AE480-1,5)</f>
        <v>0</v>
      </c>
      <c r="S480" s="207"/>
      <c r="T480" s="206">
        <f ca="1">OFFSET(СВОДНАЯ!$B$3,'Кабельный журнал'!AE480-1,6)</f>
        <v>0</v>
      </c>
      <c r="U480" s="235"/>
      <c r="V480" s="207"/>
      <c r="W480" s="206">
        <f ca="1">OFFSET(СВОДНАЯ!$B$3,'Кабельный журнал'!AE480-1,7)</f>
        <v>0</v>
      </c>
      <c r="X480" s="235"/>
      <c r="Y480" s="235"/>
      <c r="Z480" s="207"/>
      <c r="AA480" s="206">
        <f ca="1">OFFSET(СВОДНАЯ!$B$3,'Кабельный журнал'!AE480-1,8)</f>
        <v>0</v>
      </c>
      <c r="AB480" s="207"/>
      <c r="AE480" s="34">
        <f t="shared" si="8"/>
        <v>413</v>
      </c>
    </row>
    <row r="481" spans="1:79" ht="15" customHeight="1" x14ac:dyDescent="0.25">
      <c r="A481" s="215"/>
      <c r="B481" s="233"/>
      <c r="C481" s="46">
        <f ca="1">OFFSET(СВОДНАЯ!$B$3,'Кабельный журнал'!AE481-1,0)</f>
        <v>0</v>
      </c>
      <c r="D481" s="121"/>
      <c r="E481" s="47">
        <f ca="1">OFFSET(СВОДНАЯ!$B$3,'Кабельный журнал'!AE481-1,1)</f>
        <v>0</v>
      </c>
      <c r="F481" s="48">
        <f ca="1">OFFSET(СВОДНАЯ!$B$3,'Кабельный журнал'!AE481-1,2)</f>
        <v>0</v>
      </c>
      <c r="G481" s="206">
        <f ca="1">OFFSET(СВОДНАЯ!$B$3,'Кабельный журнал'!AE481-1,3)</f>
        <v>0</v>
      </c>
      <c r="H481" s="235"/>
      <c r="I481" s="235"/>
      <c r="J481" s="235"/>
      <c r="K481" s="235"/>
      <c r="L481" s="207"/>
      <c r="M481" s="236">
        <f ca="1">OFFSET(СВОДНАЯ!$B$3,'Кабельный журнал'!AE481-1,4)</f>
        <v>0</v>
      </c>
      <c r="N481" s="237"/>
      <c r="O481" s="237"/>
      <c r="P481" s="237"/>
      <c r="Q481" s="238"/>
      <c r="R481" s="206">
        <f ca="1">OFFSET(СВОДНАЯ!$B$3,'Кабельный журнал'!AE481-1,5)</f>
        <v>0</v>
      </c>
      <c r="S481" s="207"/>
      <c r="T481" s="206">
        <f ca="1">OFFSET(СВОДНАЯ!$B$3,'Кабельный журнал'!AE481-1,6)</f>
        <v>0</v>
      </c>
      <c r="U481" s="235"/>
      <c r="V481" s="207"/>
      <c r="W481" s="206">
        <f ca="1">OFFSET(СВОДНАЯ!$B$3,'Кабельный журнал'!AE481-1,7)</f>
        <v>0</v>
      </c>
      <c r="X481" s="235"/>
      <c r="Y481" s="235"/>
      <c r="Z481" s="207"/>
      <c r="AA481" s="206">
        <f ca="1">OFFSET(СВОДНАЯ!$B$3,'Кабельный журнал'!AE481-1,8)</f>
        <v>0</v>
      </c>
      <c r="AB481" s="207"/>
      <c r="AE481" s="34">
        <f t="shared" si="8"/>
        <v>414</v>
      </c>
    </row>
    <row r="482" spans="1:79" ht="15" customHeight="1" x14ac:dyDescent="0.25">
      <c r="A482" s="215"/>
      <c r="B482" s="233"/>
      <c r="C482" s="46">
        <f ca="1">OFFSET(СВОДНАЯ!$B$3,'Кабельный журнал'!AE482-1,0)</f>
        <v>0</v>
      </c>
      <c r="D482" s="121"/>
      <c r="E482" s="47">
        <f ca="1">OFFSET(СВОДНАЯ!$B$3,'Кабельный журнал'!AE482-1,1)</f>
        <v>0</v>
      </c>
      <c r="F482" s="48">
        <f ca="1">OFFSET(СВОДНАЯ!$B$3,'Кабельный журнал'!AE482-1,2)</f>
        <v>0</v>
      </c>
      <c r="G482" s="206">
        <f ca="1">OFFSET(СВОДНАЯ!$B$3,'Кабельный журнал'!AE482-1,3)</f>
        <v>0</v>
      </c>
      <c r="H482" s="235"/>
      <c r="I482" s="235"/>
      <c r="J482" s="235"/>
      <c r="K482" s="235"/>
      <c r="L482" s="207"/>
      <c r="M482" s="236">
        <f ca="1">OFFSET(СВОДНАЯ!$B$3,'Кабельный журнал'!AE482-1,4)</f>
        <v>0</v>
      </c>
      <c r="N482" s="237"/>
      <c r="O482" s="237"/>
      <c r="P482" s="237"/>
      <c r="Q482" s="238"/>
      <c r="R482" s="206">
        <f ca="1">OFFSET(СВОДНАЯ!$B$3,'Кабельный журнал'!AE482-1,5)</f>
        <v>0</v>
      </c>
      <c r="S482" s="207"/>
      <c r="T482" s="206">
        <f ca="1">OFFSET(СВОДНАЯ!$B$3,'Кабельный журнал'!AE482-1,6)</f>
        <v>0</v>
      </c>
      <c r="U482" s="235"/>
      <c r="V482" s="207"/>
      <c r="W482" s="206">
        <f ca="1">OFFSET(СВОДНАЯ!$B$3,'Кабельный журнал'!AE482-1,7)</f>
        <v>0</v>
      </c>
      <c r="X482" s="235"/>
      <c r="Y482" s="235"/>
      <c r="Z482" s="207"/>
      <c r="AA482" s="206">
        <f ca="1">OFFSET(СВОДНАЯ!$B$3,'Кабельный журнал'!AE482-1,8)</f>
        <v>0</v>
      </c>
      <c r="AB482" s="207"/>
      <c r="AE482" s="34">
        <f t="shared" si="8"/>
        <v>415</v>
      </c>
    </row>
    <row r="483" spans="1:79" ht="15" customHeight="1" thickBot="1" x14ac:dyDescent="0.3">
      <c r="A483" s="216"/>
      <c r="B483" s="234"/>
      <c r="C483" s="46">
        <f ca="1">OFFSET(СВОДНАЯ!$B$3,'Кабельный журнал'!AE483-1,0)</f>
        <v>0</v>
      </c>
      <c r="D483" s="121"/>
      <c r="E483" s="47">
        <f ca="1">OFFSET(СВОДНАЯ!$B$3,'Кабельный журнал'!AE483-1,1)</f>
        <v>0</v>
      </c>
      <c r="F483" s="48">
        <f ca="1">OFFSET(СВОДНАЯ!$B$3,'Кабельный журнал'!AE483-1,2)</f>
        <v>0</v>
      </c>
      <c r="G483" s="206">
        <f ca="1">OFFSET(СВОДНАЯ!$B$3,'Кабельный журнал'!AE483-1,3)</f>
        <v>0</v>
      </c>
      <c r="H483" s="235"/>
      <c r="I483" s="235"/>
      <c r="J483" s="235"/>
      <c r="K483" s="235"/>
      <c r="L483" s="207"/>
      <c r="M483" s="236">
        <f ca="1">OFFSET(СВОДНАЯ!$B$3,'Кабельный журнал'!AE483-1,4)</f>
        <v>0</v>
      </c>
      <c r="N483" s="237"/>
      <c r="O483" s="237"/>
      <c r="P483" s="237"/>
      <c r="Q483" s="238"/>
      <c r="R483" s="206">
        <f ca="1">OFFSET(СВОДНАЯ!$B$3,'Кабельный журнал'!AE483-1,5)</f>
        <v>0</v>
      </c>
      <c r="S483" s="207"/>
      <c r="T483" s="206">
        <f ca="1">OFFSET(СВОДНАЯ!$B$3,'Кабельный журнал'!AE483-1,6)</f>
        <v>0</v>
      </c>
      <c r="U483" s="235"/>
      <c r="V483" s="207"/>
      <c r="W483" s="206">
        <f ca="1">OFFSET(СВОДНАЯ!$B$3,'Кабельный журнал'!AE483-1,7)</f>
        <v>0</v>
      </c>
      <c r="X483" s="235"/>
      <c r="Y483" s="235"/>
      <c r="Z483" s="207"/>
      <c r="AA483" s="206">
        <f ca="1">OFFSET(СВОДНАЯ!$B$3,'Кабельный журнал'!AE483-1,8)</f>
        <v>0</v>
      </c>
      <c r="AB483" s="207"/>
      <c r="AE483" s="34">
        <f t="shared" si="8"/>
        <v>416</v>
      </c>
    </row>
    <row r="484" spans="1:79" ht="15" customHeight="1" x14ac:dyDescent="0.25">
      <c r="A484" s="214" t="s">
        <v>14</v>
      </c>
      <c r="B484" s="232"/>
      <c r="C484" s="46">
        <f ca="1">OFFSET(СВОДНАЯ!$B$3,'Кабельный журнал'!AE484-1,0)</f>
        <v>0</v>
      </c>
      <c r="D484" s="121"/>
      <c r="E484" s="47">
        <f ca="1">OFFSET(СВОДНАЯ!$B$3,'Кабельный журнал'!AE484-1,1)</f>
        <v>0</v>
      </c>
      <c r="F484" s="48">
        <f ca="1">OFFSET(СВОДНАЯ!$B$3,'Кабельный журнал'!AE484-1,2)</f>
        <v>0</v>
      </c>
      <c r="G484" s="206">
        <f ca="1">OFFSET(СВОДНАЯ!$B$3,'Кабельный журнал'!AE484-1,3)</f>
        <v>0</v>
      </c>
      <c r="H484" s="235"/>
      <c r="I484" s="235"/>
      <c r="J484" s="235"/>
      <c r="K484" s="235"/>
      <c r="L484" s="207"/>
      <c r="M484" s="236">
        <f ca="1">OFFSET(СВОДНАЯ!$B$3,'Кабельный журнал'!AE484-1,4)</f>
        <v>0</v>
      </c>
      <c r="N484" s="237"/>
      <c r="O484" s="237"/>
      <c r="P484" s="237"/>
      <c r="Q484" s="238"/>
      <c r="R484" s="206">
        <f ca="1">OFFSET(СВОДНАЯ!$B$3,'Кабельный журнал'!AE484-1,5)</f>
        <v>0</v>
      </c>
      <c r="S484" s="207"/>
      <c r="T484" s="206">
        <f ca="1">OFFSET(СВОДНАЯ!$B$3,'Кабельный журнал'!AE484-1,6)</f>
        <v>0</v>
      </c>
      <c r="U484" s="235"/>
      <c r="V484" s="207"/>
      <c r="W484" s="206">
        <f ca="1">OFFSET(СВОДНАЯ!$B$3,'Кабельный журнал'!AE484-1,7)</f>
        <v>0</v>
      </c>
      <c r="X484" s="235"/>
      <c r="Y484" s="235"/>
      <c r="Z484" s="207"/>
      <c r="AA484" s="206">
        <f ca="1">OFFSET(СВОДНАЯ!$B$3,'Кабельный журнал'!AE484-1,8)</f>
        <v>0</v>
      </c>
      <c r="AB484" s="207"/>
      <c r="AE484" s="34">
        <f t="shared" si="8"/>
        <v>417</v>
      </c>
    </row>
    <row r="485" spans="1:79" ht="15" customHeight="1" x14ac:dyDescent="0.25">
      <c r="A485" s="215"/>
      <c r="B485" s="233"/>
      <c r="C485" s="46">
        <f ca="1">OFFSET(СВОДНАЯ!$B$3,'Кабельный журнал'!AE485-1,0)</f>
        <v>0</v>
      </c>
      <c r="D485" s="121"/>
      <c r="E485" s="47">
        <f ca="1">OFFSET(СВОДНАЯ!$B$3,'Кабельный журнал'!AE485-1,1)</f>
        <v>0</v>
      </c>
      <c r="F485" s="48">
        <f ca="1">OFFSET(СВОДНАЯ!$B$3,'Кабельный журнал'!AE485-1,2)</f>
        <v>0</v>
      </c>
      <c r="G485" s="206">
        <f ca="1">OFFSET(СВОДНАЯ!$B$3,'Кабельный журнал'!AE485-1,3)</f>
        <v>0</v>
      </c>
      <c r="H485" s="235"/>
      <c r="I485" s="235"/>
      <c r="J485" s="235"/>
      <c r="K485" s="235"/>
      <c r="L485" s="207"/>
      <c r="M485" s="236">
        <f ca="1">OFFSET(СВОДНАЯ!$B$3,'Кабельный журнал'!AE485-1,4)</f>
        <v>0</v>
      </c>
      <c r="N485" s="237"/>
      <c r="O485" s="237"/>
      <c r="P485" s="237"/>
      <c r="Q485" s="238"/>
      <c r="R485" s="206">
        <f ca="1">OFFSET(СВОДНАЯ!$B$3,'Кабельный журнал'!AE485-1,5)</f>
        <v>0</v>
      </c>
      <c r="S485" s="207"/>
      <c r="T485" s="206">
        <f ca="1">OFFSET(СВОДНАЯ!$B$3,'Кабельный журнал'!AE485-1,6)</f>
        <v>0</v>
      </c>
      <c r="U485" s="235"/>
      <c r="V485" s="207"/>
      <c r="W485" s="206">
        <f ca="1">OFFSET(СВОДНАЯ!$B$3,'Кабельный журнал'!AE485-1,7)</f>
        <v>0</v>
      </c>
      <c r="X485" s="235"/>
      <c r="Y485" s="235"/>
      <c r="Z485" s="207"/>
      <c r="AA485" s="206">
        <f ca="1">OFFSET(СВОДНАЯ!$B$3,'Кабельный журнал'!AE485-1,8)</f>
        <v>0</v>
      </c>
      <c r="AB485" s="207"/>
      <c r="AE485" s="34">
        <f t="shared" si="8"/>
        <v>418</v>
      </c>
    </row>
    <row r="486" spans="1:79" ht="15" customHeight="1" x14ac:dyDescent="0.25">
      <c r="A486" s="215"/>
      <c r="B486" s="233"/>
      <c r="C486" s="46">
        <f ca="1">OFFSET(СВОДНАЯ!$B$3,'Кабельный журнал'!AE486-1,0)</f>
        <v>0</v>
      </c>
      <c r="D486" s="121"/>
      <c r="E486" s="47">
        <f ca="1">OFFSET(СВОДНАЯ!$B$3,'Кабельный журнал'!AE486-1,1)</f>
        <v>0</v>
      </c>
      <c r="F486" s="48">
        <f ca="1">OFFSET(СВОДНАЯ!$B$3,'Кабельный журнал'!AE486-1,2)</f>
        <v>0</v>
      </c>
      <c r="G486" s="206">
        <f ca="1">OFFSET(СВОДНАЯ!$B$3,'Кабельный журнал'!AE486-1,3)</f>
        <v>0</v>
      </c>
      <c r="H486" s="235"/>
      <c r="I486" s="235"/>
      <c r="J486" s="235"/>
      <c r="K486" s="235"/>
      <c r="L486" s="207"/>
      <c r="M486" s="236">
        <f ca="1">OFFSET(СВОДНАЯ!$B$3,'Кабельный журнал'!AE486-1,4)</f>
        <v>0</v>
      </c>
      <c r="N486" s="237"/>
      <c r="O486" s="237"/>
      <c r="P486" s="237"/>
      <c r="Q486" s="238"/>
      <c r="R486" s="206">
        <f ca="1">OFFSET(СВОДНАЯ!$B$3,'Кабельный журнал'!AE486-1,5)</f>
        <v>0</v>
      </c>
      <c r="S486" s="207"/>
      <c r="T486" s="206">
        <f ca="1">OFFSET(СВОДНАЯ!$B$3,'Кабельный журнал'!AE486-1,6)</f>
        <v>0</v>
      </c>
      <c r="U486" s="235"/>
      <c r="V486" s="207"/>
      <c r="W486" s="206">
        <f ca="1">OFFSET(СВОДНАЯ!$B$3,'Кабельный журнал'!AE486-1,7)</f>
        <v>0</v>
      </c>
      <c r="X486" s="235"/>
      <c r="Y486" s="235"/>
      <c r="Z486" s="207"/>
      <c r="AA486" s="206">
        <f ca="1">OFFSET(СВОДНАЯ!$B$3,'Кабельный журнал'!AE486-1,8)</f>
        <v>0</v>
      </c>
      <c r="AB486" s="207"/>
      <c r="AE486" s="34">
        <f t="shared" si="8"/>
        <v>419</v>
      </c>
    </row>
    <row r="487" spans="1:79" ht="15" customHeight="1" x14ac:dyDescent="0.25">
      <c r="A487" s="215"/>
      <c r="B487" s="233"/>
      <c r="C487" s="46">
        <f ca="1">OFFSET(СВОДНАЯ!$B$3,'Кабельный журнал'!AE487-1,0)</f>
        <v>0</v>
      </c>
      <c r="D487" s="121"/>
      <c r="E487" s="47">
        <f ca="1">OFFSET(СВОДНАЯ!$B$3,'Кабельный журнал'!AE487-1,1)</f>
        <v>0</v>
      </c>
      <c r="F487" s="48">
        <f ca="1">OFFSET(СВОДНАЯ!$B$3,'Кабельный журнал'!AE487-1,2)</f>
        <v>0</v>
      </c>
      <c r="G487" s="206">
        <f ca="1">OFFSET(СВОДНАЯ!$B$3,'Кабельный журнал'!AE487-1,3)</f>
        <v>0</v>
      </c>
      <c r="H487" s="235"/>
      <c r="I487" s="235"/>
      <c r="J487" s="235"/>
      <c r="K487" s="235"/>
      <c r="L487" s="207"/>
      <c r="M487" s="236">
        <f ca="1">OFFSET(СВОДНАЯ!$B$3,'Кабельный журнал'!AE487-1,4)</f>
        <v>0</v>
      </c>
      <c r="N487" s="237"/>
      <c r="O487" s="237"/>
      <c r="P487" s="237"/>
      <c r="Q487" s="238"/>
      <c r="R487" s="206">
        <f ca="1">OFFSET(СВОДНАЯ!$B$3,'Кабельный журнал'!AE487-1,5)</f>
        <v>0</v>
      </c>
      <c r="S487" s="207"/>
      <c r="T487" s="206">
        <f ca="1">OFFSET(СВОДНАЯ!$B$3,'Кабельный журнал'!AE487-1,6)</f>
        <v>0</v>
      </c>
      <c r="U487" s="235"/>
      <c r="V487" s="207"/>
      <c r="W487" s="206">
        <f ca="1">OFFSET(СВОДНАЯ!$B$3,'Кабельный журнал'!AE487-1,7)</f>
        <v>0</v>
      </c>
      <c r="X487" s="235"/>
      <c r="Y487" s="235"/>
      <c r="Z487" s="207"/>
      <c r="AA487" s="206">
        <f ca="1">OFFSET(СВОДНАЯ!$B$3,'Кабельный журнал'!AE487-1,8)</f>
        <v>0</v>
      </c>
      <c r="AB487" s="207"/>
      <c r="AE487" s="34">
        <f t="shared" si="8"/>
        <v>420</v>
      </c>
    </row>
    <row r="488" spans="1:79" ht="15" customHeight="1" x14ac:dyDescent="0.25">
      <c r="A488" s="215"/>
      <c r="B488" s="233"/>
      <c r="C488" s="46">
        <f ca="1">OFFSET(СВОДНАЯ!$B$3,'Кабельный журнал'!AE488-1,0)</f>
        <v>0</v>
      </c>
      <c r="D488" s="121"/>
      <c r="E488" s="47">
        <f ca="1">OFFSET(СВОДНАЯ!$B$3,'Кабельный журнал'!AE488-1,1)</f>
        <v>0</v>
      </c>
      <c r="F488" s="48">
        <f ca="1">OFFSET(СВОДНАЯ!$B$3,'Кабельный журнал'!AE488-1,2)</f>
        <v>0</v>
      </c>
      <c r="G488" s="206">
        <f ca="1">OFFSET(СВОДНАЯ!$B$3,'Кабельный журнал'!AE488-1,3)</f>
        <v>0</v>
      </c>
      <c r="H488" s="235"/>
      <c r="I488" s="235"/>
      <c r="J488" s="235"/>
      <c r="K488" s="235"/>
      <c r="L488" s="207"/>
      <c r="M488" s="236">
        <f ca="1">OFFSET(СВОДНАЯ!$B$3,'Кабельный журнал'!AE488-1,4)</f>
        <v>0</v>
      </c>
      <c r="N488" s="237"/>
      <c r="O488" s="237"/>
      <c r="P488" s="237"/>
      <c r="Q488" s="238"/>
      <c r="R488" s="206">
        <f ca="1">OFFSET(СВОДНАЯ!$B$3,'Кабельный журнал'!AE488-1,5)</f>
        <v>0</v>
      </c>
      <c r="S488" s="207"/>
      <c r="T488" s="206">
        <f ca="1">OFFSET(СВОДНАЯ!$B$3,'Кабельный журнал'!AE488-1,6)</f>
        <v>0</v>
      </c>
      <c r="U488" s="235"/>
      <c r="V488" s="207"/>
      <c r="W488" s="206">
        <f ca="1">OFFSET(СВОДНАЯ!$B$3,'Кабельный журнал'!AE488-1,7)</f>
        <v>0</v>
      </c>
      <c r="X488" s="235"/>
      <c r="Y488" s="235"/>
      <c r="Z488" s="207"/>
      <c r="AA488" s="206">
        <f ca="1">OFFSET(СВОДНАЯ!$B$3,'Кабельный журнал'!AE488-1,8)</f>
        <v>0</v>
      </c>
      <c r="AB488" s="207"/>
      <c r="AE488" s="34">
        <f t="shared" si="8"/>
        <v>421</v>
      </c>
    </row>
    <row r="489" spans="1:79" ht="15" customHeight="1" thickBot="1" x14ac:dyDescent="0.3">
      <c r="A489" s="216"/>
      <c r="B489" s="234"/>
      <c r="C489" s="46">
        <f ca="1">OFFSET(СВОДНАЯ!$B$3,'Кабельный журнал'!AE489-1,0)</f>
        <v>0</v>
      </c>
      <c r="D489" s="121"/>
      <c r="E489" s="47">
        <f ca="1">OFFSET(СВОДНАЯ!$B$3,'Кабельный журнал'!AE489-1,1)</f>
        <v>0</v>
      </c>
      <c r="F489" s="48">
        <f ca="1">OFFSET(СВОДНАЯ!$B$3,'Кабельный журнал'!AE489-1,2)</f>
        <v>0</v>
      </c>
      <c r="G489" s="206">
        <f ca="1">OFFSET(СВОДНАЯ!$B$3,'Кабельный журнал'!AE489-1,3)</f>
        <v>0</v>
      </c>
      <c r="H489" s="235"/>
      <c r="I489" s="235"/>
      <c r="J489" s="235"/>
      <c r="K489" s="235"/>
      <c r="L489" s="207"/>
      <c r="M489" s="236">
        <f ca="1">OFFSET(СВОДНАЯ!$B$3,'Кабельный журнал'!AE489-1,4)</f>
        <v>0</v>
      </c>
      <c r="N489" s="237"/>
      <c r="O489" s="237"/>
      <c r="P489" s="237"/>
      <c r="Q489" s="238"/>
      <c r="R489" s="206">
        <f ca="1">OFFSET(СВОДНАЯ!$B$3,'Кабельный журнал'!AE489-1,5)</f>
        <v>0</v>
      </c>
      <c r="S489" s="207"/>
      <c r="T489" s="206">
        <f ca="1">OFFSET(СВОДНАЯ!$B$3,'Кабельный журнал'!AE489-1,6)</f>
        <v>0</v>
      </c>
      <c r="U489" s="235"/>
      <c r="V489" s="207"/>
      <c r="W489" s="206">
        <f ca="1">OFFSET(СВОДНАЯ!$B$3,'Кабельный журнал'!AE489-1,7)</f>
        <v>0</v>
      </c>
      <c r="X489" s="235"/>
      <c r="Y489" s="235"/>
      <c r="Z489" s="207"/>
      <c r="AA489" s="206">
        <f ca="1">OFFSET(СВОДНАЯ!$B$3,'Кабельный журнал'!AE489-1,8)</f>
        <v>0</v>
      </c>
      <c r="AB489" s="207"/>
      <c r="AE489" s="34">
        <f t="shared" si="8"/>
        <v>422</v>
      </c>
    </row>
    <row r="490" spans="1:79" ht="15" customHeight="1" x14ac:dyDescent="0.25">
      <c r="A490" s="214" t="s">
        <v>15</v>
      </c>
      <c r="B490" s="232"/>
      <c r="C490" s="46">
        <f ca="1">OFFSET(СВОДНАЯ!$B$3,'Кабельный журнал'!AE490-1,0)</f>
        <v>0</v>
      </c>
      <c r="D490" s="121"/>
      <c r="E490" s="47">
        <f ca="1">OFFSET(СВОДНАЯ!$B$3,'Кабельный журнал'!AE490-1,1)</f>
        <v>0</v>
      </c>
      <c r="F490" s="48">
        <f ca="1">OFFSET(СВОДНАЯ!$B$3,'Кабельный журнал'!AE490-1,2)</f>
        <v>0</v>
      </c>
      <c r="G490" s="206">
        <f ca="1">OFFSET(СВОДНАЯ!$B$3,'Кабельный журнал'!AE490-1,3)</f>
        <v>0</v>
      </c>
      <c r="H490" s="235"/>
      <c r="I490" s="235"/>
      <c r="J490" s="235"/>
      <c r="K490" s="235"/>
      <c r="L490" s="207"/>
      <c r="M490" s="236">
        <f ca="1">OFFSET(СВОДНАЯ!$B$3,'Кабельный журнал'!AE490-1,4)</f>
        <v>0</v>
      </c>
      <c r="N490" s="237"/>
      <c r="O490" s="237"/>
      <c r="P490" s="237"/>
      <c r="Q490" s="238"/>
      <c r="R490" s="206">
        <f ca="1">OFFSET(СВОДНАЯ!$B$3,'Кабельный журнал'!AE490-1,5)</f>
        <v>0</v>
      </c>
      <c r="S490" s="207"/>
      <c r="T490" s="206">
        <f ca="1">OFFSET(СВОДНАЯ!$B$3,'Кабельный журнал'!AE490-1,6)</f>
        <v>0</v>
      </c>
      <c r="U490" s="235"/>
      <c r="V490" s="207"/>
      <c r="W490" s="206">
        <f ca="1">OFFSET(СВОДНАЯ!$B$3,'Кабельный журнал'!AE490-1,7)</f>
        <v>0</v>
      </c>
      <c r="X490" s="235"/>
      <c r="Y490" s="235"/>
      <c r="Z490" s="207"/>
      <c r="AA490" s="206">
        <f ca="1">OFFSET(СВОДНАЯ!$B$3,'Кабельный журнал'!AE490-1,8)</f>
        <v>0</v>
      </c>
      <c r="AB490" s="207"/>
      <c r="AE490" s="34">
        <f t="shared" si="8"/>
        <v>423</v>
      </c>
    </row>
    <row r="491" spans="1:79" ht="15" customHeight="1" x14ac:dyDescent="0.25">
      <c r="A491" s="215"/>
      <c r="B491" s="233"/>
      <c r="C491" s="46">
        <f ca="1">OFFSET(СВОДНАЯ!$B$3,'Кабельный журнал'!AE491-1,0)</f>
        <v>0</v>
      </c>
      <c r="D491" s="121"/>
      <c r="E491" s="47">
        <f ca="1">OFFSET(СВОДНАЯ!$B$3,'Кабельный журнал'!AE491-1,1)</f>
        <v>0</v>
      </c>
      <c r="F491" s="48">
        <f ca="1">OFFSET(СВОДНАЯ!$B$3,'Кабельный журнал'!AE491-1,2)</f>
        <v>0</v>
      </c>
      <c r="G491" s="206">
        <f ca="1">OFFSET(СВОДНАЯ!$B$3,'Кабельный журнал'!AE491-1,3)</f>
        <v>0</v>
      </c>
      <c r="H491" s="235"/>
      <c r="I491" s="235"/>
      <c r="J491" s="235"/>
      <c r="K491" s="235"/>
      <c r="L491" s="207"/>
      <c r="M491" s="236">
        <f ca="1">OFFSET(СВОДНАЯ!$B$3,'Кабельный журнал'!AE491-1,4)</f>
        <v>0</v>
      </c>
      <c r="N491" s="237"/>
      <c r="O491" s="237"/>
      <c r="P491" s="237"/>
      <c r="Q491" s="238"/>
      <c r="R491" s="206">
        <f ca="1">OFFSET(СВОДНАЯ!$B$3,'Кабельный журнал'!AE491-1,5)</f>
        <v>0</v>
      </c>
      <c r="S491" s="207"/>
      <c r="T491" s="206">
        <f ca="1">OFFSET(СВОДНАЯ!$B$3,'Кабельный журнал'!AE491-1,6)</f>
        <v>0</v>
      </c>
      <c r="U491" s="235"/>
      <c r="V491" s="207"/>
      <c r="W491" s="206">
        <f ca="1">OFFSET(СВОДНАЯ!$B$3,'Кабельный журнал'!AE491-1,7)</f>
        <v>0</v>
      </c>
      <c r="X491" s="235"/>
      <c r="Y491" s="235"/>
      <c r="Z491" s="207"/>
      <c r="AA491" s="206">
        <f ca="1">OFFSET(СВОДНАЯ!$B$3,'Кабельный журнал'!AE491-1,8)</f>
        <v>0</v>
      </c>
      <c r="AB491" s="207"/>
      <c r="AE491" s="34">
        <f t="shared" si="8"/>
        <v>424</v>
      </c>
    </row>
    <row r="492" spans="1:79" ht="15" customHeight="1" thickBot="1" x14ac:dyDescent="0.3">
      <c r="A492" s="215"/>
      <c r="B492" s="233"/>
      <c r="C492" s="49">
        <f ca="1">OFFSET(СВОДНАЯ!$B$3,'Кабельный журнал'!AE492-1,0)</f>
        <v>0</v>
      </c>
      <c r="D492" s="125"/>
      <c r="E492" s="50">
        <f ca="1">OFFSET(СВОДНАЯ!$B$3,'Кабельный журнал'!AE492-1,1)</f>
        <v>0</v>
      </c>
      <c r="F492" s="51">
        <f ca="1">OFFSET(СВОДНАЯ!$B$3,'Кабельный журнал'!AE492-1,2)</f>
        <v>0</v>
      </c>
      <c r="G492" s="220">
        <f ca="1">OFFSET(СВОДНАЯ!$B$3,'Кабельный журнал'!AE492-1,3)</f>
        <v>0</v>
      </c>
      <c r="H492" s="221"/>
      <c r="I492" s="221"/>
      <c r="J492" s="221"/>
      <c r="K492" s="221"/>
      <c r="L492" s="222"/>
      <c r="M492" s="223">
        <f ca="1">OFFSET(СВОДНАЯ!$B$3,'Кабельный журнал'!AE492-1,4)</f>
        <v>0</v>
      </c>
      <c r="N492" s="224"/>
      <c r="O492" s="224"/>
      <c r="P492" s="224"/>
      <c r="Q492" s="225"/>
      <c r="R492" s="220">
        <f ca="1">OFFSET(СВОДНАЯ!$B$3,'Кабельный журнал'!AE492-1,5)</f>
        <v>0</v>
      </c>
      <c r="S492" s="222"/>
      <c r="T492" s="220">
        <f ca="1">OFFSET(СВОДНАЯ!$B$3,'Кабельный журнал'!AE492-1,6)</f>
        <v>0</v>
      </c>
      <c r="U492" s="221"/>
      <c r="V492" s="222"/>
      <c r="W492" s="220">
        <f ca="1">OFFSET(СВОДНАЯ!$B$3,'Кабельный журнал'!AE492-1,7)</f>
        <v>0</v>
      </c>
      <c r="X492" s="221"/>
      <c r="Y492" s="221"/>
      <c r="Z492" s="222"/>
      <c r="AA492" s="220">
        <f ca="1">OFFSET(СВОДНАЯ!$B$3,'Кабельный журнал'!AE492-1,8)</f>
        <v>0</v>
      </c>
      <c r="AB492" s="222"/>
      <c r="AE492" s="34">
        <f t="shared" si="8"/>
        <v>425</v>
      </c>
    </row>
    <row r="493" spans="1:79" ht="15" customHeight="1" thickBot="1" x14ac:dyDescent="0.3">
      <c r="A493" s="215"/>
      <c r="B493" s="233"/>
      <c r="C493" s="38"/>
      <c r="D493" s="137"/>
      <c r="E493" s="39"/>
      <c r="F493" s="39"/>
      <c r="G493" s="66"/>
      <c r="H493" s="66"/>
      <c r="I493" s="66"/>
      <c r="J493" s="66"/>
      <c r="K493" s="66"/>
      <c r="L493" s="66"/>
      <c r="M493" s="52"/>
      <c r="N493" s="53"/>
      <c r="O493" s="53"/>
      <c r="P493" s="54"/>
      <c r="Q493" s="54"/>
      <c r="R493" s="53"/>
      <c r="S493" s="281" t="str">
        <f>S438</f>
        <v>ОДО-104-01.СОТС.КЖ</v>
      </c>
      <c r="T493" s="282"/>
      <c r="U493" s="282"/>
      <c r="V493" s="282"/>
      <c r="W493" s="282"/>
      <c r="X493" s="282"/>
      <c r="Y493" s="282"/>
      <c r="Z493" s="283"/>
      <c r="AA493" s="271" t="s">
        <v>2</v>
      </c>
      <c r="AB493" s="272"/>
    </row>
    <row r="494" spans="1:79" ht="15" customHeight="1" thickBot="1" x14ac:dyDescent="0.3">
      <c r="A494" s="215"/>
      <c r="B494" s="233"/>
      <c r="C494" s="38"/>
      <c r="D494" s="137"/>
      <c r="E494" s="39"/>
      <c r="F494" s="39"/>
      <c r="G494" s="66"/>
      <c r="H494" s="66"/>
      <c r="I494" s="66"/>
      <c r="J494" s="66"/>
      <c r="K494" s="66"/>
      <c r="L494" s="66"/>
      <c r="M494" s="55"/>
      <c r="N494" s="56"/>
      <c r="O494" s="56"/>
      <c r="P494" s="57"/>
      <c r="Q494" s="57"/>
      <c r="R494" s="56"/>
      <c r="S494" s="226"/>
      <c r="T494" s="227"/>
      <c r="U494" s="227"/>
      <c r="V494" s="227"/>
      <c r="W494" s="227"/>
      <c r="X494" s="227"/>
      <c r="Y494" s="227"/>
      <c r="Z494" s="228"/>
      <c r="AA494" s="202" t="s">
        <v>32</v>
      </c>
      <c r="AB494" s="204">
        <f>AB439+1</f>
        <v>4</v>
      </c>
    </row>
    <row r="495" spans="1:79" ht="15" customHeight="1" thickBot="1" x14ac:dyDescent="0.3">
      <c r="A495" s="216"/>
      <c r="B495" s="234"/>
      <c r="C495" s="58"/>
      <c r="D495" s="136"/>
      <c r="E495" s="41"/>
      <c r="F495" s="41"/>
      <c r="G495" s="67"/>
      <c r="H495" s="67"/>
      <c r="I495" s="67"/>
      <c r="J495" s="67"/>
      <c r="K495" s="67"/>
      <c r="L495" s="67"/>
      <c r="M495" s="59" t="s">
        <v>0</v>
      </c>
      <c r="N495" s="59" t="s">
        <v>10</v>
      </c>
      <c r="O495" s="59" t="s">
        <v>2</v>
      </c>
      <c r="P495" s="59" t="s">
        <v>11</v>
      </c>
      <c r="Q495" s="59" t="s">
        <v>4</v>
      </c>
      <c r="R495" s="59" t="s">
        <v>5</v>
      </c>
      <c r="S495" s="229"/>
      <c r="T495" s="230"/>
      <c r="U495" s="230"/>
      <c r="V495" s="230"/>
      <c r="W495" s="230"/>
      <c r="X495" s="230"/>
      <c r="Y495" s="230"/>
      <c r="Z495" s="231"/>
      <c r="AA495" s="203"/>
      <c r="AB495" s="205"/>
    </row>
    <row r="496" spans="1:79" s="26" customFormat="1" ht="15" customHeight="1" thickBot="1" x14ac:dyDescent="0.25">
      <c r="C496" s="199" t="s">
        <v>18</v>
      </c>
      <c r="D496" s="199" t="s">
        <v>33</v>
      </c>
      <c r="E496" s="251" t="s">
        <v>19</v>
      </c>
      <c r="F496" s="252"/>
      <c r="G496" s="255" t="s">
        <v>22</v>
      </c>
      <c r="H496" s="256"/>
      <c r="I496" s="256"/>
      <c r="J496" s="256"/>
      <c r="K496" s="256"/>
      <c r="L496" s="256"/>
      <c r="M496" s="256"/>
      <c r="N496" s="256"/>
      <c r="O496" s="256"/>
      <c r="P496" s="256"/>
      <c r="Q496" s="256"/>
      <c r="R496" s="256"/>
      <c r="S496" s="256"/>
      <c r="T496" s="256"/>
      <c r="U496" s="256"/>
      <c r="V496" s="256"/>
      <c r="W496" s="256"/>
      <c r="X496" s="256"/>
      <c r="Y496" s="256"/>
      <c r="Z496" s="256"/>
      <c r="AA496" s="256"/>
      <c r="AB496" s="257"/>
      <c r="AD496" s="27"/>
      <c r="BT496" s="28"/>
      <c r="BU496" s="28"/>
      <c r="BV496" s="28"/>
      <c r="BW496" s="28"/>
      <c r="BX496" s="28"/>
      <c r="BY496" s="28"/>
      <c r="BZ496" s="28"/>
      <c r="CA496" s="28"/>
    </row>
    <row r="497" spans="3:79" s="26" customFormat="1" ht="15" customHeight="1" thickBot="1" x14ac:dyDescent="0.25">
      <c r="C497" s="200"/>
      <c r="D497" s="200"/>
      <c r="E497" s="253"/>
      <c r="F497" s="254"/>
      <c r="G497" s="258" t="s">
        <v>23</v>
      </c>
      <c r="H497" s="259"/>
      <c r="I497" s="259"/>
      <c r="J497" s="259"/>
      <c r="K497" s="259"/>
      <c r="L497" s="259"/>
      <c r="M497" s="259"/>
      <c r="N497" s="259"/>
      <c r="O497" s="259"/>
      <c r="P497" s="259"/>
      <c r="Q497" s="259"/>
      <c r="R497" s="259"/>
      <c r="S497" s="260"/>
      <c r="T497" s="255" t="s">
        <v>24</v>
      </c>
      <c r="U497" s="256"/>
      <c r="V497" s="256"/>
      <c r="W497" s="256"/>
      <c r="X497" s="256"/>
      <c r="Y497" s="256"/>
      <c r="Z497" s="256"/>
      <c r="AA497" s="256"/>
      <c r="AB497" s="257"/>
      <c r="AD497" s="29">
        <f>SUM(AD500:AD550)</f>
        <v>0</v>
      </c>
      <c r="AE497" s="30"/>
      <c r="BT497" s="28"/>
      <c r="BU497" s="28"/>
      <c r="BV497" s="28"/>
      <c r="BW497" s="28"/>
      <c r="BX497" s="28"/>
      <c r="BY497" s="28"/>
      <c r="BZ497" s="28"/>
      <c r="CA497" s="28"/>
    </row>
    <row r="498" spans="3:79" s="26" customFormat="1" ht="15" customHeight="1" x14ac:dyDescent="0.2">
      <c r="C498" s="200"/>
      <c r="D498" s="200"/>
      <c r="E498" s="261" t="s">
        <v>20</v>
      </c>
      <c r="F498" s="261" t="s">
        <v>21</v>
      </c>
      <c r="G498" s="251" t="s">
        <v>25</v>
      </c>
      <c r="H498" s="263"/>
      <c r="I498" s="263"/>
      <c r="J498" s="263"/>
      <c r="K498" s="263"/>
      <c r="L498" s="252"/>
      <c r="M498" s="265" t="s">
        <v>26</v>
      </c>
      <c r="N498" s="266"/>
      <c r="O498" s="266"/>
      <c r="P498" s="266"/>
      <c r="Q498" s="267"/>
      <c r="R498" s="265" t="s">
        <v>27</v>
      </c>
      <c r="S498" s="267"/>
      <c r="T498" s="265" t="s">
        <v>25</v>
      </c>
      <c r="U498" s="266"/>
      <c r="V498" s="267"/>
      <c r="W498" s="265" t="s">
        <v>26</v>
      </c>
      <c r="X498" s="266"/>
      <c r="Y498" s="266"/>
      <c r="Z498" s="267"/>
      <c r="AA498" s="265" t="s">
        <v>27</v>
      </c>
      <c r="AB498" s="267"/>
      <c r="AD498" s="31"/>
      <c r="BT498" s="28"/>
      <c r="BU498" s="28"/>
      <c r="BV498" s="28"/>
      <c r="BW498" s="28"/>
      <c r="BX498" s="28"/>
      <c r="BY498" s="28"/>
      <c r="BZ498" s="28"/>
      <c r="CA498" s="28"/>
    </row>
    <row r="499" spans="3:79" s="26" customFormat="1" ht="15" customHeight="1" thickBot="1" x14ac:dyDescent="0.25">
      <c r="C499" s="201"/>
      <c r="D499" s="201"/>
      <c r="E499" s="262"/>
      <c r="F499" s="262"/>
      <c r="G499" s="253"/>
      <c r="H499" s="264"/>
      <c r="I499" s="264"/>
      <c r="J499" s="264"/>
      <c r="K499" s="264"/>
      <c r="L499" s="254"/>
      <c r="M499" s="268"/>
      <c r="N499" s="269"/>
      <c r="O499" s="269"/>
      <c r="P499" s="269"/>
      <c r="Q499" s="270"/>
      <c r="R499" s="268"/>
      <c r="S499" s="270"/>
      <c r="T499" s="268"/>
      <c r="U499" s="269"/>
      <c r="V499" s="270"/>
      <c r="W499" s="268"/>
      <c r="X499" s="269"/>
      <c r="Y499" s="269"/>
      <c r="Z499" s="270"/>
      <c r="AA499" s="268"/>
      <c r="AB499" s="270"/>
      <c r="AD499" s="31"/>
      <c r="BT499" s="28"/>
      <c r="BU499" s="28"/>
      <c r="BV499" s="28"/>
      <c r="BW499" s="28"/>
      <c r="BX499" s="28"/>
      <c r="BY499" s="28"/>
      <c r="BZ499" s="28"/>
      <c r="CA499" s="28"/>
    </row>
    <row r="500" spans="3:79" ht="15" customHeight="1" x14ac:dyDescent="0.25">
      <c r="C500" s="43">
        <f ca="1">OFFSET(СВОДНАЯ!$B$3,'Кабельный журнал'!AE500-1,0)</f>
        <v>0</v>
      </c>
      <c r="D500" s="127"/>
      <c r="E500" s="44">
        <f ca="1">OFFSET(СВОДНАЯ!$B$3,'Кабельный журнал'!AE500-1,1)</f>
        <v>0</v>
      </c>
      <c r="F500" s="45">
        <f ca="1">OFFSET(СВОДНАЯ!$B$3,'Кабельный журнал'!AE500-1,2)</f>
        <v>0</v>
      </c>
      <c r="G500" s="245">
        <f ca="1">OFFSET(СВОДНАЯ!$B$3,'Кабельный журнал'!AE500-1,3)</f>
        <v>0</v>
      </c>
      <c r="H500" s="246"/>
      <c r="I500" s="246"/>
      <c r="J500" s="246"/>
      <c r="K500" s="246"/>
      <c r="L500" s="247"/>
      <c r="M500" s="248">
        <f ca="1">OFFSET(СВОДНАЯ!$B$3,'Кабельный журнал'!AE500-1,4)</f>
        <v>0</v>
      </c>
      <c r="N500" s="249"/>
      <c r="O500" s="249"/>
      <c r="P500" s="249"/>
      <c r="Q500" s="250"/>
      <c r="R500" s="245">
        <f ca="1">OFFSET(СВОДНАЯ!$B$3,'Кабельный журнал'!AE500-1,5)</f>
        <v>0</v>
      </c>
      <c r="S500" s="247"/>
      <c r="T500" s="245">
        <f ca="1">OFFSET(СВОДНАЯ!$B$3,'Кабельный журнал'!AE500-1,6)</f>
        <v>0</v>
      </c>
      <c r="U500" s="246"/>
      <c r="V500" s="247"/>
      <c r="W500" s="245">
        <f ca="1">OFFSET(СВОДНАЯ!$B$3,'Кабельный журнал'!AE500-1,7)</f>
        <v>0</v>
      </c>
      <c r="X500" s="246"/>
      <c r="Y500" s="246"/>
      <c r="Z500" s="247"/>
      <c r="AA500" s="245">
        <f ca="1">OFFSET(СВОДНАЯ!$B$3,'Кабельный журнал'!AE500-1,8)</f>
        <v>0</v>
      </c>
      <c r="AB500" s="247"/>
      <c r="AE500" s="34">
        <f>AE492+1</f>
        <v>426</v>
      </c>
    </row>
    <row r="501" spans="3:79" ht="15" customHeight="1" x14ac:dyDescent="0.25">
      <c r="C501" s="46">
        <f ca="1">OFFSET(СВОДНАЯ!$B$3,'Кабельный журнал'!AE501-1,0)</f>
        <v>0</v>
      </c>
      <c r="D501" s="121"/>
      <c r="E501" s="47">
        <f ca="1">OFFSET(СВОДНАЯ!$B$3,'Кабельный журнал'!AE501-1,1)</f>
        <v>0</v>
      </c>
      <c r="F501" s="48">
        <f ca="1">OFFSET(СВОДНАЯ!$B$3,'Кабельный журнал'!AE501-1,2)</f>
        <v>0</v>
      </c>
      <c r="G501" s="206">
        <f ca="1">OFFSET(СВОДНАЯ!$B$3,'Кабельный журнал'!AE501-1,3)</f>
        <v>0</v>
      </c>
      <c r="H501" s="235"/>
      <c r="I501" s="235"/>
      <c r="J501" s="235"/>
      <c r="K501" s="235"/>
      <c r="L501" s="207"/>
      <c r="M501" s="236">
        <f ca="1">OFFSET(СВОДНАЯ!$B$3,'Кабельный журнал'!AE501-1,4)</f>
        <v>0</v>
      </c>
      <c r="N501" s="237"/>
      <c r="O501" s="237"/>
      <c r="P501" s="237"/>
      <c r="Q501" s="238"/>
      <c r="R501" s="206">
        <f ca="1">OFFSET(СВОДНАЯ!$B$3,'Кабельный журнал'!AE501-1,5)</f>
        <v>0</v>
      </c>
      <c r="S501" s="207"/>
      <c r="T501" s="206">
        <f ca="1">OFFSET(СВОДНАЯ!$B$3,'Кабельный журнал'!AE501-1,6)</f>
        <v>0</v>
      </c>
      <c r="U501" s="235"/>
      <c r="V501" s="207"/>
      <c r="W501" s="206">
        <f ca="1">OFFSET(СВОДНАЯ!$B$3,'Кабельный журнал'!AE501-1,7)</f>
        <v>0</v>
      </c>
      <c r="X501" s="235"/>
      <c r="Y501" s="235"/>
      <c r="Z501" s="207"/>
      <c r="AA501" s="206">
        <f ca="1">OFFSET(СВОДНАЯ!$B$3,'Кабельный журнал'!AE501-1,8)</f>
        <v>0</v>
      </c>
      <c r="AB501" s="207"/>
      <c r="AE501" s="34">
        <f t="shared" ref="AE501:AE547" si="9">AE500+1</f>
        <v>427</v>
      </c>
    </row>
    <row r="502" spans="3:79" ht="15" customHeight="1" x14ac:dyDescent="0.25">
      <c r="C502" s="46">
        <f ca="1">OFFSET(СВОДНАЯ!$B$3,'Кабельный журнал'!AE502-1,0)</f>
        <v>0</v>
      </c>
      <c r="D502" s="121"/>
      <c r="E502" s="47">
        <f ca="1">OFFSET(СВОДНАЯ!$B$3,'Кабельный журнал'!AE502-1,1)</f>
        <v>0</v>
      </c>
      <c r="F502" s="48">
        <f ca="1">OFFSET(СВОДНАЯ!$B$3,'Кабельный журнал'!AE502-1,2)</f>
        <v>0</v>
      </c>
      <c r="G502" s="206">
        <f ca="1">OFFSET(СВОДНАЯ!$B$3,'Кабельный журнал'!AE502-1,3)</f>
        <v>0</v>
      </c>
      <c r="H502" s="235"/>
      <c r="I502" s="235"/>
      <c r="J502" s="235"/>
      <c r="K502" s="235"/>
      <c r="L502" s="207"/>
      <c r="M502" s="236">
        <f ca="1">OFFSET(СВОДНАЯ!$B$3,'Кабельный журнал'!AE502-1,4)</f>
        <v>0</v>
      </c>
      <c r="N502" s="237"/>
      <c r="O502" s="237"/>
      <c r="P502" s="237"/>
      <c r="Q502" s="238"/>
      <c r="R502" s="206">
        <f ca="1">OFFSET(СВОДНАЯ!$B$3,'Кабельный журнал'!AE502-1,5)</f>
        <v>0</v>
      </c>
      <c r="S502" s="207"/>
      <c r="T502" s="206">
        <f ca="1">OFFSET(СВОДНАЯ!$B$3,'Кабельный журнал'!AE502-1,6)</f>
        <v>0</v>
      </c>
      <c r="U502" s="235"/>
      <c r="V502" s="207"/>
      <c r="W502" s="206">
        <f ca="1">OFFSET(СВОДНАЯ!$B$3,'Кабельный журнал'!AE502-1,7)</f>
        <v>0</v>
      </c>
      <c r="X502" s="235"/>
      <c r="Y502" s="235"/>
      <c r="Z502" s="207"/>
      <c r="AA502" s="206">
        <f ca="1">OFFSET(СВОДНАЯ!$B$3,'Кабельный журнал'!AE502-1,8)</f>
        <v>0</v>
      </c>
      <c r="AB502" s="207"/>
      <c r="AE502" s="34">
        <f t="shared" si="9"/>
        <v>428</v>
      </c>
    </row>
    <row r="503" spans="3:79" ht="15" customHeight="1" x14ac:dyDescent="0.25">
      <c r="C503" s="46">
        <f ca="1">OFFSET(СВОДНАЯ!$B$3,'Кабельный журнал'!AE503-1,0)</f>
        <v>0</v>
      </c>
      <c r="D503" s="121"/>
      <c r="E503" s="47">
        <f ca="1">OFFSET(СВОДНАЯ!$B$3,'Кабельный журнал'!AE503-1,1)</f>
        <v>0</v>
      </c>
      <c r="F503" s="48">
        <f ca="1">OFFSET(СВОДНАЯ!$B$3,'Кабельный журнал'!AE503-1,2)</f>
        <v>0</v>
      </c>
      <c r="G503" s="206">
        <f ca="1">OFFSET(СВОДНАЯ!$B$3,'Кабельный журнал'!AE503-1,3)</f>
        <v>0</v>
      </c>
      <c r="H503" s="235"/>
      <c r="I503" s="235"/>
      <c r="J503" s="235"/>
      <c r="K503" s="235"/>
      <c r="L503" s="207"/>
      <c r="M503" s="236">
        <f ca="1">OFFSET(СВОДНАЯ!$B$3,'Кабельный журнал'!AE503-1,4)</f>
        <v>0</v>
      </c>
      <c r="N503" s="237"/>
      <c r="O503" s="237"/>
      <c r="P503" s="237"/>
      <c r="Q503" s="238"/>
      <c r="R503" s="206">
        <f ca="1">OFFSET(СВОДНАЯ!$B$3,'Кабельный журнал'!AE503-1,5)</f>
        <v>0</v>
      </c>
      <c r="S503" s="207"/>
      <c r="T503" s="206">
        <f ca="1">OFFSET(СВОДНАЯ!$B$3,'Кабельный журнал'!AE503-1,6)</f>
        <v>0</v>
      </c>
      <c r="U503" s="235"/>
      <c r="V503" s="207"/>
      <c r="W503" s="206">
        <f ca="1">OFFSET(СВОДНАЯ!$B$3,'Кабельный журнал'!AE503-1,7)</f>
        <v>0</v>
      </c>
      <c r="X503" s="235"/>
      <c r="Y503" s="235"/>
      <c r="Z503" s="207"/>
      <c r="AA503" s="206">
        <f ca="1">OFFSET(СВОДНАЯ!$B$3,'Кабельный журнал'!AE503-1,8)</f>
        <v>0</v>
      </c>
      <c r="AB503" s="207"/>
      <c r="AE503" s="34">
        <f t="shared" si="9"/>
        <v>429</v>
      </c>
    </row>
    <row r="504" spans="3:79" ht="15" customHeight="1" x14ac:dyDescent="0.25">
      <c r="C504" s="46">
        <f ca="1">OFFSET(СВОДНАЯ!$B$3,'Кабельный журнал'!AE504-1,0)</f>
        <v>0</v>
      </c>
      <c r="D504" s="121"/>
      <c r="E504" s="47">
        <f ca="1">OFFSET(СВОДНАЯ!$B$3,'Кабельный журнал'!AE504-1,1)</f>
        <v>0</v>
      </c>
      <c r="F504" s="48">
        <f ca="1">OFFSET(СВОДНАЯ!$B$3,'Кабельный журнал'!AE504-1,2)</f>
        <v>0</v>
      </c>
      <c r="G504" s="206">
        <f ca="1">OFFSET(СВОДНАЯ!$B$3,'Кабельный журнал'!AE504-1,3)</f>
        <v>0</v>
      </c>
      <c r="H504" s="235"/>
      <c r="I504" s="235"/>
      <c r="J504" s="235"/>
      <c r="K504" s="235"/>
      <c r="L504" s="207"/>
      <c r="M504" s="236">
        <f ca="1">OFFSET(СВОДНАЯ!$B$3,'Кабельный журнал'!AE504-1,4)</f>
        <v>0</v>
      </c>
      <c r="N504" s="237"/>
      <c r="O504" s="237"/>
      <c r="P504" s="237"/>
      <c r="Q504" s="238"/>
      <c r="R504" s="206">
        <f ca="1">OFFSET(СВОДНАЯ!$B$3,'Кабельный журнал'!AE504-1,5)</f>
        <v>0</v>
      </c>
      <c r="S504" s="207"/>
      <c r="T504" s="206">
        <f ca="1">OFFSET(СВОДНАЯ!$B$3,'Кабельный журнал'!AE504-1,6)</f>
        <v>0</v>
      </c>
      <c r="U504" s="235"/>
      <c r="V504" s="207"/>
      <c r="W504" s="206">
        <f ca="1">OFFSET(СВОДНАЯ!$B$3,'Кабельный журнал'!AE504-1,7)</f>
        <v>0</v>
      </c>
      <c r="X504" s="235"/>
      <c r="Y504" s="235"/>
      <c r="Z504" s="207"/>
      <c r="AA504" s="206">
        <f ca="1">OFFSET(СВОДНАЯ!$B$3,'Кабельный журнал'!AE504-1,8)</f>
        <v>0</v>
      </c>
      <c r="AB504" s="207"/>
      <c r="AE504" s="34">
        <f t="shared" si="9"/>
        <v>430</v>
      </c>
    </row>
    <row r="505" spans="3:79" ht="15" customHeight="1" x14ac:dyDescent="0.25">
      <c r="C505" s="46">
        <f ca="1">OFFSET(СВОДНАЯ!$B$3,'Кабельный журнал'!AE505-1,0)</f>
        <v>0</v>
      </c>
      <c r="D505" s="121"/>
      <c r="E505" s="47">
        <f ca="1">OFFSET(СВОДНАЯ!$B$3,'Кабельный журнал'!AE505-1,1)</f>
        <v>0</v>
      </c>
      <c r="F505" s="48">
        <f ca="1">OFFSET(СВОДНАЯ!$B$3,'Кабельный журнал'!AE505-1,2)</f>
        <v>0</v>
      </c>
      <c r="G505" s="206">
        <f ca="1">OFFSET(СВОДНАЯ!$B$3,'Кабельный журнал'!AE505-1,3)</f>
        <v>0</v>
      </c>
      <c r="H505" s="235"/>
      <c r="I505" s="235"/>
      <c r="J505" s="235"/>
      <c r="K505" s="235"/>
      <c r="L505" s="207"/>
      <c r="M505" s="236">
        <f ca="1">OFFSET(СВОДНАЯ!$B$3,'Кабельный журнал'!AE505-1,4)</f>
        <v>0</v>
      </c>
      <c r="N505" s="237"/>
      <c r="O505" s="237"/>
      <c r="P505" s="237"/>
      <c r="Q505" s="238"/>
      <c r="R505" s="206">
        <f ca="1">OFFSET(СВОДНАЯ!$B$3,'Кабельный журнал'!AE505-1,5)</f>
        <v>0</v>
      </c>
      <c r="S505" s="207"/>
      <c r="T505" s="206">
        <f ca="1">OFFSET(СВОДНАЯ!$B$3,'Кабельный журнал'!AE505-1,6)</f>
        <v>0</v>
      </c>
      <c r="U505" s="235"/>
      <c r="V505" s="207"/>
      <c r="W505" s="206">
        <f ca="1">OFFSET(СВОДНАЯ!$B$3,'Кабельный журнал'!AE505-1,7)</f>
        <v>0</v>
      </c>
      <c r="X505" s="235"/>
      <c r="Y505" s="235"/>
      <c r="Z505" s="207"/>
      <c r="AA505" s="206">
        <f ca="1">OFFSET(СВОДНАЯ!$B$3,'Кабельный журнал'!AE505-1,8)</f>
        <v>0</v>
      </c>
      <c r="AB505" s="207"/>
      <c r="AE505" s="34">
        <f t="shared" si="9"/>
        <v>431</v>
      </c>
    </row>
    <row r="506" spans="3:79" ht="15" customHeight="1" x14ac:dyDescent="0.25">
      <c r="C506" s="46">
        <f ca="1">OFFSET(СВОДНАЯ!$B$3,'Кабельный журнал'!AE506-1,0)</f>
        <v>0</v>
      </c>
      <c r="D506" s="121"/>
      <c r="E506" s="47">
        <f ca="1">OFFSET(СВОДНАЯ!$B$3,'Кабельный журнал'!AE506-1,1)</f>
        <v>0</v>
      </c>
      <c r="F506" s="48">
        <f ca="1">OFFSET(СВОДНАЯ!$B$3,'Кабельный журнал'!AE506-1,2)</f>
        <v>0</v>
      </c>
      <c r="G506" s="206">
        <f ca="1">OFFSET(СВОДНАЯ!$B$3,'Кабельный журнал'!AE506-1,3)</f>
        <v>0</v>
      </c>
      <c r="H506" s="235"/>
      <c r="I506" s="235"/>
      <c r="J506" s="235"/>
      <c r="K506" s="235"/>
      <c r="L506" s="207"/>
      <c r="M506" s="236">
        <f ca="1">OFFSET(СВОДНАЯ!$B$3,'Кабельный журнал'!AE506-1,4)</f>
        <v>0</v>
      </c>
      <c r="N506" s="237"/>
      <c r="O506" s="237"/>
      <c r="P506" s="237"/>
      <c r="Q506" s="238"/>
      <c r="R506" s="206">
        <f ca="1">OFFSET(СВОДНАЯ!$B$3,'Кабельный журнал'!AE506-1,5)</f>
        <v>0</v>
      </c>
      <c r="S506" s="207"/>
      <c r="T506" s="206">
        <f ca="1">OFFSET(СВОДНАЯ!$B$3,'Кабельный журнал'!AE506-1,6)</f>
        <v>0</v>
      </c>
      <c r="U506" s="235"/>
      <c r="V506" s="207"/>
      <c r="W506" s="206">
        <f ca="1">OFFSET(СВОДНАЯ!$B$3,'Кабельный журнал'!AE506-1,7)</f>
        <v>0</v>
      </c>
      <c r="X506" s="235"/>
      <c r="Y506" s="235"/>
      <c r="Z506" s="207"/>
      <c r="AA506" s="206">
        <f ca="1">OFFSET(СВОДНАЯ!$B$3,'Кабельный журнал'!AE506-1,8)</f>
        <v>0</v>
      </c>
      <c r="AB506" s="207"/>
      <c r="AE506" s="34">
        <f t="shared" si="9"/>
        <v>432</v>
      </c>
    </row>
    <row r="507" spans="3:79" ht="15" customHeight="1" x14ac:dyDescent="0.25">
      <c r="C507" s="46">
        <f ca="1">OFFSET(СВОДНАЯ!$B$3,'Кабельный журнал'!AE507-1,0)</f>
        <v>0</v>
      </c>
      <c r="D507" s="121"/>
      <c r="E507" s="47">
        <f ca="1">OFFSET(СВОДНАЯ!$B$3,'Кабельный журнал'!AE507-1,1)</f>
        <v>0</v>
      </c>
      <c r="F507" s="48">
        <f ca="1">OFFSET(СВОДНАЯ!$B$3,'Кабельный журнал'!AE507-1,2)</f>
        <v>0</v>
      </c>
      <c r="G507" s="206">
        <f ca="1">OFFSET(СВОДНАЯ!$B$3,'Кабельный журнал'!AE507-1,3)</f>
        <v>0</v>
      </c>
      <c r="H507" s="235"/>
      <c r="I507" s="235"/>
      <c r="J507" s="235"/>
      <c r="K507" s="235"/>
      <c r="L507" s="207"/>
      <c r="M507" s="236">
        <f ca="1">OFFSET(СВОДНАЯ!$B$3,'Кабельный журнал'!AE507-1,4)</f>
        <v>0</v>
      </c>
      <c r="N507" s="237"/>
      <c r="O507" s="237"/>
      <c r="P507" s="237"/>
      <c r="Q507" s="238"/>
      <c r="R507" s="206">
        <f ca="1">OFFSET(СВОДНАЯ!$B$3,'Кабельный журнал'!AE507-1,5)</f>
        <v>0</v>
      </c>
      <c r="S507" s="207"/>
      <c r="T507" s="206">
        <f ca="1">OFFSET(СВОДНАЯ!$B$3,'Кабельный журнал'!AE507-1,6)</f>
        <v>0</v>
      </c>
      <c r="U507" s="235"/>
      <c r="V507" s="207"/>
      <c r="W507" s="206">
        <f ca="1">OFFSET(СВОДНАЯ!$B$3,'Кабельный журнал'!AE507-1,7)</f>
        <v>0</v>
      </c>
      <c r="X507" s="235"/>
      <c r="Y507" s="235"/>
      <c r="Z507" s="207"/>
      <c r="AA507" s="206">
        <f ca="1">OFFSET(СВОДНАЯ!$B$3,'Кабельный журнал'!AE507-1,8)</f>
        <v>0</v>
      </c>
      <c r="AB507" s="207"/>
      <c r="AE507" s="34">
        <f t="shared" si="9"/>
        <v>433</v>
      </c>
    </row>
    <row r="508" spans="3:79" ht="15" customHeight="1" x14ac:dyDescent="0.25">
      <c r="C508" s="46">
        <f ca="1">OFFSET(СВОДНАЯ!$B$3,'Кабельный журнал'!AE508-1,0)</f>
        <v>0</v>
      </c>
      <c r="D508" s="121"/>
      <c r="E508" s="47">
        <f ca="1">OFFSET(СВОДНАЯ!$B$3,'Кабельный журнал'!AE508-1,1)</f>
        <v>0</v>
      </c>
      <c r="F508" s="48">
        <f ca="1">OFFSET(СВОДНАЯ!$B$3,'Кабельный журнал'!AE508-1,2)</f>
        <v>0</v>
      </c>
      <c r="G508" s="206">
        <f ca="1">OFFSET(СВОДНАЯ!$B$3,'Кабельный журнал'!AE508-1,3)</f>
        <v>0</v>
      </c>
      <c r="H508" s="235"/>
      <c r="I508" s="235"/>
      <c r="J508" s="235"/>
      <c r="K508" s="235"/>
      <c r="L508" s="207"/>
      <c r="M508" s="236">
        <f ca="1">OFFSET(СВОДНАЯ!$B$3,'Кабельный журнал'!AE508-1,4)</f>
        <v>0</v>
      </c>
      <c r="N508" s="237"/>
      <c r="O508" s="237"/>
      <c r="P508" s="237"/>
      <c r="Q508" s="238"/>
      <c r="R508" s="206">
        <f ca="1">OFFSET(СВОДНАЯ!$B$3,'Кабельный журнал'!AE508-1,5)</f>
        <v>0</v>
      </c>
      <c r="S508" s="207"/>
      <c r="T508" s="206">
        <f ca="1">OFFSET(СВОДНАЯ!$B$3,'Кабельный журнал'!AE508-1,6)</f>
        <v>0</v>
      </c>
      <c r="U508" s="235"/>
      <c r="V508" s="207"/>
      <c r="W508" s="206">
        <f ca="1">OFFSET(СВОДНАЯ!$B$3,'Кабельный журнал'!AE508-1,7)</f>
        <v>0</v>
      </c>
      <c r="X508" s="235"/>
      <c r="Y508" s="235"/>
      <c r="Z508" s="207"/>
      <c r="AA508" s="206">
        <f ca="1">OFFSET(СВОДНАЯ!$B$3,'Кабельный журнал'!AE508-1,8)</f>
        <v>0</v>
      </c>
      <c r="AB508" s="207"/>
      <c r="AE508" s="34">
        <f t="shared" si="9"/>
        <v>434</v>
      </c>
    </row>
    <row r="509" spans="3:79" ht="15" customHeight="1" x14ac:dyDescent="0.25">
      <c r="C509" s="46">
        <f ca="1">OFFSET(СВОДНАЯ!$B$3,'Кабельный журнал'!AE509-1,0)</f>
        <v>0</v>
      </c>
      <c r="D509" s="121"/>
      <c r="E509" s="47">
        <f ca="1">OFFSET(СВОДНАЯ!$B$3,'Кабельный журнал'!AE509-1,1)</f>
        <v>0</v>
      </c>
      <c r="F509" s="48">
        <f ca="1">OFFSET(СВОДНАЯ!$B$3,'Кабельный журнал'!AE509-1,2)</f>
        <v>0</v>
      </c>
      <c r="G509" s="206">
        <f ca="1">OFFSET(СВОДНАЯ!$B$3,'Кабельный журнал'!AE509-1,3)</f>
        <v>0</v>
      </c>
      <c r="H509" s="235"/>
      <c r="I509" s="235"/>
      <c r="J509" s="235"/>
      <c r="K509" s="235"/>
      <c r="L509" s="207"/>
      <c r="M509" s="236">
        <f ca="1">OFFSET(СВОДНАЯ!$B$3,'Кабельный журнал'!AE509-1,4)</f>
        <v>0</v>
      </c>
      <c r="N509" s="237"/>
      <c r="O509" s="237"/>
      <c r="P509" s="237"/>
      <c r="Q509" s="238"/>
      <c r="R509" s="206">
        <f ca="1">OFFSET(СВОДНАЯ!$B$3,'Кабельный журнал'!AE509-1,5)</f>
        <v>0</v>
      </c>
      <c r="S509" s="207"/>
      <c r="T509" s="206">
        <f ca="1">OFFSET(СВОДНАЯ!$B$3,'Кабельный журнал'!AE509-1,6)</f>
        <v>0</v>
      </c>
      <c r="U509" s="235"/>
      <c r="V509" s="207"/>
      <c r="W509" s="206">
        <f ca="1">OFFSET(СВОДНАЯ!$B$3,'Кабельный журнал'!AE509-1,7)</f>
        <v>0</v>
      </c>
      <c r="X509" s="235"/>
      <c r="Y509" s="235"/>
      <c r="Z509" s="207"/>
      <c r="AA509" s="206">
        <f ca="1">OFFSET(СВОДНАЯ!$B$3,'Кабельный журнал'!AE509-1,8)</f>
        <v>0</v>
      </c>
      <c r="AB509" s="207"/>
      <c r="AE509" s="34">
        <f t="shared" si="9"/>
        <v>435</v>
      </c>
    </row>
    <row r="510" spans="3:79" ht="15" customHeight="1" x14ac:dyDescent="0.25">
      <c r="C510" s="46">
        <f ca="1">OFFSET(СВОДНАЯ!$B$3,'Кабельный журнал'!AE510-1,0)</f>
        <v>0</v>
      </c>
      <c r="D510" s="121"/>
      <c r="E510" s="47">
        <f ca="1">OFFSET(СВОДНАЯ!$B$3,'Кабельный журнал'!AE510-1,1)</f>
        <v>0</v>
      </c>
      <c r="F510" s="48">
        <f ca="1">OFFSET(СВОДНАЯ!$B$3,'Кабельный журнал'!AE510-1,2)</f>
        <v>0</v>
      </c>
      <c r="G510" s="206">
        <f ca="1">OFFSET(СВОДНАЯ!$B$3,'Кабельный журнал'!AE510-1,3)</f>
        <v>0</v>
      </c>
      <c r="H510" s="235"/>
      <c r="I510" s="235"/>
      <c r="J510" s="235"/>
      <c r="K510" s="235"/>
      <c r="L510" s="207"/>
      <c r="M510" s="236">
        <f ca="1">OFFSET(СВОДНАЯ!$B$3,'Кабельный журнал'!AE510-1,4)</f>
        <v>0</v>
      </c>
      <c r="N510" s="237"/>
      <c r="O510" s="237"/>
      <c r="P510" s="237"/>
      <c r="Q510" s="238"/>
      <c r="R510" s="206">
        <f ca="1">OFFSET(СВОДНАЯ!$B$3,'Кабельный журнал'!AE510-1,5)</f>
        <v>0</v>
      </c>
      <c r="S510" s="207"/>
      <c r="T510" s="206">
        <f ca="1">OFFSET(СВОДНАЯ!$B$3,'Кабельный журнал'!AE510-1,6)</f>
        <v>0</v>
      </c>
      <c r="U510" s="235"/>
      <c r="V510" s="207"/>
      <c r="W510" s="206">
        <f ca="1">OFFSET(СВОДНАЯ!$B$3,'Кабельный журнал'!AE510-1,7)</f>
        <v>0</v>
      </c>
      <c r="X510" s="235"/>
      <c r="Y510" s="235"/>
      <c r="Z510" s="207"/>
      <c r="AA510" s="206">
        <f ca="1">OFFSET(СВОДНАЯ!$B$3,'Кабельный журнал'!AE510-1,8)</f>
        <v>0</v>
      </c>
      <c r="AB510" s="207"/>
      <c r="AE510" s="34">
        <f t="shared" si="9"/>
        <v>436</v>
      </c>
    </row>
    <row r="511" spans="3:79" ht="15" customHeight="1" x14ac:dyDescent="0.25">
      <c r="C511" s="46">
        <f ca="1">OFFSET(СВОДНАЯ!$B$3,'Кабельный журнал'!AE511-1,0)</f>
        <v>0</v>
      </c>
      <c r="D511" s="121"/>
      <c r="E511" s="47">
        <f ca="1">OFFSET(СВОДНАЯ!$B$3,'Кабельный журнал'!AE511-1,1)</f>
        <v>0</v>
      </c>
      <c r="F511" s="48">
        <f ca="1">OFFSET(СВОДНАЯ!$B$3,'Кабельный журнал'!AE511-1,2)</f>
        <v>0</v>
      </c>
      <c r="G511" s="206">
        <f ca="1">OFFSET(СВОДНАЯ!$B$3,'Кабельный журнал'!AE511-1,3)</f>
        <v>0</v>
      </c>
      <c r="H511" s="235"/>
      <c r="I511" s="235"/>
      <c r="J511" s="235"/>
      <c r="K511" s="235"/>
      <c r="L511" s="207"/>
      <c r="M511" s="236">
        <f ca="1">OFFSET(СВОДНАЯ!$B$3,'Кабельный журнал'!AE511-1,4)</f>
        <v>0</v>
      </c>
      <c r="N511" s="237"/>
      <c r="O511" s="237"/>
      <c r="P511" s="237"/>
      <c r="Q511" s="238"/>
      <c r="R511" s="206">
        <f ca="1">OFFSET(СВОДНАЯ!$B$3,'Кабельный журнал'!AE511-1,5)</f>
        <v>0</v>
      </c>
      <c r="S511" s="207"/>
      <c r="T511" s="206">
        <f ca="1">OFFSET(СВОДНАЯ!$B$3,'Кабельный журнал'!AE511-1,6)</f>
        <v>0</v>
      </c>
      <c r="U511" s="235"/>
      <c r="V511" s="207"/>
      <c r="W511" s="206">
        <f ca="1">OFFSET(СВОДНАЯ!$B$3,'Кабельный журнал'!AE511-1,7)</f>
        <v>0</v>
      </c>
      <c r="X511" s="235"/>
      <c r="Y511" s="235"/>
      <c r="Z511" s="207"/>
      <c r="AA511" s="206">
        <f ca="1">OFFSET(СВОДНАЯ!$B$3,'Кабельный журнал'!AE511-1,8)</f>
        <v>0</v>
      </c>
      <c r="AB511" s="207"/>
      <c r="AE511" s="34">
        <f t="shared" si="9"/>
        <v>437</v>
      </c>
    </row>
    <row r="512" spans="3:79" ht="15" customHeight="1" x14ac:dyDescent="0.25">
      <c r="C512" s="46">
        <f ca="1">OFFSET(СВОДНАЯ!$B$3,'Кабельный журнал'!AE512-1,0)</f>
        <v>0</v>
      </c>
      <c r="D512" s="121"/>
      <c r="E512" s="47">
        <f ca="1">OFFSET(СВОДНАЯ!$B$3,'Кабельный журнал'!AE512-1,1)</f>
        <v>0</v>
      </c>
      <c r="F512" s="48">
        <f ca="1">OFFSET(СВОДНАЯ!$B$3,'Кабельный журнал'!AE512-1,2)</f>
        <v>0</v>
      </c>
      <c r="G512" s="206">
        <f ca="1">OFFSET(СВОДНАЯ!$B$3,'Кабельный журнал'!AE512-1,3)</f>
        <v>0</v>
      </c>
      <c r="H512" s="235"/>
      <c r="I512" s="235"/>
      <c r="J512" s="235"/>
      <c r="K512" s="235"/>
      <c r="L512" s="207"/>
      <c r="M512" s="236">
        <f ca="1">OFFSET(СВОДНАЯ!$B$3,'Кабельный журнал'!AE512-1,4)</f>
        <v>0</v>
      </c>
      <c r="N512" s="237"/>
      <c r="O512" s="237"/>
      <c r="P512" s="237"/>
      <c r="Q512" s="238"/>
      <c r="R512" s="206">
        <f ca="1">OFFSET(СВОДНАЯ!$B$3,'Кабельный журнал'!AE512-1,5)</f>
        <v>0</v>
      </c>
      <c r="S512" s="207"/>
      <c r="T512" s="206">
        <f ca="1">OFFSET(СВОДНАЯ!$B$3,'Кабельный журнал'!AE512-1,6)</f>
        <v>0</v>
      </c>
      <c r="U512" s="235"/>
      <c r="V512" s="207"/>
      <c r="W512" s="206">
        <f ca="1">OFFSET(СВОДНАЯ!$B$3,'Кабельный журнал'!AE512-1,7)</f>
        <v>0</v>
      </c>
      <c r="X512" s="235"/>
      <c r="Y512" s="235"/>
      <c r="Z512" s="207"/>
      <c r="AA512" s="206">
        <f ca="1">OFFSET(СВОДНАЯ!$B$3,'Кабельный журнал'!AE512-1,8)</f>
        <v>0</v>
      </c>
      <c r="AB512" s="207"/>
      <c r="AE512" s="34">
        <f t="shared" si="9"/>
        <v>438</v>
      </c>
    </row>
    <row r="513" spans="3:31" ht="15" customHeight="1" x14ac:dyDescent="0.25">
      <c r="C513" s="46">
        <f ca="1">OFFSET(СВОДНАЯ!$B$3,'Кабельный журнал'!AE513-1,0)</f>
        <v>0</v>
      </c>
      <c r="D513" s="121"/>
      <c r="E513" s="47">
        <f ca="1">OFFSET(СВОДНАЯ!$B$3,'Кабельный журнал'!AE513-1,1)</f>
        <v>0</v>
      </c>
      <c r="F513" s="48">
        <f ca="1">OFFSET(СВОДНАЯ!$B$3,'Кабельный журнал'!AE513-1,2)</f>
        <v>0</v>
      </c>
      <c r="G513" s="206">
        <f ca="1">OFFSET(СВОДНАЯ!$B$3,'Кабельный журнал'!AE513-1,3)</f>
        <v>0</v>
      </c>
      <c r="H513" s="235"/>
      <c r="I513" s="235"/>
      <c r="J513" s="235"/>
      <c r="K513" s="235"/>
      <c r="L513" s="207"/>
      <c r="M513" s="236">
        <f ca="1">OFFSET(СВОДНАЯ!$B$3,'Кабельный журнал'!AE513-1,4)</f>
        <v>0</v>
      </c>
      <c r="N513" s="237"/>
      <c r="O513" s="237"/>
      <c r="P513" s="237"/>
      <c r="Q513" s="238"/>
      <c r="R513" s="206">
        <f ca="1">OFFSET(СВОДНАЯ!$B$3,'Кабельный журнал'!AE513-1,5)</f>
        <v>0</v>
      </c>
      <c r="S513" s="207"/>
      <c r="T513" s="206">
        <f ca="1">OFFSET(СВОДНАЯ!$B$3,'Кабельный журнал'!AE513-1,6)</f>
        <v>0</v>
      </c>
      <c r="U513" s="235"/>
      <c r="V513" s="207"/>
      <c r="W513" s="206">
        <f ca="1">OFFSET(СВОДНАЯ!$B$3,'Кабельный журнал'!AE513-1,7)</f>
        <v>0</v>
      </c>
      <c r="X513" s="235"/>
      <c r="Y513" s="235"/>
      <c r="Z513" s="207"/>
      <c r="AA513" s="206">
        <f ca="1">OFFSET(СВОДНАЯ!$B$3,'Кабельный журнал'!AE513-1,8)</f>
        <v>0</v>
      </c>
      <c r="AB513" s="207"/>
      <c r="AE513" s="34">
        <f t="shared" si="9"/>
        <v>439</v>
      </c>
    </row>
    <row r="514" spans="3:31" ht="15" customHeight="1" x14ac:dyDescent="0.25">
      <c r="C514" s="46">
        <f ca="1">OFFSET(СВОДНАЯ!$B$3,'Кабельный журнал'!AE514-1,0)</f>
        <v>0</v>
      </c>
      <c r="D514" s="121"/>
      <c r="E514" s="47">
        <f ca="1">OFFSET(СВОДНАЯ!$B$3,'Кабельный журнал'!AE514-1,1)</f>
        <v>0</v>
      </c>
      <c r="F514" s="48">
        <f ca="1">OFFSET(СВОДНАЯ!$B$3,'Кабельный журнал'!AE514-1,2)</f>
        <v>0</v>
      </c>
      <c r="G514" s="206">
        <f ca="1">OFFSET(СВОДНАЯ!$B$3,'Кабельный журнал'!AE514-1,3)</f>
        <v>0</v>
      </c>
      <c r="H514" s="235"/>
      <c r="I514" s="235"/>
      <c r="J514" s="235"/>
      <c r="K514" s="235"/>
      <c r="L514" s="207"/>
      <c r="M514" s="236">
        <f ca="1">OFFSET(СВОДНАЯ!$B$3,'Кабельный журнал'!AE514-1,4)</f>
        <v>0</v>
      </c>
      <c r="N514" s="237"/>
      <c r="O514" s="237"/>
      <c r="P514" s="237"/>
      <c r="Q514" s="238"/>
      <c r="R514" s="206">
        <f ca="1">OFFSET(СВОДНАЯ!$B$3,'Кабельный журнал'!AE514-1,5)</f>
        <v>0</v>
      </c>
      <c r="S514" s="207"/>
      <c r="T514" s="206">
        <f ca="1">OFFSET(СВОДНАЯ!$B$3,'Кабельный журнал'!AE514-1,6)</f>
        <v>0</v>
      </c>
      <c r="U514" s="235"/>
      <c r="V514" s="207"/>
      <c r="W514" s="206">
        <f ca="1">OFFSET(СВОДНАЯ!$B$3,'Кабельный журнал'!AE514-1,7)</f>
        <v>0</v>
      </c>
      <c r="X514" s="235"/>
      <c r="Y514" s="235"/>
      <c r="Z514" s="207"/>
      <c r="AA514" s="206">
        <f ca="1">OFFSET(СВОДНАЯ!$B$3,'Кабельный журнал'!AE514-1,8)</f>
        <v>0</v>
      </c>
      <c r="AB514" s="207"/>
      <c r="AE514" s="34">
        <f t="shared" si="9"/>
        <v>440</v>
      </c>
    </row>
    <row r="515" spans="3:31" ht="15" customHeight="1" x14ac:dyDescent="0.25">
      <c r="C515" s="46">
        <f ca="1">OFFSET(СВОДНАЯ!$B$3,'Кабельный журнал'!AE515-1,0)</f>
        <v>0</v>
      </c>
      <c r="D515" s="121"/>
      <c r="E515" s="47">
        <f ca="1">OFFSET(СВОДНАЯ!$B$3,'Кабельный журнал'!AE515-1,1)</f>
        <v>0</v>
      </c>
      <c r="F515" s="48">
        <f ca="1">OFFSET(СВОДНАЯ!$B$3,'Кабельный журнал'!AE515-1,2)</f>
        <v>0</v>
      </c>
      <c r="G515" s="206">
        <f ca="1">OFFSET(СВОДНАЯ!$B$3,'Кабельный журнал'!AE515-1,3)</f>
        <v>0</v>
      </c>
      <c r="H515" s="235"/>
      <c r="I515" s="235"/>
      <c r="J515" s="235"/>
      <c r="K515" s="235"/>
      <c r="L515" s="207"/>
      <c r="M515" s="236">
        <f ca="1">OFFSET(СВОДНАЯ!$B$3,'Кабельный журнал'!AE515-1,4)</f>
        <v>0</v>
      </c>
      <c r="N515" s="237"/>
      <c r="O515" s="237"/>
      <c r="P515" s="237"/>
      <c r="Q515" s="238"/>
      <c r="R515" s="206">
        <f ca="1">OFFSET(СВОДНАЯ!$B$3,'Кабельный журнал'!AE515-1,5)</f>
        <v>0</v>
      </c>
      <c r="S515" s="207"/>
      <c r="T515" s="206">
        <f ca="1">OFFSET(СВОДНАЯ!$B$3,'Кабельный журнал'!AE515-1,6)</f>
        <v>0</v>
      </c>
      <c r="U515" s="235"/>
      <c r="V515" s="207"/>
      <c r="W515" s="206">
        <f ca="1">OFFSET(СВОДНАЯ!$B$3,'Кабельный журнал'!AE515-1,7)</f>
        <v>0</v>
      </c>
      <c r="X515" s="235"/>
      <c r="Y515" s="235"/>
      <c r="Z515" s="207"/>
      <c r="AA515" s="206">
        <f ca="1">OFFSET(СВОДНАЯ!$B$3,'Кабельный журнал'!AE515-1,8)</f>
        <v>0</v>
      </c>
      <c r="AB515" s="207"/>
      <c r="AE515" s="34">
        <f t="shared" si="9"/>
        <v>441</v>
      </c>
    </row>
    <row r="516" spans="3:31" ht="15" customHeight="1" x14ac:dyDescent="0.25">
      <c r="C516" s="46">
        <f ca="1">OFFSET(СВОДНАЯ!$B$3,'Кабельный журнал'!AE516-1,0)</f>
        <v>0</v>
      </c>
      <c r="D516" s="121"/>
      <c r="E516" s="47">
        <f ca="1">OFFSET(СВОДНАЯ!$B$3,'Кабельный журнал'!AE516-1,1)</f>
        <v>0</v>
      </c>
      <c r="F516" s="48">
        <f ca="1">OFFSET(СВОДНАЯ!$B$3,'Кабельный журнал'!AE516-1,2)</f>
        <v>0</v>
      </c>
      <c r="G516" s="206">
        <f ca="1">OFFSET(СВОДНАЯ!$B$3,'Кабельный журнал'!AE516-1,3)</f>
        <v>0</v>
      </c>
      <c r="H516" s="235"/>
      <c r="I516" s="235"/>
      <c r="J516" s="235"/>
      <c r="K516" s="235"/>
      <c r="L516" s="207"/>
      <c r="M516" s="236">
        <f ca="1">OFFSET(СВОДНАЯ!$B$3,'Кабельный журнал'!AE516-1,4)</f>
        <v>0</v>
      </c>
      <c r="N516" s="237"/>
      <c r="O516" s="237"/>
      <c r="P516" s="237"/>
      <c r="Q516" s="238"/>
      <c r="R516" s="206">
        <f ca="1">OFFSET(СВОДНАЯ!$B$3,'Кабельный журнал'!AE516-1,5)</f>
        <v>0</v>
      </c>
      <c r="S516" s="207"/>
      <c r="T516" s="206">
        <f ca="1">OFFSET(СВОДНАЯ!$B$3,'Кабельный журнал'!AE516-1,6)</f>
        <v>0</v>
      </c>
      <c r="U516" s="235"/>
      <c r="V516" s="207"/>
      <c r="W516" s="206">
        <f ca="1">OFFSET(СВОДНАЯ!$B$3,'Кабельный журнал'!AE516-1,7)</f>
        <v>0</v>
      </c>
      <c r="X516" s="235"/>
      <c r="Y516" s="235"/>
      <c r="Z516" s="207"/>
      <c r="AA516" s="206">
        <f ca="1">OFFSET(СВОДНАЯ!$B$3,'Кабельный журнал'!AE516-1,8)</f>
        <v>0</v>
      </c>
      <c r="AB516" s="207"/>
      <c r="AE516" s="34">
        <f t="shared" si="9"/>
        <v>442</v>
      </c>
    </row>
    <row r="517" spans="3:31" ht="15" customHeight="1" x14ac:dyDescent="0.25">
      <c r="C517" s="46">
        <f ca="1">OFFSET(СВОДНАЯ!$B$3,'Кабельный журнал'!AE517-1,0)</f>
        <v>0</v>
      </c>
      <c r="D517" s="121"/>
      <c r="E517" s="47">
        <f ca="1">OFFSET(СВОДНАЯ!$B$3,'Кабельный журнал'!AE517-1,1)</f>
        <v>0</v>
      </c>
      <c r="F517" s="48">
        <f ca="1">OFFSET(СВОДНАЯ!$B$3,'Кабельный журнал'!AE517-1,2)</f>
        <v>0</v>
      </c>
      <c r="G517" s="206">
        <f ca="1">OFFSET(СВОДНАЯ!$B$3,'Кабельный журнал'!AE517-1,3)</f>
        <v>0</v>
      </c>
      <c r="H517" s="235"/>
      <c r="I517" s="235"/>
      <c r="J517" s="235"/>
      <c r="K517" s="235"/>
      <c r="L517" s="207"/>
      <c r="M517" s="236">
        <f ca="1">OFFSET(СВОДНАЯ!$B$3,'Кабельный журнал'!AE517-1,4)</f>
        <v>0</v>
      </c>
      <c r="N517" s="237"/>
      <c r="O517" s="237"/>
      <c r="P517" s="237"/>
      <c r="Q517" s="238"/>
      <c r="R517" s="206">
        <f ca="1">OFFSET(СВОДНАЯ!$B$3,'Кабельный журнал'!AE517-1,5)</f>
        <v>0</v>
      </c>
      <c r="S517" s="207"/>
      <c r="T517" s="206">
        <f ca="1">OFFSET(СВОДНАЯ!$B$3,'Кабельный журнал'!AE517-1,6)</f>
        <v>0</v>
      </c>
      <c r="U517" s="235"/>
      <c r="V517" s="207"/>
      <c r="W517" s="206">
        <f ca="1">OFFSET(СВОДНАЯ!$B$3,'Кабельный журнал'!AE517-1,7)</f>
        <v>0</v>
      </c>
      <c r="X517" s="235"/>
      <c r="Y517" s="235"/>
      <c r="Z517" s="207"/>
      <c r="AA517" s="206">
        <f ca="1">OFFSET(СВОДНАЯ!$B$3,'Кабельный журнал'!AE517-1,8)</f>
        <v>0</v>
      </c>
      <c r="AB517" s="207"/>
      <c r="AE517" s="34">
        <f t="shared" si="9"/>
        <v>443</v>
      </c>
    </row>
    <row r="518" spans="3:31" ht="15" customHeight="1" x14ac:dyDescent="0.25">
      <c r="C518" s="46">
        <f ca="1">OFFSET(СВОДНАЯ!$B$3,'Кабельный журнал'!AE518-1,0)</f>
        <v>0</v>
      </c>
      <c r="D518" s="121"/>
      <c r="E518" s="47">
        <f ca="1">OFFSET(СВОДНАЯ!$B$3,'Кабельный журнал'!AE518-1,1)</f>
        <v>0</v>
      </c>
      <c r="F518" s="48">
        <f ca="1">OFFSET(СВОДНАЯ!$B$3,'Кабельный журнал'!AE518-1,2)</f>
        <v>0</v>
      </c>
      <c r="G518" s="206">
        <f ca="1">OFFSET(СВОДНАЯ!$B$3,'Кабельный журнал'!AE518-1,3)</f>
        <v>0</v>
      </c>
      <c r="H518" s="235"/>
      <c r="I518" s="235"/>
      <c r="J518" s="235"/>
      <c r="K518" s="235"/>
      <c r="L518" s="207"/>
      <c r="M518" s="236">
        <f ca="1">OFFSET(СВОДНАЯ!$B$3,'Кабельный журнал'!AE518-1,4)</f>
        <v>0</v>
      </c>
      <c r="N518" s="237"/>
      <c r="O518" s="237"/>
      <c r="P518" s="237"/>
      <c r="Q518" s="238"/>
      <c r="R518" s="206">
        <f ca="1">OFFSET(СВОДНАЯ!$B$3,'Кабельный журнал'!AE518-1,5)</f>
        <v>0</v>
      </c>
      <c r="S518" s="207"/>
      <c r="T518" s="206">
        <f ca="1">OFFSET(СВОДНАЯ!$B$3,'Кабельный журнал'!AE518-1,6)</f>
        <v>0</v>
      </c>
      <c r="U518" s="235"/>
      <c r="V518" s="207"/>
      <c r="W518" s="206">
        <f ca="1">OFFSET(СВОДНАЯ!$B$3,'Кабельный журнал'!AE518-1,7)</f>
        <v>0</v>
      </c>
      <c r="X518" s="235"/>
      <c r="Y518" s="235"/>
      <c r="Z518" s="207"/>
      <c r="AA518" s="206">
        <f ca="1">OFFSET(СВОДНАЯ!$B$3,'Кабельный журнал'!AE518-1,8)</f>
        <v>0</v>
      </c>
      <c r="AB518" s="207"/>
      <c r="AE518" s="34">
        <f t="shared" si="9"/>
        <v>444</v>
      </c>
    </row>
    <row r="519" spans="3:31" ht="15" customHeight="1" x14ac:dyDescent="0.25">
      <c r="C519" s="46">
        <f ca="1">OFFSET(СВОДНАЯ!$B$3,'Кабельный журнал'!AE519-1,0)</f>
        <v>0</v>
      </c>
      <c r="D519" s="121"/>
      <c r="E519" s="47">
        <f ca="1">OFFSET(СВОДНАЯ!$B$3,'Кабельный журнал'!AE519-1,1)</f>
        <v>0</v>
      </c>
      <c r="F519" s="48">
        <f ca="1">OFFSET(СВОДНАЯ!$B$3,'Кабельный журнал'!AE519-1,2)</f>
        <v>0</v>
      </c>
      <c r="G519" s="206">
        <f ca="1">OFFSET(СВОДНАЯ!$B$3,'Кабельный журнал'!AE519-1,3)</f>
        <v>0</v>
      </c>
      <c r="H519" s="235"/>
      <c r="I519" s="235"/>
      <c r="J519" s="235"/>
      <c r="K519" s="235"/>
      <c r="L519" s="207"/>
      <c r="M519" s="236">
        <f ca="1">OFFSET(СВОДНАЯ!$B$3,'Кабельный журнал'!AE519-1,4)</f>
        <v>0</v>
      </c>
      <c r="N519" s="237"/>
      <c r="O519" s="237"/>
      <c r="P519" s="237"/>
      <c r="Q519" s="238"/>
      <c r="R519" s="206">
        <f ca="1">OFFSET(СВОДНАЯ!$B$3,'Кабельный журнал'!AE519-1,5)</f>
        <v>0</v>
      </c>
      <c r="S519" s="207"/>
      <c r="T519" s="206">
        <f ca="1">OFFSET(СВОДНАЯ!$B$3,'Кабельный журнал'!AE519-1,6)</f>
        <v>0</v>
      </c>
      <c r="U519" s="235"/>
      <c r="V519" s="207"/>
      <c r="W519" s="206">
        <f ca="1">OFFSET(СВОДНАЯ!$B$3,'Кабельный журнал'!AE519-1,7)</f>
        <v>0</v>
      </c>
      <c r="X519" s="235"/>
      <c r="Y519" s="235"/>
      <c r="Z519" s="207"/>
      <c r="AA519" s="206">
        <f ca="1">OFFSET(СВОДНАЯ!$B$3,'Кабельный журнал'!AE519-1,8)</f>
        <v>0</v>
      </c>
      <c r="AB519" s="207"/>
      <c r="AE519" s="34">
        <f t="shared" si="9"/>
        <v>445</v>
      </c>
    </row>
    <row r="520" spans="3:31" ht="15" customHeight="1" x14ac:dyDescent="0.25">
      <c r="C520" s="46">
        <f ca="1">OFFSET(СВОДНАЯ!$B$3,'Кабельный журнал'!AE520-1,0)</f>
        <v>0</v>
      </c>
      <c r="D520" s="121"/>
      <c r="E520" s="47">
        <f ca="1">OFFSET(СВОДНАЯ!$B$3,'Кабельный журнал'!AE520-1,1)</f>
        <v>0</v>
      </c>
      <c r="F520" s="48">
        <f ca="1">OFFSET(СВОДНАЯ!$B$3,'Кабельный журнал'!AE520-1,2)</f>
        <v>0</v>
      </c>
      <c r="G520" s="206">
        <f ca="1">OFFSET(СВОДНАЯ!$B$3,'Кабельный журнал'!AE520-1,3)</f>
        <v>0</v>
      </c>
      <c r="H520" s="235"/>
      <c r="I520" s="235"/>
      <c r="J520" s="235"/>
      <c r="K520" s="235"/>
      <c r="L520" s="207"/>
      <c r="M520" s="236">
        <f ca="1">OFFSET(СВОДНАЯ!$B$3,'Кабельный журнал'!AE520-1,4)</f>
        <v>0</v>
      </c>
      <c r="N520" s="237"/>
      <c r="O520" s="237"/>
      <c r="P520" s="237"/>
      <c r="Q520" s="238"/>
      <c r="R520" s="206">
        <f ca="1">OFFSET(СВОДНАЯ!$B$3,'Кабельный журнал'!AE520-1,5)</f>
        <v>0</v>
      </c>
      <c r="S520" s="207"/>
      <c r="T520" s="206">
        <f ca="1">OFFSET(СВОДНАЯ!$B$3,'Кабельный журнал'!AE520-1,6)</f>
        <v>0</v>
      </c>
      <c r="U520" s="235"/>
      <c r="V520" s="207"/>
      <c r="W520" s="206">
        <f ca="1">OFFSET(СВОДНАЯ!$B$3,'Кабельный журнал'!AE520-1,7)</f>
        <v>0</v>
      </c>
      <c r="X520" s="235"/>
      <c r="Y520" s="235"/>
      <c r="Z520" s="207"/>
      <c r="AA520" s="206">
        <f ca="1">OFFSET(СВОДНАЯ!$B$3,'Кабельный журнал'!AE520-1,8)</f>
        <v>0</v>
      </c>
      <c r="AB520" s="207"/>
      <c r="AE520" s="34">
        <f t="shared" si="9"/>
        <v>446</v>
      </c>
    </row>
    <row r="521" spans="3:31" ht="15" customHeight="1" x14ac:dyDescent="0.25">
      <c r="C521" s="46">
        <f ca="1">OFFSET(СВОДНАЯ!$B$3,'Кабельный журнал'!AE521-1,0)</f>
        <v>0</v>
      </c>
      <c r="D521" s="121"/>
      <c r="E521" s="47">
        <f ca="1">OFFSET(СВОДНАЯ!$B$3,'Кабельный журнал'!AE521-1,1)</f>
        <v>0</v>
      </c>
      <c r="F521" s="48">
        <f ca="1">OFFSET(СВОДНАЯ!$B$3,'Кабельный журнал'!AE521-1,2)</f>
        <v>0</v>
      </c>
      <c r="G521" s="206">
        <f ca="1">OFFSET(СВОДНАЯ!$B$3,'Кабельный журнал'!AE521-1,3)</f>
        <v>0</v>
      </c>
      <c r="H521" s="235"/>
      <c r="I521" s="235"/>
      <c r="J521" s="235"/>
      <c r="K521" s="235"/>
      <c r="L521" s="207"/>
      <c r="M521" s="236">
        <f ca="1">OFFSET(СВОДНАЯ!$B$3,'Кабельный журнал'!AE521-1,4)</f>
        <v>0</v>
      </c>
      <c r="N521" s="237"/>
      <c r="O521" s="237"/>
      <c r="P521" s="237"/>
      <c r="Q521" s="238"/>
      <c r="R521" s="206">
        <f ca="1">OFFSET(СВОДНАЯ!$B$3,'Кабельный журнал'!AE521-1,5)</f>
        <v>0</v>
      </c>
      <c r="S521" s="207"/>
      <c r="T521" s="206">
        <f ca="1">OFFSET(СВОДНАЯ!$B$3,'Кабельный журнал'!AE521-1,6)</f>
        <v>0</v>
      </c>
      <c r="U521" s="235"/>
      <c r="V521" s="207"/>
      <c r="W521" s="206">
        <f ca="1">OFFSET(СВОДНАЯ!$B$3,'Кабельный журнал'!AE521-1,7)</f>
        <v>0</v>
      </c>
      <c r="X521" s="235"/>
      <c r="Y521" s="235"/>
      <c r="Z521" s="207"/>
      <c r="AA521" s="206">
        <f ca="1">OFFSET(СВОДНАЯ!$B$3,'Кабельный журнал'!AE521-1,8)</f>
        <v>0</v>
      </c>
      <c r="AB521" s="207"/>
      <c r="AE521" s="34">
        <f t="shared" si="9"/>
        <v>447</v>
      </c>
    </row>
    <row r="522" spans="3:31" ht="15" customHeight="1" x14ac:dyDescent="0.25">
      <c r="C522" s="46">
        <f ca="1">OFFSET(СВОДНАЯ!$B$3,'Кабельный журнал'!AE522-1,0)</f>
        <v>0</v>
      </c>
      <c r="D522" s="121"/>
      <c r="E522" s="47">
        <f ca="1">OFFSET(СВОДНАЯ!$B$3,'Кабельный журнал'!AE522-1,1)</f>
        <v>0</v>
      </c>
      <c r="F522" s="48">
        <f ca="1">OFFSET(СВОДНАЯ!$B$3,'Кабельный журнал'!AE522-1,2)</f>
        <v>0</v>
      </c>
      <c r="G522" s="206">
        <f ca="1">OFFSET(СВОДНАЯ!$B$3,'Кабельный журнал'!AE522-1,3)</f>
        <v>0</v>
      </c>
      <c r="H522" s="235"/>
      <c r="I522" s="235"/>
      <c r="J522" s="235"/>
      <c r="K522" s="235"/>
      <c r="L522" s="207"/>
      <c r="M522" s="236">
        <f ca="1">OFFSET(СВОДНАЯ!$B$3,'Кабельный журнал'!AE522-1,4)</f>
        <v>0</v>
      </c>
      <c r="N522" s="237"/>
      <c r="O522" s="237"/>
      <c r="P522" s="237"/>
      <c r="Q522" s="238"/>
      <c r="R522" s="206">
        <f ca="1">OFFSET(СВОДНАЯ!$B$3,'Кабельный журнал'!AE522-1,5)</f>
        <v>0</v>
      </c>
      <c r="S522" s="207"/>
      <c r="T522" s="206">
        <f ca="1">OFFSET(СВОДНАЯ!$B$3,'Кабельный журнал'!AE522-1,6)</f>
        <v>0</v>
      </c>
      <c r="U522" s="235"/>
      <c r="V522" s="207"/>
      <c r="W522" s="206">
        <f ca="1">OFFSET(СВОДНАЯ!$B$3,'Кабельный журнал'!AE522-1,7)</f>
        <v>0</v>
      </c>
      <c r="X522" s="235"/>
      <c r="Y522" s="235"/>
      <c r="Z522" s="207"/>
      <c r="AA522" s="206">
        <f ca="1">OFFSET(СВОДНАЯ!$B$3,'Кабельный журнал'!AE522-1,8)</f>
        <v>0</v>
      </c>
      <c r="AB522" s="207"/>
      <c r="AE522" s="34">
        <f t="shared" si="9"/>
        <v>448</v>
      </c>
    </row>
    <row r="523" spans="3:31" ht="15" customHeight="1" x14ac:dyDescent="0.25">
      <c r="C523" s="46">
        <f ca="1">OFFSET(СВОДНАЯ!$B$3,'Кабельный журнал'!AE523-1,0)</f>
        <v>0</v>
      </c>
      <c r="D523" s="121"/>
      <c r="E523" s="47">
        <f ca="1">OFFSET(СВОДНАЯ!$B$3,'Кабельный журнал'!AE523-1,1)</f>
        <v>0</v>
      </c>
      <c r="F523" s="48">
        <f ca="1">OFFSET(СВОДНАЯ!$B$3,'Кабельный журнал'!AE523-1,2)</f>
        <v>0</v>
      </c>
      <c r="G523" s="206">
        <f ca="1">OFFSET(СВОДНАЯ!$B$3,'Кабельный журнал'!AE523-1,3)</f>
        <v>0</v>
      </c>
      <c r="H523" s="235"/>
      <c r="I523" s="235"/>
      <c r="J523" s="235"/>
      <c r="K523" s="235"/>
      <c r="L523" s="207"/>
      <c r="M523" s="236">
        <f ca="1">OFFSET(СВОДНАЯ!$B$3,'Кабельный журнал'!AE523-1,4)</f>
        <v>0</v>
      </c>
      <c r="N523" s="237"/>
      <c r="O523" s="237"/>
      <c r="P523" s="237"/>
      <c r="Q523" s="238"/>
      <c r="R523" s="206">
        <f ca="1">OFFSET(СВОДНАЯ!$B$3,'Кабельный журнал'!AE523-1,5)</f>
        <v>0</v>
      </c>
      <c r="S523" s="207"/>
      <c r="T523" s="206">
        <f ca="1">OFFSET(СВОДНАЯ!$B$3,'Кабельный журнал'!AE523-1,6)</f>
        <v>0</v>
      </c>
      <c r="U523" s="235"/>
      <c r="V523" s="207"/>
      <c r="W523" s="206">
        <f ca="1">OFFSET(СВОДНАЯ!$B$3,'Кабельный журнал'!AE523-1,7)</f>
        <v>0</v>
      </c>
      <c r="X523" s="235"/>
      <c r="Y523" s="235"/>
      <c r="Z523" s="207"/>
      <c r="AA523" s="206">
        <f ca="1">OFFSET(СВОДНАЯ!$B$3,'Кабельный журнал'!AE523-1,8)</f>
        <v>0</v>
      </c>
      <c r="AB523" s="207"/>
      <c r="AE523" s="34">
        <f t="shared" si="9"/>
        <v>449</v>
      </c>
    </row>
    <row r="524" spans="3:31" ht="15" customHeight="1" x14ac:dyDescent="0.25">
      <c r="C524" s="46">
        <f ca="1">OFFSET(СВОДНАЯ!$B$3,'Кабельный журнал'!AE524-1,0)</f>
        <v>0</v>
      </c>
      <c r="D524" s="121"/>
      <c r="E524" s="47">
        <f ca="1">OFFSET(СВОДНАЯ!$B$3,'Кабельный журнал'!AE524-1,1)</f>
        <v>0</v>
      </c>
      <c r="F524" s="48">
        <f ca="1">OFFSET(СВОДНАЯ!$B$3,'Кабельный журнал'!AE524-1,2)</f>
        <v>0</v>
      </c>
      <c r="G524" s="206">
        <f ca="1">OFFSET(СВОДНАЯ!$B$3,'Кабельный журнал'!AE524-1,3)</f>
        <v>0</v>
      </c>
      <c r="H524" s="235"/>
      <c r="I524" s="235"/>
      <c r="J524" s="235"/>
      <c r="K524" s="235"/>
      <c r="L524" s="207"/>
      <c r="M524" s="236">
        <f ca="1">OFFSET(СВОДНАЯ!$B$3,'Кабельный журнал'!AE524-1,4)</f>
        <v>0</v>
      </c>
      <c r="N524" s="237"/>
      <c r="O524" s="237"/>
      <c r="P524" s="237"/>
      <c r="Q524" s="238"/>
      <c r="R524" s="206">
        <f ca="1">OFFSET(СВОДНАЯ!$B$3,'Кабельный журнал'!AE524-1,5)</f>
        <v>0</v>
      </c>
      <c r="S524" s="207"/>
      <c r="T524" s="206">
        <f ca="1">OFFSET(СВОДНАЯ!$B$3,'Кабельный журнал'!AE524-1,6)</f>
        <v>0</v>
      </c>
      <c r="U524" s="235"/>
      <c r="V524" s="207"/>
      <c r="W524" s="206">
        <f ca="1">OFFSET(СВОДНАЯ!$B$3,'Кабельный журнал'!AE524-1,7)</f>
        <v>0</v>
      </c>
      <c r="X524" s="235"/>
      <c r="Y524" s="235"/>
      <c r="Z524" s="207"/>
      <c r="AA524" s="206">
        <f ca="1">OFFSET(СВОДНАЯ!$B$3,'Кабельный журнал'!AE524-1,8)</f>
        <v>0</v>
      </c>
      <c r="AB524" s="207"/>
      <c r="AE524" s="34">
        <f t="shared" si="9"/>
        <v>450</v>
      </c>
    </row>
    <row r="525" spans="3:31" ht="15" customHeight="1" x14ac:dyDescent="0.25">
      <c r="C525" s="46">
        <f ca="1">OFFSET(СВОДНАЯ!$B$3,'Кабельный журнал'!AE525-1,0)</f>
        <v>0</v>
      </c>
      <c r="D525" s="121"/>
      <c r="E525" s="47">
        <f ca="1">OFFSET(СВОДНАЯ!$B$3,'Кабельный журнал'!AE525-1,1)</f>
        <v>0</v>
      </c>
      <c r="F525" s="48">
        <f ca="1">OFFSET(СВОДНАЯ!$B$3,'Кабельный журнал'!AE525-1,2)</f>
        <v>0</v>
      </c>
      <c r="G525" s="206">
        <f ca="1">OFFSET(СВОДНАЯ!$B$3,'Кабельный журнал'!AE525-1,3)</f>
        <v>0</v>
      </c>
      <c r="H525" s="235"/>
      <c r="I525" s="235"/>
      <c r="J525" s="235"/>
      <c r="K525" s="235"/>
      <c r="L525" s="207"/>
      <c r="M525" s="236">
        <f ca="1">OFFSET(СВОДНАЯ!$B$3,'Кабельный журнал'!AE525-1,4)</f>
        <v>0</v>
      </c>
      <c r="N525" s="237"/>
      <c r="O525" s="237"/>
      <c r="P525" s="237"/>
      <c r="Q525" s="238"/>
      <c r="R525" s="206">
        <f ca="1">OFFSET(СВОДНАЯ!$B$3,'Кабельный журнал'!AE525-1,5)</f>
        <v>0</v>
      </c>
      <c r="S525" s="207"/>
      <c r="T525" s="206">
        <f ca="1">OFFSET(СВОДНАЯ!$B$3,'Кабельный журнал'!AE525-1,6)</f>
        <v>0</v>
      </c>
      <c r="U525" s="235"/>
      <c r="V525" s="207"/>
      <c r="W525" s="206">
        <f ca="1">OFFSET(СВОДНАЯ!$B$3,'Кабельный журнал'!AE525-1,7)</f>
        <v>0</v>
      </c>
      <c r="X525" s="235"/>
      <c r="Y525" s="235"/>
      <c r="Z525" s="207"/>
      <c r="AA525" s="206">
        <f ca="1">OFFSET(СВОДНАЯ!$B$3,'Кабельный журнал'!AE525-1,8)</f>
        <v>0</v>
      </c>
      <c r="AB525" s="207"/>
      <c r="AE525" s="34">
        <f t="shared" si="9"/>
        <v>451</v>
      </c>
    </row>
    <row r="526" spans="3:31" ht="15" customHeight="1" x14ac:dyDescent="0.25">
      <c r="C526" s="46">
        <f ca="1">OFFSET(СВОДНАЯ!$B$3,'Кабельный журнал'!AE526-1,0)</f>
        <v>0</v>
      </c>
      <c r="D526" s="121"/>
      <c r="E526" s="47">
        <f ca="1">OFFSET(СВОДНАЯ!$B$3,'Кабельный журнал'!AE526-1,1)</f>
        <v>0</v>
      </c>
      <c r="F526" s="48">
        <f ca="1">OFFSET(СВОДНАЯ!$B$3,'Кабельный журнал'!AE526-1,2)</f>
        <v>0</v>
      </c>
      <c r="G526" s="206">
        <f ca="1">OFFSET(СВОДНАЯ!$B$3,'Кабельный журнал'!AE526-1,3)</f>
        <v>0</v>
      </c>
      <c r="H526" s="235"/>
      <c r="I526" s="235"/>
      <c r="J526" s="235"/>
      <c r="K526" s="235"/>
      <c r="L526" s="207"/>
      <c r="M526" s="236">
        <f ca="1">OFFSET(СВОДНАЯ!$B$3,'Кабельный журнал'!AE526-1,4)</f>
        <v>0</v>
      </c>
      <c r="N526" s="237"/>
      <c r="O526" s="237"/>
      <c r="P526" s="237"/>
      <c r="Q526" s="238"/>
      <c r="R526" s="206">
        <f ca="1">OFFSET(СВОДНАЯ!$B$3,'Кабельный журнал'!AE526-1,5)</f>
        <v>0</v>
      </c>
      <c r="S526" s="207"/>
      <c r="T526" s="206">
        <f ca="1">OFFSET(СВОДНАЯ!$B$3,'Кабельный журнал'!AE526-1,6)</f>
        <v>0</v>
      </c>
      <c r="U526" s="235"/>
      <c r="V526" s="207"/>
      <c r="W526" s="206">
        <f ca="1">OFFSET(СВОДНАЯ!$B$3,'Кабельный журнал'!AE526-1,7)</f>
        <v>0</v>
      </c>
      <c r="X526" s="235"/>
      <c r="Y526" s="235"/>
      <c r="Z526" s="207"/>
      <c r="AA526" s="206">
        <f ca="1">OFFSET(СВОДНАЯ!$B$3,'Кабельный журнал'!AE526-1,8)</f>
        <v>0</v>
      </c>
      <c r="AB526" s="207"/>
      <c r="AE526" s="34">
        <f t="shared" si="9"/>
        <v>452</v>
      </c>
    </row>
    <row r="527" spans="3:31" ht="15" customHeight="1" x14ac:dyDescent="0.25">
      <c r="C527" s="46">
        <f ca="1">OFFSET(СВОДНАЯ!$B$3,'Кабельный журнал'!AE527-1,0)</f>
        <v>0</v>
      </c>
      <c r="D527" s="121"/>
      <c r="E527" s="47">
        <f ca="1">OFFSET(СВОДНАЯ!$B$3,'Кабельный журнал'!AE527-1,1)</f>
        <v>0</v>
      </c>
      <c r="F527" s="48">
        <f ca="1">OFFSET(СВОДНАЯ!$B$3,'Кабельный журнал'!AE527-1,2)</f>
        <v>0</v>
      </c>
      <c r="G527" s="206">
        <f ca="1">OFFSET(СВОДНАЯ!$B$3,'Кабельный журнал'!AE527-1,3)</f>
        <v>0</v>
      </c>
      <c r="H527" s="235"/>
      <c r="I527" s="235"/>
      <c r="J527" s="235"/>
      <c r="K527" s="235"/>
      <c r="L527" s="207"/>
      <c r="M527" s="236">
        <f ca="1">OFFSET(СВОДНАЯ!$B$3,'Кабельный журнал'!AE527-1,4)</f>
        <v>0</v>
      </c>
      <c r="N527" s="237"/>
      <c r="O527" s="237"/>
      <c r="P527" s="237"/>
      <c r="Q527" s="238"/>
      <c r="R527" s="206">
        <f ca="1">OFFSET(СВОДНАЯ!$B$3,'Кабельный журнал'!AE527-1,5)</f>
        <v>0</v>
      </c>
      <c r="S527" s="207"/>
      <c r="T527" s="206">
        <f ca="1">OFFSET(СВОДНАЯ!$B$3,'Кабельный журнал'!AE527-1,6)</f>
        <v>0</v>
      </c>
      <c r="U527" s="235"/>
      <c r="V527" s="207"/>
      <c r="W527" s="206">
        <f ca="1">OFFSET(СВОДНАЯ!$B$3,'Кабельный журнал'!AE527-1,7)</f>
        <v>0</v>
      </c>
      <c r="X527" s="235"/>
      <c r="Y527" s="235"/>
      <c r="Z527" s="207"/>
      <c r="AA527" s="206">
        <f ca="1">OFFSET(СВОДНАЯ!$B$3,'Кабельный журнал'!AE527-1,8)</f>
        <v>0</v>
      </c>
      <c r="AB527" s="207"/>
      <c r="AE527" s="34">
        <f t="shared" si="9"/>
        <v>453</v>
      </c>
    </row>
    <row r="528" spans="3:31" ht="15" customHeight="1" x14ac:dyDescent="0.25">
      <c r="C528" s="46">
        <f ca="1">OFFSET(СВОДНАЯ!$B$3,'Кабельный журнал'!AE528-1,0)</f>
        <v>0</v>
      </c>
      <c r="D528" s="121"/>
      <c r="E528" s="47">
        <f ca="1">OFFSET(СВОДНАЯ!$B$3,'Кабельный журнал'!AE528-1,1)</f>
        <v>0</v>
      </c>
      <c r="F528" s="48">
        <f ca="1">OFFSET(СВОДНАЯ!$B$3,'Кабельный журнал'!AE528-1,2)</f>
        <v>0</v>
      </c>
      <c r="G528" s="206">
        <f ca="1">OFFSET(СВОДНАЯ!$B$3,'Кабельный журнал'!AE528-1,3)</f>
        <v>0</v>
      </c>
      <c r="H528" s="235"/>
      <c r="I528" s="235"/>
      <c r="J528" s="235"/>
      <c r="K528" s="235"/>
      <c r="L528" s="207"/>
      <c r="M528" s="236">
        <f ca="1">OFFSET(СВОДНАЯ!$B$3,'Кабельный журнал'!AE528-1,4)</f>
        <v>0</v>
      </c>
      <c r="N528" s="237"/>
      <c r="O528" s="237"/>
      <c r="P528" s="237"/>
      <c r="Q528" s="238"/>
      <c r="R528" s="206">
        <f ca="1">OFFSET(СВОДНАЯ!$B$3,'Кабельный журнал'!AE528-1,5)</f>
        <v>0</v>
      </c>
      <c r="S528" s="207"/>
      <c r="T528" s="206">
        <f ca="1">OFFSET(СВОДНАЯ!$B$3,'Кабельный журнал'!AE528-1,6)</f>
        <v>0</v>
      </c>
      <c r="U528" s="235"/>
      <c r="V528" s="207"/>
      <c r="W528" s="206">
        <f ca="1">OFFSET(СВОДНАЯ!$B$3,'Кабельный журнал'!AE528-1,7)</f>
        <v>0</v>
      </c>
      <c r="X528" s="235"/>
      <c r="Y528" s="235"/>
      <c r="Z528" s="207"/>
      <c r="AA528" s="206">
        <f ca="1">OFFSET(СВОДНАЯ!$B$3,'Кабельный журнал'!AE528-1,8)</f>
        <v>0</v>
      </c>
      <c r="AB528" s="207"/>
      <c r="AE528" s="34">
        <f t="shared" si="9"/>
        <v>454</v>
      </c>
    </row>
    <row r="529" spans="1:31" ht="15" customHeight="1" x14ac:dyDescent="0.25">
      <c r="C529" s="46">
        <f ca="1">OFFSET(СВОДНАЯ!$B$3,'Кабельный журнал'!AE529-1,0)</f>
        <v>0</v>
      </c>
      <c r="D529" s="121"/>
      <c r="E529" s="47">
        <f ca="1">OFFSET(СВОДНАЯ!$B$3,'Кабельный журнал'!AE529-1,1)</f>
        <v>0</v>
      </c>
      <c r="F529" s="48">
        <f ca="1">OFFSET(СВОДНАЯ!$B$3,'Кабельный журнал'!AE529-1,2)</f>
        <v>0</v>
      </c>
      <c r="G529" s="206">
        <f ca="1">OFFSET(СВОДНАЯ!$B$3,'Кабельный журнал'!AE529-1,3)</f>
        <v>0</v>
      </c>
      <c r="H529" s="235"/>
      <c r="I529" s="235"/>
      <c r="J529" s="235"/>
      <c r="K529" s="235"/>
      <c r="L529" s="207"/>
      <c r="M529" s="236">
        <f ca="1">OFFSET(СВОДНАЯ!$B$3,'Кабельный журнал'!AE529-1,4)</f>
        <v>0</v>
      </c>
      <c r="N529" s="237"/>
      <c r="O529" s="237"/>
      <c r="P529" s="237"/>
      <c r="Q529" s="238"/>
      <c r="R529" s="206">
        <f ca="1">OFFSET(СВОДНАЯ!$B$3,'Кабельный журнал'!AE529-1,5)</f>
        <v>0</v>
      </c>
      <c r="S529" s="207"/>
      <c r="T529" s="206">
        <f ca="1">OFFSET(СВОДНАЯ!$B$3,'Кабельный журнал'!AE529-1,6)</f>
        <v>0</v>
      </c>
      <c r="U529" s="235"/>
      <c r="V529" s="207"/>
      <c r="W529" s="206">
        <f ca="1">OFFSET(СВОДНАЯ!$B$3,'Кабельный журнал'!AE529-1,7)</f>
        <v>0</v>
      </c>
      <c r="X529" s="235"/>
      <c r="Y529" s="235"/>
      <c r="Z529" s="207"/>
      <c r="AA529" s="206">
        <f ca="1">OFFSET(СВОДНАЯ!$B$3,'Кабельный журнал'!AE529-1,8)</f>
        <v>0</v>
      </c>
      <c r="AB529" s="207"/>
      <c r="AE529" s="34">
        <f t="shared" si="9"/>
        <v>455</v>
      </c>
    </row>
    <row r="530" spans="1:31" ht="15" customHeight="1" x14ac:dyDescent="0.25">
      <c r="C530" s="46">
        <f ca="1">OFFSET(СВОДНАЯ!$B$3,'Кабельный журнал'!AE530-1,0)</f>
        <v>0</v>
      </c>
      <c r="D530" s="121"/>
      <c r="E530" s="47">
        <f ca="1">OFFSET(СВОДНАЯ!$B$3,'Кабельный журнал'!AE530-1,1)</f>
        <v>0</v>
      </c>
      <c r="F530" s="48">
        <f ca="1">OFFSET(СВОДНАЯ!$B$3,'Кабельный журнал'!AE530-1,2)</f>
        <v>0</v>
      </c>
      <c r="G530" s="206">
        <f ca="1">OFFSET(СВОДНАЯ!$B$3,'Кабельный журнал'!AE530-1,3)</f>
        <v>0</v>
      </c>
      <c r="H530" s="235"/>
      <c r="I530" s="235"/>
      <c r="J530" s="235"/>
      <c r="K530" s="235"/>
      <c r="L530" s="207"/>
      <c r="M530" s="236">
        <f ca="1">OFFSET(СВОДНАЯ!$B$3,'Кабельный журнал'!AE530-1,4)</f>
        <v>0</v>
      </c>
      <c r="N530" s="237"/>
      <c r="O530" s="237"/>
      <c r="P530" s="237"/>
      <c r="Q530" s="238"/>
      <c r="R530" s="206">
        <f ca="1">OFFSET(СВОДНАЯ!$B$3,'Кабельный журнал'!AE530-1,5)</f>
        <v>0</v>
      </c>
      <c r="S530" s="207"/>
      <c r="T530" s="206">
        <f ca="1">OFFSET(СВОДНАЯ!$B$3,'Кабельный журнал'!AE530-1,6)</f>
        <v>0</v>
      </c>
      <c r="U530" s="235"/>
      <c r="V530" s="207"/>
      <c r="W530" s="206">
        <f ca="1">OFFSET(СВОДНАЯ!$B$3,'Кабельный журнал'!AE530-1,7)</f>
        <v>0</v>
      </c>
      <c r="X530" s="235"/>
      <c r="Y530" s="235"/>
      <c r="Z530" s="207"/>
      <c r="AA530" s="206">
        <f ca="1">OFFSET(СВОДНАЯ!$B$3,'Кабельный журнал'!AE530-1,8)</f>
        <v>0</v>
      </c>
      <c r="AB530" s="207"/>
      <c r="AE530" s="34">
        <f t="shared" si="9"/>
        <v>456</v>
      </c>
    </row>
    <row r="531" spans="1:31" ht="15" customHeight="1" x14ac:dyDescent="0.25">
      <c r="C531" s="46">
        <f ca="1">OFFSET(СВОДНАЯ!$B$3,'Кабельный журнал'!AE531-1,0)</f>
        <v>0</v>
      </c>
      <c r="D531" s="121"/>
      <c r="E531" s="47">
        <f ca="1">OFFSET(СВОДНАЯ!$B$3,'Кабельный журнал'!AE531-1,1)</f>
        <v>0</v>
      </c>
      <c r="F531" s="48">
        <f ca="1">OFFSET(СВОДНАЯ!$B$3,'Кабельный журнал'!AE531-1,2)</f>
        <v>0</v>
      </c>
      <c r="G531" s="206">
        <f ca="1">OFFSET(СВОДНАЯ!$B$3,'Кабельный журнал'!AE531-1,3)</f>
        <v>0</v>
      </c>
      <c r="H531" s="235"/>
      <c r="I531" s="235"/>
      <c r="J531" s="235"/>
      <c r="K531" s="235"/>
      <c r="L531" s="207"/>
      <c r="M531" s="236">
        <f ca="1">OFFSET(СВОДНАЯ!$B$3,'Кабельный журнал'!AE531-1,4)</f>
        <v>0</v>
      </c>
      <c r="N531" s="237"/>
      <c r="O531" s="237"/>
      <c r="P531" s="237"/>
      <c r="Q531" s="238"/>
      <c r="R531" s="206">
        <f ca="1">OFFSET(СВОДНАЯ!$B$3,'Кабельный журнал'!AE531-1,5)</f>
        <v>0</v>
      </c>
      <c r="S531" s="207"/>
      <c r="T531" s="206">
        <f ca="1">OFFSET(СВОДНАЯ!$B$3,'Кабельный журнал'!AE531-1,6)</f>
        <v>0</v>
      </c>
      <c r="U531" s="235"/>
      <c r="V531" s="207"/>
      <c r="W531" s="206">
        <f ca="1">OFFSET(СВОДНАЯ!$B$3,'Кабельный журнал'!AE531-1,7)</f>
        <v>0</v>
      </c>
      <c r="X531" s="235"/>
      <c r="Y531" s="235"/>
      <c r="Z531" s="207"/>
      <c r="AA531" s="206">
        <f ca="1">OFFSET(СВОДНАЯ!$B$3,'Кабельный журнал'!AE531-1,8)</f>
        <v>0</v>
      </c>
      <c r="AB531" s="207"/>
      <c r="AE531" s="34">
        <f t="shared" si="9"/>
        <v>457</v>
      </c>
    </row>
    <row r="532" spans="1:31" ht="15" customHeight="1" x14ac:dyDescent="0.25">
      <c r="C532" s="46">
        <f ca="1">OFFSET(СВОДНАЯ!$B$3,'Кабельный журнал'!AE532-1,0)</f>
        <v>0</v>
      </c>
      <c r="D532" s="121"/>
      <c r="E532" s="47">
        <f ca="1">OFFSET(СВОДНАЯ!$B$3,'Кабельный журнал'!AE532-1,1)</f>
        <v>0</v>
      </c>
      <c r="F532" s="48">
        <f ca="1">OFFSET(СВОДНАЯ!$B$3,'Кабельный журнал'!AE532-1,2)</f>
        <v>0</v>
      </c>
      <c r="G532" s="206">
        <f ca="1">OFFSET(СВОДНАЯ!$B$3,'Кабельный журнал'!AE532-1,3)</f>
        <v>0</v>
      </c>
      <c r="H532" s="235"/>
      <c r="I532" s="235"/>
      <c r="J532" s="235"/>
      <c r="K532" s="235"/>
      <c r="L532" s="207"/>
      <c r="M532" s="236">
        <f ca="1">OFFSET(СВОДНАЯ!$B$3,'Кабельный журнал'!AE532-1,4)</f>
        <v>0</v>
      </c>
      <c r="N532" s="237"/>
      <c r="O532" s="237"/>
      <c r="P532" s="237"/>
      <c r="Q532" s="238"/>
      <c r="R532" s="206">
        <f ca="1">OFFSET(СВОДНАЯ!$B$3,'Кабельный журнал'!AE532-1,5)</f>
        <v>0</v>
      </c>
      <c r="S532" s="207"/>
      <c r="T532" s="206">
        <f ca="1">OFFSET(СВОДНАЯ!$B$3,'Кабельный журнал'!AE532-1,6)</f>
        <v>0</v>
      </c>
      <c r="U532" s="235"/>
      <c r="V532" s="207"/>
      <c r="W532" s="206">
        <f ca="1">OFFSET(СВОДНАЯ!$B$3,'Кабельный журнал'!AE532-1,7)</f>
        <v>0</v>
      </c>
      <c r="X532" s="235"/>
      <c r="Y532" s="235"/>
      <c r="Z532" s="207"/>
      <c r="AA532" s="206">
        <f ca="1">OFFSET(СВОДНАЯ!$B$3,'Кабельный журнал'!AE532-1,8)</f>
        <v>0</v>
      </c>
      <c r="AB532" s="207"/>
      <c r="AE532" s="34">
        <f t="shared" si="9"/>
        <v>458</v>
      </c>
    </row>
    <row r="533" spans="1:31" ht="15" customHeight="1" thickBot="1" x14ac:dyDescent="0.3">
      <c r="C533" s="46">
        <f ca="1">OFFSET(СВОДНАЯ!$B$3,'Кабельный журнал'!AE533-1,0)</f>
        <v>0</v>
      </c>
      <c r="D533" s="121"/>
      <c r="E533" s="47">
        <f ca="1">OFFSET(СВОДНАЯ!$B$3,'Кабельный журнал'!AE533-1,1)</f>
        <v>0</v>
      </c>
      <c r="F533" s="48">
        <f ca="1">OFFSET(СВОДНАЯ!$B$3,'Кабельный журнал'!AE533-1,2)</f>
        <v>0</v>
      </c>
      <c r="G533" s="206">
        <f ca="1">OFFSET(СВОДНАЯ!$B$3,'Кабельный журнал'!AE533-1,3)</f>
        <v>0</v>
      </c>
      <c r="H533" s="235"/>
      <c r="I533" s="235"/>
      <c r="J533" s="235"/>
      <c r="K533" s="235"/>
      <c r="L533" s="207"/>
      <c r="M533" s="236">
        <f ca="1">OFFSET(СВОДНАЯ!$B$3,'Кабельный журнал'!AE533-1,4)</f>
        <v>0</v>
      </c>
      <c r="N533" s="237"/>
      <c r="O533" s="237"/>
      <c r="P533" s="237"/>
      <c r="Q533" s="238"/>
      <c r="R533" s="206">
        <f ca="1">OFFSET(СВОДНАЯ!$B$3,'Кабельный журнал'!AE533-1,5)</f>
        <v>0</v>
      </c>
      <c r="S533" s="207"/>
      <c r="T533" s="206">
        <f ca="1">OFFSET(СВОДНАЯ!$B$3,'Кабельный журнал'!AE533-1,6)</f>
        <v>0</v>
      </c>
      <c r="U533" s="235"/>
      <c r="V533" s="207"/>
      <c r="W533" s="206">
        <f ca="1">OFFSET(СВОДНАЯ!$B$3,'Кабельный журнал'!AE533-1,7)</f>
        <v>0</v>
      </c>
      <c r="X533" s="235"/>
      <c r="Y533" s="235"/>
      <c r="Z533" s="207"/>
      <c r="AA533" s="206">
        <f ca="1">OFFSET(СВОДНАЯ!$B$3,'Кабельный журнал'!AE533-1,8)</f>
        <v>0</v>
      </c>
      <c r="AB533" s="207"/>
      <c r="AE533" s="34">
        <f t="shared" si="9"/>
        <v>459</v>
      </c>
    </row>
    <row r="534" spans="1:31" ht="15" customHeight="1" x14ac:dyDescent="0.25">
      <c r="A534" s="214" t="s">
        <v>13</v>
      </c>
      <c r="B534" s="232"/>
      <c r="C534" s="46">
        <f ca="1">OFFSET(СВОДНАЯ!$B$3,'Кабельный журнал'!AE534-1,0)</f>
        <v>0</v>
      </c>
      <c r="D534" s="121"/>
      <c r="E534" s="47">
        <f ca="1">OFFSET(СВОДНАЯ!$B$3,'Кабельный журнал'!AE534-1,1)</f>
        <v>0</v>
      </c>
      <c r="F534" s="48">
        <f ca="1">OFFSET(СВОДНАЯ!$B$3,'Кабельный журнал'!AE534-1,2)</f>
        <v>0</v>
      </c>
      <c r="G534" s="206">
        <f ca="1">OFFSET(СВОДНАЯ!$B$3,'Кабельный журнал'!AE534-1,3)</f>
        <v>0</v>
      </c>
      <c r="H534" s="235"/>
      <c r="I534" s="235"/>
      <c r="J534" s="235"/>
      <c r="K534" s="235"/>
      <c r="L534" s="207"/>
      <c r="M534" s="236">
        <f ca="1">OFFSET(СВОДНАЯ!$B$3,'Кабельный журнал'!AE534-1,4)</f>
        <v>0</v>
      </c>
      <c r="N534" s="237"/>
      <c r="O534" s="237"/>
      <c r="P534" s="237"/>
      <c r="Q534" s="238"/>
      <c r="R534" s="206">
        <f ca="1">OFFSET(СВОДНАЯ!$B$3,'Кабельный журнал'!AE534-1,5)</f>
        <v>0</v>
      </c>
      <c r="S534" s="207"/>
      <c r="T534" s="206">
        <f ca="1">OFFSET(СВОДНАЯ!$B$3,'Кабельный журнал'!AE534-1,6)</f>
        <v>0</v>
      </c>
      <c r="U534" s="235"/>
      <c r="V534" s="207"/>
      <c r="W534" s="206">
        <f ca="1">OFFSET(СВОДНАЯ!$B$3,'Кабельный журнал'!AE534-1,7)</f>
        <v>0</v>
      </c>
      <c r="X534" s="235"/>
      <c r="Y534" s="235"/>
      <c r="Z534" s="207"/>
      <c r="AA534" s="206">
        <f ca="1">OFFSET(СВОДНАЯ!$B$3,'Кабельный журнал'!AE534-1,8)</f>
        <v>0</v>
      </c>
      <c r="AB534" s="207"/>
      <c r="AE534" s="34">
        <f t="shared" si="9"/>
        <v>460</v>
      </c>
    </row>
    <row r="535" spans="1:31" ht="15" customHeight="1" x14ac:dyDescent="0.25">
      <c r="A535" s="215"/>
      <c r="B535" s="233"/>
      <c r="C535" s="46">
        <f ca="1">OFFSET(СВОДНАЯ!$B$3,'Кабельный журнал'!AE535-1,0)</f>
        <v>0</v>
      </c>
      <c r="D535" s="121"/>
      <c r="E535" s="47">
        <f ca="1">OFFSET(СВОДНАЯ!$B$3,'Кабельный журнал'!AE535-1,1)</f>
        <v>0</v>
      </c>
      <c r="F535" s="48">
        <f ca="1">OFFSET(СВОДНАЯ!$B$3,'Кабельный журнал'!AE535-1,2)</f>
        <v>0</v>
      </c>
      <c r="G535" s="206">
        <f ca="1">OFFSET(СВОДНАЯ!$B$3,'Кабельный журнал'!AE535-1,3)</f>
        <v>0</v>
      </c>
      <c r="H535" s="235"/>
      <c r="I535" s="235"/>
      <c r="J535" s="235"/>
      <c r="K535" s="235"/>
      <c r="L535" s="207"/>
      <c r="M535" s="236">
        <f ca="1">OFFSET(СВОДНАЯ!$B$3,'Кабельный журнал'!AE535-1,4)</f>
        <v>0</v>
      </c>
      <c r="N535" s="237"/>
      <c r="O535" s="237"/>
      <c r="P535" s="237"/>
      <c r="Q535" s="238"/>
      <c r="R535" s="206">
        <f ca="1">OFFSET(СВОДНАЯ!$B$3,'Кабельный журнал'!AE535-1,5)</f>
        <v>0</v>
      </c>
      <c r="S535" s="207"/>
      <c r="T535" s="206">
        <f ca="1">OFFSET(СВОДНАЯ!$B$3,'Кабельный журнал'!AE535-1,6)</f>
        <v>0</v>
      </c>
      <c r="U535" s="235"/>
      <c r="V535" s="207"/>
      <c r="W535" s="206">
        <f ca="1">OFFSET(СВОДНАЯ!$B$3,'Кабельный журнал'!AE535-1,7)</f>
        <v>0</v>
      </c>
      <c r="X535" s="235"/>
      <c r="Y535" s="235"/>
      <c r="Z535" s="207"/>
      <c r="AA535" s="206">
        <f ca="1">OFFSET(СВОДНАЯ!$B$3,'Кабельный журнал'!AE535-1,8)</f>
        <v>0</v>
      </c>
      <c r="AB535" s="207"/>
      <c r="AE535" s="34">
        <f t="shared" si="9"/>
        <v>461</v>
      </c>
    </row>
    <row r="536" spans="1:31" ht="15" customHeight="1" x14ac:dyDescent="0.25">
      <c r="A536" s="215"/>
      <c r="B536" s="233"/>
      <c r="C536" s="46">
        <f ca="1">OFFSET(СВОДНАЯ!$B$3,'Кабельный журнал'!AE536-1,0)</f>
        <v>0</v>
      </c>
      <c r="D536" s="121"/>
      <c r="E536" s="47">
        <f ca="1">OFFSET(СВОДНАЯ!$B$3,'Кабельный журнал'!AE536-1,1)</f>
        <v>0</v>
      </c>
      <c r="F536" s="48">
        <f ca="1">OFFSET(СВОДНАЯ!$B$3,'Кабельный журнал'!AE536-1,2)</f>
        <v>0</v>
      </c>
      <c r="G536" s="206">
        <f ca="1">OFFSET(СВОДНАЯ!$B$3,'Кабельный журнал'!AE536-1,3)</f>
        <v>0</v>
      </c>
      <c r="H536" s="235"/>
      <c r="I536" s="235"/>
      <c r="J536" s="235"/>
      <c r="K536" s="235"/>
      <c r="L536" s="207"/>
      <c r="M536" s="236">
        <f ca="1">OFFSET(СВОДНАЯ!$B$3,'Кабельный журнал'!AE536-1,4)</f>
        <v>0</v>
      </c>
      <c r="N536" s="237"/>
      <c r="O536" s="237"/>
      <c r="P536" s="237"/>
      <c r="Q536" s="238"/>
      <c r="R536" s="206">
        <f ca="1">OFFSET(СВОДНАЯ!$B$3,'Кабельный журнал'!AE536-1,5)</f>
        <v>0</v>
      </c>
      <c r="S536" s="207"/>
      <c r="T536" s="206">
        <f ca="1">OFFSET(СВОДНАЯ!$B$3,'Кабельный журнал'!AE536-1,6)</f>
        <v>0</v>
      </c>
      <c r="U536" s="235"/>
      <c r="V536" s="207"/>
      <c r="W536" s="206">
        <f ca="1">OFFSET(СВОДНАЯ!$B$3,'Кабельный журнал'!AE536-1,7)</f>
        <v>0</v>
      </c>
      <c r="X536" s="235"/>
      <c r="Y536" s="235"/>
      <c r="Z536" s="207"/>
      <c r="AA536" s="206">
        <f ca="1">OFFSET(СВОДНАЯ!$B$3,'Кабельный журнал'!AE536-1,8)</f>
        <v>0</v>
      </c>
      <c r="AB536" s="207"/>
      <c r="AE536" s="34">
        <f t="shared" si="9"/>
        <v>462</v>
      </c>
    </row>
    <row r="537" spans="1:31" ht="15" customHeight="1" x14ac:dyDescent="0.25">
      <c r="A537" s="215"/>
      <c r="B537" s="233"/>
      <c r="C537" s="46">
        <f ca="1">OFFSET(СВОДНАЯ!$B$3,'Кабельный журнал'!AE537-1,0)</f>
        <v>0</v>
      </c>
      <c r="D537" s="121"/>
      <c r="E537" s="47">
        <f ca="1">OFFSET(СВОДНАЯ!$B$3,'Кабельный журнал'!AE537-1,1)</f>
        <v>0</v>
      </c>
      <c r="F537" s="48">
        <f ca="1">OFFSET(СВОДНАЯ!$B$3,'Кабельный журнал'!AE537-1,2)</f>
        <v>0</v>
      </c>
      <c r="G537" s="206">
        <f ca="1">OFFSET(СВОДНАЯ!$B$3,'Кабельный журнал'!AE537-1,3)</f>
        <v>0</v>
      </c>
      <c r="H537" s="235"/>
      <c r="I537" s="235"/>
      <c r="J537" s="235"/>
      <c r="K537" s="235"/>
      <c r="L537" s="207"/>
      <c r="M537" s="236">
        <f ca="1">OFFSET(СВОДНАЯ!$B$3,'Кабельный журнал'!AE537-1,4)</f>
        <v>0</v>
      </c>
      <c r="N537" s="237"/>
      <c r="O537" s="237"/>
      <c r="P537" s="237"/>
      <c r="Q537" s="238"/>
      <c r="R537" s="206">
        <f ca="1">OFFSET(СВОДНАЯ!$B$3,'Кабельный журнал'!AE537-1,5)</f>
        <v>0</v>
      </c>
      <c r="S537" s="207"/>
      <c r="T537" s="206">
        <f ca="1">OFFSET(СВОДНАЯ!$B$3,'Кабельный журнал'!AE537-1,6)</f>
        <v>0</v>
      </c>
      <c r="U537" s="235"/>
      <c r="V537" s="207"/>
      <c r="W537" s="206">
        <f ca="1">OFFSET(СВОДНАЯ!$B$3,'Кабельный журнал'!AE537-1,7)</f>
        <v>0</v>
      </c>
      <c r="X537" s="235"/>
      <c r="Y537" s="235"/>
      <c r="Z537" s="207"/>
      <c r="AA537" s="206">
        <f ca="1">OFFSET(СВОДНАЯ!$B$3,'Кабельный журнал'!AE537-1,8)</f>
        <v>0</v>
      </c>
      <c r="AB537" s="207"/>
      <c r="AE537" s="34">
        <f t="shared" si="9"/>
        <v>463</v>
      </c>
    </row>
    <row r="538" spans="1:31" ht="15" customHeight="1" thickBot="1" x14ac:dyDescent="0.3">
      <c r="A538" s="216"/>
      <c r="B538" s="234"/>
      <c r="C538" s="46">
        <f ca="1">OFFSET(СВОДНАЯ!$B$3,'Кабельный журнал'!AE538-1,0)</f>
        <v>0</v>
      </c>
      <c r="D538" s="121"/>
      <c r="E538" s="47">
        <f ca="1">OFFSET(СВОДНАЯ!$B$3,'Кабельный журнал'!AE538-1,1)</f>
        <v>0</v>
      </c>
      <c r="F538" s="48">
        <f ca="1">OFFSET(СВОДНАЯ!$B$3,'Кабельный журнал'!AE538-1,2)</f>
        <v>0</v>
      </c>
      <c r="G538" s="206">
        <f ca="1">OFFSET(СВОДНАЯ!$B$3,'Кабельный журнал'!AE538-1,3)</f>
        <v>0</v>
      </c>
      <c r="H538" s="235"/>
      <c r="I538" s="235"/>
      <c r="J538" s="235"/>
      <c r="K538" s="235"/>
      <c r="L538" s="207"/>
      <c r="M538" s="236">
        <f ca="1">OFFSET(СВОДНАЯ!$B$3,'Кабельный журнал'!AE538-1,4)</f>
        <v>0</v>
      </c>
      <c r="N538" s="237"/>
      <c r="O538" s="237"/>
      <c r="P538" s="237"/>
      <c r="Q538" s="238"/>
      <c r="R538" s="206">
        <f ca="1">OFFSET(СВОДНАЯ!$B$3,'Кабельный журнал'!AE538-1,5)</f>
        <v>0</v>
      </c>
      <c r="S538" s="207"/>
      <c r="T538" s="206">
        <f ca="1">OFFSET(СВОДНАЯ!$B$3,'Кабельный журнал'!AE538-1,6)</f>
        <v>0</v>
      </c>
      <c r="U538" s="235"/>
      <c r="V538" s="207"/>
      <c r="W538" s="206">
        <f ca="1">OFFSET(СВОДНАЯ!$B$3,'Кабельный журнал'!AE538-1,7)</f>
        <v>0</v>
      </c>
      <c r="X538" s="235"/>
      <c r="Y538" s="235"/>
      <c r="Z538" s="207"/>
      <c r="AA538" s="206">
        <f ca="1">OFFSET(СВОДНАЯ!$B$3,'Кабельный журнал'!AE538-1,8)</f>
        <v>0</v>
      </c>
      <c r="AB538" s="207"/>
      <c r="AE538" s="34">
        <f t="shared" si="9"/>
        <v>464</v>
      </c>
    </row>
    <row r="539" spans="1:31" ht="15" customHeight="1" x14ac:dyDescent="0.25">
      <c r="A539" s="214" t="s">
        <v>14</v>
      </c>
      <c r="B539" s="232"/>
      <c r="C539" s="46">
        <f ca="1">OFFSET(СВОДНАЯ!$B$3,'Кабельный журнал'!AE539-1,0)</f>
        <v>0</v>
      </c>
      <c r="D539" s="121"/>
      <c r="E539" s="47">
        <f ca="1">OFFSET(СВОДНАЯ!$B$3,'Кабельный журнал'!AE539-1,1)</f>
        <v>0</v>
      </c>
      <c r="F539" s="48">
        <f ca="1">OFFSET(СВОДНАЯ!$B$3,'Кабельный журнал'!AE539-1,2)</f>
        <v>0</v>
      </c>
      <c r="G539" s="206">
        <f ca="1">OFFSET(СВОДНАЯ!$B$3,'Кабельный журнал'!AE539-1,3)</f>
        <v>0</v>
      </c>
      <c r="H539" s="235"/>
      <c r="I539" s="235"/>
      <c r="J539" s="235"/>
      <c r="K539" s="235"/>
      <c r="L539" s="207"/>
      <c r="M539" s="236">
        <f ca="1">OFFSET(СВОДНАЯ!$B$3,'Кабельный журнал'!AE539-1,4)</f>
        <v>0</v>
      </c>
      <c r="N539" s="237"/>
      <c r="O539" s="237"/>
      <c r="P539" s="237"/>
      <c r="Q539" s="238"/>
      <c r="R539" s="206">
        <f ca="1">OFFSET(СВОДНАЯ!$B$3,'Кабельный журнал'!AE539-1,5)</f>
        <v>0</v>
      </c>
      <c r="S539" s="207"/>
      <c r="T539" s="206">
        <f ca="1">OFFSET(СВОДНАЯ!$B$3,'Кабельный журнал'!AE539-1,6)</f>
        <v>0</v>
      </c>
      <c r="U539" s="235"/>
      <c r="V539" s="207"/>
      <c r="W539" s="206">
        <f ca="1">OFFSET(СВОДНАЯ!$B$3,'Кабельный журнал'!AE539-1,7)</f>
        <v>0</v>
      </c>
      <c r="X539" s="235"/>
      <c r="Y539" s="235"/>
      <c r="Z539" s="207"/>
      <c r="AA539" s="206">
        <f ca="1">OFFSET(СВОДНАЯ!$B$3,'Кабельный журнал'!AE539-1,8)</f>
        <v>0</v>
      </c>
      <c r="AB539" s="207"/>
      <c r="AE539" s="34">
        <f t="shared" si="9"/>
        <v>465</v>
      </c>
    </row>
    <row r="540" spans="1:31" ht="15" customHeight="1" x14ac:dyDescent="0.25">
      <c r="A540" s="215"/>
      <c r="B540" s="233"/>
      <c r="C540" s="46">
        <f ca="1">OFFSET(СВОДНАЯ!$B$3,'Кабельный журнал'!AE540-1,0)</f>
        <v>0</v>
      </c>
      <c r="D540" s="121"/>
      <c r="E540" s="47">
        <f ca="1">OFFSET(СВОДНАЯ!$B$3,'Кабельный журнал'!AE540-1,1)</f>
        <v>0</v>
      </c>
      <c r="F540" s="48">
        <f ca="1">OFFSET(СВОДНАЯ!$B$3,'Кабельный журнал'!AE540-1,2)</f>
        <v>0</v>
      </c>
      <c r="G540" s="206">
        <f ca="1">OFFSET(СВОДНАЯ!$B$3,'Кабельный журнал'!AE540-1,3)</f>
        <v>0</v>
      </c>
      <c r="H540" s="235"/>
      <c r="I540" s="235"/>
      <c r="J540" s="235"/>
      <c r="K540" s="235"/>
      <c r="L540" s="207"/>
      <c r="M540" s="236">
        <f ca="1">OFFSET(СВОДНАЯ!$B$3,'Кабельный журнал'!AE540-1,4)</f>
        <v>0</v>
      </c>
      <c r="N540" s="237"/>
      <c r="O540" s="237"/>
      <c r="P540" s="237"/>
      <c r="Q540" s="238"/>
      <c r="R540" s="206">
        <f ca="1">OFFSET(СВОДНАЯ!$B$3,'Кабельный журнал'!AE540-1,5)</f>
        <v>0</v>
      </c>
      <c r="S540" s="207"/>
      <c r="T540" s="206">
        <f ca="1">OFFSET(СВОДНАЯ!$B$3,'Кабельный журнал'!AE540-1,6)</f>
        <v>0</v>
      </c>
      <c r="U540" s="235"/>
      <c r="V540" s="207"/>
      <c r="W540" s="206">
        <f ca="1">OFFSET(СВОДНАЯ!$B$3,'Кабельный журнал'!AE540-1,7)</f>
        <v>0</v>
      </c>
      <c r="X540" s="235"/>
      <c r="Y540" s="235"/>
      <c r="Z540" s="207"/>
      <c r="AA540" s="206">
        <f ca="1">OFFSET(СВОДНАЯ!$B$3,'Кабельный журнал'!AE540-1,8)</f>
        <v>0</v>
      </c>
      <c r="AB540" s="207"/>
      <c r="AE540" s="34">
        <f t="shared" si="9"/>
        <v>466</v>
      </c>
    </row>
    <row r="541" spans="1:31" ht="15" customHeight="1" x14ac:dyDescent="0.25">
      <c r="A541" s="215"/>
      <c r="B541" s="233"/>
      <c r="C541" s="46">
        <f ca="1">OFFSET(СВОДНАЯ!$B$3,'Кабельный журнал'!AE541-1,0)</f>
        <v>0</v>
      </c>
      <c r="D541" s="121"/>
      <c r="E541" s="47">
        <f ca="1">OFFSET(СВОДНАЯ!$B$3,'Кабельный журнал'!AE541-1,1)</f>
        <v>0</v>
      </c>
      <c r="F541" s="48">
        <f ca="1">OFFSET(СВОДНАЯ!$B$3,'Кабельный журнал'!AE541-1,2)</f>
        <v>0</v>
      </c>
      <c r="G541" s="206">
        <f ca="1">OFFSET(СВОДНАЯ!$B$3,'Кабельный журнал'!AE541-1,3)</f>
        <v>0</v>
      </c>
      <c r="H541" s="235"/>
      <c r="I541" s="235"/>
      <c r="J541" s="235"/>
      <c r="K541" s="235"/>
      <c r="L541" s="207"/>
      <c r="M541" s="236">
        <f ca="1">OFFSET(СВОДНАЯ!$B$3,'Кабельный журнал'!AE541-1,4)</f>
        <v>0</v>
      </c>
      <c r="N541" s="237"/>
      <c r="O541" s="237"/>
      <c r="P541" s="237"/>
      <c r="Q541" s="238"/>
      <c r="R541" s="206">
        <f ca="1">OFFSET(СВОДНАЯ!$B$3,'Кабельный журнал'!AE541-1,5)</f>
        <v>0</v>
      </c>
      <c r="S541" s="207"/>
      <c r="T541" s="206">
        <f ca="1">OFFSET(СВОДНАЯ!$B$3,'Кабельный журнал'!AE541-1,6)</f>
        <v>0</v>
      </c>
      <c r="U541" s="235"/>
      <c r="V541" s="207"/>
      <c r="W541" s="206">
        <f ca="1">OFFSET(СВОДНАЯ!$B$3,'Кабельный журнал'!AE541-1,7)</f>
        <v>0</v>
      </c>
      <c r="X541" s="235"/>
      <c r="Y541" s="235"/>
      <c r="Z541" s="207"/>
      <c r="AA541" s="206">
        <f ca="1">OFFSET(СВОДНАЯ!$B$3,'Кабельный журнал'!AE541-1,8)</f>
        <v>0</v>
      </c>
      <c r="AB541" s="207"/>
      <c r="AE541" s="34">
        <f t="shared" si="9"/>
        <v>467</v>
      </c>
    </row>
    <row r="542" spans="1:31" ht="15" customHeight="1" x14ac:dyDescent="0.25">
      <c r="A542" s="215"/>
      <c r="B542" s="233"/>
      <c r="C542" s="46">
        <f ca="1">OFFSET(СВОДНАЯ!$B$3,'Кабельный журнал'!AE542-1,0)</f>
        <v>0</v>
      </c>
      <c r="D542" s="121"/>
      <c r="E542" s="47">
        <f ca="1">OFFSET(СВОДНАЯ!$B$3,'Кабельный журнал'!AE542-1,1)</f>
        <v>0</v>
      </c>
      <c r="F542" s="48">
        <f ca="1">OFFSET(СВОДНАЯ!$B$3,'Кабельный журнал'!AE542-1,2)</f>
        <v>0</v>
      </c>
      <c r="G542" s="206">
        <f ca="1">OFFSET(СВОДНАЯ!$B$3,'Кабельный журнал'!AE542-1,3)</f>
        <v>0</v>
      </c>
      <c r="H542" s="235"/>
      <c r="I542" s="235"/>
      <c r="J542" s="235"/>
      <c r="K542" s="235"/>
      <c r="L542" s="207"/>
      <c r="M542" s="236">
        <f ca="1">OFFSET(СВОДНАЯ!$B$3,'Кабельный журнал'!AE542-1,4)</f>
        <v>0</v>
      </c>
      <c r="N542" s="237"/>
      <c r="O542" s="237"/>
      <c r="P542" s="237"/>
      <c r="Q542" s="238"/>
      <c r="R542" s="206">
        <f ca="1">OFFSET(СВОДНАЯ!$B$3,'Кабельный журнал'!AE542-1,5)</f>
        <v>0</v>
      </c>
      <c r="S542" s="207"/>
      <c r="T542" s="206">
        <f ca="1">OFFSET(СВОДНАЯ!$B$3,'Кабельный журнал'!AE542-1,6)</f>
        <v>0</v>
      </c>
      <c r="U542" s="235"/>
      <c r="V542" s="207"/>
      <c r="W542" s="206">
        <f ca="1">OFFSET(СВОДНАЯ!$B$3,'Кабельный журнал'!AE542-1,7)</f>
        <v>0</v>
      </c>
      <c r="X542" s="235"/>
      <c r="Y542" s="235"/>
      <c r="Z542" s="207"/>
      <c r="AA542" s="206">
        <f ca="1">OFFSET(СВОДНАЯ!$B$3,'Кабельный журнал'!AE542-1,8)</f>
        <v>0</v>
      </c>
      <c r="AB542" s="207"/>
      <c r="AE542" s="34">
        <f t="shared" si="9"/>
        <v>468</v>
      </c>
    </row>
    <row r="543" spans="1:31" ht="15" customHeight="1" x14ac:dyDescent="0.25">
      <c r="A543" s="215"/>
      <c r="B543" s="233"/>
      <c r="C543" s="46">
        <f ca="1">OFFSET(СВОДНАЯ!$B$3,'Кабельный журнал'!AE543-1,0)</f>
        <v>0</v>
      </c>
      <c r="D543" s="121"/>
      <c r="E543" s="47">
        <f ca="1">OFFSET(СВОДНАЯ!$B$3,'Кабельный журнал'!AE543-1,1)</f>
        <v>0</v>
      </c>
      <c r="F543" s="48">
        <f ca="1">OFFSET(СВОДНАЯ!$B$3,'Кабельный журнал'!AE543-1,2)</f>
        <v>0</v>
      </c>
      <c r="G543" s="206">
        <f ca="1">OFFSET(СВОДНАЯ!$B$3,'Кабельный журнал'!AE543-1,3)</f>
        <v>0</v>
      </c>
      <c r="H543" s="235"/>
      <c r="I543" s="235"/>
      <c r="J543" s="235"/>
      <c r="K543" s="235"/>
      <c r="L543" s="207"/>
      <c r="M543" s="236">
        <f ca="1">OFFSET(СВОДНАЯ!$B$3,'Кабельный журнал'!AE543-1,4)</f>
        <v>0</v>
      </c>
      <c r="N543" s="237"/>
      <c r="O543" s="237"/>
      <c r="P543" s="237"/>
      <c r="Q543" s="238"/>
      <c r="R543" s="206">
        <f ca="1">OFFSET(СВОДНАЯ!$B$3,'Кабельный журнал'!AE543-1,5)</f>
        <v>0</v>
      </c>
      <c r="S543" s="207"/>
      <c r="T543" s="206">
        <f ca="1">OFFSET(СВОДНАЯ!$B$3,'Кабельный журнал'!AE543-1,6)</f>
        <v>0</v>
      </c>
      <c r="U543" s="235"/>
      <c r="V543" s="207"/>
      <c r="W543" s="206">
        <f ca="1">OFFSET(СВОДНАЯ!$B$3,'Кабельный журнал'!AE543-1,7)</f>
        <v>0</v>
      </c>
      <c r="X543" s="235"/>
      <c r="Y543" s="235"/>
      <c r="Z543" s="207"/>
      <c r="AA543" s="206">
        <f ca="1">OFFSET(СВОДНАЯ!$B$3,'Кабельный журнал'!AE543-1,8)</f>
        <v>0</v>
      </c>
      <c r="AB543" s="207"/>
      <c r="AE543" s="34">
        <f t="shared" si="9"/>
        <v>469</v>
      </c>
    </row>
    <row r="544" spans="1:31" ht="15" customHeight="1" thickBot="1" x14ac:dyDescent="0.3">
      <c r="A544" s="216"/>
      <c r="B544" s="234"/>
      <c r="C544" s="46">
        <f ca="1">OFFSET(СВОДНАЯ!$B$3,'Кабельный журнал'!AE544-1,0)</f>
        <v>0</v>
      </c>
      <c r="D544" s="121"/>
      <c r="E544" s="47">
        <f ca="1">OFFSET(СВОДНАЯ!$B$3,'Кабельный журнал'!AE544-1,1)</f>
        <v>0</v>
      </c>
      <c r="F544" s="48">
        <f ca="1">OFFSET(СВОДНАЯ!$B$3,'Кабельный журнал'!AE544-1,2)</f>
        <v>0</v>
      </c>
      <c r="G544" s="206">
        <f ca="1">OFFSET(СВОДНАЯ!$B$3,'Кабельный журнал'!AE544-1,3)</f>
        <v>0</v>
      </c>
      <c r="H544" s="235"/>
      <c r="I544" s="235"/>
      <c r="J544" s="235"/>
      <c r="K544" s="235"/>
      <c r="L544" s="207"/>
      <c r="M544" s="236">
        <f ca="1">OFFSET(СВОДНАЯ!$B$3,'Кабельный журнал'!AE544-1,4)</f>
        <v>0</v>
      </c>
      <c r="N544" s="237"/>
      <c r="O544" s="237"/>
      <c r="P544" s="237"/>
      <c r="Q544" s="238"/>
      <c r="R544" s="206">
        <f ca="1">OFFSET(СВОДНАЯ!$B$3,'Кабельный журнал'!AE544-1,5)</f>
        <v>0</v>
      </c>
      <c r="S544" s="207"/>
      <c r="T544" s="206">
        <f ca="1">OFFSET(СВОДНАЯ!$B$3,'Кабельный журнал'!AE544-1,6)</f>
        <v>0</v>
      </c>
      <c r="U544" s="235"/>
      <c r="V544" s="207"/>
      <c r="W544" s="206">
        <f ca="1">OFFSET(СВОДНАЯ!$B$3,'Кабельный журнал'!AE544-1,7)</f>
        <v>0</v>
      </c>
      <c r="X544" s="235"/>
      <c r="Y544" s="235"/>
      <c r="Z544" s="207"/>
      <c r="AA544" s="206">
        <f ca="1">OFFSET(СВОДНАЯ!$B$3,'Кабельный журнал'!AE544-1,8)</f>
        <v>0</v>
      </c>
      <c r="AB544" s="207"/>
      <c r="AE544" s="34">
        <f t="shared" si="9"/>
        <v>470</v>
      </c>
    </row>
    <row r="545" spans="1:79" ht="15" customHeight="1" x14ac:dyDescent="0.25">
      <c r="A545" s="214" t="s">
        <v>15</v>
      </c>
      <c r="B545" s="232"/>
      <c r="C545" s="46">
        <f ca="1">OFFSET(СВОДНАЯ!$B$3,'Кабельный журнал'!AE545-1,0)</f>
        <v>0</v>
      </c>
      <c r="D545" s="121"/>
      <c r="E545" s="47">
        <f ca="1">OFFSET(СВОДНАЯ!$B$3,'Кабельный журнал'!AE545-1,1)</f>
        <v>0</v>
      </c>
      <c r="F545" s="48">
        <f ca="1">OFFSET(СВОДНАЯ!$B$3,'Кабельный журнал'!AE545-1,2)</f>
        <v>0</v>
      </c>
      <c r="G545" s="206">
        <f ca="1">OFFSET(СВОДНАЯ!$B$3,'Кабельный журнал'!AE545-1,3)</f>
        <v>0</v>
      </c>
      <c r="H545" s="235"/>
      <c r="I545" s="235"/>
      <c r="J545" s="235"/>
      <c r="K545" s="235"/>
      <c r="L545" s="207"/>
      <c r="M545" s="236">
        <f ca="1">OFFSET(СВОДНАЯ!$B$3,'Кабельный журнал'!AE545-1,4)</f>
        <v>0</v>
      </c>
      <c r="N545" s="237"/>
      <c r="O545" s="237"/>
      <c r="P545" s="237"/>
      <c r="Q545" s="238"/>
      <c r="R545" s="206">
        <f ca="1">OFFSET(СВОДНАЯ!$B$3,'Кабельный журнал'!AE545-1,5)</f>
        <v>0</v>
      </c>
      <c r="S545" s="207"/>
      <c r="T545" s="206">
        <f ca="1">OFFSET(СВОДНАЯ!$B$3,'Кабельный журнал'!AE545-1,6)</f>
        <v>0</v>
      </c>
      <c r="U545" s="235"/>
      <c r="V545" s="207"/>
      <c r="W545" s="206">
        <f ca="1">OFFSET(СВОДНАЯ!$B$3,'Кабельный журнал'!AE545-1,7)</f>
        <v>0</v>
      </c>
      <c r="X545" s="235"/>
      <c r="Y545" s="235"/>
      <c r="Z545" s="207"/>
      <c r="AA545" s="206">
        <f ca="1">OFFSET(СВОДНАЯ!$B$3,'Кабельный журнал'!AE545-1,8)</f>
        <v>0</v>
      </c>
      <c r="AB545" s="207"/>
      <c r="AE545" s="34">
        <f t="shared" si="9"/>
        <v>471</v>
      </c>
    </row>
    <row r="546" spans="1:79" ht="15" customHeight="1" x14ac:dyDescent="0.25">
      <c r="A546" s="215"/>
      <c r="B546" s="233"/>
      <c r="C546" s="46">
        <f ca="1">OFFSET(СВОДНАЯ!$B$3,'Кабельный журнал'!AE546-1,0)</f>
        <v>0</v>
      </c>
      <c r="D546" s="121"/>
      <c r="E546" s="47">
        <f ca="1">OFFSET(СВОДНАЯ!$B$3,'Кабельный журнал'!AE546-1,1)</f>
        <v>0</v>
      </c>
      <c r="F546" s="48">
        <f ca="1">OFFSET(СВОДНАЯ!$B$3,'Кабельный журнал'!AE546-1,2)</f>
        <v>0</v>
      </c>
      <c r="G546" s="206">
        <f ca="1">OFFSET(СВОДНАЯ!$B$3,'Кабельный журнал'!AE546-1,3)</f>
        <v>0</v>
      </c>
      <c r="H546" s="235"/>
      <c r="I546" s="235"/>
      <c r="J546" s="235"/>
      <c r="K546" s="235"/>
      <c r="L546" s="207"/>
      <c r="M546" s="236">
        <f ca="1">OFFSET(СВОДНАЯ!$B$3,'Кабельный журнал'!AE546-1,4)</f>
        <v>0</v>
      </c>
      <c r="N546" s="237"/>
      <c r="O546" s="237"/>
      <c r="P546" s="237"/>
      <c r="Q546" s="238"/>
      <c r="R546" s="206">
        <f ca="1">OFFSET(СВОДНАЯ!$B$3,'Кабельный журнал'!AE546-1,5)</f>
        <v>0</v>
      </c>
      <c r="S546" s="207"/>
      <c r="T546" s="206">
        <f ca="1">OFFSET(СВОДНАЯ!$B$3,'Кабельный журнал'!AE546-1,6)</f>
        <v>0</v>
      </c>
      <c r="U546" s="235"/>
      <c r="V546" s="207"/>
      <c r="W546" s="206">
        <f ca="1">OFFSET(СВОДНАЯ!$B$3,'Кабельный журнал'!AE546-1,7)</f>
        <v>0</v>
      </c>
      <c r="X546" s="235"/>
      <c r="Y546" s="235"/>
      <c r="Z546" s="207"/>
      <c r="AA546" s="206">
        <f ca="1">OFFSET(СВОДНАЯ!$B$3,'Кабельный журнал'!AE546-1,8)</f>
        <v>0</v>
      </c>
      <c r="AB546" s="207"/>
      <c r="AE546" s="34">
        <f t="shared" si="9"/>
        <v>472</v>
      </c>
    </row>
    <row r="547" spans="1:79" ht="15" customHeight="1" thickBot="1" x14ac:dyDescent="0.3">
      <c r="A547" s="215"/>
      <c r="B547" s="233"/>
      <c r="C547" s="49">
        <f ca="1">OFFSET(СВОДНАЯ!$B$3,'Кабельный журнал'!AE547-1,0)</f>
        <v>0</v>
      </c>
      <c r="D547" s="125"/>
      <c r="E547" s="50">
        <f ca="1">OFFSET(СВОДНАЯ!$B$3,'Кабельный журнал'!AE547-1,1)</f>
        <v>0</v>
      </c>
      <c r="F547" s="51">
        <f ca="1">OFFSET(СВОДНАЯ!$B$3,'Кабельный журнал'!AE547-1,2)</f>
        <v>0</v>
      </c>
      <c r="G547" s="220">
        <f ca="1">OFFSET(СВОДНАЯ!$B$3,'Кабельный журнал'!AE547-1,3)</f>
        <v>0</v>
      </c>
      <c r="H547" s="221"/>
      <c r="I547" s="221"/>
      <c r="J547" s="221"/>
      <c r="K547" s="221"/>
      <c r="L547" s="222"/>
      <c r="M547" s="223">
        <f ca="1">OFFSET(СВОДНАЯ!$B$3,'Кабельный журнал'!AE547-1,4)</f>
        <v>0</v>
      </c>
      <c r="N547" s="224"/>
      <c r="O547" s="224"/>
      <c r="P547" s="224"/>
      <c r="Q547" s="225"/>
      <c r="R547" s="220">
        <f ca="1">OFFSET(СВОДНАЯ!$B$3,'Кабельный журнал'!AE547-1,5)</f>
        <v>0</v>
      </c>
      <c r="S547" s="222"/>
      <c r="T547" s="220">
        <f ca="1">OFFSET(СВОДНАЯ!$B$3,'Кабельный журнал'!AE547-1,6)</f>
        <v>0</v>
      </c>
      <c r="U547" s="221"/>
      <c r="V547" s="222"/>
      <c r="W547" s="220">
        <f ca="1">OFFSET(СВОДНАЯ!$B$3,'Кабельный журнал'!AE547-1,7)</f>
        <v>0</v>
      </c>
      <c r="X547" s="221"/>
      <c r="Y547" s="221"/>
      <c r="Z547" s="222"/>
      <c r="AA547" s="220">
        <f ca="1">OFFSET(СВОДНАЯ!$B$3,'Кабельный журнал'!AE547-1,8)</f>
        <v>0</v>
      </c>
      <c r="AB547" s="222"/>
      <c r="AE547" s="34">
        <f t="shared" si="9"/>
        <v>473</v>
      </c>
    </row>
    <row r="548" spans="1:79" ht="15" customHeight="1" thickBot="1" x14ac:dyDescent="0.3">
      <c r="A548" s="215"/>
      <c r="B548" s="233"/>
      <c r="C548" s="38"/>
      <c r="D548" s="137"/>
      <c r="E548" s="39"/>
      <c r="F548" s="39"/>
      <c r="G548" s="66"/>
      <c r="H548" s="66"/>
      <c r="I548" s="66"/>
      <c r="J548" s="66"/>
      <c r="K548" s="66"/>
      <c r="L548" s="66"/>
      <c r="M548" s="52"/>
      <c r="N548" s="53"/>
      <c r="O548" s="53"/>
      <c r="P548" s="54"/>
      <c r="Q548" s="54"/>
      <c r="R548" s="53"/>
      <c r="S548" s="281" t="str">
        <f>S493</f>
        <v>ОДО-104-01.СОТС.КЖ</v>
      </c>
      <c r="T548" s="282"/>
      <c r="U548" s="282"/>
      <c r="V548" s="282"/>
      <c r="W548" s="282"/>
      <c r="X548" s="282"/>
      <c r="Y548" s="282"/>
      <c r="Z548" s="283"/>
      <c r="AA548" s="271" t="s">
        <v>2</v>
      </c>
      <c r="AB548" s="272"/>
    </row>
    <row r="549" spans="1:79" ht="15" customHeight="1" thickBot="1" x14ac:dyDescent="0.3">
      <c r="A549" s="215"/>
      <c r="B549" s="233"/>
      <c r="C549" s="38"/>
      <c r="D549" s="137"/>
      <c r="E549" s="39"/>
      <c r="F549" s="39"/>
      <c r="G549" s="66"/>
      <c r="H549" s="66"/>
      <c r="I549" s="66"/>
      <c r="J549" s="66"/>
      <c r="K549" s="66"/>
      <c r="L549" s="66"/>
      <c r="M549" s="55"/>
      <c r="N549" s="56"/>
      <c r="O549" s="56"/>
      <c r="P549" s="57"/>
      <c r="Q549" s="57"/>
      <c r="R549" s="56"/>
      <c r="S549" s="226"/>
      <c r="T549" s="227"/>
      <c r="U549" s="227"/>
      <c r="V549" s="227"/>
      <c r="W549" s="227"/>
      <c r="X549" s="227"/>
      <c r="Y549" s="227"/>
      <c r="Z549" s="228"/>
      <c r="AA549" s="202" t="s">
        <v>32</v>
      </c>
      <c r="AB549" s="204">
        <f>AB494+1</f>
        <v>5</v>
      </c>
    </row>
    <row r="550" spans="1:79" ht="15" customHeight="1" thickBot="1" x14ac:dyDescent="0.3">
      <c r="A550" s="216"/>
      <c r="B550" s="234"/>
      <c r="C550" s="58"/>
      <c r="D550" s="136"/>
      <c r="E550" s="41"/>
      <c r="F550" s="41"/>
      <c r="G550" s="67"/>
      <c r="H550" s="67"/>
      <c r="I550" s="67"/>
      <c r="J550" s="67"/>
      <c r="K550" s="67"/>
      <c r="L550" s="67"/>
      <c r="M550" s="59" t="s">
        <v>0</v>
      </c>
      <c r="N550" s="59" t="s">
        <v>10</v>
      </c>
      <c r="O550" s="59" t="s">
        <v>2</v>
      </c>
      <c r="P550" s="59" t="s">
        <v>11</v>
      </c>
      <c r="Q550" s="59" t="s">
        <v>4</v>
      </c>
      <c r="R550" s="59" t="s">
        <v>5</v>
      </c>
      <c r="S550" s="229"/>
      <c r="T550" s="230"/>
      <c r="U550" s="230"/>
      <c r="V550" s="230"/>
      <c r="W550" s="230"/>
      <c r="X550" s="230"/>
      <c r="Y550" s="230"/>
      <c r="Z550" s="231"/>
      <c r="AA550" s="203"/>
      <c r="AB550" s="205"/>
    </row>
    <row r="551" spans="1:79" s="26" customFormat="1" ht="15" customHeight="1" thickBot="1" x14ac:dyDescent="0.25">
      <c r="C551" s="199" t="s">
        <v>18</v>
      </c>
      <c r="D551" s="199" t="s">
        <v>33</v>
      </c>
      <c r="E551" s="251" t="s">
        <v>19</v>
      </c>
      <c r="F551" s="252"/>
      <c r="G551" s="255" t="s">
        <v>22</v>
      </c>
      <c r="H551" s="256"/>
      <c r="I551" s="256"/>
      <c r="J551" s="256"/>
      <c r="K551" s="256"/>
      <c r="L551" s="256"/>
      <c r="M551" s="256"/>
      <c r="N551" s="256"/>
      <c r="O551" s="256"/>
      <c r="P551" s="256"/>
      <c r="Q551" s="256"/>
      <c r="R551" s="256"/>
      <c r="S551" s="256"/>
      <c r="T551" s="256"/>
      <c r="U551" s="256"/>
      <c r="V551" s="256"/>
      <c r="W551" s="256"/>
      <c r="X551" s="256"/>
      <c r="Y551" s="256"/>
      <c r="Z551" s="256"/>
      <c r="AA551" s="256"/>
      <c r="AB551" s="257"/>
      <c r="AD551" s="27"/>
      <c r="BT551" s="28"/>
      <c r="BU551" s="28"/>
      <c r="BV551" s="28"/>
      <c r="BW551" s="28"/>
      <c r="BX551" s="28"/>
      <c r="BY551" s="28"/>
      <c r="BZ551" s="28"/>
      <c r="CA551" s="28"/>
    </row>
    <row r="552" spans="1:79" s="26" customFormat="1" ht="15" customHeight="1" thickBot="1" x14ac:dyDescent="0.25">
      <c r="C552" s="200"/>
      <c r="D552" s="200"/>
      <c r="E552" s="253"/>
      <c r="F552" s="254"/>
      <c r="G552" s="258" t="s">
        <v>23</v>
      </c>
      <c r="H552" s="259"/>
      <c r="I552" s="259"/>
      <c r="J552" s="259"/>
      <c r="K552" s="259"/>
      <c r="L552" s="259"/>
      <c r="M552" s="259"/>
      <c r="N552" s="259"/>
      <c r="O552" s="259"/>
      <c r="P552" s="259"/>
      <c r="Q552" s="259"/>
      <c r="R552" s="259"/>
      <c r="S552" s="260"/>
      <c r="T552" s="255" t="s">
        <v>24</v>
      </c>
      <c r="U552" s="256"/>
      <c r="V552" s="256"/>
      <c r="W552" s="256"/>
      <c r="X552" s="256"/>
      <c r="Y552" s="256"/>
      <c r="Z552" s="256"/>
      <c r="AA552" s="256"/>
      <c r="AB552" s="257"/>
      <c r="AD552" s="29">
        <f>SUM(AD555:AD605)</f>
        <v>0</v>
      </c>
      <c r="AE552" s="30"/>
      <c r="BT552" s="28"/>
      <c r="BU552" s="28"/>
      <c r="BV552" s="28"/>
      <c r="BW552" s="28"/>
      <c r="BX552" s="28"/>
      <c r="BY552" s="28"/>
      <c r="BZ552" s="28"/>
      <c r="CA552" s="28"/>
    </row>
    <row r="553" spans="1:79" s="26" customFormat="1" ht="15" customHeight="1" x14ac:dyDescent="0.2">
      <c r="C553" s="200"/>
      <c r="D553" s="200"/>
      <c r="E553" s="261" t="s">
        <v>20</v>
      </c>
      <c r="F553" s="261" t="s">
        <v>21</v>
      </c>
      <c r="G553" s="251" t="s">
        <v>25</v>
      </c>
      <c r="H553" s="263"/>
      <c r="I553" s="263"/>
      <c r="J553" s="263"/>
      <c r="K553" s="263"/>
      <c r="L553" s="252"/>
      <c r="M553" s="265" t="s">
        <v>26</v>
      </c>
      <c r="N553" s="266"/>
      <c r="O553" s="266"/>
      <c r="P553" s="266"/>
      <c r="Q553" s="267"/>
      <c r="R553" s="265" t="s">
        <v>27</v>
      </c>
      <c r="S553" s="267"/>
      <c r="T553" s="265" t="s">
        <v>25</v>
      </c>
      <c r="U553" s="266"/>
      <c r="V553" s="267"/>
      <c r="W553" s="265" t="s">
        <v>26</v>
      </c>
      <c r="X553" s="266"/>
      <c r="Y553" s="266"/>
      <c r="Z553" s="267"/>
      <c r="AA553" s="265" t="s">
        <v>27</v>
      </c>
      <c r="AB553" s="267"/>
      <c r="AD553" s="31"/>
      <c r="BT553" s="28"/>
      <c r="BU553" s="28"/>
      <c r="BV553" s="28"/>
      <c r="BW553" s="28"/>
      <c r="BX553" s="28"/>
      <c r="BY553" s="28"/>
      <c r="BZ553" s="28"/>
      <c r="CA553" s="28"/>
    </row>
    <row r="554" spans="1:79" s="26" customFormat="1" ht="15" customHeight="1" thickBot="1" x14ac:dyDescent="0.25">
      <c r="C554" s="201"/>
      <c r="D554" s="201"/>
      <c r="E554" s="262"/>
      <c r="F554" s="262"/>
      <c r="G554" s="253"/>
      <c r="H554" s="264"/>
      <c r="I554" s="264"/>
      <c r="J554" s="264"/>
      <c r="K554" s="264"/>
      <c r="L554" s="254"/>
      <c r="M554" s="268"/>
      <c r="N554" s="269"/>
      <c r="O554" s="269"/>
      <c r="P554" s="269"/>
      <c r="Q554" s="270"/>
      <c r="R554" s="268"/>
      <c r="S554" s="270"/>
      <c r="T554" s="268"/>
      <c r="U554" s="269"/>
      <c r="V554" s="270"/>
      <c r="W554" s="268"/>
      <c r="X554" s="269"/>
      <c r="Y554" s="269"/>
      <c r="Z554" s="270"/>
      <c r="AA554" s="268"/>
      <c r="AB554" s="270"/>
      <c r="AD554" s="31"/>
      <c r="BT554" s="28"/>
      <c r="BU554" s="28"/>
      <c r="BV554" s="28"/>
      <c r="BW554" s="28"/>
      <c r="BX554" s="28"/>
      <c r="BY554" s="28"/>
      <c r="BZ554" s="28"/>
      <c r="CA554" s="28"/>
    </row>
    <row r="555" spans="1:79" ht="15" customHeight="1" x14ac:dyDescent="0.25">
      <c r="C555" s="43">
        <f ca="1">OFFSET(СВОДНАЯ!$B$3,'Кабельный журнал'!AE555-1,0)</f>
        <v>0</v>
      </c>
      <c r="D555" s="127"/>
      <c r="E555" s="44">
        <f ca="1">OFFSET(СВОДНАЯ!$B$3,'Кабельный журнал'!AE555-1,1)</f>
        <v>0</v>
      </c>
      <c r="F555" s="45">
        <f ca="1">OFFSET(СВОДНАЯ!$B$3,'Кабельный журнал'!AE555-1,2)</f>
        <v>0</v>
      </c>
      <c r="G555" s="245">
        <f ca="1">OFFSET(СВОДНАЯ!$B$3,'Кабельный журнал'!AE555-1,3)</f>
        <v>0</v>
      </c>
      <c r="H555" s="246"/>
      <c r="I555" s="246"/>
      <c r="J555" s="246"/>
      <c r="K555" s="246"/>
      <c r="L555" s="247"/>
      <c r="M555" s="248">
        <f ca="1">OFFSET(СВОДНАЯ!$B$3,'Кабельный журнал'!AE555-1,4)</f>
        <v>0</v>
      </c>
      <c r="N555" s="249"/>
      <c r="O555" s="249"/>
      <c r="P555" s="249"/>
      <c r="Q555" s="250"/>
      <c r="R555" s="245">
        <f ca="1">OFFSET(СВОДНАЯ!$B$3,'Кабельный журнал'!AE555-1,5)</f>
        <v>0</v>
      </c>
      <c r="S555" s="247"/>
      <c r="T555" s="245">
        <f ca="1">OFFSET(СВОДНАЯ!$B$3,'Кабельный журнал'!AE555-1,6)</f>
        <v>0</v>
      </c>
      <c r="U555" s="246"/>
      <c r="V555" s="247"/>
      <c r="W555" s="245">
        <f ca="1">OFFSET(СВОДНАЯ!$B$3,'Кабельный журнал'!AE555-1,7)</f>
        <v>0</v>
      </c>
      <c r="X555" s="246"/>
      <c r="Y555" s="246"/>
      <c r="Z555" s="247"/>
      <c r="AA555" s="245">
        <f ca="1">OFFSET(СВОДНАЯ!$B$3,'Кабельный журнал'!AE555-1,8)</f>
        <v>0</v>
      </c>
      <c r="AB555" s="247"/>
      <c r="AE555" s="34">
        <f>AE547+1</f>
        <v>474</v>
      </c>
    </row>
    <row r="556" spans="1:79" ht="15" customHeight="1" x14ac:dyDescent="0.25">
      <c r="C556" s="46">
        <f ca="1">OFFSET(СВОДНАЯ!$B$3,'Кабельный журнал'!AE556-1,0)</f>
        <v>0</v>
      </c>
      <c r="D556" s="121"/>
      <c r="E556" s="47">
        <f ca="1">OFFSET(СВОДНАЯ!$B$3,'Кабельный журнал'!AE556-1,1)</f>
        <v>0</v>
      </c>
      <c r="F556" s="48">
        <f ca="1">OFFSET(СВОДНАЯ!$B$3,'Кабельный журнал'!AE556-1,2)</f>
        <v>0</v>
      </c>
      <c r="G556" s="206">
        <f ca="1">OFFSET(СВОДНАЯ!$B$3,'Кабельный журнал'!AE556-1,3)</f>
        <v>0</v>
      </c>
      <c r="H556" s="235"/>
      <c r="I556" s="235"/>
      <c r="J556" s="235"/>
      <c r="K556" s="235"/>
      <c r="L556" s="207"/>
      <c r="M556" s="236">
        <f ca="1">OFFSET(СВОДНАЯ!$B$3,'Кабельный журнал'!AE556-1,4)</f>
        <v>0</v>
      </c>
      <c r="N556" s="237"/>
      <c r="O556" s="237"/>
      <c r="P556" s="237"/>
      <c r="Q556" s="238"/>
      <c r="R556" s="206">
        <f ca="1">OFFSET(СВОДНАЯ!$B$3,'Кабельный журнал'!AE556-1,5)</f>
        <v>0</v>
      </c>
      <c r="S556" s="207"/>
      <c r="T556" s="206">
        <f ca="1">OFFSET(СВОДНАЯ!$B$3,'Кабельный журнал'!AE556-1,6)</f>
        <v>0</v>
      </c>
      <c r="U556" s="235"/>
      <c r="V556" s="207"/>
      <c r="W556" s="206">
        <f ca="1">OFFSET(СВОДНАЯ!$B$3,'Кабельный журнал'!AE556-1,7)</f>
        <v>0</v>
      </c>
      <c r="X556" s="235"/>
      <c r="Y556" s="235"/>
      <c r="Z556" s="207"/>
      <c r="AA556" s="206">
        <f ca="1">OFFSET(СВОДНАЯ!$B$3,'Кабельный журнал'!AE556-1,8)</f>
        <v>0</v>
      </c>
      <c r="AB556" s="207"/>
      <c r="AE556" s="34">
        <f t="shared" ref="AE556:AE602" si="10">AE555+1</f>
        <v>475</v>
      </c>
    </row>
    <row r="557" spans="1:79" ht="15" customHeight="1" x14ac:dyDescent="0.25">
      <c r="C557" s="46">
        <f ca="1">OFFSET(СВОДНАЯ!$B$3,'Кабельный журнал'!AE557-1,0)</f>
        <v>0</v>
      </c>
      <c r="D557" s="121"/>
      <c r="E557" s="47">
        <f ca="1">OFFSET(СВОДНАЯ!$B$3,'Кабельный журнал'!AE557-1,1)</f>
        <v>0</v>
      </c>
      <c r="F557" s="48">
        <f ca="1">OFFSET(СВОДНАЯ!$B$3,'Кабельный журнал'!AE557-1,2)</f>
        <v>0</v>
      </c>
      <c r="G557" s="206">
        <f ca="1">OFFSET(СВОДНАЯ!$B$3,'Кабельный журнал'!AE557-1,3)</f>
        <v>0</v>
      </c>
      <c r="H557" s="235"/>
      <c r="I557" s="235"/>
      <c r="J557" s="235"/>
      <c r="K557" s="235"/>
      <c r="L557" s="207"/>
      <c r="M557" s="236">
        <f ca="1">OFFSET(СВОДНАЯ!$B$3,'Кабельный журнал'!AE557-1,4)</f>
        <v>0</v>
      </c>
      <c r="N557" s="237"/>
      <c r="O557" s="237"/>
      <c r="P557" s="237"/>
      <c r="Q557" s="238"/>
      <c r="R557" s="206">
        <f ca="1">OFFSET(СВОДНАЯ!$B$3,'Кабельный журнал'!AE557-1,5)</f>
        <v>0</v>
      </c>
      <c r="S557" s="207"/>
      <c r="T557" s="206">
        <f ca="1">OFFSET(СВОДНАЯ!$B$3,'Кабельный журнал'!AE557-1,6)</f>
        <v>0</v>
      </c>
      <c r="U557" s="235"/>
      <c r="V557" s="207"/>
      <c r="W557" s="206">
        <f ca="1">OFFSET(СВОДНАЯ!$B$3,'Кабельный журнал'!AE557-1,7)</f>
        <v>0</v>
      </c>
      <c r="X557" s="235"/>
      <c r="Y557" s="235"/>
      <c r="Z557" s="207"/>
      <c r="AA557" s="206">
        <f ca="1">OFFSET(СВОДНАЯ!$B$3,'Кабельный журнал'!AE557-1,8)</f>
        <v>0</v>
      </c>
      <c r="AB557" s="207"/>
      <c r="AE557" s="34">
        <f t="shared" si="10"/>
        <v>476</v>
      </c>
    </row>
    <row r="558" spans="1:79" ht="15" customHeight="1" x14ac:dyDescent="0.25">
      <c r="C558" s="46">
        <f ca="1">OFFSET(СВОДНАЯ!$B$3,'Кабельный журнал'!AE558-1,0)</f>
        <v>0</v>
      </c>
      <c r="D558" s="121"/>
      <c r="E558" s="47">
        <f ca="1">OFFSET(СВОДНАЯ!$B$3,'Кабельный журнал'!AE558-1,1)</f>
        <v>0</v>
      </c>
      <c r="F558" s="48">
        <f ca="1">OFFSET(СВОДНАЯ!$B$3,'Кабельный журнал'!AE558-1,2)</f>
        <v>0</v>
      </c>
      <c r="G558" s="206">
        <f ca="1">OFFSET(СВОДНАЯ!$B$3,'Кабельный журнал'!AE558-1,3)</f>
        <v>0</v>
      </c>
      <c r="H558" s="235"/>
      <c r="I558" s="235"/>
      <c r="J558" s="235"/>
      <c r="K558" s="235"/>
      <c r="L558" s="207"/>
      <c r="M558" s="236">
        <f ca="1">OFFSET(СВОДНАЯ!$B$3,'Кабельный журнал'!AE558-1,4)</f>
        <v>0</v>
      </c>
      <c r="N558" s="237"/>
      <c r="O558" s="237"/>
      <c r="P558" s="237"/>
      <c r="Q558" s="238"/>
      <c r="R558" s="206">
        <f ca="1">OFFSET(СВОДНАЯ!$B$3,'Кабельный журнал'!AE558-1,5)</f>
        <v>0</v>
      </c>
      <c r="S558" s="207"/>
      <c r="T558" s="206">
        <f ca="1">OFFSET(СВОДНАЯ!$B$3,'Кабельный журнал'!AE558-1,6)</f>
        <v>0</v>
      </c>
      <c r="U558" s="235"/>
      <c r="V558" s="207"/>
      <c r="W558" s="206">
        <f ca="1">OFFSET(СВОДНАЯ!$B$3,'Кабельный журнал'!AE558-1,7)</f>
        <v>0</v>
      </c>
      <c r="X558" s="235"/>
      <c r="Y558" s="235"/>
      <c r="Z558" s="207"/>
      <c r="AA558" s="206">
        <f ca="1">OFFSET(СВОДНАЯ!$B$3,'Кабельный журнал'!AE558-1,8)</f>
        <v>0</v>
      </c>
      <c r="AB558" s="207"/>
      <c r="AE558" s="34">
        <f t="shared" si="10"/>
        <v>477</v>
      </c>
    </row>
    <row r="559" spans="1:79" ht="15" customHeight="1" x14ac:dyDescent="0.25">
      <c r="C559" s="46">
        <f ca="1">OFFSET(СВОДНАЯ!$B$3,'Кабельный журнал'!AE559-1,0)</f>
        <v>0</v>
      </c>
      <c r="D559" s="121"/>
      <c r="E559" s="47">
        <f ca="1">OFFSET(СВОДНАЯ!$B$3,'Кабельный журнал'!AE559-1,1)</f>
        <v>0</v>
      </c>
      <c r="F559" s="48">
        <f ca="1">OFFSET(СВОДНАЯ!$B$3,'Кабельный журнал'!AE559-1,2)</f>
        <v>0</v>
      </c>
      <c r="G559" s="206">
        <f ca="1">OFFSET(СВОДНАЯ!$B$3,'Кабельный журнал'!AE559-1,3)</f>
        <v>0</v>
      </c>
      <c r="H559" s="235"/>
      <c r="I559" s="235"/>
      <c r="J559" s="235"/>
      <c r="K559" s="235"/>
      <c r="L559" s="207"/>
      <c r="M559" s="236">
        <f ca="1">OFFSET(СВОДНАЯ!$B$3,'Кабельный журнал'!AE559-1,4)</f>
        <v>0</v>
      </c>
      <c r="N559" s="237"/>
      <c r="O559" s="237"/>
      <c r="P559" s="237"/>
      <c r="Q559" s="238"/>
      <c r="R559" s="206">
        <f ca="1">OFFSET(СВОДНАЯ!$B$3,'Кабельный журнал'!AE559-1,5)</f>
        <v>0</v>
      </c>
      <c r="S559" s="207"/>
      <c r="T559" s="206">
        <f ca="1">OFFSET(СВОДНАЯ!$B$3,'Кабельный журнал'!AE559-1,6)</f>
        <v>0</v>
      </c>
      <c r="U559" s="235"/>
      <c r="V559" s="207"/>
      <c r="W559" s="206">
        <f ca="1">OFFSET(СВОДНАЯ!$B$3,'Кабельный журнал'!AE559-1,7)</f>
        <v>0</v>
      </c>
      <c r="X559" s="235"/>
      <c r="Y559" s="235"/>
      <c r="Z559" s="207"/>
      <c r="AA559" s="206">
        <f ca="1">OFFSET(СВОДНАЯ!$B$3,'Кабельный журнал'!AE559-1,8)</f>
        <v>0</v>
      </c>
      <c r="AB559" s="207"/>
      <c r="AE559" s="34">
        <f t="shared" si="10"/>
        <v>478</v>
      </c>
    </row>
    <row r="560" spans="1:79" ht="15" customHeight="1" x14ac:dyDescent="0.25">
      <c r="C560" s="46">
        <f ca="1">OFFSET(СВОДНАЯ!$B$3,'Кабельный журнал'!AE560-1,0)</f>
        <v>0</v>
      </c>
      <c r="D560" s="121"/>
      <c r="E560" s="47">
        <f ca="1">OFFSET(СВОДНАЯ!$B$3,'Кабельный журнал'!AE560-1,1)</f>
        <v>0</v>
      </c>
      <c r="F560" s="48">
        <f ca="1">OFFSET(СВОДНАЯ!$B$3,'Кабельный журнал'!AE560-1,2)</f>
        <v>0</v>
      </c>
      <c r="G560" s="206">
        <f ca="1">OFFSET(СВОДНАЯ!$B$3,'Кабельный журнал'!AE560-1,3)</f>
        <v>0</v>
      </c>
      <c r="H560" s="235"/>
      <c r="I560" s="235"/>
      <c r="J560" s="235"/>
      <c r="K560" s="235"/>
      <c r="L560" s="207"/>
      <c r="M560" s="236">
        <f ca="1">OFFSET(СВОДНАЯ!$B$3,'Кабельный журнал'!AE560-1,4)</f>
        <v>0</v>
      </c>
      <c r="N560" s="237"/>
      <c r="O560" s="237"/>
      <c r="P560" s="237"/>
      <c r="Q560" s="238"/>
      <c r="R560" s="206">
        <f ca="1">OFFSET(СВОДНАЯ!$B$3,'Кабельный журнал'!AE560-1,5)</f>
        <v>0</v>
      </c>
      <c r="S560" s="207"/>
      <c r="T560" s="206">
        <f ca="1">OFFSET(СВОДНАЯ!$B$3,'Кабельный журнал'!AE560-1,6)</f>
        <v>0</v>
      </c>
      <c r="U560" s="235"/>
      <c r="V560" s="207"/>
      <c r="W560" s="206">
        <f ca="1">OFFSET(СВОДНАЯ!$B$3,'Кабельный журнал'!AE560-1,7)</f>
        <v>0</v>
      </c>
      <c r="X560" s="235"/>
      <c r="Y560" s="235"/>
      <c r="Z560" s="207"/>
      <c r="AA560" s="206">
        <f ca="1">OFFSET(СВОДНАЯ!$B$3,'Кабельный журнал'!AE560-1,8)</f>
        <v>0</v>
      </c>
      <c r="AB560" s="207"/>
      <c r="AE560" s="34">
        <f t="shared" si="10"/>
        <v>479</v>
      </c>
    </row>
    <row r="561" spans="3:31" ht="15" customHeight="1" x14ac:dyDescent="0.25">
      <c r="C561" s="46">
        <f ca="1">OFFSET(СВОДНАЯ!$B$3,'Кабельный журнал'!AE561-1,0)</f>
        <v>0</v>
      </c>
      <c r="D561" s="121"/>
      <c r="E561" s="47">
        <f ca="1">OFFSET(СВОДНАЯ!$B$3,'Кабельный журнал'!AE561-1,1)</f>
        <v>0</v>
      </c>
      <c r="F561" s="48">
        <f ca="1">OFFSET(СВОДНАЯ!$B$3,'Кабельный журнал'!AE561-1,2)</f>
        <v>0</v>
      </c>
      <c r="G561" s="206">
        <f ca="1">OFFSET(СВОДНАЯ!$B$3,'Кабельный журнал'!AE561-1,3)</f>
        <v>0</v>
      </c>
      <c r="H561" s="235"/>
      <c r="I561" s="235"/>
      <c r="J561" s="235"/>
      <c r="K561" s="235"/>
      <c r="L561" s="207"/>
      <c r="M561" s="236">
        <f ca="1">OFFSET(СВОДНАЯ!$B$3,'Кабельный журнал'!AE561-1,4)</f>
        <v>0</v>
      </c>
      <c r="N561" s="237"/>
      <c r="O561" s="237"/>
      <c r="P561" s="237"/>
      <c r="Q561" s="238"/>
      <c r="R561" s="206">
        <f ca="1">OFFSET(СВОДНАЯ!$B$3,'Кабельный журнал'!AE561-1,5)</f>
        <v>0</v>
      </c>
      <c r="S561" s="207"/>
      <c r="T561" s="206">
        <f ca="1">OFFSET(СВОДНАЯ!$B$3,'Кабельный журнал'!AE561-1,6)</f>
        <v>0</v>
      </c>
      <c r="U561" s="235"/>
      <c r="V561" s="207"/>
      <c r="W561" s="206">
        <f ca="1">OFFSET(СВОДНАЯ!$B$3,'Кабельный журнал'!AE561-1,7)</f>
        <v>0</v>
      </c>
      <c r="X561" s="235"/>
      <c r="Y561" s="235"/>
      <c r="Z561" s="207"/>
      <c r="AA561" s="206">
        <f ca="1">OFFSET(СВОДНАЯ!$B$3,'Кабельный журнал'!AE561-1,8)</f>
        <v>0</v>
      </c>
      <c r="AB561" s="207"/>
      <c r="AE561" s="34">
        <f t="shared" si="10"/>
        <v>480</v>
      </c>
    </row>
    <row r="562" spans="3:31" ht="15" customHeight="1" x14ac:dyDescent="0.25">
      <c r="C562" s="46">
        <f ca="1">OFFSET(СВОДНАЯ!$B$3,'Кабельный журнал'!AE562-1,0)</f>
        <v>0</v>
      </c>
      <c r="D562" s="121"/>
      <c r="E562" s="47">
        <f ca="1">OFFSET(СВОДНАЯ!$B$3,'Кабельный журнал'!AE562-1,1)</f>
        <v>0</v>
      </c>
      <c r="F562" s="48">
        <f ca="1">OFFSET(СВОДНАЯ!$B$3,'Кабельный журнал'!AE562-1,2)</f>
        <v>0</v>
      </c>
      <c r="G562" s="206">
        <f ca="1">OFFSET(СВОДНАЯ!$B$3,'Кабельный журнал'!AE562-1,3)</f>
        <v>0</v>
      </c>
      <c r="H562" s="235"/>
      <c r="I562" s="235"/>
      <c r="J562" s="235"/>
      <c r="K562" s="235"/>
      <c r="L562" s="207"/>
      <c r="M562" s="236">
        <f ca="1">OFFSET(СВОДНАЯ!$B$3,'Кабельный журнал'!AE562-1,4)</f>
        <v>0</v>
      </c>
      <c r="N562" s="237"/>
      <c r="O562" s="237"/>
      <c r="P562" s="237"/>
      <c r="Q562" s="238"/>
      <c r="R562" s="206">
        <f ca="1">OFFSET(СВОДНАЯ!$B$3,'Кабельный журнал'!AE562-1,5)</f>
        <v>0</v>
      </c>
      <c r="S562" s="207"/>
      <c r="T562" s="206">
        <f ca="1">OFFSET(СВОДНАЯ!$B$3,'Кабельный журнал'!AE562-1,6)</f>
        <v>0</v>
      </c>
      <c r="U562" s="235"/>
      <c r="V562" s="207"/>
      <c r="W562" s="206">
        <f ca="1">OFFSET(СВОДНАЯ!$B$3,'Кабельный журнал'!AE562-1,7)</f>
        <v>0</v>
      </c>
      <c r="X562" s="235"/>
      <c r="Y562" s="235"/>
      <c r="Z562" s="207"/>
      <c r="AA562" s="206">
        <f ca="1">OFFSET(СВОДНАЯ!$B$3,'Кабельный журнал'!AE562-1,8)</f>
        <v>0</v>
      </c>
      <c r="AB562" s="207"/>
      <c r="AE562" s="34">
        <f t="shared" si="10"/>
        <v>481</v>
      </c>
    </row>
    <row r="563" spans="3:31" ht="15" customHeight="1" x14ac:dyDescent="0.25">
      <c r="C563" s="46">
        <f ca="1">OFFSET(СВОДНАЯ!$B$3,'Кабельный журнал'!AE563-1,0)</f>
        <v>0</v>
      </c>
      <c r="D563" s="121"/>
      <c r="E563" s="47">
        <f ca="1">OFFSET(СВОДНАЯ!$B$3,'Кабельный журнал'!AE563-1,1)</f>
        <v>0</v>
      </c>
      <c r="F563" s="48">
        <f ca="1">OFFSET(СВОДНАЯ!$B$3,'Кабельный журнал'!AE563-1,2)</f>
        <v>0</v>
      </c>
      <c r="G563" s="206">
        <f ca="1">OFFSET(СВОДНАЯ!$B$3,'Кабельный журнал'!AE563-1,3)</f>
        <v>0</v>
      </c>
      <c r="H563" s="235"/>
      <c r="I563" s="235"/>
      <c r="J563" s="235"/>
      <c r="K563" s="235"/>
      <c r="L563" s="207"/>
      <c r="M563" s="236">
        <f ca="1">OFFSET(СВОДНАЯ!$B$3,'Кабельный журнал'!AE563-1,4)</f>
        <v>0</v>
      </c>
      <c r="N563" s="237"/>
      <c r="O563" s="237"/>
      <c r="P563" s="237"/>
      <c r="Q563" s="238"/>
      <c r="R563" s="206">
        <f ca="1">OFFSET(СВОДНАЯ!$B$3,'Кабельный журнал'!AE563-1,5)</f>
        <v>0</v>
      </c>
      <c r="S563" s="207"/>
      <c r="T563" s="206">
        <f ca="1">OFFSET(СВОДНАЯ!$B$3,'Кабельный журнал'!AE563-1,6)</f>
        <v>0</v>
      </c>
      <c r="U563" s="235"/>
      <c r="V563" s="207"/>
      <c r="W563" s="206">
        <f ca="1">OFFSET(СВОДНАЯ!$B$3,'Кабельный журнал'!AE563-1,7)</f>
        <v>0</v>
      </c>
      <c r="X563" s="235"/>
      <c r="Y563" s="235"/>
      <c r="Z563" s="207"/>
      <c r="AA563" s="206">
        <f ca="1">OFFSET(СВОДНАЯ!$B$3,'Кабельный журнал'!AE563-1,8)</f>
        <v>0</v>
      </c>
      <c r="AB563" s="207"/>
      <c r="AE563" s="34">
        <f t="shared" si="10"/>
        <v>482</v>
      </c>
    </row>
    <row r="564" spans="3:31" ht="15" customHeight="1" x14ac:dyDescent="0.25">
      <c r="C564" s="46">
        <f ca="1">OFFSET(СВОДНАЯ!$B$3,'Кабельный журнал'!AE564-1,0)</f>
        <v>0</v>
      </c>
      <c r="D564" s="121"/>
      <c r="E564" s="47">
        <f ca="1">OFFSET(СВОДНАЯ!$B$3,'Кабельный журнал'!AE564-1,1)</f>
        <v>0</v>
      </c>
      <c r="F564" s="48">
        <f ca="1">OFFSET(СВОДНАЯ!$B$3,'Кабельный журнал'!AE564-1,2)</f>
        <v>0</v>
      </c>
      <c r="G564" s="206">
        <f ca="1">OFFSET(СВОДНАЯ!$B$3,'Кабельный журнал'!AE564-1,3)</f>
        <v>0</v>
      </c>
      <c r="H564" s="235"/>
      <c r="I564" s="235"/>
      <c r="J564" s="235"/>
      <c r="K564" s="235"/>
      <c r="L564" s="207"/>
      <c r="M564" s="236">
        <f ca="1">OFFSET(СВОДНАЯ!$B$3,'Кабельный журнал'!AE564-1,4)</f>
        <v>0</v>
      </c>
      <c r="N564" s="237"/>
      <c r="O564" s="237"/>
      <c r="P564" s="237"/>
      <c r="Q564" s="238"/>
      <c r="R564" s="206">
        <f ca="1">OFFSET(СВОДНАЯ!$B$3,'Кабельный журнал'!AE564-1,5)</f>
        <v>0</v>
      </c>
      <c r="S564" s="207"/>
      <c r="T564" s="206">
        <f ca="1">OFFSET(СВОДНАЯ!$B$3,'Кабельный журнал'!AE564-1,6)</f>
        <v>0</v>
      </c>
      <c r="U564" s="235"/>
      <c r="V564" s="207"/>
      <c r="W564" s="206">
        <f ca="1">OFFSET(СВОДНАЯ!$B$3,'Кабельный журнал'!AE564-1,7)</f>
        <v>0</v>
      </c>
      <c r="X564" s="235"/>
      <c r="Y564" s="235"/>
      <c r="Z564" s="207"/>
      <c r="AA564" s="206">
        <f ca="1">OFFSET(СВОДНАЯ!$B$3,'Кабельный журнал'!AE564-1,8)</f>
        <v>0</v>
      </c>
      <c r="AB564" s="207"/>
      <c r="AE564" s="34">
        <f t="shared" si="10"/>
        <v>483</v>
      </c>
    </row>
    <row r="565" spans="3:31" ht="15" customHeight="1" x14ac:dyDescent="0.25">
      <c r="C565" s="46">
        <f ca="1">OFFSET(СВОДНАЯ!$B$3,'Кабельный журнал'!AE565-1,0)</f>
        <v>0</v>
      </c>
      <c r="D565" s="121"/>
      <c r="E565" s="47">
        <f ca="1">OFFSET(СВОДНАЯ!$B$3,'Кабельный журнал'!AE565-1,1)</f>
        <v>0</v>
      </c>
      <c r="F565" s="48">
        <f ca="1">OFFSET(СВОДНАЯ!$B$3,'Кабельный журнал'!AE565-1,2)</f>
        <v>0</v>
      </c>
      <c r="G565" s="206">
        <f ca="1">OFFSET(СВОДНАЯ!$B$3,'Кабельный журнал'!AE565-1,3)</f>
        <v>0</v>
      </c>
      <c r="H565" s="235"/>
      <c r="I565" s="235"/>
      <c r="J565" s="235"/>
      <c r="K565" s="235"/>
      <c r="L565" s="207"/>
      <c r="M565" s="236">
        <f ca="1">OFFSET(СВОДНАЯ!$B$3,'Кабельный журнал'!AE565-1,4)</f>
        <v>0</v>
      </c>
      <c r="N565" s="237"/>
      <c r="O565" s="237"/>
      <c r="P565" s="237"/>
      <c r="Q565" s="238"/>
      <c r="R565" s="206">
        <f ca="1">OFFSET(СВОДНАЯ!$B$3,'Кабельный журнал'!AE565-1,5)</f>
        <v>0</v>
      </c>
      <c r="S565" s="207"/>
      <c r="T565" s="206">
        <f ca="1">OFFSET(СВОДНАЯ!$B$3,'Кабельный журнал'!AE565-1,6)</f>
        <v>0</v>
      </c>
      <c r="U565" s="235"/>
      <c r="V565" s="207"/>
      <c r="W565" s="206">
        <f ca="1">OFFSET(СВОДНАЯ!$B$3,'Кабельный журнал'!AE565-1,7)</f>
        <v>0</v>
      </c>
      <c r="X565" s="235"/>
      <c r="Y565" s="235"/>
      <c r="Z565" s="207"/>
      <c r="AA565" s="206">
        <f ca="1">OFFSET(СВОДНАЯ!$B$3,'Кабельный журнал'!AE565-1,8)</f>
        <v>0</v>
      </c>
      <c r="AB565" s="207"/>
      <c r="AE565" s="34">
        <f t="shared" si="10"/>
        <v>484</v>
      </c>
    </row>
    <row r="566" spans="3:31" ht="15" customHeight="1" x14ac:dyDescent="0.25">
      <c r="C566" s="46">
        <f ca="1">OFFSET(СВОДНАЯ!$B$3,'Кабельный журнал'!AE566-1,0)</f>
        <v>0</v>
      </c>
      <c r="D566" s="121"/>
      <c r="E566" s="47">
        <f ca="1">OFFSET(СВОДНАЯ!$B$3,'Кабельный журнал'!AE566-1,1)</f>
        <v>0</v>
      </c>
      <c r="F566" s="48">
        <f ca="1">OFFSET(СВОДНАЯ!$B$3,'Кабельный журнал'!AE566-1,2)</f>
        <v>0</v>
      </c>
      <c r="G566" s="206">
        <f ca="1">OFFSET(СВОДНАЯ!$B$3,'Кабельный журнал'!AE566-1,3)</f>
        <v>0</v>
      </c>
      <c r="H566" s="235"/>
      <c r="I566" s="235"/>
      <c r="J566" s="235"/>
      <c r="K566" s="235"/>
      <c r="L566" s="207"/>
      <c r="M566" s="236">
        <f ca="1">OFFSET(СВОДНАЯ!$B$3,'Кабельный журнал'!AE566-1,4)</f>
        <v>0</v>
      </c>
      <c r="N566" s="237"/>
      <c r="O566" s="237"/>
      <c r="P566" s="237"/>
      <c r="Q566" s="238"/>
      <c r="R566" s="206">
        <f ca="1">OFFSET(СВОДНАЯ!$B$3,'Кабельный журнал'!AE566-1,5)</f>
        <v>0</v>
      </c>
      <c r="S566" s="207"/>
      <c r="T566" s="206">
        <f ca="1">OFFSET(СВОДНАЯ!$B$3,'Кабельный журнал'!AE566-1,6)</f>
        <v>0</v>
      </c>
      <c r="U566" s="235"/>
      <c r="V566" s="207"/>
      <c r="W566" s="206">
        <f ca="1">OFFSET(СВОДНАЯ!$B$3,'Кабельный журнал'!AE566-1,7)</f>
        <v>0</v>
      </c>
      <c r="X566" s="235"/>
      <c r="Y566" s="235"/>
      <c r="Z566" s="207"/>
      <c r="AA566" s="206">
        <f ca="1">OFFSET(СВОДНАЯ!$B$3,'Кабельный журнал'!AE566-1,8)</f>
        <v>0</v>
      </c>
      <c r="AB566" s="207"/>
      <c r="AE566" s="34">
        <f t="shared" si="10"/>
        <v>485</v>
      </c>
    </row>
    <row r="567" spans="3:31" ht="15" customHeight="1" x14ac:dyDescent="0.25">
      <c r="C567" s="46">
        <f ca="1">OFFSET(СВОДНАЯ!$B$3,'Кабельный журнал'!AE567-1,0)</f>
        <v>0</v>
      </c>
      <c r="D567" s="121"/>
      <c r="E567" s="47">
        <f ca="1">OFFSET(СВОДНАЯ!$B$3,'Кабельный журнал'!AE567-1,1)</f>
        <v>0</v>
      </c>
      <c r="F567" s="48">
        <f ca="1">OFFSET(СВОДНАЯ!$B$3,'Кабельный журнал'!AE567-1,2)</f>
        <v>0</v>
      </c>
      <c r="G567" s="206">
        <f ca="1">OFFSET(СВОДНАЯ!$B$3,'Кабельный журнал'!AE567-1,3)</f>
        <v>0</v>
      </c>
      <c r="H567" s="235"/>
      <c r="I567" s="235"/>
      <c r="J567" s="235"/>
      <c r="K567" s="235"/>
      <c r="L567" s="207"/>
      <c r="M567" s="236">
        <f ca="1">OFFSET(СВОДНАЯ!$B$3,'Кабельный журнал'!AE567-1,4)</f>
        <v>0</v>
      </c>
      <c r="N567" s="237"/>
      <c r="O567" s="237"/>
      <c r="P567" s="237"/>
      <c r="Q567" s="238"/>
      <c r="R567" s="206">
        <f ca="1">OFFSET(СВОДНАЯ!$B$3,'Кабельный журнал'!AE567-1,5)</f>
        <v>0</v>
      </c>
      <c r="S567" s="207"/>
      <c r="T567" s="206">
        <f ca="1">OFFSET(СВОДНАЯ!$B$3,'Кабельный журнал'!AE567-1,6)</f>
        <v>0</v>
      </c>
      <c r="U567" s="235"/>
      <c r="V567" s="207"/>
      <c r="W567" s="206">
        <f ca="1">OFFSET(СВОДНАЯ!$B$3,'Кабельный журнал'!AE567-1,7)</f>
        <v>0</v>
      </c>
      <c r="X567" s="235"/>
      <c r="Y567" s="235"/>
      <c r="Z567" s="207"/>
      <c r="AA567" s="206">
        <f ca="1">OFFSET(СВОДНАЯ!$B$3,'Кабельный журнал'!AE567-1,8)</f>
        <v>0</v>
      </c>
      <c r="AB567" s="207"/>
      <c r="AE567" s="34">
        <f t="shared" si="10"/>
        <v>486</v>
      </c>
    </row>
    <row r="568" spans="3:31" ht="15" customHeight="1" x14ac:dyDescent="0.25">
      <c r="C568" s="46">
        <f ca="1">OFFSET(СВОДНАЯ!$B$3,'Кабельный журнал'!AE568-1,0)</f>
        <v>0</v>
      </c>
      <c r="D568" s="121"/>
      <c r="E568" s="47">
        <f ca="1">OFFSET(СВОДНАЯ!$B$3,'Кабельный журнал'!AE568-1,1)</f>
        <v>0</v>
      </c>
      <c r="F568" s="48">
        <f ca="1">OFFSET(СВОДНАЯ!$B$3,'Кабельный журнал'!AE568-1,2)</f>
        <v>0</v>
      </c>
      <c r="G568" s="206">
        <f ca="1">OFFSET(СВОДНАЯ!$B$3,'Кабельный журнал'!AE568-1,3)</f>
        <v>0</v>
      </c>
      <c r="H568" s="235"/>
      <c r="I568" s="235"/>
      <c r="J568" s="235"/>
      <c r="K568" s="235"/>
      <c r="L568" s="207"/>
      <c r="M568" s="236">
        <f ca="1">OFFSET(СВОДНАЯ!$B$3,'Кабельный журнал'!AE568-1,4)</f>
        <v>0</v>
      </c>
      <c r="N568" s="237"/>
      <c r="O568" s="237"/>
      <c r="P568" s="237"/>
      <c r="Q568" s="238"/>
      <c r="R568" s="206">
        <f ca="1">OFFSET(СВОДНАЯ!$B$3,'Кабельный журнал'!AE568-1,5)</f>
        <v>0</v>
      </c>
      <c r="S568" s="207"/>
      <c r="T568" s="206">
        <f ca="1">OFFSET(СВОДНАЯ!$B$3,'Кабельный журнал'!AE568-1,6)</f>
        <v>0</v>
      </c>
      <c r="U568" s="235"/>
      <c r="V568" s="207"/>
      <c r="W568" s="206">
        <f ca="1">OFFSET(СВОДНАЯ!$B$3,'Кабельный журнал'!AE568-1,7)</f>
        <v>0</v>
      </c>
      <c r="X568" s="235"/>
      <c r="Y568" s="235"/>
      <c r="Z568" s="207"/>
      <c r="AA568" s="206">
        <f ca="1">OFFSET(СВОДНАЯ!$B$3,'Кабельный журнал'!AE568-1,8)</f>
        <v>0</v>
      </c>
      <c r="AB568" s="207"/>
      <c r="AE568" s="34">
        <f t="shared" si="10"/>
        <v>487</v>
      </c>
    </row>
    <row r="569" spans="3:31" ht="15" customHeight="1" x14ac:dyDescent="0.25">
      <c r="C569" s="46">
        <f ca="1">OFFSET(СВОДНАЯ!$B$3,'Кабельный журнал'!AE569-1,0)</f>
        <v>0</v>
      </c>
      <c r="D569" s="121"/>
      <c r="E569" s="47">
        <f ca="1">OFFSET(СВОДНАЯ!$B$3,'Кабельный журнал'!AE569-1,1)</f>
        <v>0</v>
      </c>
      <c r="F569" s="48">
        <f ca="1">OFFSET(СВОДНАЯ!$B$3,'Кабельный журнал'!AE569-1,2)</f>
        <v>0</v>
      </c>
      <c r="G569" s="206">
        <f ca="1">OFFSET(СВОДНАЯ!$B$3,'Кабельный журнал'!AE569-1,3)</f>
        <v>0</v>
      </c>
      <c r="H569" s="235"/>
      <c r="I569" s="235"/>
      <c r="J569" s="235"/>
      <c r="K569" s="235"/>
      <c r="L569" s="207"/>
      <c r="M569" s="236">
        <f ca="1">OFFSET(СВОДНАЯ!$B$3,'Кабельный журнал'!AE569-1,4)</f>
        <v>0</v>
      </c>
      <c r="N569" s="237"/>
      <c r="O569" s="237"/>
      <c r="P569" s="237"/>
      <c r="Q569" s="238"/>
      <c r="R569" s="206">
        <f ca="1">OFFSET(СВОДНАЯ!$B$3,'Кабельный журнал'!AE569-1,5)</f>
        <v>0</v>
      </c>
      <c r="S569" s="207"/>
      <c r="T569" s="206">
        <f ca="1">OFFSET(СВОДНАЯ!$B$3,'Кабельный журнал'!AE569-1,6)</f>
        <v>0</v>
      </c>
      <c r="U569" s="235"/>
      <c r="V569" s="207"/>
      <c r="W569" s="206">
        <f ca="1">OFFSET(СВОДНАЯ!$B$3,'Кабельный журнал'!AE569-1,7)</f>
        <v>0</v>
      </c>
      <c r="X569" s="235"/>
      <c r="Y569" s="235"/>
      <c r="Z569" s="207"/>
      <c r="AA569" s="206">
        <f ca="1">OFFSET(СВОДНАЯ!$B$3,'Кабельный журнал'!AE569-1,8)</f>
        <v>0</v>
      </c>
      <c r="AB569" s="207"/>
      <c r="AE569" s="34">
        <f t="shared" si="10"/>
        <v>488</v>
      </c>
    </row>
    <row r="570" spans="3:31" ht="15" customHeight="1" x14ac:dyDescent="0.25">
      <c r="C570" s="46">
        <f ca="1">OFFSET(СВОДНАЯ!$B$3,'Кабельный журнал'!AE570-1,0)</f>
        <v>0</v>
      </c>
      <c r="D570" s="121"/>
      <c r="E570" s="47">
        <f ca="1">OFFSET(СВОДНАЯ!$B$3,'Кабельный журнал'!AE570-1,1)</f>
        <v>0</v>
      </c>
      <c r="F570" s="48">
        <f ca="1">OFFSET(СВОДНАЯ!$B$3,'Кабельный журнал'!AE570-1,2)</f>
        <v>0</v>
      </c>
      <c r="G570" s="206">
        <f ca="1">OFFSET(СВОДНАЯ!$B$3,'Кабельный журнал'!AE570-1,3)</f>
        <v>0</v>
      </c>
      <c r="H570" s="235"/>
      <c r="I570" s="235"/>
      <c r="J570" s="235"/>
      <c r="K570" s="235"/>
      <c r="L570" s="207"/>
      <c r="M570" s="236">
        <f ca="1">OFFSET(СВОДНАЯ!$B$3,'Кабельный журнал'!AE570-1,4)</f>
        <v>0</v>
      </c>
      <c r="N570" s="237"/>
      <c r="O570" s="237"/>
      <c r="P570" s="237"/>
      <c r="Q570" s="238"/>
      <c r="R570" s="206">
        <f ca="1">OFFSET(СВОДНАЯ!$B$3,'Кабельный журнал'!AE570-1,5)</f>
        <v>0</v>
      </c>
      <c r="S570" s="207"/>
      <c r="T570" s="206">
        <f ca="1">OFFSET(СВОДНАЯ!$B$3,'Кабельный журнал'!AE570-1,6)</f>
        <v>0</v>
      </c>
      <c r="U570" s="235"/>
      <c r="V570" s="207"/>
      <c r="W570" s="206">
        <f ca="1">OFFSET(СВОДНАЯ!$B$3,'Кабельный журнал'!AE570-1,7)</f>
        <v>0</v>
      </c>
      <c r="X570" s="235"/>
      <c r="Y570" s="235"/>
      <c r="Z570" s="207"/>
      <c r="AA570" s="206">
        <f ca="1">OFFSET(СВОДНАЯ!$B$3,'Кабельный журнал'!AE570-1,8)</f>
        <v>0</v>
      </c>
      <c r="AB570" s="207"/>
      <c r="AE570" s="34">
        <f t="shared" si="10"/>
        <v>489</v>
      </c>
    </row>
    <row r="571" spans="3:31" ht="15" customHeight="1" x14ac:dyDescent="0.25">
      <c r="C571" s="46">
        <f ca="1">OFFSET(СВОДНАЯ!$B$3,'Кабельный журнал'!AE571-1,0)</f>
        <v>0</v>
      </c>
      <c r="D571" s="121"/>
      <c r="E571" s="47">
        <f ca="1">OFFSET(СВОДНАЯ!$B$3,'Кабельный журнал'!AE571-1,1)</f>
        <v>0</v>
      </c>
      <c r="F571" s="48">
        <f ca="1">OFFSET(СВОДНАЯ!$B$3,'Кабельный журнал'!AE571-1,2)</f>
        <v>0</v>
      </c>
      <c r="G571" s="206">
        <f ca="1">OFFSET(СВОДНАЯ!$B$3,'Кабельный журнал'!AE571-1,3)</f>
        <v>0</v>
      </c>
      <c r="H571" s="235"/>
      <c r="I571" s="235"/>
      <c r="J571" s="235"/>
      <c r="K571" s="235"/>
      <c r="L571" s="207"/>
      <c r="M571" s="236">
        <f ca="1">OFFSET(СВОДНАЯ!$B$3,'Кабельный журнал'!AE571-1,4)</f>
        <v>0</v>
      </c>
      <c r="N571" s="237"/>
      <c r="O571" s="237"/>
      <c r="P571" s="237"/>
      <c r="Q571" s="238"/>
      <c r="R571" s="206">
        <f ca="1">OFFSET(СВОДНАЯ!$B$3,'Кабельный журнал'!AE571-1,5)</f>
        <v>0</v>
      </c>
      <c r="S571" s="207"/>
      <c r="T571" s="206">
        <f ca="1">OFFSET(СВОДНАЯ!$B$3,'Кабельный журнал'!AE571-1,6)</f>
        <v>0</v>
      </c>
      <c r="U571" s="235"/>
      <c r="V571" s="207"/>
      <c r="W571" s="206">
        <f ca="1">OFFSET(СВОДНАЯ!$B$3,'Кабельный журнал'!AE571-1,7)</f>
        <v>0</v>
      </c>
      <c r="X571" s="235"/>
      <c r="Y571" s="235"/>
      <c r="Z571" s="207"/>
      <c r="AA571" s="206">
        <f ca="1">OFFSET(СВОДНАЯ!$B$3,'Кабельный журнал'!AE571-1,8)</f>
        <v>0</v>
      </c>
      <c r="AB571" s="207"/>
      <c r="AE571" s="34">
        <f t="shared" si="10"/>
        <v>490</v>
      </c>
    </row>
    <row r="572" spans="3:31" ht="15" customHeight="1" x14ac:dyDescent="0.25">
      <c r="C572" s="46">
        <f ca="1">OFFSET(СВОДНАЯ!$B$3,'Кабельный журнал'!AE572-1,0)</f>
        <v>0</v>
      </c>
      <c r="D572" s="121"/>
      <c r="E572" s="47">
        <f ca="1">OFFSET(СВОДНАЯ!$B$3,'Кабельный журнал'!AE572-1,1)</f>
        <v>0</v>
      </c>
      <c r="F572" s="48">
        <f ca="1">OFFSET(СВОДНАЯ!$B$3,'Кабельный журнал'!AE572-1,2)</f>
        <v>0</v>
      </c>
      <c r="G572" s="206">
        <f ca="1">OFFSET(СВОДНАЯ!$B$3,'Кабельный журнал'!AE572-1,3)</f>
        <v>0</v>
      </c>
      <c r="H572" s="235"/>
      <c r="I572" s="235"/>
      <c r="J572" s="235"/>
      <c r="K572" s="235"/>
      <c r="L572" s="207"/>
      <c r="M572" s="236">
        <f ca="1">OFFSET(СВОДНАЯ!$B$3,'Кабельный журнал'!AE572-1,4)</f>
        <v>0</v>
      </c>
      <c r="N572" s="237"/>
      <c r="O572" s="237"/>
      <c r="P572" s="237"/>
      <c r="Q572" s="238"/>
      <c r="R572" s="206">
        <f ca="1">OFFSET(СВОДНАЯ!$B$3,'Кабельный журнал'!AE572-1,5)</f>
        <v>0</v>
      </c>
      <c r="S572" s="207"/>
      <c r="T572" s="206">
        <f ca="1">OFFSET(СВОДНАЯ!$B$3,'Кабельный журнал'!AE572-1,6)</f>
        <v>0</v>
      </c>
      <c r="U572" s="235"/>
      <c r="V572" s="207"/>
      <c r="W572" s="206">
        <f ca="1">OFFSET(СВОДНАЯ!$B$3,'Кабельный журнал'!AE572-1,7)</f>
        <v>0</v>
      </c>
      <c r="X572" s="235"/>
      <c r="Y572" s="235"/>
      <c r="Z572" s="207"/>
      <c r="AA572" s="206">
        <f ca="1">OFFSET(СВОДНАЯ!$B$3,'Кабельный журнал'!AE572-1,8)</f>
        <v>0</v>
      </c>
      <c r="AB572" s="207"/>
      <c r="AE572" s="34">
        <f t="shared" si="10"/>
        <v>491</v>
      </c>
    </row>
    <row r="573" spans="3:31" ht="15" customHeight="1" x14ac:dyDescent="0.25">
      <c r="C573" s="46">
        <f ca="1">OFFSET(СВОДНАЯ!$B$3,'Кабельный журнал'!AE573-1,0)</f>
        <v>0</v>
      </c>
      <c r="D573" s="121"/>
      <c r="E573" s="47">
        <f ca="1">OFFSET(СВОДНАЯ!$B$3,'Кабельный журнал'!AE573-1,1)</f>
        <v>0</v>
      </c>
      <c r="F573" s="48">
        <f ca="1">OFFSET(СВОДНАЯ!$B$3,'Кабельный журнал'!AE573-1,2)</f>
        <v>0</v>
      </c>
      <c r="G573" s="206">
        <f ca="1">OFFSET(СВОДНАЯ!$B$3,'Кабельный журнал'!AE573-1,3)</f>
        <v>0</v>
      </c>
      <c r="H573" s="235"/>
      <c r="I573" s="235"/>
      <c r="J573" s="235"/>
      <c r="K573" s="235"/>
      <c r="L573" s="207"/>
      <c r="M573" s="236">
        <f ca="1">OFFSET(СВОДНАЯ!$B$3,'Кабельный журнал'!AE573-1,4)</f>
        <v>0</v>
      </c>
      <c r="N573" s="237"/>
      <c r="O573" s="237"/>
      <c r="P573" s="237"/>
      <c r="Q573" s="238"/>
      <c r="R573" s="206">
        <f ca="1">OFFSET(СВОДНАЯ!$B$3,'Кабельный журнал'!AE573-1,5)</f>
        <v>0</v>
      </c>
      <c r="S573" s="207"/>
      <c r="T573" s="206">
        <f ca="1">OFFSET(СВОДНАЯ!$B$3,'Кабельный журнал'!AE573-1,6)</f>
        <v>0</v>
      </c>
      <c r="U573" s="235"/>
      <c r="V573" s="207"/>
      <c r="W573" s="206">
        <f ca="1">OFFSET(СВОДНАЯ!$B$3,'Кабельный журнал'!AE573-1,7)</f>
        <v>0</v>
      </c>
      <c r="X573" s="235"/>
      <c r="Y573" s="235"/>
      <c r="Z573" s="207"/>
      <c r="AA573" s="206">
        <f ca="1">OFFSET(СВОДНАЯ!$B$3,'Кабельный журнал'!AE573-1,8)</f>
        <v>0</v>
      </c>
      <c r="AB573" s="207"/>
      <c r="AE573" s="34">
        <f t="shared" si="10"/>
        <v>492</v>
      </c>
    </row>
    <row r="574" spans="3:31" ht="15" customHeight="1" x14ac:dyDescent="0.25">
      <c r="C574" s="46">
        <f ca="1">OFFSET(СВОДНАЯ!$B$3,'Кабельный журнал'!AE574-1,0)</f>
        <v>0</v>
      </c>
      <c r="D574" s="121"/>
      <c r="E574" s="47">
        <f ca="1">OFFSET(СВОДНАЯ!$B$3,'Кабельный журнал'!AE574-1,1)</f>
        <v>0</v>
      </c>
      <c r="F574" s="48">
        <f ca="1">OFFSET(СВОДНАЯ!$B$3,'Кабельный журнал'!AE574-1,2)</f>
        <v>0</v>
      </c>
      <c r="G574" s="206">
        <f ca="1">OFFSET(СВОДНАЯ!$B$3,'Кабельный журнал'!AE574-1,3)</f>
        <v>0</v>
      </c>
      <c r="H574" s="235"/>
      <c r="I574" s="235"/>
      <c r="J574" s="235"/>
      <c r="K574" s="235"/>
      <c r="L574" s="207"/>
      <c r="M574" s="236">
        <f ca="1">OFFSET(СВОДНАЯ!$B$3,'Кабельный журнал'!AE574-1,4)</f>
        <v>0</v>
      </c>
      <c r="N574" s="237"/>
      <c r="O574" s="237"/>
      <c r="P574" s="237"/>
      <c r="Q574" s="238"/>
      <c r="R574" s="206">
        <f ca="1">OFFSET(СВОДНАЯ!$B$3,'Кабельный журнал'!AE574-1,5)</f>
        <v>0</v>
      </c>
      <c r="S574" s="207"/>
      <c r="T574" s="206">
        <f ca="1">OFFSET(СВОДНАЯ!$B$3,'Кабельный журнал'!AE574-1,6)</f>
        <v>0</v>
      </c>
      <c r="U574" s="235"/>
      <c r="V574" s="207"/>
      <c r="W574" s="206">
        <f ca="1">OFFSET(СВОДНАЯ!$B$3,'Кабельный журнал'!AE574-1,7)</f>
        <v>0</v>
      </c>
      <c r="X574" s="235"/>
      <c r="Y574" s="235"/>
      <c r="Z574" s="207"/>
      <c r="AA574" s="206">
        <f ca="1">OFFSET(СВОДНАЯ!$B$3,'Кабельный журнал'!AE574-1,8)</f>
        <v>0</v>
      </c>
      <c r="AB574" s="207"/>
      <c r="AE574" s="34">
        <f t="shared" si="10"/>
        <v>493</v>
      </c>
    </row>
    <row r="575" spans="3:31" ht="15" customHeight="1" x14ac:dyDescent="0.25">
      <c r="C575" s="46">
        <f ca="1">OFFSET(СВОДНАЯ!$B$3,'Кабельный журнал'!AE575-1,0)</f>
        <v>0</v>
      </c>
      <c r="D575" s="121"/>
      <c r="E575" s="47">
        <f ca="1">OFFSET(СВОДНАЯ!$B$3,'Кабельный журнал'!AE575-1,1)</f>
        <v>0</v>
      </c>
      <c r="F575" s="48">
        <f ca="1">OFFSET(СВОДНАЯ!$B$3,'Кабельный журнал'!AE575-1,2)</f>
        <v>0</v>
      </c>
      <c r="G575" s="206">
        <f ca="1">OFFSET(СВОДНАЯ!$B$3,'Кабельный журнал'!AE575-1,3)</f>
        <v>0</v>
      </c>
      <c r="H575" s="235"/>
      <c r="I575" s="235"/>
      <c r="J575" s="235"/>
      <c r="K575" s="235"/>
      <c r="L575" s="207"/>
      <c r="M575" s="236">
        <f ca="1">OFFSET(СВОДНАЯ!$B$3,'Кабельный журнал'!AE575-1,4)</f>
        <v>0</v>
      </c>
      <c r="N575" s="237"/>
      <c r="O575" s="237"/>
      <c r="P575" s="237"/>
      <c r="Q575" s="238"/>
      <c r="R575" s="206">
        <f ca="1">OFFSET(СВОДНАЯ!$B$3,'Кабельный журнал'!AE575-1,5)</f>
        <v>0</v>
      </c>
      <c r="S575" s="207"/>
      <c r="T575" s="206">
        <f ca="1">OFFSET(СВОДНАЯ!$B$3,'Кабельный журнал'!AE575-1,6)</f>
        <v>0</v>
      </c>
      <c r="U575" s="235"/>
      <c r="V575" s="207"/>
      <c r="W575" s="206">
        <f ca="1">OFFSET(СВОДНАЯ!$B$3,'Кабельный журнал'!AE575-1,7)</f>
        <v>0</v>
      </c>
      <c r="X575" s="235"/>
      <c r="Y575" s="235"/>
      <c r="Z575" s="207"/>
      <c r="AA575" s="206">
        <f ca="1">OFFSET(СВОДНАЯ!$B$3,'Кабельный журнал'!AE575-1,8)</f>
        <v>0</v>
      </c>
      <c r="AB575" s="207"/>
      <c r="AE575" s="34">
        <f t="shared" si="10"/>
        <v>494</v>
      </c>
    </row>
    <row r="576" spans="3:31" ht="15" customHeight="1" x14ac:dyDescent="0.25">
      <c r="C576" s="46">
        <f ca="1">OFFSET(СВОДНАЯ!$B$3,'Кабельный журнал'!AE576-1,0)</f>
        <v>0</v>
      </c>
      <c r="D576" s="121"/>
      <c r="E576" s="47">
        <f ca="1">OFFSET(СВОДНАЯ!$B$3,'Кабельный журнал'!AE576-1,1)</f>
        <v>0</v>
      </c>
      <c r="F576" s="48">
        <f ca="1">OFFSET(СВОДНАЯ!$B$3,'Кабельный журнал'!AE576-1,2)</f>
        <v>0</v>
      </c>
      <c r="G576" s="206">
        <f ca="1">OFFSET(СВОДНАЯ!$B$3,'Кабельный журнал'!AE576-1,3)</f>
        <v>0</v>
      </c>
      <c r="H576" s="235"/>
      <c r="I576" s="235"/>
      <c r="J576" s="235"/>
      <c r="K576" s="235"/>
      <c r="L576" s="207"/>
      <c r="M576" s="236">
        <f ca="1">OFFSET(СВОДНАЯ!$B$3,'Кабельный журнал'!AE576-1,4)</f>
        <v>0</v>
      </c>
      <c r="N576" s="237"/>
      <c r="O576" s="237"/>
      <c r="P576" s="237"/>
      <c r="Q576" s="238"/>
      <c r="R576" s="206">
        <f ca="1">OFFSET(СВОДНАЯ!$B$3,'Кабельный журнал'!AE576-1,5)</f>
        <v>0</v>
      </c>
      <c r="S576" s="207"/>
      <c r="T576" s="206">
        <f ca="1">OFFSET(СВОДНАЯ!$B$3,'Кабельный журнал'!AE576-1,6)</f>
        <v>0</v>
      </c>
      <c r="U576" s="235"/>
      <c r="V576" s="207"/>
      <c r="W576" s="206">
        <f ca="1">OFFSET(СВОДНАЯ!$B$3,'Кабельный журнал'!AE576-1,7)</f>
        <v>0</v>
      </c>
      <c r="X576" s="235"/>
      <c r="Y576" s="235"/>
      <c r="Z576" s="207"/>
      <c r="AA576" s="206">
        <f ca="1">OFFSET(СВОДНАЯ!$B$3,'Кабельный журнал'!AE576-1,8)</f>
        <v>0</v>
      </c>
      <c r="AB576" s="207"/>
      <c r="AE576" s="34">
        <f t="shared" si="10"/>
        <v>495</v>
      </c>
    </row>
    <row r="577" spans="1:31" ht="15" customHeight="1" x14ac:dyDescent="0.25">
      <c r="C577" s="46">
        <f ca="1">OFFSET(СВОДНАЯ!$B$3,'Кабельный журнал'!AE577-1,0)</f>
        <v>0</v>
      </c>
      <c r="D577" s="121"/>
      <c r="E577" s="47">
        <f ca="1">OFFSET(СВОДНАЯ!$B$3,'Кабельный журнал'!AE577-1,1)</f>
        <v>0</v>
      </c>
      <c r="F577" s="48">
        <f ca="1">OFFSET(СВОДНАЯ!$B$3,'Кабельный журнал'!AE577-1,2)</f>
        <v>0</v>
      </c>
      <c r="G577" s="206">
        <f ca="1">OFFSET(СВОДНАЯ!$B$3,'Кабельный журнал'!AE577-1,3)</f>
        <v>0</v>
      </c>
      <c r="H577" s="235"/>
      <c r="I577" s="235"/>
      <c r="J577" s="235"/>
      <c r="K577" s="235"/>
      <c r="L577" s="207"/>
      <c r="M577" s="236">
        <f ca="1">OFFSET(СВОДНАЯ!$B$3,'Кабельный журнал'!AE577-1,4)</f>
        <v>0</v>
      </c>
      <c r="N577" s="237"/>
      <c r="O577" s="237"/>
      <c r="P577" s="237"/>
      <c r="Q577" s="238"/>
      <c r="R577" s="206">
        <f ca="1">OFFSET(СВОДНАЯ!$B$3,'Кабельный журнал'!AE577-1,5)</f>
        <v>0</v>
      </c>
      <c r="S577" s="207"/>
      <c r="T577" s="206">
        <f ca="1">OFFSET(СВОДНАЯ!$B$3,'Кабельный журнал'!AE577-1,6)</f>
        <v>0</v>
      </c>
      <c r="U577" s="235"/>
      <c r="V577" s="207"/>
      <c r="W577" s="206">
        <f ca="1">OFFSET(СВОДНАЯ!$B$3,'Кабельный журнал'!AE577-1,7)</f>
        <v>0</v>
      </c>
      <c r="X577" s="235"/>
      <c r="Y577" s="235"/>
      <c r="Z577" s="207"/>
      <c r="AA577" s="206">
        <f ca="1">OFFSET(СВОДНАЯ!$B$3,'Кабельный журнал'!AE577-1,8)</f>
        <v>0</v>
      </c>
      <c r="AB577" s="207"/>
      <c r="AE577" s="34">
        <f t="shared" si="10"/>
        <v>496</v>
      </c>
    </row>
    <row r="578" spans="1:31" ht="15" customHeight="1" x14ac:dyDescent="0.25">
      <c r="C578" s="46">
        <f ca="1">OFFSET(СВОДНАЯ!$B$3,'Кабельный журнал'!AE578-1,0)</f>
        <v>0</v>
      </c>
      <c r="D578" s="121"/>
      <c r="E578" s="47">
        <f ca="1">OFFSET(СВОДНАЯ!$B$3,'Кабельный журнал'!AE578-1,1)</f>
        <v>0</v>
      </c>
      <c r="F578" s="48">
        <f ca="1">OFFSET(СВОДНАЯ!$B$3,'Кабельный журнал'!AE578-1,2)</f>
        <v>0</v>
      </c>
      <c r="G578" s="206">
        <f ca="1">OFFSET(СВОДНАЯ!$B$3,'Кабельный журнал'!AE578-1,3)</f>
        <v>0</v>
      </c>
      <c r="H578" s="235"/>
      <c r="I578" s="235"/>
      <c r="J578" s="235"/>
      <c r="K578" s="235"/>
      <c r="L578" s="207"/>
      <c r="M578" s="236">
        <f ca="1">OFFSET(СВОДНАЯ!$B$3,'Кабельный журнал'!AE578-1,4)</f>
        <v>0</v>
      </c>
      <c r="N578" s="237"/>
      <c r="O578" s="237"/>
      <c r="P578" s="237"/>
      <c r="Q578" s="238"/>
      <c r="R578" s="206">
        <f ca="1">OFFSET(СВОДНАЯ!$B$3,'Кабельный журнал'!AE578-1,5)</f>
        <v>0</v>
      </c>
      <c r="S578" s="207"/>
      <c r="T578" s="206">
        <f ca="1">OFFSET(СВОДНАЯ!$B$3,'Кабельный журнал'!AE578-1,6)</f>
        <v>0</v>
      </c>
      <c r="U578" s="235"/>
      <c r="V578" s="207"/>
      <c r="W578" s="206">
        <f ca="1">OFFSET(СВОДНАЯ!$B$3,'Кабельный журнал'!AE578-1,7)</f>
        <v>0</v>
      </c>
      <c r="X578" s="235"/>
      <c r="Y578" s="235"/>
      <c r="Z578" s="207"/>
      <c r="AA578" s="206">
        <f ca="1">OFFSET(СВОДНАЯ!$B$3,'Кабельный журнал'!AE578-1,8)</f>
        <v>0</v>
      </c>
      <c r="AB578" s="207"/>
      <c r="AE578" s="34">
        <f t="shared" si="10"/>
        <v>497</v>
      </c>
    </row>
    <row r="579" spans="1:31" ht="15" customHeight="1" x14ac:dyDescent="0.25">
      <c r="C579" s="46">
        <f ca="1">OFFSET(СВОДНАЯ!$B$3,'Кабельный журнал'!AE579-1,0)</f>
        <v>0</v>
      </c>
      <c r="D579" s="121"/>
      <c r="E579" s="47">
        <f ca="1">OFFSET(СВОДНАЯ!$B$3,'Кабельный журнал'!AE579-1,1)</f>
        <v>0</v>
      </c>
      <c r="F579" s="48">
        <f ca="1">OFFSET(СВОДНАЯ!$B$3,'Кабельный журнал'!AE579-1,2)</f>
        <v>0</v>
      </c>
      <c r="G579" s="206">
        <f ca="1">OFFSET(СВОДНАЯ!$B$3,'Кабельный журнал'!AE579-1,3)</f>
        <v>0</v>
      </c>
      <c r="H579" s="235"/>
      <c r="I579" s="235"/>
      <c r="J579" s="235"/>
      <c r="K579" s="235"/>
      <c r="L579" s="207"/>
      <c r="M579" s="236">
        <f ca="1">OFFSET(СВОДНАЯ!$B$3,'Кабельный журнал'!AE579-1,4)</f>
        <v>0</v>
      </c>
      <c r="N579" s="237"/>
      <c r="O579" s="237"/>
      <c r="P579" s="237"/>
      <c r="Q579" s="238"/>
      <c r="R579" s="206">
        <f ca="1">OFFSET(СВОДНАЯ!$B$3,'Кабельный журнал'!AE579-1,5)</f>
        <v>0</v>
      </c>
      <c r="S579" s="207"/>
      <c r="T579" s="206">
        <f ca="1">OFFSET(СВОДНАЯ!$B$3,'Кабельный журнал'!AE579-1,6)</f>
        <v>0</v>
      </c>
      <c r="U579" s="235"/>
      <c r="V579" s="207"/>
      <c r="W579" s="206">
        <f ca="1">OFFSET(СВОДНАЯ!$B$3,'Кабельный журнал'!AE579-1,7)</f>
        <v>0</v>
      </c>
      <c r="X579" s="235"/>
      <c r="Y579" s="235"/>
      <c r="Z579" s="207"/>
      <c r="AA579" s="206">
        <f ca="1">OFFSET(СВОДНАЯ!$B$3,'Кабельный журнал'!AE579-1,8)</f>
        <v>0</v>
      </c>
      <c r="AB579" s="207"/>
      <c r="AE579" s="34">
        <f t="shared" si="10"/>
        <v>498</v>
      </c>
    </row>
    <row r="580" spans="1:31" ht="15" customHeight="1" x14ac:dyDescent="0.25">
      <c r="C580" s="46">
        <f ca="1">OFFSET(СВОДНАЯ!$B$3,'Кабельный журнал'!AE580-1,0)</f>
        <v>0</v>
      </c>
      <c r="D580" s="121"/>
      <c r="E580" s="47">
        <f ca="1">OFFSET(СВОДНАЯ!$B$3,'Кабельный журнал'!AE580-1,1)</f>
        <v>0</v>
      </c>
      <c r="F580" s="48">
        <f ca="1">OFFSET(СВОДНАЯ!$B$3,'Кабельный журнал'!AE580-1,2)</f>
        <v>0</v>
      </c>
      <c r="G580" s="206">
        <f ca="1">OFFSET(СВОДНАЯ!$B$3,'Кабельный журнал'!AE580-1,3)</f>
        <v>0</v>
      </c>
      <c r="H580" s="235"/>
      <c r="I580" s="235"/>
      <c r="J580" s="235"/>
      <c r="K580" s="235"/>
      <c r="L580" s="207"/>
      <c r="M580" s="236">
        <f ca="1">OFFSET(СВОДНАЯ!$B$3,'Кабельный журнал'!AE580-1,4)</f>
        <v>0</v>
      </c>
      <c r="N580" s="237"/>
      <c r="O580" s="237"/>
      <c r="P580" s="237"/>
      <c r="Q580" s="238"/>
      <c r="R580" s="206">
        <f ca="1">OFFSET(СВОДНАЯ!$B$3,'Кабельный журнал'!AE580-1,5)</f>
        <v>0</v>
      </c>
      <c r="S580" s="207"/>
      <c r="T580" s="206">
        <f ca="1">OFFSET(СВОДНАЯ!$B$3,'Кабельный журнал'!AE580-1,6)</f>
        <v>0</v>
      </c>
      <c r="U580" s="235"/>
      <c r="V580" s="207"/>
      <c r="W580" s="206">
        <f ca="1">OFFSET(СВОДНАЯ!$B$3,'Кабельный журнал'!AE580-1,7)</f>
        <v>0</v>
      </c>
      <c r="X580" s="235"/>
      <c r="Y580" s="235"/>
      <c r="Z580" s="207"/>
      <c r="AA580" s="206">
        <f ca="1">OFFSET(СВОДНАЯ!$B$3,'Кабельный журнал'!AE580-1,8)</f>
        <v>0</v>
      </c>
      <c r="AB580" s="207"/>
      <c r="AE580" s="34">
        <f t="shared" si="10"/>
        <v>499</v>
      </c>
    </row>
    <row r="581" spans="1:31" ht="15" customHeight="1" x14ac:dyDescent="0.25">
      <c r="C581" s="46">
        <f ca="1">OFFSET(СВОДНАЯ!$B$3,'Кабельный журнал'!AE581-1,0)</f>
        <v>0</v>
      </c>
      <c r="D581" s="121"/>
      <c r="E581" s="47">
        <f ca="1">OFFSET(СВОДНАЯ!$B$3,'Кабельный журнал'!AE581-1,1)</f>
        <v>0</v>
      </c>
      <c r="F581" s="48">
        <f ca="1">OFFSET(СВОДНАЯ!$B$3,'Кабельный журнал'!AE581-1,2)</f>
        <v>0</v>
      </c>
      <c r="G581" s="206">
        <f ca="1">OFFSET(СВОДНАЯ!$B$3,'Кабельный журнал'!AE581-1,3)</f>
        <v>0</v>
      </c>
      <c r="H581" s="235"/>
      <c r="I581" s="235"/>
      <c r="J581" s="235"/>
      <c r="K581" s="235"/>
      <c r="L581" s="207"/>
      <c r="M581" s="236">
        <f ca="1">OFFSET(СВОДНАЯ!$B$3,'Кабельный журнал'!AE581-1,4)</f>
        <v>0</v>
      </c>
      <c r="N581" s="237"/>
      <c r="O581" s="237"/>
      <c r="P581" s="237"/>
      <c r="Q581" s="238"/>
      <c r="R581" s="206">
        <f ca="1">OFFSET(СВОДНАЯ!$B$3,'Кабельный журнал'!AE581-1,5)</f>
        <v>0</v>
      </c>
      <c r="S581" s="207"/>
      <c r="T581" s="206">
        <f ca="1">OFFSET(СВОДНАЯ!$B$3,'Кабельный журнал'!AE581-1,6)</f>
        <v>0</v>
      </c>
      <c r="U581" s="235"/>
      <c r="V581" s="207"/>
      <c r="W581" s="206">
        <f ca="1">OFFSET(СВОДНАЯ!$B$3,'Кабельный журнал'!AE581-1,7)</f>
        <v>0</v>
      </c>
      <c r="X581" s="235"/>
      <c r="Y581" s="235"/>
      <c r="Z581" s="207"/>
      <c r="AA581" s="206">
        <f ca="1">OFFSET(СВОДНАЯ!$B$3,'Кабельный журнал'!AE581-1,8)</f>
        <v>0</v>
      </c>
      <c r="AB581" s="207"/>
      <c r="AE581" s="34">
        <f t="shared" si="10"/>
        <v>500</v>
      </c>
    </row>
    <row r="582" spans="1:31" ht="15" customHeight="1" x14ac:dyDescent="0.25">
      <c r="C582" s="46">
        <f ca="1">OFFSET(СВОДНАЯ!$B$3,'Кабельный журнал'!AE582-1,0)</f>
        <v>0</v>
      </c>
      <c r="D582" s="121"/>
      <c r="E582" s="47">
        <f ca="1">OFFSET(СВОДНАЯ!$B$3,'Кабельный журнал'!AE582-1,1)</f>
        <v>0</v>
      </c>
      <c r="F582" s="48">
        <f ca="1">OFFSET(СВОДНАЯ!$B$3,'Кабельный журнал'!AE582-1,2)</f>
        <v>0</v>
      </c>
      <c r="G582" s="206">
        <f ca="1">OFFSET(СВОДНАЯ!$B$3,'Кабельный журнал'!AE582-1,3)</f>
        <v>0</v>
      </c>
      <c r="H582" s="235"/>
      <c r="I582" s="235"/>
      <c r="J582" s="235"/>
      <c r="K582" s="235"/>
      <c r="L582" s="207"/>
      <c r="M582" s="236">
        <f ca="1">OFFSET(СВОДНАЯ!$B$3,'Кабельный журнал'!AE582-1,4)</f>
        <v>0</v>
      </c>
      <c r="N582" s="237"/>
      <c r="O582" s="237"/>
      <c r="P582" s="237"/>
      <c r="Q582" s="238"/>
      <c r="R582" s="206">
        <f ca="1">OFFSET(СВОДНАЯ!$B$3,'Кабельный журнал'!AE582-1,5)</f>
        <v>0</v>
      </c>
      <c r="S582" s="207"/>
      <c r="T582" s="206">
        <f ca="1">OFFSET(СВОДНАЯ!$B$3,'Кабельный журнал'!AE582-1,6)</f>
        <v>0</v>
      </c>
      <c r="U582" s="235"/>
      <c r="V582" s="207"/>
      <c r="W582" s="206">
        <f ca="1">OFFSET(СВОДНАЯ!$B$3,'Кабельный журнал'!AE582-1,7)</f>
        <v>0</v>
      </c>
      <c r="X582" s="235"/>
      <c r="Y582" s="235"/>
      <c r="Z582" s="207"/>
      <c r="AA582" s="206">
        <f ca="1">OFFSET(СВОДНАЯ!$B$3,'Кабельный журнал'!AE582-1,8)</f>
        <v>0</v>
      </c>
      <c r="AB582" s="207"/>
      <c r="AE582" s="34">
        <f t="shared" si="10"/>
        <v>501</v>
      </c>
    </row>
    <row r="583" spans="1:31" ht="15" customHeight="1" x14ac:dyDescent="0.25">
      <c r="C583" s="46">
        <f ca="1">OFFSET(СВОДНАЯ!$B$3,'Кабельный журнал'!AE583-1,0)</f>
        <v>0</v>
      </c>
      <c r="D583" s="121"/>
      <c r="E583" s="47">
        <f ca="1">OFFSET(СВОДНАЯ!$B$3,'Кабельный журнал'!AE583-1,1)</f>
        <v>0</v>
      </c>
      <c r="F583" s="48">
        <f ca="1">OFFSET(СВОДНАЯ!$B$3,'Кабельный журнал'!AE583-1,2)</f>
        <v>0</v>
      </c>
      <c r="G583" s="206">
        <f ca="1">OFFSET(СВОДНАЯ!$B$3,'Кабельный журнал'!AE583-1,3)</f>
        <v>0</v>
      </c>
      <c r="H583" s="235"/>
      <c r="I583" s="235"/>
      <c r="J583" s="235"/>
      <c r="K583" s="235"/>
      <c r="L583" s="207"/>
      <c r="M583" s="236">
        <f ca="1">OFFSET(СВОДНАЯ!$B$3,'Кабельный журнал'!AE583-1,4)</f>
        <v>0</v>
      </c>
      <c r="N583" s="237"/>
      <c r="O583" s="237"/>
      <c r="P583" s="237"/>
      <c r="Q583" s="238"/>
      <c r="R583" s="206">
        <f ca="1">OFFSET(СВОДНАЯ!$B$3,'Кабельный журнал'!AE583-1,5)</f>
        <v>0</v>
      </c>
      <c r="S583" s="207"/>
      <c r="T583" s="206">
        <f ca="1">OFFSET(СВОДНАЯ!$B$3,'Кабельный журнал'!AE583-1,6)</f>
        <v>0</v>
      </c>
      <c r="U583" s="235"/>
      <c r="V583" s="207"/>
      <c r="W583" s="206">
        <f ca="1">OFFSET(СВОДНАЯ!$B$3,'Кабельный журнал'!AE583-1,7)</f>
        <v>0</v>
      </c>
      <c r="X583" s="235"/>
      <c r="Y583" s="235"/>
      <c r="Z583" s="207"/>
      <c r="AA583" s="206">
        <f ca="1">OFFSET(СВОДНАЯ!$B$3,'Кабельный журнал'!AE583-1,8)</f>
        <v>0</v>
      </c>
      <c r="AB583" s="207"/>
      <c r="AE583" s="34">
        <f t="shared" si="10"/>
        <v>502</v>
      </c>
    </row>
    <row r="584" spans="1:31" ht="15" customHeight="1" x14ac:dyDescent="0.25">
      <c r="C584" s="46">
        <f ca="1">OFFSET(СВОДНАЯ!$B$3,'Кабельный журнал'!AE584-1,0)</f>
        <v>0</v>
      </c>
      <c r="D584" s="121"/>
      <c r="E584" s="47">
        <f ca="1">OFFSET(СВОДНАЯ!$B$3,'Кабельный журнал'!AE584-1,1)</f>
        <v>0</v>
      </c>
      <c r="F584" s="48">
        <f ca="1">OFFSET(СВОДНАЯ!$B$3,'Кабельный журнал'!AE584-1,2)</f>
        <v>0</v>
      </c>
      <c r="G584" s="206">
        <f ca="1">OFFSET(СВОДНАЯ!$B$3,'Кабельный журнал'!AE584-1,3)</f>
        <v>0</v>
      </c>
      <c r="H584" s="235"/>
      <c r="I584" s="235"/>
      <c r="J584" s="235"/>
      <c r="K584" s="235"/>
      <c r="L584" s="207"/>
      <c r="M584" s="236">
        <f ca="1">OFFSET(СВОДНАЯ!$B$3,'Кабельный журнал'!AE584-1,4)</f>
        <v>0</v>
      </c>
      <c r="N584" s="237"/>
      <c r="O584" s="237"/>
      <c r="P584" s="237"/>
      <c r="Q584" s="238"/>
      <c r="R584" s="206">
        <f ca="1">OFFSET(СВОДНАЯ!$B$3,'Кабельный журнал'!AE584-1,5)</f>
        <v>0</v>
      </c>
      <c r="S584" s="207"/>
      <c r="T584" s="206">
        <f ca="1">OFFSET(СВОДНАЯ!$B$3,'Кабельный журнал'!AE584-1,6)</f>
        <v>0</v>
      </c>
      <c r="U584" s="235"/>
      <c r="V584" s="207"/>
      <c r="W584" s="206">
        <f ca="1">OFFSET(СВОДНАЯ!$B$3,'Кабельный журнал'!AE584-1,7)</f>
        <v>0</v>
      </c>
      <c r="X584" s="235"/>
      <c r="Y584" s="235"/>
      <c r="Z584" s="207"/>
      <c r="AA584" s="206">
        <f ca="1">OFFSET(СВОДНАЯ!$B$3,'Кабельный журнал'!AE584-1,8)</f>
        <v>0</v>
      </c>
      <c r="AB584" s="207"/>
      <c r="AE584" s="34">
        <f t="shared" si="10"/>
        <v>503</v>
      </c>
    </row>
    <row r="585" spans="1:31" ht="15" customHeight="1" x14ac:dyDescent="0.25">
      <c r="C585" s="46">
        <f ca="1">OFFSET(СВОДНАЯ!$B$3,'Кабельный журнал'!AE585-1,0)</f>
        <v>0</v>
      </c>
      <c r="D585" s="121"/>
      <c r="E585" s="47">
        <f ca="1">OFFSET(СВОДНАЯ!$B$3,'Кабельный журнал'!AE585-1,1)</f>
        <v>0</v>
      </c>
      <c r="F585" s="48">
        <f ca="1">OFFSET(СВОДНАЯ!$B$3,'Кабельный журнал'!AE585-1,2)</f>
        <v>0</v>
      </c>
      <c r="G585" s="206">
        <f ca="1">OFFSET(СВОДНАЯ!$B$3,'Кабельный журнал'!AE585-1,3)</f>
        <v>0</v>
      </c>
      <c r="H585" s="235"/>
      <c r="I585" s="235"/>
      <c r="J585" s="235"/>
      <c r="K585" s="235"/>
      <c r="L585" s="207"/>
      <c r="M585" s="236">
        <f ca="1">OFFSET(СВОДНАЯ!$B$3,'Кабельный журнал'!AE585-1,4)</f>
        <v>0</v>
      </c>
      <c r="N585" s="237"/>
      <c r="O585" s="237"/>
      <c r="P585" s="237"/>
      <c r="Q585" s="238"/>
      <c r="R585" s="206">
        <f ca="1">OFFSET(СВОДНАЯ!$B$3,'Кабельный журнал'!AE585-1,5)</f>
        <v>0</v>
      </c>
      <c r="S585" s="207"/>
      <c r="T585" s="206">
        <f ca="1">OFFSET(СВОДНАЯ!$B$3,'Кабельный журнал'!AE585-1,6)</f>
        <v>0</v>
      </c>
      <c r="U585" s="235"/>
      <c r="V585" s="207"/>
      <c r="W585" s="206">
        <f ca="1">OFFSET(СВОДНАЯ!$B$3,'Кабельный журнал'!AE585-1,7)</f>
        <v>0</v>
      </c>
      <c r="X585" s="235"/>
      <c r="Y585" s="235"/>
      <c r="Z585" s="207"/>
      <c r="AA585" s="206">
        <f ca="1">OFFSET(СВОДНАЯ!$B$3,'Кабельный журнал'!AE585-1,8)</f>
        <v>0</v>
      </c>
      <c r="AB585" s="207"/>
      <c r="AE585" s="34">
        <f t="shared" si="10"/>
        <v>504</v>
      </c>
    </row>
    <row r="586" spans="1:31" ht="15" customHeight="1" x14ac:dyDescent="0.25">
      <c r="C586" s="46">
        <f ca="1">OFFSET(СВОДНАЯ!$B$3,'Кабельный журнал'!AE586-1,0)</f>
        <v>0</v>
      </c>
      <c r="D586" s="121"/>
      <c r="E586" s="47">
        <f ca="1">OFFSET(СВОДНАЯ!$B$3,'Кабельный журнал'!AE586-1,1)</f>
        <v>0</v>
      </c>
      <c r="F586" s="48">
        <f ca="1">OFFSET(СВОДНАЯ!$B$3,'Кабельный журнал'!AE586-1,2)</f>
        <v>0</v>
      </c>
      <c r="G586" s="206">
        <f ca="1">OFFSET(СВОДНАЯ!$B$3,'Кабельный журнал'!AE586-1,3)</f>
        <v>0</v>
      </c>
      <c r="H586" s="235"/>
      <c r="I586" s="235"/>
      <c r="J586" s="235"/>
      <c r="K586" s="235"/>
      <c r="L586" s="207"/>
      <c r="M586" s="236">
        <f ca="1">OFFSET(СВОДНАЯ!$B$3,'Кабельный журнал'!AE586-1,4)</f>
        <v>0</v>
      </c>
      <c r="N586" s="237"/>
      <c r="O586" s="237"/>
      <c r="P586" s="237"/>
      <c r="Q586" s="238"/>
      <c r="R586" s="206">
        <f ca="1">OFFSET(СВОДНАЯ!$B$3,'Кабельный журнал'!AE586-1,5)</f>
        <v>0</v>
      </c>
      <c r="S586" s="207"/>
      <c r="T586" s="206">
        <f ca="1">OFFSET(СВОДНАЯ!$B$3,'Кабельный журнал'!AE586-1,6)</f>
        <v>0</v>
      </c>
      <c r="U586" s="235"/>
      <c r="V586" s="207"/>
      <c r="W586" s="206">
        <f ca="1">OFFSET(СВОДНАЯ!$B$3,'Кабельный журнал'!AE586-1,7)</f>
        <v>0</v>
      </c>
      <c r="X586" s="235"/>
      <c r="Y586" s="235"/>
      <c r="Z586" s="207"/>
      <c r="AA586" s="206">
        <f ca="1">OFFSET(СВОДНАЯ!$B$3,'Кабельный журнал'!AE586-1,8)</f>
        <v>0</v>
      </c>
      <c r="AB586" s="207"/>
      <c r="AE586" s="34">
        <f t="shared" si="10"/>
        <v>505</v>
      </c>
    </row>
    <row r="587" spans="1:31" ht="15" customHeight="1" x14ac:dyDescent="0.25">
      <c r="C587" s="46">
        <f ca="1">OFFSET(СВОДНАЯ!$B$3,'Кабельный журнал'!AE587-1,0)</f>
        <v>0</v>
      </c>
      <c r="D587" s="121"/>
      <c r="E587" s="47">
        <f ca="1">OFFSET(СВОДНАЯ!$B$3,'Кабельный журнал'!AE587-1,1)</f>
        <v>0</v>
      </c>
      <c r="F587" s="48">
        <f ca="1">OFFSET(СВОДНАЯ!$B$3,'Кабельный журнал'!AE587-1,2)</f>
        <v>0</v>
      </c>
      <c r="G587" s="206">
        <f ca="1">OFFSET(СВОДНАЯ!$B$3,'Кабельный журнал'!AE587-1,3)</f>
        <v>0</v>
      </c>
      <c r="H587" s="235"/>
      <c r="I587" s="235"/>
      <c r="J587" s="235"/>
      <c r="K587" s="235"/>
      <c r="L587" s="207"/>
      <c r="M587" s="236">
        <f ca="1">OFFSET(СВОДНАЯ!$B$3,'Кабельный журнал'!AE587-1,4)</f>
        <v>0</v>
      </c>
      <c r="N587" s="237"/>
      <c r="O587" s="237"/>
      <c r="P587" s="237"/>
      <c r="Q587" s="238"/>
      <c r="R587" s="206">
        <f ca="1">OFFSET(СВОДНАЯ!$B$3,'Кабельный журнал'!AE587-1,5)</f>
        <v>0</v>
      </c>
      <c r="S587" s="207"/>
      <c r="T587" s="206">
        <f ca="1">OFFSET(СВОДНАЯ!$B$3,'Кабельный журнал'!AE587-1,6)</f>
        <v>0</v>
      </c>
      <c r="U587" s="235"/>
      <c r="V587" s="207"/>
      <c r="W587" s="206">
        <f ca="1">OFFSET(СВОДНАЯ!$B$3,'Кабельный журнал'!AE587-1,7)</f>
        <v>0</v>
      </c>
      <c r="X587" s="235"/>
      <c r="Y587" s="235"/>
      <c r="Z587" s="207"/>
      <c r="AA587" s="206">
        <f ca="1">OFFSET(СВОДНАЯ!$B$3,'Кабельный журнал'!AE587-1,8)</f>
        <v>0</v>
      </c>
      <c r="AB587" s="207"/>
      <c r="AE587" s="34">
        <f t="shared" si="10"/>
        <v>506</v>
      </c>
    </row>
    <row r="588" spans="1:31" ht="15" customHeight="1" thickBot="1" x14ac:dyDescent="0.3">
      <c r="C588" s="46">
        <f ca="1">OFFSET(СВОДНАЯ!$B$3,'Кабельный журнал'!AE588-1,0)</f>
        <v>0</v>
      </c>
      <c r="D588" s="121"/>
      <c r="E588" s="47">
        <f ca="1">OFFSET(СВОДНАЯ!$B$3,'Кабельный журнал'!AE588-1,1)</f>
        <v>0</v>
      </c>
      <c r="F588" s="48">
        <f ca="1">OFFSET(СВОДНАЯ!$B$3,'Кабельный журнал'!AE588-1,2)</f>
        <v>0</v>
      </c>
      <c r="G588" s="206">
        <f ca="1">OFFSET(СВОДНАЯ!$B$3,'Кабельный журнал'!AE588-1,3)</f>
        <v>0</v>
      </c>
      <c r="H588" s="235"/>
      <c r="I588" s="235"/>
      <c r="J588" s="235"/>
      <c r="K588" s="235"/>
      <c r="L588" s="207"/>
      <c r="M588" s="236">
        <f ca="1">OFFSET(СВОДНАЯ!$B$3,'Кабельный журнал'!AE588-1,4)</f>
        <v>0</v>
      </c>
      <c r="N588" s="237"/>
      <c r="O588" s="237"/>
      <c r="P588" s="237"/>
      <c r="Q588" s="238"/>
      <c r="R588" s="206">
        <f ca="1">OFFSET(СВОДНАЯ!$B$3,'Кабельный журнал'!AE588-1,5)</f>
        <v>0</v>
      </c>
      <c r="S588" s="207"/>
      <c r="T588" s="206">
        <f ca="1">OFFSET(СВОДНАЯ!$B$3,'Кабельный журнал'!AE588-1,6)</f>
        <v>0</v>
      </c>
      <c r="U588" s="235"/>
      <c r="V588" s="207"/>
      <c r="W588" s="206">
        <f ca="1">OFFSET(СВОДНАЯ!$B$3,'Кабельный журнал'!AE588-1,7)</f>
        <v>0</v>
      </c>
      <c r="X588" s="235"/>
      <c r="Y588" s="235"/>
      <c r="Z588" s="207"/>
      <c r="AA588" s="206">
        <f ca="1">OFFSET(СВОДНАЯ!$B$3,'Кабельный журнал'!AE588-1,8)</f>
        <v>0</v>
      </c>
      <c r="AB588" s="207"/>
      <c r="AE588" s="34">
        <f t="shared" si="10"/>
        <v>507</v>
      </c>
    </row>
    <row r="589" spans="1:31" ht="15" customHeight="1" x14ac:dyDescent="0.25">
      <c r="A589" s="214" t="s">
        <v>13</v>
      </c>
      <c r="B589" s="232"/>
      <c r="C589" s="46">
        <f ca="1">OFFSET(СВОДНАЯ!$B$3,'Кабельный журнал'!AE589-1,0)</f>
        <v>0</v>
      </c>
      <c r="D589" s="121"/>
      <c r="E589" s="47">
        <f ca="1">OFFSET(СВОДНАЯ!$B$3,'Кабельный журнал'!AE589-1,1)</f>
        <v>0</v>
      </c>
      <c r="F589" s="48">
        <f ca="1">OFFSET(СВОДНАЯ!$B$3,'Кабельный журнал'!AE589-1,2)</f>
        <v>0</v>
      </c>
      <c r="G589" s="206">
        <f ca="1">OFFSET(СВОДНАЯ!$B$3,'Кабельный журнал'!AE589-1,3)</f>
        <v>0</v>
      </c>
      <c r="H589" s="235"/>
      <c r="I589" s="235"/>
      <c r="J589" s="235"/>
      <c r="K589" s="235"/>
      <c r="L589" s="207"/>
      <c r="M589" s="236">
        <f ca="1">OFFSET(СВОДНАЯ!$B$3,'Кабельный журнал'!AE589-1,4)</f>
        <v>0</v>
      </c>
      <c r="N589" s="237"/>
      <c r="O589" s="237"/>
      <c r="P589" s="237"/>
      <c r="Q589" s="238"/>
      <c r="R589" s="206">
        <f ca="1">OFFSET(СВОДНАЯ!$B$3,'Кабельный журнал'!AE589-1,5)</f>
        <v>0</v>
      </c>
      <c r="S589" s="207"/>
      <c r="T589" s="206">
        <f ca="1">OFFSET(СВОДНАЯ!$B$3,'Кабельный журнал'!AE589-1,6)</f>
        <v>0</v>
      </c>
      <c r="U589" s="235"/>
      <c r="V589" s="207"/>
      <c r="W589" s="206">
        <f ca="1">OFFSET(СВОДНАЯ!$B$3,'Кабельный журнал'!AE589-1,7)</f>
        <v>0</v>
      </c>
      <c r="X589" s="235"/>
      <c r="Y589" s="235"/>
      <c r="Z589" s="207"/>
      <c r="AA589" s="206">
        <f ca="1">OFFSET(СВОДНАЯ!$B$3,'Кабельный журнал'!AE589-1,8)</f>
        <v>0</v>
      </c>
      <c r="AB589" s="207"/>
      <c r="AE589" s="34">
        <f t="shared" si="10"/>
        <v>508</v>
      </c>
    </row>
    <row r="590" spans="1:31" ht="15" customHeight="1" x14ac:dyDescent="0.25">
      <c r="A590" s="215"/>
      <c r="B590" s="233"/>
      <c r="C590" s="46">
        <f ca="1">OFFSET(СВОДНАЯ!$B$3,'Кабельный журнал'!AE590-1,0)</f>
        <v>0</v>
      </c>
      <c r="D590" s="121"/>
      <c r="E590" s="47">
        <f ca="1">OFFSET(СВОДНАЯ!$B$3,'Кабельный журнал'!AE590-1,1)</f>
        <v>0</v>
      </c>
      <c r="F590" s="48">
        <f ca="1">OFFSET(СВОДНАЯ!$B$3,'Кабельный журнал'!AE590-1,2)</f>
        <v>0</v>
      </c>
      <c r="G590" s="206">
        <f ca="1">OFFSET(СВОДНАЯ!$B$3,'Кабельный журнал'!AE590-1,3)</f>
        <v>0</v>
      </c>
      <c r="H590" s="235"/>
      <c r="I590" s="235"/>
      <c r="J590" s="235"/>
      <c r="K590" s="235"/>
      <c r="L590" s="207"/>
      <c r="M590" s="236">
        <f ca="1">OFFSET(СВОДНАЯ!$B$3,'Кабельный журнал'!AE590-1,4)</f>
        <v>0</v>
      </c>
      <c r="N590" s="237"/>
      <c r="O590" s="237"/>
      <c r="P590" s="237"/>
      <c r="Q590" s="238"/>
      <c r="R590" s="206">
        <f ca="1">OFFSET(СВОДНАЯ!$B$3,'Кабельный журнал'!AE590-1,5)</f>
        <v>0</v>
      </c>
      <c r="S590" s="207"/>
      <c r="T590" s="206">
        <f ca="1">OFFSET(СВОДНАЯ!$B$3,'Кабельный журнал'!AE590-1,6)</f>
        <v>0</v>
      </c>
      <c r="U590" s="235"/>
      <c r="V590" s="207"/>
      <c r="W590" s="206">
        <f ca="1">OFFSET(СВОДНАЯ!$B$3,'Кабельный журнал'!AE590-1,7)</f>
        <v>0</v>
      </c>
      <c r="X590" s="235"/>
      <c r="Y590" s="235"/>
      <c r="Z590" s="207"/>
      <c r="AA590" s="206">
        <f ca="1">OFFSET(СВОДНАЯ!$B$3,'Кабельный журнал'!AE590-1,8)</f>
        <v>0</v>
      </c>
      <c r="AB590" s="207"/>
      <c r="AE590" s="34">
        <f t="shared" si="10"/>
        <v>509</v>
      </c>
    </row>
    <row r="591" spans="1:31" ht="15" customHeight="1" x14ac:dyDescent="0.25">
      <c r="A591" s="215"/>
      <c r="B591" s="233"/>
      <c r="C591" s="46">
        <f ca="1">OFFSET(СВОДНАЯ!$B$3,'Кабельный журнал'!AE591-1,0)</f>
        <v>0</v>
      </c>
      <c r="D591" s="121"/>
      <c r="E591" s="47">
        <f ca="1">OFFSET(СВОДНАЯ!$B$3,'Кабельный журнал'!AE591-1,1)</f>
        <v>0</v>
      </c>
      <c r="F591" s="48">
        <f ca="1">OFFSET(СВОДНАЯ!$B$3,'Кабельный журнал'!AE591-1,2)</f>
        <v>0</v>
      </c>
      <c r="G591" s="206">
        <f ca="1">OFFSET(СВОДНАЯ!$B$3,'Кабельный журнал'!AE591-1,3)</f>
        <v>0</v>
      </c>
      <c r="H591" s="235"/>
      <c r="I591" s="235"/>
      <c r="J591" s="235"/>
      <c r="K591" s="235"/>
      <c r="L591" s="207"/>
      <c r="M591" s="236">
        <f ca="1">OFFSET(СВОДНАЯ!$B$3,'Кабельный журнал'!AE591-1,4)</f>
        <v>0</v>
      </c>
      <c r="N591" s="237"/>
      <c r="O591" s="237"/>
      <c r="P591" s="237"/>
      <c r="Q591" s="238"/>
      <c r="R591" s="206">
        <f ca="1">OFFSET(СВОДНАЯ!$B$3,'Кабельный журнал'!AE591-1,5)</f>
        <v>0</v>
      </c>
      <c r="S591" s="207"/>
      <c r="T591" s="206">
        <f ca="1">OFFSET(СВОДНАЯ!$B$3,'Кабельный журнал'!AE591-1,6)</f>
        <v>0</v>
      </c>
      <c r="U591" s="235"/>
      <c r="V591" s="207"/>
      <c r="W591" s="206">
        <f ca="1">OFFSET(СВОДНАЯ!$B$3,'Кабельный журнал'!AE591-1,7)</f>
        <v>0</v>
      </c>
      <c r="X591" s="235"/>
      <c r="Y591" s="235"/>
      <c r="Z591" s="207"/>
      <c r="AA591" s="206">
        <f ca="1">OFFSET(СВОДНАЯ!$B$3,'Кабельный журнал'!AE591-1,8)</f>
        <v>0</v>
      </c>
      <c r="AB591" s="207"/>
      <c r="AE591" s="34">
        <f t="shared" si="10"/>
        <v>510</v>
      </c>
    </row>
    <row r="592" spans="1:31" ht="15" customHeight="1" x14ac:dyDescent="0.25">
      <c r="A592" s="215"/>
      <c r="B592" s="233"/>
      <c r="C592" s="46">
        <f ca="1">OFFSET(СВОДНАЯ!$B$3,'Кабельный журнал'!AE592-1,0)</f>
        <v>0</v>
      </c>
      <c r="D592" s="121"/>
      <c r="E592" s="47">
        <f ca="1">OFFSET(СВОДНАЯ!$B$3,'Кабельный журнал'!AE592-1,1)</f>
        <v>0</v>
      </c>
      <c r="F592" s="48">
        <f ca="1">OFFSET(СВОДНАЯ!$B$3,'Кабельный журнал'!AE592-1,2)</f>
        <v>0</v>
      </c>
      <c r="G592" s="206">
        <f ca="1">OFFSET(СВОДНАЯ!$B$3,'Кабельный журнал'!AE592-1,3)</f>
        <v>0</v>
      </c>
      <c r="H592" s="235"/>
      <c r="I592" s="235"/>
      <c r="J592" s="235"/>
      <c r="K592" s="235"/>
      <c r="L592" s="207"/>
      <c r="M592" s="236">
        <f ca="1">OFFSET(СВОДНАЯ!$B$3,'Кабельный журнал'!AE592-1,4)</f>
        <v>0</v>
      </c>
      <c r="N592" s="237"/>
      <c r="O592" s="237"/>
      <c r="P592" s="237"/>
      <c r="Q592" s="238"/>
      <c r="R592" s="206">
        <f ca="1">OFFSET(СВОДНАЯ!$B$3,'Кабельный журнал'!AE592-1,5)</f>
        <v>0</v>
      </c>
      <c r="S592" s="207"/>
      <c r="T592" s="206">
        <f ca="1">OFFSET(СВОДНАЯ!$B$3,'Кабельный журнал'!AE592-1,6)</f>
        <v>0</v>
      </c>
      <c r="U592" s="235"/>
      <c r="V592" s="207"/>
      <c r="W592" s="206">
        <f ca="1">OFFSET(СВОДНАЯ!$B$3,'Кабельный журнал'!AE592-1,7)</f>
        <v>0</v>
      </c>
      <c r="X592" s="235"/>
      <c r="Y592" s="235"/>
      <c r="Z592" s="207"/>
      <c r="AA592" s="206">
        <f ca="1">OFFSET(СВОДНАЯ!$B$3,'Кабельный журнал'!AE592-1,8)</f>
        <v>0</v>
      </c>
      <c r="AB592" s="207"/>
      <c r="AE592" s="34">
        <f t="shared" si="10"/>
        <v>511</v>
      </c>
    </row>
    <row r="593" spans="1:79" ht="15" customHeight="1" thickBot="1" x14ac:dyDescent="0.3">
      <c r="A593" s="216"/>
      <c r="B593" s="234"/>
      <c r="C593" s="46">
        <f ca="1">OFFSET(СВОДНАЯ!$B$3,'Кабельный журнал'!AE593-1,0)</f>
        <v>0</v>
      </c>
      <c r="D593" s="121"/>
      <c r="E593" s="47">
        <f ca="1">OFFSET(СВОДНАЯ!$B$3,'Кабельный журнал'!AE593-1,1)</f>
        <v>0</v>
      </c>
      <c r="F593" s="48">
        <f ca="1">OFFSET(СВОДНАЯ!$B$3,'Кабельный журнал'!AE593-1,2)</f>
        <v>0</v>
      </c>
      <c r="G593" s="206">
        <f ca="1">OFFSET(СВОДНАЯ!$B$3,'Кабельный журнал'!AE593-1,3)</f>
        <v>0</v>
      </c>
      <c r="H593" s="235"/>
      <c r="I593" s="235"/>
      <c r="J593" s="235"/>
      <c r="K593" s="235"/>
      <c r="L593" s="207"/>
      <c r="M593" s="236">
        <f ca="1">OFFSET(СВОДНАЯ!$B$3,'Кабельный журнал'!AE593-1,4)</f>
        <v>0</v>
      </c>
      <c r="N593" s="237"/>
      <c r="O593" s="237"/>
      <c r="P593" s="237"/>
      <c r="Q593" s="238"/>
      <c r="R593" s="206">
        <f ca="1">OFFSET(СВОДНАЯ!$B$3,'Кабельный журнал'!AE593-1,5)</f>
        <v>0</v>
      </c>
      <c r="S593" s="207"/>
      <c r="T593" s="206">
        <f ca="1">OFFSET(СВОДНАЯ!$B$3,'Кабельный журнал'!AE593-1,6)</f>
        <v>0</v>
      </c>
      <c r="U593" s="235"/>
      <c r="V593" s="207"/>
      <c r="W593" s="206">
        <f ca="1">OFFSET(СВОДНАЯ!$B$3,'Кабельный журнал'!AE593-1,7)</f>
        <v>0</v>
      </c>
      <c r="X593" s="235"/>
      <c r="Y593" s="235"/>
      <c r="Z593" s="207"/>
      <c r="AA593" s="206">
        <f ca="1">OFFSET(СВОДНАЯ!$B$3,'Кабельный журнал'!AE593-1,8)</f>
        <v>0</v>
      </c>
      <c r="AB593" s="207"/>
      <c r="AE593" s="34">
        <f t="shared" si="10"/>
        <v>512</v>
      </c>
    </row>
    <row r="594" spans="1:79" ht="15" customHeight="1" x14ac:dyDescent="0.25">
      <c r="A594" s="214" t="s">
        <v>14</v>
      </c>
      <c r="B594" s="232"/>
      <c r="C594" s="46">
        <f ca="1">OFFSET(СВОДНАЯ!$B$3,'Кабельный журнал'!AE594-1,0)</f>
        <v>0</v>
      </c>
      <c r="D594" s="121"/>
      <c r="E594" s="47">
        <f ca="1">OFFSET(СВОДНАЯ!$B$3,'Кабельный журнал'!AE594-1,1)</f>
        <v>0</v>
      </c>
      <c r="F594" s="48">
        <f ca="1">OFFSET(СВОДНАЯ!$B$3,'Кабельный журнал'!AE594-1,2)</f>
        <v>0</v>
      </c>
      <c r="G594" s="206">
        <f ca="1">OFFSET(СВОДНАЯ!$B$3,'Кабельный журнал'!AE594-1,3)</f>
        <v>0</v>
      </c>
      <c r="H594" s="235"/>
      <c r="I594" s="235"/>
      <c r="J594" s="235"/>
      <c r="K594" s="235"/>
      <c r="L594" s="207"/>
      <c r="M594" s="236">
        <f ca="1">OFFSET(СВОДНАЯ!$B$3,'Кабельный журнал'!AE594-1,4)</f>
        <v>0</v>
      </c>
      <c r="N594" s="237"/>
      <c r="O594" s="237"/>
      <c r="P594" s="237"/>
      <c r="Q594" s="238"/>
      <c r="R594" s="206">
        <f ca="1">OFFSET(СВОДНАЯ!$B$3,'Кабельный журнал'!AE594-1,5)</f>
        <v>0</v>
      </c>
      <c r="S594" s="207"/>
      <c r="T594" s="206">
        <f ca="1">OFFSET(СВОДНАЯ!$B$3,'Кабельный журнал'!AE594-1,6)</f>
        <v>0</v>
      </c>
      <c r="U594" s="235"/>
      <c r="V594" s="207"/>
      <c r="W594" s="206">
        <f ca="1">OFFSET(СВОДНАЯ!$B$3,'Кабельный журнал'!AE594-1,7)</f>
        <v>0</v>
      </c>
      <c r="X594" s="235"/>
      <c r="Y594" s="235"/>
      <c r="Z594" s="207"/>
      <c r="AA594" s="206">
        <f ca="1">OFFSET(СВОДНАЯ!$B$3,'Кабельный журнал'!AE594-1,8)</f>
        <v>0</v>
      </c>
      <c r="AB594" s="207"/>
      <c r="AE594" s="34">
        <f t="shared" si="10"/>
        <v>513</v>
      </c>
    </row>
    <row r="595" spans="1:79" ht="15" customHeight="1" x14ac:dyDescent="0.25">
      <c r="A595" s="215"/>
      <c r="B595" s="233"/>
      <c r="C595" s="46">
        <f ca="1">OFFSET(СВОДНАЯ!$B$3,'Кабельный журнал'!AE595-1,0)</f>
        <v>0</v>
      </c>
      <c r="D595" s="121"/>
      <c r="E595" s="47">
        <f ca="1">OFFSET(СВОДНАЯ!$B$3,'Кабельный журнал'!AE595-1,1)</f>
        <v>0</v>
      </c>
      <c r="F595" s="48">
        <f ca="1">OFFSET(СВОДНАЯ!$B$3,'Кабельный журнал'!AE595-1,2)</f>
        <v>0</v>
      </c>
      <c r="G595" s="206">
        <f ca="1">OFFSET(СВОДНАЯ!$B$3,'Кабельный журнал'!AE595-1,3)</f>
        <v>0</v>
      </c>
      <c r="H595" s="235"/>
      <c r="I595" s="235"/>
      <c r="J595" s="235"/>
      <c r="K595" s="235"/>
      <c r="L595" s="207"/>
      <c r="M595" s="236">
        <f ca="1">OFFSET(СВОДНАЯ!$B$3,'Кабельный журнал'!AE595-1,4)</f>
        <v>0</v>
      </c>
      <c r="N595" s="237"/>
      <c r="O595" s="237"/>
      <c r="P595" s="237"/>
      <c r="Q595" s="238"/>
      <c r="R595" s="206">
        <f ca="1">OFFSET(СВОДНАЯ!$B$3,'Кабельный журнал'!AE595-1,5)</f>
        <v>0</v>
      </c>
      <c r="S595" s="207"/>
      <c r="T595" s="206">
        <f ca="1">OFFSET(СВОДНАЯ!$B$3,'Кабельный журнал'!AE595-1,6)</f>
        <v>0</v>
      </c>
      <c r="U595" s="235"/>
      <c r="V595" s="207"/>
      <c r="W595" s="206">
        <f ca="1">OFFSET(СВОДНАЯ!$B$3,'Кабельный журнал'!AE595-1,7)</f>
        <v>0</v>
      </c>
      <c r="X595" s="235"/>
      <c r="Y595" s="235"/>
      <c r="Z595" s="207"/>
      <c r="AA595" s="206">
        <f ca="1">OFFSET(СВОДНАЯ!$B$3,'Кабельный журнал'!AE595-1,8)</f>
        <v>0</v>
      </c>
      <c r="AB595" s="207"/>
      <c r="AE595" s="34">
        <f t="shared" si="10"/>
        <v>514</v>
      </c>
    </row>
    <row r="596" spans="1:79" ht="15" customHeight="1" x14ac:dyDescent="0.25">
      <c r="A596" s="215"/>
      <c r="B596" s="233"/>
      <c r="C596" s="46">
        <f ca="1">OFFSET(СВОДНАЯ!$B$3,'Кабельный журнал'!AE596-1,0)</f>
        <v>0</v>
      </c>
      <c r="D596" s="121"/>
      <c r="E596" s="47">
        <f ca="1">OFFSET(СВОДНАЯ!$B$3,'Кабельный журнал'!AE596-1,1)</f>
        <v>0</v>
      </c>
      <c r="F596" s="48">
        <f ca="1">OFFSET(СВОДНАЯ!$B$3,'Кабельный журнал'!AE596-1,2)</f>
        <v>0</v>
      </c>
      <c r="G596" s="206">
        <f ca="1">OFFSET(СВОДНАЯ!$B$3,'Кабельный журнал'!AE596-1,3)</f>
        <v>0</v>
      </c>
      <c r="H596" s="235"/>
      <c r="I596" s="235"/>
      <c r="J596" s="235"/>
      <c r="K596" s="235"/>
      <c r="L596" s="207"/>
      <c r="M596" s="236">
        <f ca="1">OFFSET(СВОДНАЯ!$B$3,'Кабельный журнал'!AE596-1,4)</f>
        <v>0</v>
      </c>
      <c r="N596" s="237"/>
      <c r="O596" s="237"/>
      <c r="P596" s="237"/>
      <c r="Q596" s="238"/>
      <c r="R596" s="206">
        <f ca="1">OFFSET(СВОДНАЯ!$B$3,'Кабельный журнал'!AE596-1,5)</f>
        <v>0</v>
      </c>
      <c r="S596" s="207"/>
      <c r="T596" s="206">
        <f ca="1">OFFSET(СВОДНАЯ!$B$3,'Кабельный журнал'!AE596-1,6)</f>
        <v>0</v>
      </c>
      <c r="U596" s="235"/>
      <c r="V596" s="207"/>
      <c r="W596" s="206">
        <f ca="1">OFFSET(СВОДНАЯ!$B$3,'Кабельный журнал'!AE596-1,7)</f>
        <v>0</v>
      </c>
      <c r="X596" s="235"/>
      <c r="Y596" s="235"/>
      <c r="Z596" s="207"/>
      <c r="AA596" s="206">
        <f ca="1">OFFSET(СВОДНАЯ!$B$3,'Кабельный журнал'!AE596-1,8)</f>
        <v>0</v>
      </c>
      <c r="AB596" s="207"/>
      <c r="AE596" s="34">
        <f t="shared" si="10"/>
        <v>515</v>
      </c>
    </row>
    <row r="597" spans="1:79" ht="15" customHeight="1" x14ac:dyDescent="0.25">
      <c r="A597" s="215"/>
      <c r="B597" s="233"/>
      <c r="C597" s="46">
        <f ca="1">OFFSET(СВОДНАЯ!$B$3,'Кабельный журнал'!AE597-1,0)</f>
        <v>0</v>
      </c>
      <c r="D597" s="121"/>
      <c r="E597" s="47">
        <f ca="1">OFFSET(СВОДНАЯ!$B$3,'Кабельный журнал'!AE597-1,1)</f>
        <v>0</v>
      </c>
      <c r="F597" s="48">
        <f ca="1">OFFSET(СВОДНАЯ!$B$3,'Кабельный журнал'!AE597-1,2)</f>
        <v>0</v>
      </c>
      <c r="G597" s="206">
        <f ca="1">OFFSET(СВОДНАЯ!$B$3,'Кабельный журнал'!AE597-1,3)</f>
        <v>0</v>
      </c>
      <c r="H597" s="235"/>
      <c r="I597" s="235"/>
      <c r="J597" s="235"/>
      <c r="K597" s="235"/>
      <c r="L597" s="207"/>
      <c r="M597" s="236">
        <f ca="1">OFFSET(СВОДНАЯ!$B$3,'Кабельный журнал'!AE597-1,4)</f>
        <v>0</v>
      </c>
      <c r="N597" s="237"/>
      <c r="O597" s="237"/>
      <c r="P597" s="237"/>
      <c r="Q597" s="238"/>
      <c r="R597" s="206">
        <f ca="1">OFFSET(СВОДНАЯ!$B$3,'Кабельный журнал'!AE597-1,5)</f>
        <v>0</v>
      </c>
      <c r="S597" s="207"/>
      <c r="T597" s="206">
        <f ca="1">OFFSET(СВОДНАЯ!$B$3,'Кабельный журнал'!AE597-1,6)</f>
        <v>0</v>
      </c>
      <c r="U597" s="235"/>
      <c r="V597" s="207"/>
      <c r="W597" s="206">
        <f ca="1">OFFSET(СВОДНАЯ!$B$3,'Кабельный журнал'!AE597-1,7)</f>
        <v>0</v>
      </c>
      <c r="X597" s="235"/>
      <c r="Y597" s="235"/>
      <c r="Z597" s="207"/>
      <c r="AA597" s="206">
        <f ca="1">OFFSET(СВОДНАЯ!$B$3,'Кабельный журнал'!AE597-1,8)</f>
        <v>0</v>
      </c>
      <c r="AB597" s="207"/>
      <c r="AE597" s="34">
        <f t="shared" si="10"/>
        <v>516</v>
      </c>
    </row>
    <row r="598" spans="1:79" ht="15" customHeight="1" x14ac:dyDescent="0.25">
      <c r="A598" s="215"/>
      <c r="B598" s="233"/>
      <c r="C598" s="46">
        <f ca="1">OFFSET(СВОДНАЯ!$B$3,'Кабельный журнал'!AE598-1,0)</f>
        <v>0</v>
      </c>
      <c r="D598" s="121"/>
      <c r="E598" s="47">
        <f ca="1">OFFSET(СВОДНАЯ!$B$3,'Кабельный журнал'!AE598-1,1)</f>
        <v>0</v>
      </c>
      <c r="F598" s="48">
        <f ca="1">OFFSET(СВОДНАЯ!$B$3,'Кабельный журнал'!AE598-1,2)</f>
        <v>0</v>
      </c>
      <c r="G598" s="206">
        <f ca="1">OFFSET(СВОДНАЯ!$B$3,'Кабельный журнал'!AE598-1,3)</f>
        <v>0</v>
      </c>
      <c r="H598" s="235"/>
      <c r="I598" s="235"/>
      <c r="J598" s="235"/>
      <c r="K598" s="235"/>
      <c r="L598" s="207"/>
      <c r="M598" s="236">
        <f ca="1">OFFSET(СВОДНАЯ!$B$3,'Кабельный журнал'!AE598-1,4)</f>
        <v>0</v>
      </c>
      <c r="N598" s="237"/>
      <c r="O598" s="237"/>
      <c r="P598" s="237"/>
      <c r="Q598" s="238"/>
      <c r="R598" s="206">
        <f ca="1">OFFSET(СВОДНАЯ!$B$3,'Кабельный журнал'!AE598-1,5)</f>
        <v>0</v>
      </c>
      <c r="S598" s="207"/>
      <c r="T598" s="206">
        <f ca="1">OFFSET(СВОДНАЯ!$B$3,'Кабельный журнал'!AE598-1,6)</f>
        <v>0</v>
      </c>
      <c r="U598" s="235"/>
      <c r="V598" s="207"/>
      <c r="W598" s="206">
        <f ca="1">OFFSET(СВОДНАЯ!$B$3,'Кабельный журнал'!AE598-1,7)</f>
        <v>0</v>
      </c>
      <c r="X598" s="235"/>
      <c r="Y598" s="235"/>
      <c r="Z598" s="207"/>
      <c r="AA598" s="206">
        <f ca="1">OFFSET(СВОДНАЯ!$B$3,'Кабельный журнал'!AE598-1,8)</f>
        <v>0</v>
      </c>
      <c r="AB598" s="207"/>
      <c r="AE598" s="34">
        <f t="shared" si="10"/>
        <v>517</v>
      </c>
    </row>
    <row r="599" spans="1:79" ht="15" customHeight="1" thickBot="1" x14ac:dyDescent="0.3">
      <c r="A599" s="216"/>
      <c r="B599" s="234"/>
      <c r="C599" s="46">
        <f ca="1">OFFSET(СВОДНАЯ!$B$3,'Кабельный журнал'!AE599-1,0)</f>
        <v>0</v>
      </c>
      <c r="D599" s="121"/>
      <c r="E599" s="47">
        <f ca="1">OFFSET(СВОДНАЯ!$B$3,'Кабельный журнал'!AE599-1,1)</f>
        <v>0</v>
      </c>
      <c r="F599" s="48">
        <f ca="1">OFFSET(СВОДНАЯ!$B$3,'Кабельный журнал'!AE599-1,2)</f>
        <v>0</v>
      </c>
      <c r="G599" s="206">
        <f ca="1">OFFSET(СВОДНАЯ!$B$3,'Кабельный журнал'!AE599-1,3)</f>
        <v>0</v>
      </c>
      <c r="H599" s="235"/>
      <c r="I599" s="235"/>
      <c r="J599" s="235"/>
      <c r="K599" s="235"/>
      <c r="L599" s="207"/>
      <c r="M599" s="236">
        <f ca="1">OFFSET(СВОДНАЯ!$B$3,'Кабельный журнал'!AE599-1,4)</f>
        <v>0</v>
      </c>
      <c r="N599" s="237"/>
      <c r="O599" s="237"/>
      <c r="P599" s="237"/>
      <c r="Q599" s="238"/>
      <c r="R599" s="206">
        <f ca="1">OFFSET(СВОДНАЯ!$B$3,'Кабельный журнал'!AE599-1,5)</f>
        <v>0</v>
      </c>
      <c r="S599" s="207"/>
      <c r="T599" s="206">
        <f ca="1">OFFSET(СВОДНАЯ!$B$3,'Кабельный журнал'!AE599-1,6)</f>
        <v>0</v>
      </c>
      <c r="U599" s="235"/>
      <c r="V599" s="207"/>
      <c r="W599" s="206">
        <f ca="1">OFFSET(СВОДНАЯ!$B$3,'Кабельный журнал'!AE599-1,7)</f>
        <v>0</v>
      </c>
      <c r="X599" s="235"/>
      <c r="Y599" s="235"/>
      <c r="Z599" s="207"/>
      <c r="AA599" s="206">
        <f ca="1">OFFSET(СВОДНАЯ!$B$3,'Кабельный журнал'!AE599-1,8)</f>
        <v>0</v>
      </c>
      <c r="AB599" s="207"/>
      <c r="AE599" s="34">
        <f t="shared" si="10"/>
        <v>518</v>
      </c>
    </row>
    <row r="600" spans="1:79" ht="15" customHeight="1" x14ac:dyDescent="0.25">
      <c r="A600" s="214" t="s">
        <v>15</v>
      </c>
      <c r="B600" s="232"/>
      <c r="C600" s="46">
        <f ca="1">OFFSET(СВОДНАЯ!$B$3,'Кабельный журнал'!AE600-1,0)</f>
        <v>0</v>
      </c>
      <c r="D600" s="121"/>
      <c r="E600" s="47">
        <f ca="1">OFFSET(СВОДНАЯ!$B$3,'Кабельный журнал'!AE600-1,1)</f>
        <v>0</v>
      </c>
      <c r="F600" s="48">
        <f ca="1">OFFSET(СВОДНАЯ!$B$3,'Кабельный журнал'!AE600-1,2)</f>
        <v>0</v>
      </c>
      <c r="G600" s="206">
        <f ca="1">OFFSET(СВОДНАЯ!$B$3,'Кабельный журнал'!AE600-1,3)</f>
        <v>0</v>
      </c>
      <c r="H600" s="235"/>
      <c r="I600" s="235"/>
      <c r="J600" s="235"/>
      <c r="K600" s="235"/>
      <c r="L600" s="207"/>
      <c r="M600" s="236">
        <f ca="1">OFFSET(СВОДНАЯ!$B$3,'Кабельный журнал'!AE600-1,4)</f>
        <v>0</v>
      </c>
      <c r="N600" s="237"/>
      <c r="O600" s="237"/>
      <c r="P600" s="237"/>
      <c r="Q600" s="238"/>
      <c r="R600" s="206">
        <f ca="1">OFFSET(СВОДНАЯ!$B$3,'Кабельный журнал'!AE600-1,5)</f>
        <v>0</v>
      </c>
      <c r="S600" s="207"/>
      <c r="T600" s="206">
        <f ca="1">OFFSET(СВОДНАЯ!$B$3,'Кабельный журнал'!AE600-1,6)</f>
        <v>0</v>
      </c>
      <c r="U600" s="235"/>
      <c r="V600" s="207"/>
      <c r="W600" s="206">
        <f ca="1">OFFSET(СВОДНАЯ!$B$3,'Кабельный журнал'!AE600-1,7)</f>
        <v>0</v>
      </c>
      <c r="X600" s="235"/>
      <c r="Y600" s="235"/>
      <c r="Z600" s="207"/>
      <c r="AA600" s="206">
        <f ca="1">OFFSET(СВОДНАЯ!$B$3,'Кабельный журнал'!AE600-1,8)</f>
        <v>0</v>
      </c>
      <c r="AB600" s="207"/>
      <c r="AE600" s="34">
        <f t="shared" si="10"/>
        <v>519</v>
      </c>
    </row>
    <row r="601" spans="1:79" ht="15" customHeight="1" x14ac:dyDescent="0.25">
      <c r="A601" s="215"/>
      <c r="B601" s="233"/>
      <c r="C601" s="46">
        <f ca="1">OFFSET(СВОДНАЯ!$B$3,'Кабельный журнал'!AE601-1,0)</f>
        <v>0</v>
      </c>
      <c r="D601" s="121"/>
      <c r="E601" s="47">
        <f ca="1">OFFSET(СВОДНАЯ!$B$3,'Кабельный журнал'!AE601-1,1)</f>
        <v>0</v>
      </c>
      <c r="F601" s="48">
        <f ca="1">OFFSET(СВОДНАЯ!$B$3,'Кабельный журнал'!AE601-1,2)</f>
        <v>0</v>
      </c>
      <c r="G601" s="206">
        <f ca="1">OFFSET(СВОДНАЯ!$B$3,'Кабельный журнал'!AE601-1,3)</f>
        <v>0</v>
      </c>
      <c r="H601" s="235"/>
      <c r="I601" s="235"/>
      <c r="J601" s="235"/>
      <c r="K601" s="235"/>
      <c r="L601" s="207"/>
      <c r="M601" s="236">
        <f ca="1">OFFSET(СВОДНАЯ!$B$3,'Кабельный журнал'!AE601-1,4)</f>
        <v>0</v>
      </c>
      <c r="N601" s="237"/>
      <c r="O601" s="237"/>
      <c r="P601" s="237"/>
      <c r="Q601" s="238"/>
      <c r="R601" s="206">
        <f ca="1">OFFSET(СВОДНАЯ!$B$3,'Кабельный журнал'!AE601-1,5)</f>
        <v>0</v>
      </c>
      <c r="S601" s="207"/>
      <c r="T601" s="206">
        <f ca="1">OFFSET(СВОДНАЯ!$B$3,'Кабельный журнал'!AE601-1,6)</f>
        <v>0</v>
      </c>
      <c r="U601" s="235"/>
      <c r="V601" s="207"/>
      <c r="W601" s="206">
        <f ca="1">OFFSET(СВОДНАЯ!$B$3,'Кабельный журнал'!AE601-1,7)</f>
        <v>0</v>
      </c>
      <c r="X601" s="235"/>
      <c r="Y601" s="235"/>
      <c r="Z601" s="207"/>
      <c r="AA601" s="206">
        <f ca="1">OFFSET(СВОДНАЯ!$B$3,'Кабельный журнал'!AE601-1,8)</f>
        <v>0</v>
      </c>
      <c r="AB601" s="207"/>
      <c r="AE601" s="34">
        <f t="shared" si="10"/>
        <v>520</v>
      </c>
    </row>
    <row r="602" spans="1:79" ht="15" customHeight="1" thickBot="1" x14ac:dyDescent="0.3">
      <c r="A602" s="215"/>
      <c r="B602" s="233"/>
      <c r="C602" s="49">
        <f ca="1">OFFSET(СВОДНАЯ!$B$3,'Кабельный журнал'!AE602-1,0)</f>
        <v>0</v>
      </c>
      <c r="D602" s="125"/>
      <c r="E602" s="50">
        <f ca="1">OFFSET(СВОДНАЯ!$B$3,'Кабельный журнал'!AE602-1,1)</f>
        <v>0</v>
      </c>
      <c r="F602" s="51">
        <f ca="1">OFFSET(СВОДНАЯ!$B$3,'Кабельный журнал'!AE602-1,2)</f>
        <v>0</v>
      </c>
      <c r="G602" s="220">
        <f ca="1">OFFSET(СВОДНАЯ!$B$3,'Кабельный журнал'!AE602-1,3)</f>
        <v>0</v>
      </c>
      <c r="H602" s="221"/>
      <c r="I602" s="221"/>
      <c r="J602" s="221"/>
      <c r="K602" s="221"/>
      <c r="L602" s="222"/>
      <c r="M602" s="223">
        <f ca="1">OFFSET(СВОДНАЯ!$B$3,'Кабельный журнал'!AE602-1,4)</f>
        <v>0</v>
      </c>
      <c r="N602" s="224"/>
      <c r="O602" s="224"/>
      <c r="P602" s="224"/>
      <c r="Q602" s="225"/>
      <c r="R602" s="220">
        <f ca="1">OFFSET(СВОДНАЯ!$B$3,'Кабельный журнал'!AE602-1,5)</f>
        <v>0</v>
      </c>
      <c r="S602" s="222"/>
      <c r="T602" s="220">
        <f ca="1">OFFSET(СВОДНАЯ!$B$3,'Кабельный журнал'!AE602-1,6)</f>
        <v>0</v>
      </c>
      <c r="U602" s="221"/>
      <c r="V602" s="222"/>
      <c r="W602" s="220">
        <f ca="1">OFFSET(СВОДНАЯ!$B$3,'Кабельный журнал'!AE602-1,7)</f>
        <v>0</v>
      </c>
      <c r="X602" s="221"/>
      <c r="Y602" s="221"/>
      <c r="Z602" s="222"/>
      <c r="AA602" s="220">
        <f ca="1">OFFSET(СВОДНАЯ!$B$3,'Кабельный журнал'!AE602-1,8)</f>
        <v>0</v>
      </c>
      <c r="AB602" s="222"/>
      <c r="AE602" s="34">
        <f t="shared" si="10"/>
        <v>521</v>
      </c>
    </row>
    <row r="603" spans="1:79" ht="15" customHeight="1" thickBot="1" x14ac:dyDescent="0.3">
      <c r="A603" s="215"/>
      <c r="B603" s="233"/>
      <c r="C603" s="38"/>
      <c r="D603" s="137"/>
      <c r="E603" s="39"/>
      <c r="F603" s="39"/>
      <c r="G603" s="66"/>
      <c r="H603" s="66"/>
      <c r="I603" s="66"/>
      <c r="J603" s="66"/>
      <c r="K603" s="66"/>
      <c r="L603" s="66"/>
      <c r="M603" s="52"/>
      <c r="N603" s="53"/>
      <c r="O603" s="53"/>
      <c r="P603" s="54"/>
      <c r="Q603" s="54"/>
      <c r="R603" s="53"/>
      <c r="S603" s="281" t="str">
        <f>S548</f>
        <v>ОДО-104-01.СОТС.КЖ</v>
      </c>
      <c r="T603" s="282"/>
      <c r="U603" s="282"/>
      <c r="V603" s="282"/>
      <c r="W603" s="282"/>
      <c r="X603" s="282"/>
      <c r="Y603" s="282"/>
      <c r="Z603" s="283"/>
      <c r="AA603" s="271" t="s">
        <v>2</v>
      </c>
      <c r="AB603" s="272"/>
    </row>
    <row r="604" spans="1:79" ht="15" customHeight="1" thickBot="1" x14ac:dyDescent="0.3">
      <c r="A604" s="215"/>
      <c r="B604" s="233"/>
      <c r="C604" s="38"/>
      <c r="D604" s="137"/>
      <c r="E604" s="39"/>
      <c r="F604" s="39"/>
      <c r="G604" s="66"/>
      <c r="H604" s="66"/>
      <c r="I604" s="66"/>
      <c r="J604" s="66"/>
      <c r="K604" s="66"/>
      <c r="L604" s="66"/>
      <c r="M604" s="55"/>
      <c r="N604" s="56"/>
      <c r="O604" s="56"/>
      <c r="P604" s="57"/>
      <c r="Q604" s="57"/>
      <c r="R604" s="56"/>
      <c r="S604" s="226"/>
      <c r="T604" s="227"/>
      <c r="U604" s="227"/>
      <c r="V604" s="227"/>
      <c r="W604" s="227"/>
      <c r="X604" s="227"/>
      <c r="Y604" s="227"/>
      <c r="Z604" s="228"/>
      <c r="AA604" s="202" t="s">
        <v>32</v>
      </c>
      <c r="AB604" s="204">
        <f>AB549+1</f>
        <v>6</v>
      </c>
    </row>
    <row r="605" spans="1:79" ht="15" customHeight="1" thickBot="1" x14ac:dyDescent="0.3">
      <c r="A605" s="216"/>
      <c r="B605" s="234"/>
      <c r="C605" s="58"/>
      <c r="D605" s="136"/>
      <c r="E605" s="41"/>
      <c r="F605" s="41"/>
      <c r="G605" s="67"/>
      <c r="H605" s="67"/>
      <c r="I605" s="67"/>
      <c r="J605" s="67"/>
      <c r="K605" s="67"/>
      <c r="L605" s="67"/>
      <c r="M605" s="59" t="s">
        <v>0</v>
      </c>
      <c r="N605" s="59" t="s">
        <v>10</v>
      </c>
      <c r="O605" s="59" t="s">
        <v>2</v>
      </c>
      <c r="P605" s="59" t="s">
        <v>11</v>
      </c>
      <c r="Q605" s="59" t="s">
        <v>4</v>
      </c>
      <c r="R605" s="59" t="s">
        <v>5</v>
      </c>
      <c r="S605" s="229"/>
      <c r="T605" s="230"/>
      <c r="U605" s="230"/>
      <c r="V605" s="230"/>
      <c r="W605" s="230"/>
      <c r="X605" s="230"/>
      <c r="Y605" s="230"/>
      <c r="Z605" s="231"/>
      <c r="AA605" s="203"/>
      <c r="AB605" s="205"/>
    </row>
    <row r="606" spans="1:79" s="26" customFormat="1" ht="15" customHeight="1" thickBot="1" x14ac:dyDescent="0.25">
      <c r="C606" s="199" t="s">
        <v>18</v>
      </c>
      <c r="D606" s="133"/>
      <c r="E606" s="251" t="s">
        <v>19</v>
      </c>
      <c r="F606" s="252"/>
      <c r="G606" s="255" t="s">
        <v>22</v>
      </c>
      <c r="H606" s="256"/>
      <c r="I606" s="256"/>
      <c r="J606" s="256"/>
      <c r="K606" s="256"/>
      <c r="L606" s="256"/>
      <c r="M606" s="256"/>
      <c r="N606" s="256"/>
      <c r="O606" s="256"/>
      <c r="P606" s="256"/>
      <c r="Q606" s="256"/>
      <c r="R606" s="256"/>
      <c r="S606" s="256"/>
      <c r="T606" s="256"/>
      <c r="U606" s="256"/>
      <c r="V606" s="256"/>
      <c r="W606" s="256"/>
      <c r="X606" s="256"/>
      <c r="Y606" s="256"/>
      <c r="Z606" s="256"/>
      <c r="AA606" s="256"/>
      <c r="AB606" s="257"/>
      <c r="AD606" s="27"/>
      <c r="BT606" s="28"/>
      <c r="BU606" s="28"/>
      <c r="BV606" s="28"/>
      <c r="BW606" s="28"/>
      <c r="BX606" s="28"/>
      <c r="BY606" s="28"/>
      <c r="BZ606" s="28"/>
      <c r="CA606" s="28"/>
    </row>
    <row r="607" spans="1:79" s="26" customFormat="1" ht="15" customHeight="1" thickBot="1" x14ac:dyDescent="0.25">
      <c r="C607" s="200"/>
      <c r="D607" s="134"/>
      <c r="E607" s="253"/>
      <c r="F607" s="254"/>
      <c r="G607" s="258" t="s">
        <v>23</v>
      </c>
      <c r="H607" s="259"/>
      <c r="I607" s="259"/>
      <c r="J607" s="259"/>
      <c r="K607" s="259"/>
      <c r="L607" s="259"/>
      <c r="M607" s="259"/>
      <c r="N607" s="259"/>
      <c r="O607" s="259"/>
      <c r="P607" s="259"/>
      <c r="Q607" s="259"/>
      <c r="R607" s="259"/>
      <c r="S607" s="260"/>
      <c r="T607" s="255" t="s">
        <v>24</v>
      </c>
      <c r="U607" s="256"/>
      <c r="V607" s="256"/>
      <c r="W607" s="256"/>
      <c r="X607" s="256"/>
      <c r="Y607" s="256"/>
      <c r="Z607" s="256"/>
      <c r="AA607" s="256"/>
      <c r="AB607" s="257"/>
      <c r="AD607" s="29">
        <f>SUM(AD610:AD660)</f>
        <v>0</v>
      </c>
      <c r="AE607" s="30"/>
      <c r="BT607" s="28"/>
      <c r="BU607" s="28"/>
      <c r="BV607" s="28"/>
      <c r="BW607" s="28"/>
      <c r="BX607" s="28"/>
      <c r="BY607" s="28"/>
      <c r="BZ607" s="28"/>
      <c r="CA607" s="28"/>
    </row>
    <row r="608" spans="1:79" s="26" customFormat="1" ht="15" customHeight="1" x14ac:dyDescent="0.2">
      <c r="C608" s="200"/>
      <c r="D608" s="129"/>
      <c r="E608" s="261" t="s">
        <v>20</v>
      </c>
      <c r="F608" s="261" t="s">
        <v>21</v>
      </c>
      <c r="G608" s="251" t="s">
        <v>25</v>
      </c>
      <c r="H608" s="263"/>
      <c r="I608" s="263"/>
      <c r="J608" s="263"/>
      <c r="K608" s="263"/>
      <c r="L608" s="252"/>
      <c r="M608" s="265" t="s">
        <v>26</v>
      </c>
      <c r="N608" s="266"/>
      <c r="O608" s="266"/>
      <c r="P608" s="266"/>
      <c r="Q608" s="267"/>
      <c r="R608" s="265" t="s">
        <v>27</v>
      </c>
      <c r="S608" s="267"/>
      <c r="T608" s="265" t="s">
        <v>25</v>
      </c>
      <c r="U608" s="266"/>
      <c r="V608" s="267"/>
      <c r="W608" s="265" t="s">
        <v>26</v>
      </c>
      <c r="X608" s="266"/>
      <c r="Y608" s="266"/>
      <c r="Z608" s="267"/>
      <c r="AA608" s="265" t="s">
        <v>27</v>
      </c>
      <c r="AB608" s="267"/>
      <c r="AD608" s="31"/>
      <c r="BT608" s="28"/>
      <c r="BU608" s="28"/>
      <c r="BV608" s="28"/>
      <c r="BW608" s="28"/>
      <c r="BX608" s="28"/>
      <c r="BY608" s="28"/>
      <c r="BZ608" s="28"/>
      <c r="CA608" s="28"/>
    </row>
    <row r="609" spans="3:79" s="26" customFormat="1" ht="15" customHeight="1" thickBot="1" x14ac:dyDescent="0.25">
      <c r="C609" s="201"/>
      <c r="D609" s="130"/>
      <c r="E609" s="262"/>
      <c r="F609" s="262"/>
      <c r="G609" s="253"/>
      <c r="H609" s="264"/>
      <c r="I609" s="264"/>
      <c r="J609" s="264"/>
      <c r="K609" s="264"/>
      <c r="L609" s="254"/>
      <c r="M609" s="268"/>
      <c r="N609" s="269"/>
      <c r="O609" s="269"/>
      <c r="P609" s="269"/>
      <c r="Q609" s="270"/>
      <c r="R609" s="268"/>
      <c r="S609" s="270"/>
      <c r="T609" s="268"/>
      <c r="U609" s="269"/>
      <c r="V609" s="270"/>
      <c r="W609" s="268"/>
      <c r="X609" s="269"/>
      <c r="Y609" s="269"/>
      <c r="Z609" s="270"/>
      <c r="AA609" s="268"/>
      <c r="AB609" s="270"/>
      <c r="AD609" s="31"/>
      <c r="BT609" s="28"/>
      <c r="BU609" s="28"/>
      <c r="BV609" s="28"/>
      <c r="BW609" s="28"/>
      <c r="BX609" s="28"/>
      <c r="BY609" s="28"/>
      <c r="BZ609" s="28"/>
      <c r="CA609" s="28"/>
    </row>
    <row r="610" spans="3:79" ht="15" customHeight="1" x14ac:dyDescent="0.25">
      <c r="C610" s="43">
        <f ca="1">OFFSET(СВОДНАЯ!$B$3,'Кабельный журнал'!AE610-1,0)</f>
        <v>0</v>
      </c>
      <c r="D610" s="127"/>
      <c r="E610" s="44">
        <f ca="1">OFFSET(СВОДНАЯ!$B$3,'Кабельный журнал'!AE610-1,1)</f>
        <v>0</v>
      </c>
      <c r="F610" s="45">
        <f ca="1">OFFSET(СВОДНАЯ!$B$3,'Кабельный журнал'!AE610-1,2)</f>
        <v>0</v>
      </c>
      <c r="G610" s="245">
        <f ca="1">OFFSET(СВОДНАЯ!$B$3,'Кабельный журнал'!AE610-1,3)</f>
        <v>0</v>
      </c>
      <c r="H610" s="246"/>
      <c r="I610" s="246"/>
      <c r="J610" s="246"/>
      <c r="K610" s="246"/>
      <c r="L610" s="247"/>
      <c r="M610" s="248">
        <f ca="1">OFFSET(СВОДНАЯ!$B$3,'Кабельный журнал'!AE610-1,4)</f>
        <v>0</v>
      </c>
      <c r="N610" s="249"/>
      <c r="O610" s="249"/>
      <c r="P610" s="249"/>
      <c r="Q610" s="250"/>
      <c r="R610" s="245">
        <f ca="1">OFFSET(СВОДНАЯ!$B$3,'Кабельный журнал'!AE610-1,5)</f>
        <v>0</v>
      </c>
      <c r="S610" s="247"/>
      <c r="T610" s="245">
        <f ca="1">OFFSET(СВОДНАЯ!$B$3,'Кабельный журнал'!AE610-1,6)</f>
        <v>0</v>
      </c>
      <c r="U610" s="246"/>
      <c r="V610" s="247"/>
      <c r="W610" s="245">
        <f ca="1">OFFSET(СВОДНАЯ!$B$3,'Кабельный журнал'!AE610-1,7)</f>
        <v>0</v>
      </c>
      <c r="X610" s="246"/>
      <c r="Y610" s="246"/>
      <c r="Z610" s="247"/>
      <c r="AA610" s="245">
        <f ca="1">OFFSET(СВОДНАЯ!$B$3,'Кабельный журнал'!AE610-1,8)</f>
        <v>0</v>
      </c>
      <c r="AB610" s="247"/>
      <c r="AE610" s="34">
        <f>AE602+1</f>
        <v>522</v>
      </c>
    </row>
    <row r="611" spans="3:79" ht="15" customHeight="1" x14ac:dyDescent="0.25">
      <c r="C611" s="46">
        <f ca="1">OFFSET(СВОДНАЯ!$B$3,'Кабельный журнал'!AE611-1,0)</f>
        <v>0</v>
      </c>
      <c r="D611" s="121"/>
      <c r="E611" s="47">
        <f ca="1">OFFSET(СВОДНАЯ!$B$3,'Кабельный журнал'!AE611-1,1)</f>
        <v>0</v>
      </c>
      <c r="F611" s="48">
        <f ca="1">OFFSET(СВОДНАЯ!$B$3,'Кабельный журнал'!AE611-1,2)</f>
        <v>0</v>
      </c>
      <c r="G611" s="206">
        <f ca="1">OFFSET(СВОДНАЯ!$B$3,'Кабельный журнал'!AE611-1,3)</f>
        <v>0</v>
      </c>
      <c r="H611" s="235"/>
      <c r="I611" s="235"/>
      <c r="J611" s="235"/>
      <c r="K611" s="235"/>
      <c r="L611" s="207"/>
      <c r="M611" s="236">
        <f ca="1">OFFSET(СВОДНАЯ!$B$3,'Кабельный журнал'!AE611-1,4)</f>
        <v>0</v>
      </c>
      <c r="N611" s="237"/>
      <c r="O611" s="237"/>
      <c r="P611" s="237"/>
      <c r="Q611" s="238"/>
      <c r="R611" s="206">
        <f ca="1">OFFSET(СВОДНАЯ!$B$3,'Кабельный журнал'!AE611-1,5)</f>
        <v>0</v>
      </c>
      <c r="S611" s="207"/>
      <c r="T611" s="206">
        <f ca="1">OFFSET(СВОДНАЯ!$B$3,'Кабельный журнал'!AE611-1,6)</f>
        <v>0</v>
      </c>
      <c r="U611" s="235"/>
      <c r="V611" s="207"/>
      <c r="W611" s="206">
        <f ca="1">OFFSET(СВОДНАЯ!$B$3,'Кабельный журнал'!AE611-1,7)</f>
        <v>0</v>
      </c>
      <c r="X611" s="235"/>
      <c r="Y611" s="235"/>
      <c r="Z611" s="207"/>
      <c r="AA611" s="206">
        <f ca="1">OFFSET(СВОДНАЯ!$B$3,'Кабельный журнал'!AE611-1,8)</f>
        <v>0</v>
      </c>
      <c r="AB611" s="207"/>
      <c r="AE611" s="34">
        <f t="shared" ref="AE611:AE657" si="11">AE610+1</f>
        <v>523</v>
      </c>
    </row>
    <row r="612" spans="3:79" ht="15" customHeight="1" x14ac:dyDescent="0.25">
      <c r="C612" s="46">
        <f ca="1">OFFSET(СВОДНАЯ!$B$3,'Кабельный журнал'!AE612-1,0)</f>
        <v>0</v>
      </c>
      <c r="D612" s="121"/>
      <c r="E612" s="47">
        <f ca="1">OFFSET(СВОДНАЯ!$B$3,'Кабельный журнал'!AE612-1,1)</f>
        <v>0</v>
      </c>
      <c r="F612" s="48">
        <f ca="1">OFFSET(СВОДНАЯ!$B$3,'Кабельный журнал'!AE612-1,2)</f>
        <v>0</v>
      </c>
      <c r="G612" s="206">
        <f ca="1">OFFSET(СВОДНАЯ!$B$3,'Кабельный журнал'!AE612-1,3)</f>
        <v>0</v>
      </c>
      <c r="H612" s="235"/>
      <c r="I612" s="235"/>
      <c r="J612" s="235"/>
      <c r="K612" s="235"/>
      <c r="L612" s="207"/>
      <c r="M612" s="236">
        <f ca="1">OFFSET(СВОДНАЯ!$B$3,'Кабельный журнал'!AE612-1,4)</f>
        <v>0</v>
      </c>
      <c r="N612" s="237"/>
      <c r="O612" s="237"/>
      <c r="P612" s="237"/>
      <c r="Q612" s="238"/>
      <c r="R612" s="206">
        <f ca="1">OFFSET(СВОДНАЯ!$B$3,'Кабельный журнал'!AE612-1,5)</f>
        <v>0</v>
      </c>
      <c r="S612" s="207"/>
      <c r="T612" s="206">
        <f ca="1">OFFSET(СВОДНАЯ!$B$3,'Кабельный журнал'!AE612-1,6)</f>
        <v>0</v>
      </c>
      <c r="U612" s="235"/>
      <c r="V612" s="207"/>
      <c r="W612" s="206">
        <f ca="1">OFFSET(СВОДНАЯ!$B$3,'Кабельный журнал'!AE612-1,7)</f>
        <v>0</v>
      </c>
      <c r="X612" s="235"/>
      <c r="Y612" s="235"/>
      <c r="Z612" s="207"/>
      <c r="AA612" s="206">
        <f ca="1">OFFSET(СВОДНАЯ!$B$3,'Кабельный журнал'!AE612-1,8)</f>
        <v>0</v>
      </c>
      <c r="AB612" s="207"/>
      <c r="AE612" s="34">
        <f t="shared" si="11"/>
        <v>524</v>
      </c>
    </row>
    <row r="613" spans="3:79" ht="15" customHeight="1" x14ac:dyDescent="0.25">
      <c r="C613" s="46">
        <f ca="1">OFFSET(СВОДНАЯ!$B$3,'Кабельный журнал'!AE613-1,0)</f>
        <v>0</v>
      </c>
      <c r="D613" s="121"/>
      <c r="E613" s="47">
        <f ca="1">OFFSET(СВОДНАЯ!$B$3,'Кабельный журнал'!AE613-1,1)</f>
        <v>0</v>
      </c>
      <c r="F613" s="48">
        <f ca="1">OFFSET(СВОДНАЯ!$B$3,'Кабельный журнал'!AE613-1,2)</f>
        <v>0</v>
      </c>
      <c r="G613" s="206">
        <f ca="1">OFFSET(СВОДНАЯ!$B$3,'Кабельный журнал'!AE613-1,3)</f>
        <v>0</v>
      </c>
      <c r="H613" s="235"/>
      <c r="I613" s="235"/>
      <c r="J613" s="235"/>
      <c r="K613" s="235"/>
      <c r="L613" s="207"/>
      <c r="M613" s="236">
        <f ca="1">OFFSET(СВОДНАЯ!$B$3,'Кабельный журнал'!AE613-1,4)</f>
        <v>0</v>
      </c>
      <c r="N613" s="237"/>
      <c r="O613" s="237"/>
      <c r="P613" s="237"/>
      <c r="Q613" s="238"/>
      <c r="R613" s="206">
        <f ca="1">OFFSET(СВОДНАЯ!$B$3,'Кабельный журнал'!AE613-1,5)</f>
        <v>0</v>
      </c>
      <c r="S613" s="207"/>
      <c r="T613" s="206">
        <f ca="1">OFFSET(СВОДНАЯ!$B$3,'Кабельный журнал'!AE613-1,6)</f>
        <v>0</v>
      </c>
      <c r="U613" s="235"/>
      <c r="V613" s="207"/>
      <c r="W613" s="206">
        <f ca="1">OFFSET(СВОДНАЯ!$B$3,'Кабельный журнал'!AE613-1,7)</f>
        <v>0</v>
      </c>
      <c r="X613" s="235"/>
      <c r="Y613" s="235"/>
      <c r="Z613" s="207"/>
      <c r="AA613" s="206">
        <f ca="1">OFFSET(СВОДНАЯ!$B$3,'Кабельный журнал'!AE613-1,8)</f>
        <v>0</v>
      </c>
      <c r="AB613" s="207"/>
      <c r="AE613" s="34">
        <f t="shared" si="11"/>
        <v>525</v>
      </c>
    </row>
    <row r="614" spans="3:79" ht="15" customHeight="1" x14ac:dyDescent="0.25">
      <c r="C614" s="46">
        <f ca="1">OFFSET(СВОДНАЯ!$B$3,'Кабельный журнал'!AE614-1,0)</f>
        <v>0</v>
      </c>
      <c r="D614" s="121"/>
      <c r="E614" s="47">
        <f ca="1">OFFSET(СВОДНАЯ!$B$3,'Кабельный журнал'!AE614-1,1)</f>
        <v>0</v>
      </c>
      <c r="F614" s="48">
        <f ca="1">OFFSET(СВОДНАЯ!$B$3,'Кабельный журнал'!AE614-1,2)</f>
        <v>0</v>
      </c>
      <c r="G614" s="206">
        <f ca="1">OFFSET(СВОДНАЯ!$B$3,'Кабельный журнал'!AE614-1,3)</f>
        <v>0</v>
      </c>
      <c r="H614" s="235"/>
      <c r="I614" s="235"/>
      <c r="J614" s="235"/>
      <c r="K614" s="235"/>
      <c r="L614" s="207"/>
      <c r="M614" s="236">
        <f ca="1">OFFSET(СВОДНАЯ!$B$3,'Кабельный журнал'!AE614-1,4)</f>
        <v>0</v>
      </c>
      <c r="N614" s="237"/>
      <c r="O614" s="237"/>
      <c r="P614" s="237"/>
      <c r="Q614" s="238"/>
      <c r="R614" s="206">
        <f ca="1">OFFSET(СВОДНАЯ!$B$3,'Кабельный журнал'!AE614-1,5)</f>
        <v>0</v>
      </c>
      <c r="S614" s="207"/>
      <c r="T614" s="206">
        <f ca="1">OFFSET(СВОДНАЯ!$B$3,'Кабельный журнал'!AE614-1,6)</f>
        <v>0</v>
      </c>
      <c r="U614" s="235"/>
      <c r="V614" s="207"/>
      <c r="W614" s="206">
        <f ca="1">OFFSET(СВОДНАЯ!$B$3,'Кабельный журнал'!AE614-1,7)</f>
        <v>0</v>
      </c>
      <c r="X614" s="235"/>
      <c r="Y614" s="235"/>
      <c r="Z614" s="207"/>
      <c r="AA614" s="206">
        <f ca="1">OFFSET(СВОДНАЯ!$B$3,'Кабельный журнал'!AE614-1,8)</f>
        <v>0</v>
      </c>
      <c r="AB614" s="207"/>
      <c r="AE614" s="34">
        <f t="shared" si="11"/>
        <v>526</v>
      </c>
    </row>
    <row r="615" spans="3:79" ht="15" customHeight="1" x14ac:dyDescent="0.25">
      <c r="C615" s="46">
        <f ca="1">OFFSET(СВОДНАЯ!$B$3,'Кабельный журнал'!AE615-1,0)</f>
        <v>0</v>
      </c>
      <c r="D615" s="121"/>
      <c r="E615" s="47">
        <f ca="1">OFFSET(СВОДНАЯ!$B$3,'Кабельный журнал'!AE615-1,1)</f>
        <v>0</v>
      </c>
      <c r="F615" s="48">
        <f ca="1">OFFSET(СВОДНАЯ!$B$3,'Кабельный журнал'!AE615-1,2)</f>
        <v>0</v>
      </c>
      <c r="G615" s="206">
        <f ca="1">OFFSET(СВОДНАЯ!$B$3,'Кабельный журнал'!AE615-1,3)</f>
        <v>0</v>
      </c>
      <c r="H615" s="235"/>
      <c r="I615" s="235"/>
      <c r="J615" s="235"/>
      <c r="K615" s="235"/>
      <c r="L615" s="207"/>
      <c r="M615" s="236">
        <f ca="1">OFFSET(СВОДНАЯ!$B$3,'Кабельный журнал'!AE615-1,4)</f>
        <v>0</v>
      </c>
      <c r="N615" s="237"/>
      <c r="O615" s="237"/>
      <c r="P615" s="237"/>
      <c r="Q615" s="238"/>
      <c r="R615" s="206">
        <f ca="1">OFFSET(СВОДНАЯ!$B$3,'Кабельный журнал'!AE615-1,5)</f>
        <v>0</v>
      </c>
      <c r="S615" s="207"/>
      <c r="T615" s="206">
        <f ca="1">OFFSET(СВОДНАЯ!$B$3,'Кабельный журнал'!AE615-1,6)</f>
        <v>0</v>
      </c>
      <c r="U615" s="235"/>
      <c r="V615" s="207"/>
      <c r="W615" s="206">
        <f ca="1">OFFSET(СВОДНАЯ!$B$3,'Кабельный журнал'!AE615-1,7)</f>
        <v>0</v>
      </c>
      <c r="X615" s="235"/>
      <c r="Y615" s="235"/>
      <c r="Z615" s="207"/>
      <c r="AA615" s="206">
        <f ca="1">OFFSET(СВОДНАЯ!$B$3,'Кабельный журнал'!AE615-1,8)</f>
        <v>0</v>
      </c>
      <c r="AB615" s="207"/>
      <c r="AE615" s="34">
        <f t="shared" si="11"/>
        <v>527</v>
      </c>
    </row>
    <row r="616" spans="3:79" ht="15" customHeight="1" x14ac:dyDescent="0.25">
      <c r="C616" s="46">
        <f ca="1">OFFSET(СВОДНАЯ!$B$3,'Кабельный журнал'!AE616-1,0)</f>
        <v>0</v>
      </c>
      <c r="D616" s="121"/>
      <c r="E616" s="47">
        <f ca="1">OFFSET(СВОДНАЯ!$B$3,'Кабельный журнал'!AE616-1,1)</f>
        <v>0</v>
      </c>
      <c r="F616" s="48">
        <f ca="1">OFFSET(СВОДНАЯ!$B$3,'Кабельный журнал'!AE616-1,2)</f>
        <v>0</v>
      </c>
      <c r="G616" s="206">
        <f ca="1">OFFSET(СВОДНАЯ!$B$3,'Кабельный журнал'!AE616-1,3)</f>
        <v>0</v>
      </c>
      <c r="H616" s="235"/>
      <c r="I616" s="235"/>
      <c r="J616" s="235"/>
      <c r="K616" s="235"/>
      <c r="L616" s="207"/>
      <c r="M616" s="236">
        <f ca="1">OFFSET(СВОДНАЯ!$B$3,'Кабельный журнал'!AE616-1,4)</f>
        <v>0</v>
      </c>
      <c r="N616" s="237"/>
      <c r="O616" s="237"/>
      <c r="P616" s="237"/>
      <c r="Q616" s="238"/>
      <c r="R616" s="206">
        <f ca="1">OFFSET(СВОДНАЯ!$B$3,'Кабельный журнал'!AE616-1,5)</f>
        <v>0</v>
      </c>
      <c r="S616" s="207"/>
      <c r="T616" s="206">
        <f ca="1">OFFSET(СВОДНАЯ!$B$3,'Кабельный журнал'!AE616-1,6)</f>
        <v>0</v>
      </c>
      <c r="U616" s="235"/>
      <c r="V616" s="207"/>
      <c r="W616" s="206">
        <f ca="1">OFFSET(СВОДНАЯ!$B$3,'Кабельный журнал'!AE616-1,7)</f>
        <v>0</v>
      </c>
      <c r="X616" s="235"/>
      <c r="Y616" s="235"/>
      <c r="Z616" s="207"/>
      <c r="AA616" s="206">
        <f ca="1">OFFSET(СВОДНАЯ!$B$3,'Кабельный журнал'!AE616-1,8)</f>
        <v>0</v>
      </c>
      <c r="AB616" s="207"/>
      <c r="AE616" s="34">
        <f t="shared" si="11"/>
        <v>528</v>
      </c>
    </row>
    <row r="617" spans="3:79" ht="15" customHeight="1" x14ac:dyDescent="0.25">
      <c r="C617" s="46">
        <f ca="1">OFFSET(СВОДНАЯ!$B$3,'Кабельный журнал'!AE617-1,0)</f>
        <v>0</v>
      </c>
      <c r="D617" s="121"/>
      <c r="E617" s="47">
        <f ca="1">OFFSET(СВОДНАЯ!$B$3,'Кабельный журнал'!AE617-1,1)</f>
        <v>0</v>
      </c>
      <c r="F617" s="48">
        <f ca="1">OFFSET(СВОДНАЯ!$B$3,'Кабельный журнал'!AE617-1,2)</f>
        <v>0</v>
      </c>
      <c r="G617" s="206">
        <f ca="1">OFFSET(СВОДНАЯ!$B$3,'Кабельный журнал'!AE617-1,3)</f>
        <v>0</v>
      </c>
      <c r="H617" s="235"/>
      <c r="I617" s="235"/>
      <c r="J617" s="235"/>
      <c r="K617" s="235"/>
      <c r="L617" s="207"/>
      <c r="M617" s="236">
        <f ca="1">OFFSET(СВОДНАЯ!$B$3,'Кабельный журнал'!AE617-1,4)</f>
        <v>0</v>
      </c>
      <c r="N617" s="237"/>
      <c r="O617" s="237"/>
      <c r="P617" s="237"/>
      <c r="Q617" s="238"/>
      <c r="R617" s="206">
        <f ca="1">OFFSET(СВОДНАЯ!$B$3,'Кабельный журнал'!AE617-1,5)</f>
        <v>0</v>
      </c>
      <c r="S617" s="207"/>
      <c r="T617" s="206">
        <f ca="1">OFFSET(СВОДНАЯ!$B$3,'Кабельный журнал'!AE617-1,6)</f>
        <v>0</v>
      </c>
      <c r="U617" s="235"/>
      <c r="V617" s="207"/>
      <c r="W617" s="206">
        <f ca="1">OFFSET(СВОДНАЯ!$B$3,'Кабельный журнал'!AE617-1,7)</f>
        <v>0</v>
      </c>
      <c r="X617" s="235"/>
      <c r="Y617" s="235"/>
      <c r="Z617" s="207"/>
      <c r="AA617" s="206">
        <f ca="1">OFFSET(СВОДНАЯ!$B$3,'Кабельный журнал'!AE617-1,8)</f>
        <v>0</v>
      </c>
      <c r="AB617" s="207"/>
      <c r="AE617" s="34">
        <f t="shared" si="11"/>
        <v>529</v>
      </c>
    </row>
    <row r="618" spans="3:79" ht="15" customHeight="1" x14ac:dyDescent="0.25">
      <c r="C618" s="46">
        <f ca="1">OFFSET(СВОДНАЯ!$B$3,'Кабельный журнал'!AE618-1,0)</f>
        <v>0</v>
      </c>
      <c r="D618" s="121"/>
      <c r="E618" s="47">
        <f ca="1">OFFSET(СВОДНАЯ!$B$3,'Кабельный журнал'!AE618-1,1)</f>
        <v>0</v>
      </c>
      <c r="F618" s="48">
        <f ca="1">OFFSET(СВОДНАЯ!$B$3,'Кабельный журнал'!AE618-1,2)</f>
        <v>0</v>
      </c>
      <c r="G618" s="206">
        <f ca="1">OFFSET(СВОДНАЯ!$B$3,'Кабельный журнал'!AE618-1,3)</f>
        <v>0</v>
      </c>
      <c r="H618" s="235"/>
      <c r="I618" s="235"/>
      <c r="J618" s="235"/>
      <c r="K618" s="235"/>
      <c r="L618" s="207"/>
      <c r="M618" s="236">
        <f ca="1">OFFSET(СВОДНАЯ!$B$3,'Кабельный журнал'!AE618-1,4)</f>
        <v>0</v>
      </c>
      <c r="N618" s="237"/>
      <c r="O618" s="237"/>
      <c r="P618" s="237"/>
      <c r="Q618" s="238"/>
      <c r="R618" s="206">
        <f ca="1">OFFSET(СВОДНАЯ!$B$3,'Кабельный журнал'!AE618-1,5)</f>
        <v>0</v>
      </c>
      <c r="S618" s="207"/>
      <c r="T618" s="206">
        <f ca="1">OFFSET(СВОДНАЯ!$B$3,'Кабельный журнал'!AE618-1,6)</f>
        <v>0</v>
      </c>
      <c r="U618" s="235"/>
      <c r="V618" s="207"/>
      <c r="W618" s="206">
        <f ca="1">OFFSET(СВОДНАЯ!$B$3,'Кабельный журнал'!AE618-1,7)</f>
        <v>0</v>
      </c>
      <c r="X618" s="235"/>
      <c r="Y618" s="235"/>
      <c r="Z618" s="207"/>
      <c r="AA618" s="206">
        <f ca="1">OFFSET(СВОДНАЯ!$B$3,'Кабельный журнал'!AE618-1,8)</f>
        <v>0</v>
      </c>
      <c r="AB618" s="207"/>
      <c r="AE618" s="34">
        <f t="shared" si="11"/>
        <v>530</v>
      </c>
    </row>
    <row r="619" spans="3:79" ht="15" customHeight="1" x14ac:dyDescent="0.25">
      <c r="C619" s="46">
        <f ca="1">OFFSET(СВОДНАЯ!$B$3,'Кабельный журнал'!AE619-1,0)</f>
        <v>0</v>
      </c>
      <c r="D619" s="121"/>
      <c r="E619" s="47">
        <f ca="1">OFFSET(СВОДНАЯ!$B$3,'Кабельный журнал'!AE619-1,1)</f>
        <v>0</v>
      </c>
      <c r="F619" s="48">
        <f ca="1">OFFSET(СВОДНАЯ!$B$3,'Кабельный журнал'!AE619-1,2)</f>
        <v>0</v>
      </c>
      <c r="G619" s="206">
        <f ca="1">OFFSET(СВОДНАЯ!$B$3,'Кабельный журнал'!AE619-1,3)</f>
        <v>0</v>
      </c>
      <c r="H619" s="235"/>
      <c r="I619" s="235"/>
      <c r="J619" s="235"/>
      <c r="K619" s="235"/>
      <c r="L619" s="207"/>
      <c r="M619" s="236">
        <f ca="1">OFFSET(СВОДНАЯ!$B$3,'Кабельный журнал'!AE619-1,4)</f>
        <v>0</v>
      </c>
      <c r="N619" s="237"/>
      <c r="O619" s="237"/>
      <c r="P619" s="237"/>
      <c r="Q619" s="238"/>
      <c r="R619" s="206">
        <f ca="1">OFFSET(СВОДНАЯ!$B$3,'Кабельный журнал'!AE619-1,5)</f>
        <v>0</v>
      </c>
      <c r="S619" s="207"/>
      <c r="T619" s="206">
        <f ca="1">OFFSET(СВОДНАЯ!$B$3,'Кабельный журнал'!AE619-1,6)</f>
        <v>0</v>
      </c>
      <c r="U619" s="235"/>
      <c r="V619" s="207"/>
      <c r="W619" s="206">
        <f ca="1">OFFSET(СВОДНАЯ!$B$3,'Кабельный журнал'!AE619-1,7)</f>
        <v>0</v>
      </c>
      <c r="X619" s="235"/>
      <c r="Y619" s="235"/>
      <c r="Z619" s="207"/>
      <c r="AA619" s="206">
        <f ca="1">OFFSET(СВОДНАЯ!$B$3,'Кабельный журнал'!AE619-1,8)</f>
        <v>0</v>
      </c>
      <c r="AB619" s="207"/>
      <c r="AE619" s="34">
        <f t="shared" si="11"/>
        <v>531</v>
      </c>
    </row>
    <row r="620" spans="3:79" ht="15" customHeight="1" x14ac:dyDescent="0.25">
      <c r="C620" s="46">
        <f ca="1">OFFSET(СВОДНАЯ!$B$3,'Кабельный журнал'!AE620-1,0)</f>
        <v>0</v>
      </c>
      <c r="D620" s="121"/>
      <c r="E620" s="47">
        <f ca="1">OFFSET(СВОДНАЯ!$B$3,'Кабельный журнал'!AE620-1,1)</f>
        <v>0</v>
      </c>
      <c r="F620" s="48">
        <f ca="1">OFFSET(СВОДНАЯ!$B$3,'Кабельный журнал'!AE620-1,2)</f>
        <v>0</v>
      </c>
      <c r="G620" s="206">
        <f ca="1">OFFSET(СВОДНАЯ!$B$3,'Кабельный журнал'!AE620-1,3)</f>
        <v>0</v>
      </c>
      <c r="H620" s="235"/>
      <c r="I620" s="235"/>
      <c r="J620" s="235"/>
      <c r="K620" s="235"/>
      <c r="L620" s="207"/>
      <c r="M620" s="236">
        <f ca="1">OFFSET(СВОДНАЯ!$B$3,'Кабельный журнал'!AE620-1,4)</f>
        <v>0</v>
      </c>
      <c r="N620" s="237"/>
      <c r="O620" s="237"/>
      <c r="P620" s="237"/>
      <c r="Q620" s="238"/>
      <c r="R620" s="206">
        <f ca="1">OFFSET(СВОДНАЯ!$B$3,'Кабельный журнал'!AE620-1,5)</f>
        <v>0</v>
      </c>
      <c r="S620" s="207"/>
      <c r="T620" s="206">
        <f ca="1">OFFSET(СВОДНАЯ!$B$3,'Кабельный журнал'!AE620-1,6)</f>
        <v>0</v>
      </c>
      <c r="U620" s="235"/>
      <c r="V620" s="207"/>
      <c r="W620" s="206">
        <f ca="1">OFFSET(СВОДНАЯ!$B$3,'Кабельный журнал'!AE620-1,7)</f>
        <v>0</v>
      </c>
      <c r="X620" s="235"/>
      <c r="Y620" s="235"/>
      <c r="Z620" s="207"/>
      <c r="AA620" s="206">
        <f ca="1">OFFSET(СВОДНАЯ!$B$3,'Кабельный журнал'!AE620-1,8)</f>
        <v>0</v>
      </c>
      <c r="AB620" s="207"/>
      <c r="AE620" s="34">
        <f t="shared" si="11"/>
        <v>532</v>
      </c>
    </row>
    <row r="621" spans="3:79" ht="15" customHeight="1" x14ac:dyDescent="0.25">
      <c r="C621" s="46">
        <f ca="1">OFFSET(СВОДНАЯ!$B$3,'Кабельный журнал'!AE621-1,0)</f>
        <v>0</v>
      </c>
      <c r="D621" s="121"/>
      <c r="E621" s="47">
        <f ca="1">OFFSET(СВОДНАЯ!$B$3,'Кабельный журнал'!AE621-1,1)</f>
        <v>0</v>
      </c>
      <c r="F621" s="48">
        <f ca="1">OFFSET(СВОДНАЯ!$B$3,'Кабельный журнал'!AE621-1,2)</f>
        <v>0</v>
      </c>
      <c r="G621" s="206">
        <f ca="1">OFFSET(СВОДНАЯ!$B$3,'Кабельный журнал'!AE621-1,3)</f>
        <v>0</v>
      </c>
      <c r="H621" s="235"/>
      <c r="I621" s="235"/>
      <c r="J621" s="235"/>
      <c r="K621" s="235"/>
      <c r="L621" s="207"/>
      <c r="M621" s="236">
        <f ca="1">OFFSET(СВОДНАЯ!$B$3,'Кабельный журнал'!AE621-1,4)</f>
        <v>0</v>
      </c>
      <c r="N621" s="237"/>
      <c r="O621" s="237"/>
      <c r="P621" s="237"/>
      <c r="Q621" s="238"/>
      <c r="R621" s="206">
        <f ca="1">OFFSET(СВОДНАЯ!$B$3,'Кабельный журнал'!AE621-1,5)</f>
        <v>0</v>
      </c>
      <c r="S621" s="207"/>
      <c r="T621" s="206">
        <f ca="1">OFFSET(СВОДНАЯ!$B$3,'Кабельный журнал'!AE621-1,6)</f>
        <v>0</v>
      </c>
      <c r="U621" s="235"/>
      <c r="V621" s="207"/>
      <c r="W621" s="206">
        <f ca="1">OFFSET(СВОДНАЯ!$B$3,'Кабельный журнал'!AE621-1,7)</f>
        <v>0</v>
      </c>
      <c r="X621" s="235"/>
      <c r="Y621" s="235"/>
      <c r="Z621" s="207"/>
      <c r="AA621" s="206">
        <f ca="1">OFFSET(СВОДНАЯ!$B$3,'Кабельный журнал'!AE621-1,8)</f>
        <v>0</v>
      </c>
      <c r="AB621" s="207"/>
      <c r="AE621" s="34">
        <f t="shared" si="11"/>
        <v>533</v>
      </c>
    </row>
    <row r="622" spans="3:79" ht="15" customHeight="1" x14ac:dyDescent="0.25">
      <c r="C622" s="46">
        <f ca="1">OFFSET(СВОДНАЯ!$B$3,'Кабельный журнал'!AE622-1,0)</f>
        <v>0</v>
      </c>
      <c r="D622" s="121"/>
      <c r="E622" s="47">
        <f ca="1">OFFSET(СВОДНАЯ!$B$3,'Кабельный журнал'!AE622-1,1)</f>
        <v>0</v>
      </c>
      <c r="F622" s="48">
        <f ca="1">OFFSET(СВОДНАЯ!$B$3,'Кабельный журнал'!AE622-1,2)</f>
        <v>0</v>
      </c>
      <c r="G622" s="206">
        <f ca="1">OFFSET(СВОДНАЯ!$B$3,'Кабельный журнал'!AE622-1,3)</f>
        <v>0</v>
      </c>
      <c r="H622" s="235"/>
      <c r="I622" s="235"/>
      <c r="J622" s="235"/>
      <c r="K622" s="235"/>
      <c r="L622" s="207"/>
      <c r="M622" s="236">
        <f ca="1">OFFSET(СВОДНАЯ!$B$3,'Кабельный журнал'!AE622-1,4)</f>
        <v>0</v>
      </c>
      <c r="N622" s="237"/>
      <c r="O622" s="237"/>
      <c r="P622" s="237"/>
      <c r="Q622" s="238"/>
      <c r="R622" s="206">
        <f ca="1">OFFSET(СВОДНАЯ!$B$3,'Кабельный журнал'!AE622-1,5)</f>
        <v>0</v>
      </c>
      <c r="S622" s="207"/>
      <c r="T622" s="206">
        <f ca="1">OFFSET(СВОДНАЯ!$B$3,'Кабельный журнал'!AE622-1,6)</f>
        <v>0</v>
      </c>
      <c r="U622" s="235"/>
      <c r="V622" s="207"/>
      <c r="W622" s="206">
        <f ca="1">OFFSET(СВОДНАЯ!$B$3,'Кабельный журнал'!AE622-1,7)</f>
        <v>0</v>
      </c>
      <c r="X622" s="235"/>
      <c r="Y622" s="235"/>
      <c r="Z622" s="207"/>
      <c r="AA622" s="206">
        <f ca="1">OFFSET(СВОДНАЯ!$B$3,'Кабельный журнал'!AE622-1,8)</f>
        <v>0</v>
      </c>
      <c r="AB622" s="207"/>
      <c r="AE622" s="34">
        <f t="shared" si="11"/>
        <v>534</v>
      </c>
    </row>
    <row r="623" spans="3:79" ht="15" customHeight="1" x14ac:dyDescent="0.25">
      <c r="C623" s="46">
        <f ca="1">OFFSET(СВОДНАЯ!$B$3,'Кабельный журнал'!AE623-1,0)</f>
        <v>0</v>
      </c>
      <c r="D623" s="121"/>
      <c r="E623" s="47">
        <f ca="1">OFFSET(СВОДНАЯ!$B$3,'Кабельный журнал'!AE623-1,1)</f>
        <v>0</v>
      </c>
      <c r="F623" s="48">
        <f ca="1">OFFSET(СВОДНАЯ!$B$3,'Кабельный журнал'!AE623-1,2)</f>
        <v>0</v>
      </c>
      <c r="G623" s="206">
        <f ca="1">OFFSET(СВОДНАЯ!$B$3,'Кабельный журнал'!AE623-1,3)</f>
        <v>0</v>
      </c>
      <c r="H623" s="235"/>
      <c r="I623" s="235"/>
      <c r="J623" s="235"/>
      <c r="K623" s="235"/>
      <c r="L623" s="207"/>
      <c r="M623" s="236">
        <f ca="1">OFFSET(СВОДНАЯ!$B$3,'Кабельный журнал'!AE623-1,4)</f>
        <v>0</v>
      </c>
      <c r="N623" s="237"/>
      <c r="O623" s="237"/>
      <c r="P623" s="237"/>
      <c r="Q623" s="238"/>
      <c r="R623" s="206">
        <f ca="1">OFFSET(СВОДНАЯ!$B$3,'Кабельный журнал'!AE623-1,5)</f>
        <v>0</v>
      </c>
      <c r="S623" s="207"/>
      <c r="T623" s="206">
        <f ca="1">OFFSET(СВОДНАЯ!$B$3,'Кабельный журнал'!AE623-1,6)</f>
        <v>0</v>
      </c>
      <c r="U623" s="235"/>
      <c r="V623" s="207"/>
      <c r="W623" s="206">
        <f ca="1">OFFSET(СВОДНАЯ!$B$3,'Кабельный журнал'!AE623-1,7)</f>
        <v>0</v>
      </c>
      <c r="X623" s="235"/>
      <c r="Y623" s="235"/>
      <c r="Z623" s="207"/>
      <c r="AA623" s="206">
        <f ca="1">OFFSET(СВОДНАЯ!$B$3,'Кабельный журнал'!AE623-1,8)</f>
        <v>0</v>
      </c>
      <c r="AB623" s="207"/>
      <c r="AE623" s="34">
        <f t="shared" si="11"/>
        <v>535</v>
      </c>
    </row>
    <row r="624" spans="3:79" ht="15" customHeight="1" x14ac:dyDescent="0.25">
      <c r="C624" s="46">
        <f ca="1">OFFSET(СВОДНАЯ!$B$3,'Кабельный журнал'!AE624-1,0)</f>
        <v>0</v>
      </c>
      <c r="D624" s="121"/>
      <c r="E624" s="47">
        <f ca="1">OFFSET(СВОДНАЯ!$B$3,'Кабельный журнал'!AE624-1,1)</f>
        <v>0</v>
      </c>
      <c r="F624" s="48">
        <f ca="1">OFFSET(СВОДНАЯ!$B$3,'Кабельный журнал'!AE624-1,2)</f>
        <v>0</v>
      </c>
      <c r="G624" s="206">
        <f ca="1">OFFSET(СВОДНАЯ!$B$3,'Кабельный журнал'!AE624-1,3)</f>
        <v>0</v>
      </c>
      <c r="H624" s="235"/>
      <c r="I624" s="235"/>
      <c r="J624" s="235"/>
      <c r="K624" s="235"/>
      <c r="L624" s="207"/>
      <c r="M624" s="236">
        <f ca="1">OFFSET(СВОДНАЯ!$B$3,'Кабельный журнал'!AE624-1,4)</f>
        <v>0</v>
      </c>
      <c r="N624" s="237"/>
      <c r="O624" s="237"/>
      <c r="P624" s="237"/>
      <c r="Q624" s="238"/>
      <c r="R624" s="206">
        <f ca="1">OFFSET(СВОДНАЯ!$B$3,'Кабельный журнал'!AE624-1,5)</f>
        <v>0</v>
      </c>
      <c r="S624" s="207"/>
      <c r="T624" s="206">
        <f ca="1">OFFSET(СВОДНАЯ!$B$3,'Кабельный журнал'!AE624-1,6)</f>
        <v>0</v>
      </c>
      <c r="U624" s="235"/>
      <c r="V624" s="207"/>
      <c r="W624" s="206">
        <f ca="1">OFFSET(СВОДНАЯ!$B$3,'Кабельный журнал'!AE624-1,7)</f>
        <v>0</v>
      </c>
      <c r="X624" s="235"/>
      <c r="Y624" s="235"/>
      <c r="Z624" s="207"/>
      <c r="AA624" s="206">
        <f ca="1">OFFSET(СВОДНАЯ!$B$3,'Кабельный журнал'!AE624-1,8)</f>
        <v>0</v>
      </c>
      <c r="AB624" s="207"/>
      <c r="AE624" s="34">
        <f t="shared" si="11"/>
        <v>536</v>
      </c>
    </row>
    <row r="625" spans="3:31" ht="15" customHeight="1" x14ac:dyDescent="0.25">
      <c r="C625" s="46">
        <f ca="1">OFFSET(СВОДНАЯ!$B$3,'Кабельный журнал'!AE625-1,0)</f>
        <v>0</v>
      </c>
      <c r="D625" s="121"/>
      <c r="E625" s="47">
        <f ca="1">OFFSET(СВОДНАЯ!$B$3,'Кабельный журнал'!AE625-1,1)</f>
        <v>0</v>
      </c>
      <c r="F625" s="48">
        <f ca="1">OFFSET(СВОДНАЯ!$B$3,'Кабельный журнал'!AE625-1,2)</f>
        <v>0</v>
      </c>
      <c r="G625" s="206">
        <f ca="1">OFFSET(СВОДНАЯ!$B$3,'Кабельный журнал'!AE625-1,3)</f>
        <v>0</v>
      </c>
      <c r="H625" s="235"/>
      <c r="I625" s="235"/>
      <c r="J625" s="235"/>
      <c r="K625" s="235"/>
      <c r="L625" s="207"/>
      <c r="M625" s="236">
        <f ca="1">OFFSET(СВОДНАЯ!$B$3,'Кабельный журнал'!AE625-1,4)</f>
        <v>0</v>
      </c>
      <c r="N625" s="237"/>
      <c r="O625" s="237"/>
      <c r="P625" s="237"/>
      <c r="Q625" s="238"/>
      <c r="R625" s="206">
        <f ca="1">OFFSET(СВОДНАЯ!$B$3,'Кабельный журнал'!AE625-1,5)</f>
        <v>0</v>
      </c>
      <c r="S625" s="207"/>
      <c r="T625" s="206">
        <f ca="1">OFFSET(СВОДНАЯ!$B$3,'Кабельный журнал'!AE625-1,6)</f>
        <v>0</v>
      </c>
      <c r="U625" s="235"/>
      <c r="V625" s="207"/>
      <c r="W625" s="206">
        <f ca="1">OFFSET(СВОДНАЯ!$B$3,'Кабельный журнал'!AE625-1,7)</f>
        <v>0</v>
      </c>
      <c r="X625" s="235"/>
      <c r="Y625" s="235"/>
      <c r="Z625" s="207"/>
      <c r="AA625" s="206">
        <f ca="1">OFFSET(СВОДНАЯ!$B$3,'Кабельный журнал'!AE625-1,8)</f>
        <v>0</v>
      </c>
      <c r="AB625" s="207"/>
      <c r="AE625" s="34">
        <f t="shared" si="11"/>
        <v>537</v>
      </c>
    </row>
    <row r="626" spans="3:31" ht="15" customHeight="1" x14ac:dyDescent="0.25">
      <c r="C626" s="46">
        <f ca="1">OFFSET(СВОДНАЯ!$B$3,'Кабельный журнал'!AE626-1,0)</f>
        <v>0</v>
      </c>
      <c r="D626" s="121"/>
      <c r="E626" s="47">
        <f ca="1">OFFSET(СВОДНАЯ!$B$3,'Кабельный журнал'!AE626-1,1)</f>
        <v>0</v>
      </c>
      <c r="F626" s="48">
        <f ca="1">OFFSET(СВОДНАЯ!$B$3,'Кабельный журнал'!AE626-1,2)</f>
        <v>0</v>
      </c>
      <c r="G626" s="206">
        <f ca="1">OFFSET(СВОДНАЯ!$B$3,'Кабельный журнал'!AE626-1,3)</f>
        <v>0</v>
      </c>
      <c r="H626" s="235"/>
      <c r="I626" s="235"/>
      <c r="J626" s="235"/>
      <c r="K626" s="235"/>
      <c r="L626" s="207"/>
      <c r="M626" s="236">
        <f ca="1">OFFSET(СВОДНАЯ!$B$3,'Кабельный журнал'!AE626-1,4)</f>
        <v>0</v>
      </c>
      <c r="N626" s="237"/>
      <c r="O626" s="237"/>
      <c r="P626" s="237"/>
      <c r="Q626" s="238"/>
      <c r="R626" s="206">
        <f ca="1">OFFSET(СВОДНАЯ!$B$3,'Кабельный журнал'!AE626-1,5)</f>
        <v>0</v>
      </c>
      <c r="S626" s="207"/>
      <c r="T626" s="206">
        <f ca="1">OFFSET(СВОДНАЯ!$B$3,'Кабельный журнал'!AE626-1,6)</f>
        <v>0</v>
      </c>
      <c r="U626" s="235"/>
      <c r="V626" s="207"/>
      <c r="W626" s="206">
        <f ca="1">OFFSET(СВОДНАЯ!$B$3,'Кабельный журнал'!AE626-1,7)</f>
        <v>0</v>
      </c>
      <c r="X626" s="235"/>
      <c r="Y626" s="235"/>
      <c r="Z626" s="207"/>
      <c r="AA626" s="206">
        <f ca="1">OFFSET(СВОДНАЯ!$B$3,'Кабельный журнал'!AE626-1,8)</f>
        <v>0</v>
      </c>
      <c r="AB626" s="207"/>
      <c r="AE626" s="34">
        <f t="shared" si="11"/>
        <v>538</v>
      </c>
    </row>
    <row r="627" spans="3:31" ht="15" customHeight="1" x14ac:dyDescent="0.25">
      <c r="C627" s="46">
        <f ca="1">OFFSET(СВОДНАЯ!$B$3,'Кабельный журнал'!AE627-1,0)</f>
        <v>0</v>
      </c>
      <c r="D627" s="121"/>
      <c r="E627" s="47">
        <f ca="1">OFFSET(СВОДНАЯ!$B$3,'Кабельный журнал'!AE627-1,1)</f>
        <v>0</v>
      </c>
      <c r="F627" s="48">
        <f ca="1">OFFSET(СВОДНАЯ!$B$3,'Кабельный журнал'!AE627-1,2)</f>
        <v>0</v>
      </c>
      <c r="G627" s="206">
        <f ca="1">OFFSET(СВОДНАЯ!$B$3,'Кабельный журнал'!AE627-1,3)</f>
        <v>0</v>
      </c>
      <c r="H627" s="235"/>
      <c r="I627" s="235"/>
      <c r="J627" s="235"/>
      <c r="K627" s="235"/>
      <c r="L627" s="207"/>
      <c r="M627" s="236">
        <f ca="1">OFFSET(СВОДНАЯ!$B$3,'Кабельный журнал'!AE627-1,4)</f>
        <v>0</v>
      </c>
      <c r="N627" s="237"/>
      <c r="O627" s="237"/>
      <c r="P627" s="237"/>
      <c r="Q627" s="238"/>
      <c r="R627" s="206">
        <f ca="1">OFFSET(СВОДНАЯ!$B$3,'Кабельный журнал'!AE627-1,5)</f>
        <v>0</v>
      </c>
      <c r="S627" s="207"/>
      <c r="T627" s="206">
        <f ca="1">OFFSET(СВОДНАЯ!$B$3,'Кабельный журнал'!AE627-1,6)</f>
        <v>0</v>
      </c>
      <c r="U627" s="235"/>
      <c r="V627" s="207"/>
      <c r="W627" s="206">
        <f ca="1">OFFSET(СВОДНАЯ!$B$3,'Кабельный журнал'!AE627-1,7)</f>
        <v>0</v>
      </c>
      <c r="X627" s="235"/>
      <c r="Y627" s="235"/>
      <c r="Z627" s="207"/>
      <c r="AA627" s="206">
        <f ca="1">OFFSET(СВОДНАЯ!$B$3,'Кабельный журнал'!AE627-1,8)</f>
        <v>0</v>
      </c>
      <c r="AB627" s="207"/>
      <c r="AE627" s="34">
        <f t="shared" si="11"/>
        <v>539</v>
      </c>
    </row>
    <row r="628" spans="3:31" ht="15" customHeight="1" x14ac:dyDescent="0.25">
      <c r="C628" s="46">
        <f ca="1">OFFSET(СВОДНАЯ!$B$3,'Кабельный журнал'!AE628-1,0)</f>
        <v>0</v>
      </c>
      <c r="D628" s="121"/>
      <c r="E628" s="47">
        <f ca="1">OFFSET(СВОДНАЯ!$B$3,'Кабельный журнал'!AE628-1,1)</f>
        <v>0</v>
      </c>
      <c r="F628" s="48">
        <f ca="1">OFFSET(СВОДНАЯ!$B$3,'Кабельный журнал'!AE628-1,2)</f>
        <v>0</v>
      </c>
      <c r="G628" s="206">
        <f ca="1">OFFSET(СВОДНАЯ!$B$3,'Кабельный журнал'!AE628-1,3)</f>
        <v>0</v>
      </c>
      <c r="H628" s="235"/>
      <c r="I628" s="235"/>
      <c r="J628" s="235"/>
      <c r="K628" s="235"/>
      <c r="L628" s="207"/>
      <c r="M628" s="236">
        <f ca="1">OFFSET(СВОДНАЯ!$B$3,'Кабельный журнал'!AE628-1,4)</f>
        <v>0</v>
      </c>
      <c r="N628" s="237"/>
      <c r="O628" s="237"/>
      <c r="P628" s="237"/>
      <c r="Q628" s="238"/>
      <c r="R628" s="206">
        <f ca="1">OFFSET(СВОДНАЯ!$B$3,'Кабельный журнал'!AE628-1,5)</f>
        <v>0</v>
      </c>
      <c r="S628" s="207"/>
      <c r="T628" s="206">
        <f ca="1">OFFSET(СВОДНАЯ!$B$3,'Кабельный журнал'!AE628-1,6)</f>
        <v>0</v>
      </c>
      <c r="U628" s="235"/>
      <c r="V628" s="207"/>
      <c r="W628" s="206">
        <f ca="1">OFFSET(СВОДНАЯ!$B$3,'Кабельный журнал'!AE628-1,7)</f>
        <v>0</v>
      </c>
      <c r="X628" s="235"/>
      <c r="Y628" s="235"/>
      <c r="Z628" s="207"/>
      <c r="AA628" s="206">
        <f ca="1">OFFSET(СВОДНАЯ!$B$3,'Кабельный журнал'!AE628-1,8)</f>
        <v>0</v>
      </c>
      <c r="AB628" s="207"/>
      <c r="AE628" s="34">
        <f t="shared" si="11"/>
        <v>540</v>
      </c>
    </row>
    <row r="629" spans="3:31" ht="15" customHeight="1" x14ac:dyDescent="0.25">
      <c r="C629" s="46">
        <f ca="1">OFFSET(СВОДНАЯ!$B$3,'Кабельный журнал'!AE629-1,0)</f>
        <v>0</v>
      </c>
      <c r="D629" s="121"/>
      <c r="E629" s="47">
        <f ca="1">OFFSET(СВОДНАЯ!$B$3,'Кабельный журнал'!AE629-1,1)</f>
        <v>0</v>
      </c>
      <c r="F629" s="48">
        <f ca="1">OFFSET(СВОДНАЯ!$B$3,'Кабельный журнал'!AE629-1,2)</f>
        <v>0</v>
      </c>
      <c r="G629" s="206">
        <f ca="1">OFFSET(СВОДНАЯ!$B$3,'Кабельный журнал'!AE629-1,3)</f>
        <v>0</v>
      </c>
      <c r="H629" s="235"/>
      <c r="I629" s="235"/>
      <c r="J629" s="235"/>
      <c r="K629" s="235"/>
      <c r="L629" s="207"/>
      <c r="M629" s="236">
        <f ca="1">OFFSET(СВОДНАЯ!$B$3,'Кабельный журнал'!AE629-1,4)</f>
        <v>0</v>
      </c>
      <c r="N629" s="237"/>
      <c r="O629" s="237"/>
      <c r="P629" s="237"/>
      <c r="Q629" s="238"/>
      <c r="R629" s="206">
        <f ca="1">OFFSET(СВОДНАЯ!$B$3,'Кабельный журнал'!AE629-1,5)</f>
        <v>0</v>
      </c>
      <c r="S629" s="207"/>
      <c r="T629" s="206">
        <f ca="1">OFFSET(СВОДНАЯ!$B$3,'Кабельный журнал'!AE629-1,6)</f>
        <v>0</v>
      </c>
      <c r="U629" s="235"/>
      <c r="V629" s="207"/>
      <c r="W629" s="206">
        <f ca="1">OFFSET(СВОДНАЯ!$B$3,'Кабельный журнал'!AE629-1,7)</f>
        <v>0</v>
      </c>
      <c r="X629" s="235"/>
      <c r="Y629" s="235"/>
      <c r="Z629" s="207"/>
      <c r="AA629" s="206">
        <f ca="1">OFFSET(СВОДНАЯ!$B$3,'Кабельный журнал'!AE629-1,8)</f>
        <v>0</v>
      </c>
      <c r="AB629" s="207"/>
      <c r="AE629" s="34">
        <f t="shared" si="11"/>
        <v>541</v>
      </c>
    </row>
    <row r="630" spans="3:31" ht="15" customHeight="1" x14ac:dyDescent="0.25">
      <c r="C630" s="46">
        <f ca="1">OFFSET(СВОДНАЯ!$B$3,'Кабельный журнал'!AE630-1,0)</f>
        <v>0</v>
      </c>
      <c r="D630" s="121"/>
      <c r="E630" s="47">
        <f ca="1">OFFSET(СВОДНАЯ!$B$3,'Кабельный журнал'!AE630-1,1)</f>
        <v>0</v>
      </c>
      <c r="F630" s="48">
        <f ca="1">OFFSET(СВОДНАЯ!$B$3,'Кабельный журнал'!AE630-1,2)</f>
        <v>0</v>
      </c>
      <c r="G630" s="206">
        <f ca="1">OFFSET(СВОДНАЯ!$B$3,'Кабельный журнал'!AE630-1,3)</f>
        <v>0</v>
      </c>
      <c r="H630" s="235"/>
      <c r="I630" s="235"/>
      <c r="J630" s="235"/>
      <c r="K630" s="235"/>
      <c r="L630" s="207"/>
      <c r="M630" s="236">
        <f ca="1">OFFSET(СВОДНАЯ!$B$3,'Кабельный журнал'!AE630-1,4)</f>
        <v>0</v>
      </c>
      <c r="N630" s="237"/>
      <c r="O630" s="237"/>
      <c r="P630" s="237"/>
      <c r="Q630" s="238"/>
      <c r="R630" s="206">
        <f ca="1">OFFSET(СВОДНАЯ!$B$3,'Кабельный журнал'!AE630-1,5)</f>
        <v>0</v>
      </c>
      <c r="S630" s="207"/>
      <c r="T630" s="206">
        <f ca="1">OFFSET(СВОДНАЯ!$B$3,'Кабельный журнал'!AE630-1,6)</f>
        <v>0</v>
      </c>
      <c r="U630" s="235"/>
      <c r="V630" s="207"/>
      <c r="W630" s="206">
        <f ca="1">OFFSET(СВОДНАЯ!$B$3,'Кабельный журнал'!AE630-1,7)</f>
        <v>0</v>
      </c>
      <c r="X630" s="235"/>
      <c r="Y630" s="235"/>
      <c r="Z630" s="207"/>
      <c r="AA630" s="206">
        <f ca="1">OFFSET(СВОДНАЯ!$B$3,'Кабельный журнал'!AE630-1,8)</f>
        <v>0</v>
      </c>
      <c r="AB630" s="207"/>
      <c r="AE630" s="34">
        <f t="shared" si="11"/>
        <v>542</v>
      </c>
    </row>
    <row r="631" spans="3:31" ht="15" customHeight="1" x14ac:dyDescent="0.25">
      <c r="C631" s="46">
        <f ca="1">OFFSET(СВОДНАЯ!$B$3,'Кабельный журнал'!AE631-1,0)</f>
        <v>0</v>
      </c>
      <c r="D631" s="121"/>
      <c r="E631" s="47">
        <f ca="1">OFFSET(СВОДНАЯ!$B$3,'Кабельный журнал'!AE631-1,1)</f>
        <v>0</v>
      </c>
      <c r="F631" s="48">
        <f ca="1">OFFSET(СВОДНАЯ!$B$3,'Кабельный журнал'!AE631-1,2)</f>
        <v>0</v>
      </c>
      <c r="G631" s="206">
        <f ca="1">OFFSET(СВОДНАЯ!$B$3,'Кабельный журнал'!AE631-1,3)</f>
        <v>0</v>
      </c>
      <c r="H631" s="235"/>
      <c r="I631" s="235"/>
      <c r="J631" s="235"/>
      <c r="K631" s="235"/>
      <c r="L631" s="207"/>
      <c r="M631" s="236">
        <f ca="1">OFFSET(СВОДНАЯ!$B$3,'Кабельный журнал'!AE631-1,4)</f>
        <v>0</v>
      </c>
      <c r="N631" s="237"/>
      <c r="O631" s="237"/>
      <c r="P631" s="237"/>
      <c r="Q631" s="238"/>
      <c r="R631" s="206">
        <f ca="1">OFFSET(СВОДНАЯ!$B$3,'Кабельный журнал'!AE631-1,5)</f>
        <v>0</v>
      </c>
      <c r="S631" s="207"/>
      <c r="T631" s="206">
        <f ca="1">OFFSET(СВОДНАЯ!$B$3,'Кабельный журнал'!AE631-1,6)</f>
        <v>0</v>
      </c>
      <c r="U631" s="235"/>
      <c r="V631" s="207"/>
      <c r="W631" s="206">
        <f ca="1">OFFSET(СВОДНАЯ!$B$3,'Кабельный журнал'!AE631-1,7)</f>
        <v>0</v>
      </c>
      <c r="X631" s="235"/>
      <c r="Y631" s="235"/>
      <c r="Z631" s="207"/>
      <c r="AA631" s="206">
        <f ca="1">OFFSET(СВОДНАЯ!$B$3,'Кабельный журнал'!AE631-1,8)</f>
        <v>0</v>
      </c>
      <c r="AB631" s="207"/>
      <c r="AE631" s="34">
        <f t="shared" si="11"/>
        <v>543</v>
      </c>
    </row>
    <row r="632" spans="3:31" ht="15" customHeight="1" x14ac:dyDescent="0.25">
      <c r="C632" s="46">
        <f ca="1">OFFSET(СВОДНАЯ!$B$3,'Кабельный журнал'!AE632-1,0)</f>
        <v>0</v>
      </c>
      <c r="D632" s="121"/>
      <c r="E632" s="47">
        <f ca="1">OFFSET(СВОДНАЯ!$B$3,'Кабельный журнал'!AE632-1,1)</f>
        <v>0</v>
      </c>
      <c r="F632" s="48">
        <f ca="1">OFFSET(СВОДНАЯ!$B$3,'Кабельный журнал'!AE632-1,2)</f>
        <v>0</v>
      </c>
      <c r="G632" s="206">
        <f ca="1">OFFSET(СВОДНАЯ!$B$3,'Кабельный журнал'!AE632-1,3)</f>
        <v>0</v>
      </c>
      <c r="H632" s="235"/>
      <c r="I632" s="235"/>
      <c r="J632" s="235"/>
      <c r="K632" s="235"/>
      <c r="L632" s="207"/>
      <c r="M632" s="236">
        <f ca="1">OFFSET(СВОДНАЯ!$B$3,'Кабельный журнал'!AE632-1,4)</f>
        <v>0</v>
      </c>
      <c r="N632" s="237"/>
      <c r="O632" s="237"/>
      <c r="P632" s="237"/>
      <c r="Q632" s="238"/>
      <c r="R632" s="206">
        <f ca="1">OFFSET(СВОДНАЯ!$B$3,'Кабельный журнал'!AE632-1,5)</f>
        <v>0</v>
      </c>
      <c r="S632" s="207"/>
      <c r="T632" s="206">
        <f ca="1">OFFSET(СВОДНАЯ!$B$3,'Кабельный журнал'!AE632-1,6)</f>
        <v>0</v>
      </c>
      <c r="U632" s="235"/>
      <c r="V632" s="207"/>
      <c r="W632" s="206">
        <f ca="1">OFFSET(СВОДНАЯ!$B$3,'Кабельный журнал'!AE632-1,7)</f>
        <v>0</v>
      </c>
      <c r="X632" s="235"/>
      <c r="Y632" s="235"/>
      <c r="Z632" s="207"/>
      <c r="AA632" s="206">
        <f ca="1">OFFSET(СВОДНАЯ!$B$3,'Кабельный журнал'!AE632-1,8)</f>
        <v>0</v>
      </c>
      <c r="AB632" s="207"/>
      <c r="AE632" s="34">
        <f t="shared" si="11"/>
        <v>544</v>
      </c>
    </row>
    <row r="633" spans="3:31" ht="15" customHeight="1" x14ac:dyDescent="0.25">
      <c r="C633" s="46">
        <f ca="1">OFFSET(СВОДНАЯ!$B$3,'Кабельный журнал'!AE633-1,0)</f>
        <v>0</v>
      </c>
      <c r="D633" s="121"/>
      <c r="E633" s="47">
        <f ca="1">OFFSET(СВОДНАЯ!$B$3,'Кабельный журнал'!AE633-1,1)</f>
        <v>0</v>
      </c>
      <c r="F633" s="48">
        <f ca="1">OFFSET(СВОДНАЯ!$B$3,'Кабельный журнал'!AE633-1,2)</f>
        <v>0</v>
      </c>
      <c r="G633" s="206">
        <f ca="1">OFFSET(СВОДНАЯ!$B$3,'Кабельный журнал'!AE633-1,3)</f>
        <v>0</v>
      </c>
      <c r="H633" s="235"/>
      <c r="I633" s="235"/>
      <c r="J633" s="235"/>
      <c r="K633" s="235"/>
      <c r="L633" s="207"/>
      <c r="M633" s="236">
        <f ca="1">OFFSET(СВОДНАЯ!$B$3,'Кабельный журнал'!AE633-1,4)</f>
        <v>0</v>
      </c>
      <c r="N633" s="237"/>
      <c r="O633" s="237"/>
      <c r="P633" s="237"/>
      <c r="Q633" s="238"/>
      <c r="R633" s="206">
        <f ca="1">OFFSET(СВОДНАЯ!$B$3,'Кабельный журнал'!AE633-1,5)</f>
        <v>0</v>
      </c>
      <c r="S633" s="207"/>
      <c r="T633" s="206">
        <f ca="1">OFFSET(СВОДНАЯ!$B$3,'Кабельный журнал'!AE633-1,6)</f>
        <v>0</v>
      </c>
      <c r="U633" s="235"/>
      <c r="V633" s="207"/>
      <c r="W633" s="206">
        <f ca="1">OFFSET(СВОДНАЯ!$B$3,'Кабельный журнал'!AE633-1,7)</f>
        <v>0</v>
      </c>
      <c r="X633" s="235"/>
      <c r="Y633" s="235"/>
      <c r="Z633" s="207"/>
      <c r="AA633" s="206">
        <f ca="1">OFFSET(СВОДНАЯ!$B$3,'Кабельный журнал'!AE633-1,8)</f>
        <v>0</v>
      </c>
      <c r="AB633" s="207"/>
      <c r="AE633" s="34">
        <f t="shared" si="11"/>
        <v>545</v>
      </c>
    </row>
    <row r="634" spans="3:31" ht="15" customHeight="1" x14ac:dyDescent="0.25">
      <c r="C634" s="46">
        <f ca="1">OFFSET(СВОДНАЯ!$B$3,'Кабельный журнал'!AE634-1,0)</f>
        <v>0</v>
      </c>
      <c r="D634" s="121"/>
      <c r="E634" s="47">
        <f ca="1">OFFSET(СВОДНАЯ!$B$3,'Кабельный журнал'!AE634-1,1)</f>
        <v>0</v>
      </c>
      <c r="F634" s="48">
        <f ca="1">OFFSET(СВОДНАЯ!$B$3,'Кабельный журнал'!AE634-1,2)</f>
        <v>0</v>
      </c>
      <c r="G634" s="206">
        <f ca="1">OFFSET(СВОДНАЯ!$B$3,'Кабельный журнал'!AE634-1,3)</f>
        <v>0</v>
      </c>
      <c r="H634" s="235"/>
      <c r="I634" s="235"/>
      <c r="J634" s="235"/>
      <c r="K634" s="235"/>
      <c r="L634" s="207"/>
      <c r="M634" s="236">
        <f ca="1">OFFSET(СВОДНАЯ!$B$3,'Кабельный журнал'!AE634-1,4)</f>
        <v>0</v>
      </c>
      <c r="N634" s="237"/>
      <c r="O634" s="237"/>
      <c r="P634" s="237"/>
      <c r="Q634" s="238"/>
      <c r="R634" s="206">
        <f ca="1">OFFSET(СВОДНАЯ!$B$3,'Кабельный журнал'!AE634-1,5)</f>
        <v>0</v>
      </c>
      <c r="S634" s="207"/>
      <c r="T634" s="206">
        <f ca="1">OFFSET(СВОДНАЯ!$B$3,'Кабельный журнал'!AE634-1,6)</f>
        <v>0</v>
      </c>
      <c r="U634" s="235"/>
      <c r="V634" s="207"/>
      <c r="W634" s="206">
        <f ca="1">OFFSET(СВОДНАЯ!$B$3,'Кабельный журнал'!AE634-1,7)</f>
        <v>0</v>
      </c>
      <c r="X634" s="235"/>
      <c r="Y634" s="235"/>
      <c r="Z634" s="207"/>
      <c r="AA634" s="206">
        <f ca="1">OFFSET(СВОДНАЯ!$B$3,'Кабельный журнал'!AE634-1,8)</f>
        <v>0</v>
      </c>
      <c r="AB634" s="207"/>
      <c r="AE634" s="34">
        <f t="shared" si="11"/>
        <v>546</v>
      </c>
    </row>
    <row r="635" spans="3:31" ht="15" customHeight="1" x14ac:dyDescent="0.25">
      <c r="C635" s="46">
        <f ca="1">OFFSET(СВОДНАЯ!$B$3,'Кабельный журнал'!AE635-1,0)</f>
        <v>0</v>
      </c>
      <c r="D635" s="121"/>
      <c r="E635" s="47">
        <f ca="1">OFFSET(СВОДНАЯ!$B$3,'Кабельный журнал'!AE635-1,1)</f>
        <v>0</v>
      </c>
      <c r="F635" s="48">
        <f ca="1">OFFSET(СВОДНАЯ!$B$3,'Кабельный журнал'!AE635-1,2)</f>
        <v>0</v>
      </c>
      <c r="G635" s="206">
        <f ca="1">OFFSET(СВОДНАЯ!$B$3,'Кабельный журнал'!AE635-1,3)</f>
        <v>0</v>
      </c>
      <c r="H635" s="235"/>
      <c r="I635" s="235"/>
      <c r="J635" s="235"/>
      <c r="K635" s="235"/>
      <c r="L635" s="207"/>
      <c r="M635" s="236">
        <f ca="1">OFFSET(СВОДНАЯ!$B$3,'Кабельный журнал'!AE635-1,4)</f>
        <v>0</v>
      </c>
      <c r="N635" s="237"/>
      <c r="O635" s="237"/>
      <c r="P635" s="237"/>
      <c r="Q635" s="238"/>
      <c r="R635" s="206">
        <f ca="1">OFFSET(СВОДНАЯ!$B$3,'Кабельный журнал'!AE635-1,5)</f>
        <v>0</v>
      </c>
      <c r="S635" s="207"/>
      <c r="T635" s="206">
        <f ca="1">OFFSET(СВОДНАЯ!$B$3,'Кабельный журнал'!AE635-1,6)</f>
        <v>0</v>
      </c>
      <c r="U635" s="235"/>
      <c r="V635" s="207"/>
      <c r="W635" s="206">
        <f ca="1">OFFSET(СВОДНАЯ!$B$3,'Кабельный журнал'!AE635-1,7)</f>
        <v>0</v>
      </c>
      <c r="X635" s="235"/>
      <c r="Y635" s="235"/>
      <c r="Z635" s="207"/>
      <c r="AA635" s="206">
        <f ca="1">OFFSET(СВОДНАЯ!$B$3,'Кабельный журнал'!AE635-1,8)</f>
        <v>0</v>
      </c>
      <c r="AB635" s="207"/>
      <c r="AE635" s="34">
        <f t="shared" si="11"/>
        <v>547</v>
      </c>
    </row>
    <row r="636" spans="3:31" ht="15" customHeight="1" x14ac:dyDescent="0.25">
      <c r="C636" s="46">
        <f ca="1">OFFSET(СВОДНАЯ!$B$3,'Кабельный журнал'!AE636-1,0)</f>
        <v>0</v>
      </c>
      <c r="D636" s="121"/>
      <c r="E636" s="47">
        <f ca="1">OFFSET(СВОДНАЯ!$B$3,'Кабельный журнал'!AE636-1,1)</f>
        <v>0</v>
      </c>
      <c r="F636" s="48">
        <f ca="1">OFFSET(СВОДНАЯ!$B$3,'Кабельный журнал'!AE636-1,2)</f>
        <v>0</v>
      </c>
      <c r="G636" s="206">
        <f ca="1">OFFSET(СВОДНАЯ!$B$3,'Кабельный журнал'!AE636-1,3)</f>
        <v>0</v>
      </c>
      <c r="H636" s="235"/>
      <c r="I636" s="235"/>
      <c r="J636" s="235"/>
      <c r="K636" s="235"/>
      <c r="L636" s="207"/>
      <c r="M636" s="236">
        <f ca="1">OFFSET(СВОДНАЯ!$B$3,'Кабельный журнал'!AE636-1,4)</f>
        <v>0</v>
      </c>
      <c r="N636" s="237"/>
      <c r="O636" s="237"/>
      <c r="P636" s="237"/>
      <c r="Q636" s="238"/>
      <c r="R636" s="206">
        <f ca="1">OFFSET(СВОДНАЯ!$B$3,'Кабельный журнал'!AE636-1,5)</f>
        <v>0</v>
      </c>
      <c r="S636" s="207"/>
      <c r="T636" s="206">
        <f ca="1">OFFSET(СВОДНАЯ!$B$3,'Кабельный журнал'!AE636-1,6)</f>
        <v>0</v>
      </c>
      <c r="U636" s="235"/>
      <c r="V636" s="207"/>
      <c r="W636" s="206">
        <f ca="1">OFFSET(СВОДНАЯ!$B$3,'Кабельный журнал'!AE636-1,7)</f>
        <v>0</v>
      </c>
      <c r="X636" s="235"/>
      <c r="Y636" s="235"/>
      <c r="Z636" s="207"/>
      <c r="AA636" s="206">
        <f ca="1">OFFSET(СВОДНАЯ!$B$3,'Кабельный журнал'!AE636-1,8)</f>
        <v>0</v>
      </c>
      <c r="AB636" s="207"/>
      <c r="AE636" s="34">
        <f t="shared" si="11"/>
        <v>548</v>
      </c>
    </row>
    <row r="637" spans="3:31" ht="15" customHeight="1" x14ac:dyDescent="0.25">
      <c r="C637" s="46">
        <f ca="1">OFFSET(СВОДНАЯ!$B$3,'Кабельный журнал'!AE637-1,0)</f>
        <v>0</v>
      </c>
      <c r="D637" s="121"/>
      <c r="E637" s="47">
        <f ca="1">OFFSET(СВОДНАЯ!$B$3,'Кабельный журнал'!AE637-1,1)</f>
        <v>0</v>
      </c>
      <c r="F637" s="48">
        <f ca="1">OFFSET(СВОДНАЯ!$B$3,'Кабельный журнал'!AE637-1,2)</f>
        <v>0</v>
      </c>
      <c r="G637" s="206">
        <f ca="1">OFFSET(СВОДНАЯ!$B$3,'Кабельный журнал'!AE637-1,3)</f>
        <v>0</v>
      </c>
      <c r="H637" s="235"/>
      <c r="I637" s="235"/>
      <c r="J637" s="235"/>
      <c r="K637" s="235"/>
      <c r="L637" s="207"/>
      <c r="M637" s="236">
        <f ca="1">OFFSET(СВОДНАЯ!$B$3,'Кабельный журнал'!AE637-1,4)</f>
        <v>0</v>
      </c>
      <c r="N637" s="237"/>
      <c r="O637" s="237"/>
      <c r="P637" s="237"/>
      <c r="Q637" s="238"/>
      <c r="R637" s="206">
        <f ca="1">OFFSET(СВОДНАЯ!$B$3,'Кабельный журнал'!AE637-1,5)</f>
        <v>0</v>
      </c>
      <c r="S637" s="207"/>
      <c r="T637" s="206">
        <f ca="1">OFFSET(СВОДНАЯ!$B$3,'Кабельный журнал'!AE637-1,6)</f>
        <v>0</v>
      </c>
      <c r="U637" s="235"/>
      <c r="V637" s="207"/>
      <c r="W637" s="206">
        <f ca="1">OFFSET(СВОДНАЯ!$B$3,'Кабельный журнал'!AE637-1,7)</f>
        <v>0</v>
      </c>
      <c r="X637" s="235"/>
      <c r="Y637" s="235"/>
      <c r="Z637" s="207"/>
      <c r="AA637" s="206">
        <f ca="1">OFFSET(СВОДНАЯ!$B$3,'Кабельный журнал'!AE637-1,8)</f>
        <v>0</v>
      </c>
      <c r="AB637" s="207"/>
      <c r="AE637" s="34">
        <f t="shared" si="11"/>
        <v>549</v>
      </c>
    </row>
    <row r="638" spans="3:31" ht="15" customHeight="1" x14ac:dyDescent="0.25">
      <c r="C638" s="46">
        <f ca="1">OFFSET(СВОДНАЯ!$B$3,'Кабельный журнал'!AE638-1,0)</f>
        <v>0</v>
      </c>
      <c r="D638" s="121"/>
      <c r="E638" s="47">
        <f ca="1">OFFSET(СВОДНАЯ!$B$3,'Кабельный журнал'!AE638-1,1)</f>
        <v>0</v>
      </c>
      <c r="F638" s="48">
        <f ca="1">OFFSET(СВОДНАЯ!$B$3,'Кабельный журнал'!AE638-1,2)</f>
        <v>0</v>
      </c>
      <c r="G638" s="206">
        <f ca="1">OFFSET(СВОДНАЯ!$B$3,'Кабельный журнал'!AE638-1,3)</f>
        <v>0</v>
      </c>
      <c r="H638" s="235"/>
      <c r="I638" s="235"/>
      <c r="J638" s="235"/>
      <c r="K638" s="235"/>
      <c r="L638" s="207"/>
      <c r="M638" s="236">
        <f ca="1">OFFSET(СВОДНАЯ!$B$3,'Кабельный журнал'!AE638-1,4)</f>
        <v>0</v>
      </c>
      <c r="N638" s="237"/>
      <c r="O638" s="237"/>
      <c r="P638" s="237"/>
      <c r="Q638" s="238"/>
      <c r="R638" s="206">
        <f ca="1">OFFSET(СВОДНАЯ!$B$3,'Кабельный журнал'!AE638-1,5)</f>
        <v>0</v>
      </c>
      <c r="S638" s="207"/>
      <c r="T638" s="206">
        <f ca="1">OFFSET(СВОДНАЯ!$B$3,'Кабельный журнал'!AE638-1,6)</f>
        <v>0</v>
      </c>
      <c r="U638" s="235"/>
      <c r="V638" s="207"/>
      <c r="W638" s="206">
        <f ca="1">OFFSET(СВОДНАЯ!$B$3,'Кабельный журнал'!AE638-1,7)</f>
        <v>0</v>
      </c>
      <c r="X638" s="235"/>
      <c r="Y638" s="235"/>
      <c r="Z638" s="207"/>
      <c r="AA638" s="206">
        <f ca="1">OFFSET(СВОДНАЯ!$B$3,'Кабельный журнал'!AE638-1,8)</f>
        <v>0</v>
      </c>
      <c r="AB638" s="207"/>
      <c r="AE638" s="34">
        <f t="shared" si="11"/>
        <v>550</v>
      </c>
    </row>
    <row r="639" spans="3:31" ht="15" customHeight="1" x14ac:dyDescent="0.25">
      <c r="C639" s="46">
        <f ca="1">OFFSET(СВОДНАЯ!$B$3,'Кабельный журнал'!AE639-1,0)</f>
        <v>0</v>
      </c>
      <c r="D639" s="121"/>
      <c r="E639" s="47">
        <f ca="1">OFFSET(СВОДНАЯ!$B$3,'Кабельный журнал'!AE639-1,1)</f>
        <v>0</v>
      </c>
      <c r="F639" s="48">
        <f ca="1">OFFSET(СВОДНАЯ!$B$3,'Кабельный журнал'!AE639-1,2)</f>
        <v>0</v>
      </c>
      <c r="G639" s="206">
        <f ca="1">OFFSET(СВОДНАЯ!$B$3,'Кабельный журнал'!AE639-1,3)</f>
        <v>0</v>
      </c>
      <c r="H639" s="235"/>
      <c r="I639" s="235"/>
      <c r="J639" s="235"/>
      <c r="K639" s="235"/>
      <c r="L639" s="207"/>
      <c r="M639" s="236">
        <f ca="1">OFFSET(СВОДНАЯ!$B$3,'Кабельный журнал'!AE639-1,4)</f>
        <v>0</v>
      </c>
      <c r="N639" s="237"/>
      <c r="O639" s="237"/>
      <c r="P639" s="237"/>
      <c r="Q639" s="238"/>
      <c r="R639" s="206">
        <f ca="1">OFFSET(СВОДНАЯ!$B$3,'Кабельный журнал'!AE639-1,5)</f>
        <v>0</v>
      </c>
      <c r="S639" s="207"/>
      <c r="T639" s="206">
        <f ca="1">OFFSET(СВОДНАЯ!$B$3,'Кабельный журнал'!AE639-1,6)</f>
        <v>0</v>
      </c>
      <c r="U639" s="235"/>
      <c r="V639" s="207"/>
      <c r="W639" s="206">
        <f ca="1">OFFSET(СВОДНАЯ!$B$3,'Кабельный журнал'!AE639-1,7)</f>
        <v>0</v>
      </c>
      <c r="X639" s="235"/>
      <c r="Y639" s="235"/>
      <c r="Z639" s="207"/>
      <c r="AA639" s="206">
        <f ca="1">OFFSET(СВОДНАЯ!$B$3,'Кабельный журнал'!AE639-1,8)</f>
        <v>0</v>
      </c>
      <c r="AB639" s="207"/>
      <c r="AE639" s="34">
        <f t="shared" si="11"/>
        <v>551</v>
      </c>
    </row>
    <row r="640" spans="3:31" ht="15" customHeight="1" x14ac:dyDescent="0.25">
      <c r="C640" s="46">
        <f ca="1">OFFSET(СВОДНАЯ!$B$3,'Кабельный журнал'!AE640-1,0)</f>
        <v>0</v>
      </c>
      <c r="D640" s="121"/>
      <c r="E640" s="47">
        <f ca="1">OFFSET(СВОДНАЯ!$B$3,'Кабельный журнал'!AE640-1,1)</f>
        <v>0</v>
      </c>
      <c r="F640" s="48">
        <f ca="1">OFFSET(СВОДНАЯ!$B$3,'Кабельный журнал'!AE640-1,2)</f>
        <v>0</v>
      </c>
      <c r="G640" s="206">
        <f ca="1">OFFSET(СВОДНАЯ!$B$3,'Кабельный журнал'!AE640-1,3)</f>
        <v>0</v>
      </c>
      <c r="H640" s="235"/>
      <c r="I640" s="235"/>
      <c r="J640" s="235"/>
      <c r="K640" s="235"/>
      <c r="L640" s="207"/>
      <c r="M640" s="236">
        <f ca="1">OFFSET(СВОДНАЯ!$B$3,'Кабельный журнал'!AE640-1,4)</f>
        <v>0</v>
      </c>
      <c r="N640" s="237"/>
      <c r="O640" s="237"/>
      <c r="P640" s="237"/>
      <c r="Q640" s="238"/>
      <c r="R640" s="206">
        <f ca="1">OFFSET(СВОДНАЯ!$B$3,'Кабельный журнал'!AE640-1,5)</f>
        <v>0</v>
      </c>
      <c r="S640" s="207"/>
      <c r="T640" s="206">
        <f ca="1">OFFSET(СВОДНАЯ!$B$3,'Кабельный журнал'!AE640-1,6)</f>
        <v>0</v>
      </c>
      <c r="U640" s="235"/>
      <c r="V640" s="207"/>
      <c r="W640" s="206">
        <f ca="1">OFFSET(СВОДНАЯ!$B$3,'Кабельный журнал'!AE640-1,7)</f>
        <v>0</v>
      </c>
      <c r="X640" s="235"/>
      <c r="Y640" s="235"/>
      <c r="Z640" s="207"/>
      <c r="AA640" s="206">
        <f ca="1">OFFSET(СВОДНАЯ!$B$3,'Кабельный журнал'!AE640-1,8)</f>
        <v>0</v>
      </c>
      <c r="AB640" s="207"/>
      <c r="AE640" s="34">
        <f t="shared" si="11"/>
        <v>552</v>
      </c>
    </row>
    <row r="641" spans="1:31" ht="15" customHeight="1" x14ac:dyDescent="0.25">
      <c r="C641" s="46">
        <f ca="1">OFFSET(СВОДНАЯ!$B$3,'Кабельный журнал'!AE641-1,0)</f>
        <v>0</v>
      </c>
      <c r="D641" s="121"/>
      <c r="E641" s="47">
        <f ca="1">OFFSET(СВОДНАЯ!$B$3,'Кабельный журнал'!AE641-1,1)</f>
        <v>0</v>
      </c>
      <c r="F641" s="48">
        <f ca="1">OFFSET(СВОДНАЯ!$B$3,'Кабельный журнал'!AE641-1,2)</f>
        <v>0</v>
      </c>
      <c r="G641" s="206">
        <f ca="1">OFFSET(СВОДНАЯ!$B$3,'Кабельный журнал'!AE641-1,3)</f>
        <v>0</v>
      </c>
      <c r="H641" s="235"/>
      <c r="I641" s="235"/>
      <c r="J641" s="235"/>
      <c r="K641" s="235"/>
      <c r="L641" s="207"/>
      <c r="M641" s="236">
        <f ca="1">OFFSET(СВОДНАЯ!$B$3,'Кабельный журнал'!AE641-1,4)</f>
        <v>0</v>
      </c>
      <c r="N641" s="237"/>
      <c r="O641" s="237"/>
      <c r="P641" s="237"/>
      <c r="Q641" s="238"/>
      <c r="R641" s="206">
        <f ca="1">OFFSET(СВОДНАЯ!$B$3,'Кабельный журнал'!AE641-1,5)</f>
        <v>0</v>
      </c>
      <c r="S641" s="207"/>
      <c r="T641" s="206">
        <f ca="1">OFFSET(СВОДНАЯ!$B$3,'Кабельный журнал'!AE641-1,6)</f>
        <v>0</v>
      </c>
      <c r="U641" s="235"/>
      <c r="V641" s="207"/>
      <c r="W641" s="206">
        <f ca="1">OFFSET(СВОДНАЯ!$B$3,'Кабельный журнал'!AE641-1,7)</f>
        <v>0</v>
      </c>
      <c r="X641" s="235"/>
      <c r="Y641" s="235"/>
      <c r="Z641" s="207"/>
      <c r="AA641" s="206">
        <f ca="1">OFFSET(СВОДНАЯ!$B$3,'Кабельный журнал'!AE641-1,8)</f>
        <v>0</v>
      </c>
      <c r="AB641" s="207"/>
      <c r="AE641" s="34">
        <f t="shared" si="11"/>
        <v>553</v>
      </c>
    </row>
    <row r="642" spans="1:31" ht="15" customHeight="1" x14ac:dyDescent="0.25">
      <c r="C642" s="46">
        <f ca="1">OFFSET(СВОДНАЯ!$B$3,'Кабельный журнал'!AE642-1,0)</f>
        <v>0</v>
      </c>
      <c r="D642" s="121"/>
      <c r="E642" s="47">
        <f ca="1">OFFSET(СВОДНАЯ!$B$3,'Кабельный журнал'!AE642-1,1)</f>
        <v>0</v>
      </c>
      <c r="F642" s="48">
        <f ca="1">OFFSET(СВОДНАЯ!$B$3,'Кабельный журнал'!AE642-1,2)</f>
        <v>0</v>
      </c>
      <c r="G642" s="206">
        <f ca="1">OFFSET(СВОДНАЯ!$B$3,'Кабельный журнал'!AE642-1,3)</f>
        <v>0</v>
      </c>
      <c r="H642" s="235"/>
      <c r="I642" s="235"/>
      <c r="J642" s="235"/>
      <c r="K642" s="235"/>
      <c r="L642" s="207"/>
      <c r="M642" s="236">
        <f ca="1">OFFSET(СВОДНАЯ!$B$3,'Кабельный журнал'!AE642-1,4)</f>
        <v>0</v>
      </c>
      <c r="N642" s="237"/>
      <c r="O642" s="237"/>
      <c r="P642" s="237"/>
      <c r="Q642" s="238"/>
      <c r="R642" s="206">
        <f ca="1">OFFSET(СВОДНАЯ!$B$3,'Кабельный журнал'!AE642-1,5)</f>
        <v>0</v>
      </c>
      <c r="S642" s="207"/>
      <c r="T642" s="206">
        <f ca="1">OFFSET(СВОДНАЯ!$B$3,'Кабельный журнал'!AE642-1,6)</f>
        <v>0</v>
      </c>
      <c r="U642" s="235"/>
      <c r="V642" s="207"/>
      <c r="W642" s="206">
        <f ca="1">OFFSET(СВОДНАЯ!$B$3,'Кабельный журнал'!AE642-1,7)</f>
        <v>0</v>
      </c>
      <c r="X642" s="235"/>
      <c r="Y642" s="235"/>
      <c r="Z642" s="207"/>
      <c r="AA642" s="206">
        <f ca="1">OFFSET(СВОДНАЯ!$B$3,'Кабельный журнал'!AE642-1,8)</f>
        <v>0</v>
      </c>
      <c r="AB642" s="207"/>
      <c r="AE642" s="34">
        <f t="shared" si="11"/>
        <v>554</v>
      </c>
    </row>
    <row r="643" spans="1:31" ht="15" customHeight="1" thickBot="1" x14ac:dyDescent="0.3">
      <c r="C643" s="46">
        <f ca="1">OFFSET(СВОДНАЯ!$B$3,'Кабельный журнал'!AE643-1,0)</f>
        <v>0</v>
      </c>
      <c r="D643" s="121"/>
      <c r="E643" s="47">
        <f ca="1">OFFSET(СВОДНАЯ!$B$3,'Кабельный журнал'!AE643-1,1)</f>
        <v>0</v>
      </c>
      <c r="F643" s="48">
        <f ca="1">OFFSET(СВОДНАЯ!$B$3,'Кабельный журнал'!AE643-1,2)</f>
        <v>0</v>
      </c>
      <c r="G643" s="206">
        <f ca="1">OFFSET(СВОДНАЯ!$B$3,'Кабельный журнал'!AE643-1,3)</f>
        <v>0</v>
      </c>
      <c r="H643" s="235"/>
      <c r="I643" s="235"/>
      <c r="J643" s="235"/>
      <c r="K643" s="235"/>
      <c r="L643" s="207"/>
      <c r="M643" s="236">
        <f ca="1">OFFSET(СВОДНАЯ!$B$3,'Кабельный журнал'!AE643-1,4)</f>
        <v>0</v>
      </c>
      <c r="N643" s="237"/>
      <c r="O643" s="237"/>
      <c r="P643" s="237"/>
      <c r="Q643" s="238"/>
      <c r="R643" s="206">
        <f ca="1">OFFSET(СВОДНАЯ!$B$3,'Кабельный журнал'!AE643-1,5)</f>
        <v>0</v>
      </c>
      <c r="S643" s="207"/>
      <c r="T643" s="206">
        <f ca="1">OFFSET(СВОДНАЯ!$B$3,'Кабельный журнал'!AE643-1,6)</f>
        <v>0</v>
      </c>
      <c r="U643" s="235"/>
      <c r="V643" s="207"/>
      <c r="W643" s="206">
        <f ca="1">OFFSET(СВОДНАЯ!$B$3,'Кабельный журнал'!AE643-1,7)</f>
        <v>0</v>
      </c>
      <c r="X643" s="235"/>
      <c r="Y643" s="235"/>
      <c r="Z643" s="207"/>
      <c r="AA643" s="206">
        <f ca="1">OFFSET(СВОДНАЯ!$B$3,'Кабельный журнал'!AE643-1,8)</f>
        <v>0</v>
      </c>
      <c r="AB643" s="207"/>
      <c r="AE643" s="34">
        <f t="shared" si="11"/>
        <v>555</v>
      </c>
    </row>
    <row r="644" spans="1:31" ht="15" customHeight="1" x14ac:dyDescent="0.25">
      <c r="A644" s="214" t="s">
        <v>13</v>
      </c>
      <c r="B644" s="232"/>
      <c r="C644" s="46">
        <f ca="1">OFFSET(СВОДНАЯ!$B$3,'Кабельный журнал'!AE644-1,0)</f>
        <v>0</v>
      </c>
      <c r="D644" s="121"/>
      <c r="E644" s="47">
        <f ca="1">OFFSET(СВОДНАЯ!$B$3,'Кабельный журнал'!AE644-1,1)</f>
        <v>0</v>
      </c>
      <c r="F644" s="48">
        <f ca="1">OFFSET(СВОДНАЯ!$B$3,'Кабельный журнал'!AE644-1,2)</f>
        <v>0</v>
      </c>
      <c r="G644" s="206">
        <f ca="1">OFFSET(СВОДНАЯ!$B$3,'Кабельный журнал'!AE644-1,3)</f>
        <v>0</v>
      </c>
      <c r="H644" s="235"/>
      <c r="I644" s="235"/>
      <c r="J644" s="235"/>
      <c r="K644" s="235"/>
      <c r="L644" s="207"/>
      <c r="M644" s="236">
        <f ca="1">OFFSET(СВОДНАЯ!$B$3,'Кабельный журнал'!AE644-1,4)</f>
        <v>0</v>
      </c>
      <c r="N644" s="237"/>
      <c r="O644" s="237"/>
      <c r="P644" s="237"/>
      <c r="Q644" s="238"/>
      <c r="R644" s="206">
        <f ca="1">OFFSET(СВОДНАЯ!$B$3,'Кабельный журнал'!AE644-1,5)</f>
        <v>0</v>
      </c>
      <c r="S644" s="207"/>
      <c r="T644" s="206">
        <f ca="1">OFFSET(СВОДНАЯ!$B$3,'Кабельный журнал'!AE644-1,6)</f>
        <v>0</v>
      </c>
      <c r="U644" s="235"/>
      <c r="V644" s="207"/>
      <c r="W644" s="206">
        <f ca="1">OFFSET(СВОДНАЯ!$B$3,'Кабельный журнал'!AE644-1,7)</f>
        <v>0</v>
      </c>
      <c r="X644" s="235"/>
      <c r="Y644" s="235"/>
      <c r="Z644" s="207"/>
      <c r="AA644" s="206">
        <f ca="1">OFFSET(СВОДНАЯ!$B$3,'Кабельный журнал'!AE644-1,8)</f>
        <v>0</v>
      </c>
      <c r="AB644" s="207"/>
      <c r="AE644" s="34">
        <f t="shared" si="11"/>
        <v>556</v>
      </c>
    </row>
    <row r="645" spans="1:31" ht="15" customHeight="1" x14ac:dyDescent="0.25">
      <c r="A645" s="215"/>
      <c r="B645" s="233"/>
      <c r="C645" s="46">
        <f ca="1">OFFSET(СВОДНАЯ!$B$3,'Кабельный журнал'!AE645-1,0)</f>
        <v>0</v>
      </c>
      <c r="D645" s="121"/>
      <c r="E645" s="47">
        <f ca="1">OFFSET(СВОДНАЯ!$B$3,'Кабельный журнал'!AE645-1,1)</f>
        <v>0</v>
      </c>
      <c r="F645" s="48">
        <f ca="1">OFFSET(СВОДНАЯ!$B$3,'Кабельный журнал'!AE645-1,2)</f>
        <v>0</v>
      </c>
      <c r="G645" s="206">
        <f ca="1">OFFSET(СВОДНАЯ!$B$3,'Кабельный журнал'!AE645-1,3)</f>
        <v>0</v>
      </c>
      <c r="H645" s="235"/>
      <c r="I645" s="235"/>
      <c r="J645" s="235"/>
      <c r="K645" s="235"/>
      <c r="L645" s="207"/>
      <c r="M645" s="236">
        <f ca="1">OFFSET(СВОДНАЯ!$B$3,'Кабельный журнал'!AE645-1,4)</f>
        <v>0</v>
      </c>
      <c r="N645" s="237"/>
      <c r="O645" s="237"/>
      <c r="P645" s="237"/>
      <c r="Q645" s="238"/>
      <c r="R645" s="206">
        <f ca="1">OFFSET(СВОДНАЯ!$B$3,'Кабельный журнал'!AE645-1,5)</f>
        <v>0</v>
      </c>
      <c r="S645" s="207"/>
      <c r="T645" s="206">
        <f ca="1">OFFSET(СВОДНАЯ!$B$3,'Кабельный журнал'!AE645-1,6)</f>
        <v>0</v>
      </c>
      <c r="U645" s="235"/>
      <c r="V645" s="207"/>
      <c r="W645" s="206">
        <f ca="1">OFFSET(СВОДНАЯ!$B$3,'Кабельный журнал'!AE645-1,7)</f>
        <v>0</v>
      </c>
      <c r="X645" s="235"/>
      <c r="Y645" s="235"/>
      <c r="Z645" s="207"/>
      <c r="AA645" s="206">
        <f ca="1">OFFSET(СВОДНАЯ!$B$3,'Кабельный журнал'!AE645-1,8)</f>
        <v>0</v>
      </c>
      <c r="AB645" s="207"/>
      <c r="AE645" s="34">
        <f t="shared" si="11"/>
        <v>557</v>
      </c>
    </row>
    <row r="646" spans="1:31" ht="15" customHeight="1" x14ac:dyDescent="0.25">
      <c r="A646" s="215"/>
      <c r="B646" s="233"/>
      <c r="C646" s="46">
        <f ca="1">OFFSET(СВОДНАЯ!$B$3,'Кабельный журнал'!AE646-1,0)</f>
        <v>0</v>
      </c>
      <c r="D646" s="121"/>
      <c r="E646" s="47">
        <f ca="1">OFFSET(СВОДНАЯ!$B$3,'Кабельный журнал'!AE646-1,1)</f>
        <v>0</v>
      </c>
      <c r="F646" s="48">
        <f ca="1">OFFSET(СВОДНАЯ!$B$3,'Кабельный журнал'!AE646-1,2)</f>
        <v>0</v>
      </c>
      <c r="G646" s="206">
        <f ca="1">OFFSET(СВОДНАЯ!$B$3,'Кабельный журнал'!AE646-1,3)</f>
        <v>0</v>
      </c>
      <c r="H646" s="235"/>
      <c r="I646" s="235"/>
      <c r="J646" s="235"/>
      <c r="K646" s="235"/>
      <c r="L646" s="207"/>
      <c r="M646" s="236">
        <f ca="1">OFFSET(СВОДНАЯ!$B$3,'Кабельный журнал'!AE646-1,4)</f>
        <v>0</v>
      </c>
      <c r="N646" s="237"/>
      <c r="O646" s="237"/>
      <c r="P646" s="237"/>
      <c r="Q646" s="238"/>
      <c r="R646" s="206">
        <f ca="1">OFFSET(СВОДНАЯ!$B$3,'Кабельный журнал'!AE646-1,5)</f>
        <v>0</v>
      </c>
      <c r="S646" s="207"/>
      <c r="T646" s="206">
        <f ca="1">OFFSET(СВОДНАЯ!$B$3,'Кабельный журнал'!AE646-1,6)</f>
        <v>0</v>
      </c>
      <c r="U646" s="235"/>
      <c r="V646" s="207"/>
      <c r="W646" s="206">
        <f ca="1">OFFSET(СВОДНАЯ!$B$3,'Кабельный журнал'!AE646-1,7)</f>
        <v>0</v>
      </c>
      <c r="X646" s="235"/>
      <c r="Y646" s="235"/>
      <c r="Z646" s="207"/>
      <c r="AA646" s="206">
        <f ca="1">OFFSET(СВОДНАЯ!$B$3,'Кабельный журнал'!AE646-1,8)</f>
        <v>0</v>
      </c>
      <c r="AB646" s="207"/>
      <c r="AE646" s="34">
        <f t="shared" si="11"/>
        <v>558</v>
      </c>
    </row>
    <row r="647" spans="1:31" ht="15" customHeight="1" x14ac:dyDescent="0.25">
      <c r="A647" s="215"/>
      <c r="B647" s="233"/>
      <c r="C647" s="46">
        <f ca="1">OFFSET(СВОДНАЯ!$B$3,'Кабельный журнал'!AE647-1,0)</f>
        <v>0</v>
      </c>
      <c r="D647" s="121"/>
      <c r="E647" s="47">
        <f ca="1">OFFSET(СВОДНАЯ!$B$3,'Кабельный журнал'!AE647-1,1)</f>
        <v>0</v>
      </c>
      <c r="F647" s="48">
        <f ca="1">OFFSET(СВОДНАЯ!$B$3,'Кабельный журнал'!AE647-1,2)</f>
        <v>0</v>
      </c>
      <c r="G647" s="206">
        <f ca="1">OFFSET(СВОДНАЯ!$B$3,'Кабельный журнал'!AE647-1,3)</f>
        <v>0</v>
      </c>
      <c r="H647" s="235"/>
      <c r="I647" s="235"/>
      <c r="J647" s="235"/>
      <c r="K647" s="235"/>
      <c r="L647" s="207"/>
      <c r="M647" s="236">
        <f ca="1">OFFSET(СВОДНАЯ!$B$3,'Кабельный журнал'!AE647-1,4)</f>
        <v>0</v>
      </c>
      <c r="N647" s="237"/>
      <c r="O647" s="237"/>
      <c r="P647" s="237"/>
      <c r="Q647" s="238"/>
      <c r="R647" s="206">
        <f ca="1">OFFSET(СВОДНАЯ!$B$3,'Кабельный журнал'!AE647-1,5)</f>
        <v>0</v>
      </c>
      <c r="S647" s="207"/>
      <c r="T647" s="206">
        <f ca="1">OFFSET(СВОДНАЯ!$B$3,'Кабельный журнал'!AE647-1,6)</f>
        <v>0</v>
      </c>
      <c r="U647" s="235"/>
      <c r="V647" s="207"/>
      <c r="W647" s="206">
        <f ca="1">OFFSET(СВОДНАЯ!$B$3,'Кабельный журнал'!AE647-1,7)</f>
        <v>0</v>
      </c>
      <c r="X647" s="235"/>
      <c r="Y647" s="235"/>
      <c r="Z647" s="207"/>
      <c r="AA647" s="206">
        <f ca="1">OFFSET(СВОДНАЯ!$B$3,'Кабельный журнал'!AE647-1,8)</f>
        <v>0</v>
      </c>
      <c r="AB647" s="207"/>
      <c r="AE647" s="34">
        <f t="shared" si="11"/>
        <v>559</v>
      </c>
    </row>
    <row r="648" spans="1:31" ht="15" customHeight="1" thickBot="1" x14ac:dyDescent="0.3">
      <c r="A648" s="216"/>
      <c r="B648" s="234"/>
      <c r="C648" s="46">
        <f ca="1">OFFSET(СВОДНАЯ!$B$3,'Кабельный журнал'!AE648-1,0)</f>
        <v>0</v>
      </c>
      <c r="D648" s="121"/>
      <c r="E648" s="47">
        <f ca="1">OFFSET(СВОДНАЯ!$B$3,'Кабельный журнал'!AE648-1,1)</f>
        <v>0</v>
      </c>
      <c r="F648" s="48">
        <f ca="1">OFFSET(СВОДНАЯ!$B$3,'Кабельный журнал'!AE648-1,2)</f>
        <v>0</v>
      </c>
      <c r="G648" s="206">
        <f ca="1">OFFSET(СВОДНАЯ!$B$3,'Кабельный журнал'!AE648-1,3)</f>
        <v>0</v>
      </c>
      <c r="H648" s="235"/>
      <c r="I648" s="235"/>
      <c r="J648" s="235"/>
      <c r="K648" s="235"/>
      <c r="L648" s="207"/>
      <c r="M648" s="236">
        <f ca="1">OFFSET(СВОДНАЯ!$B$3,'Кабельный журнал'!AE648-1,4)</f>
        <v>0</v>
      </c>
      <c r="N648" s="237"/>
      <c r="O648" s="237"/>
      <c r="P648" s="237"/>
      <c r="Q648" s="238"/>
      <c r="R648" s="206">
        <f ca="1">OFFSET(СВОДНАЯ!$B$3,'Кабельный журнал'!AE648-1,5)</f>
        <v>0</v>
      </c>
      <c r="S648" s="207"/>
      <c r="T648" s="206">
        <f ca="1">OFFSET(СВОДНАЯ!$B$3,'Кабельный журнал'!AE648-1,6)</f>
        <v>0</v>
      </c>
      <c r="U648" s="235"/>
      <c r="V648" s="207"/>
      <c r="W648" s="206">
        <f ca="1">OFFSET(СВОДНАЯ!$B$3,'Кабельный журнал'!AE648-1,7)</f>
        <v>0</v>
      </c>
      <c r="X648" s="235"/>
      <c r="Y648" s="235"/>
      <c r="Z648" s="207"/>
      <c r="AA648" s="206">
        <f ca="1">OFFSET(СВОДНАЯ!$B$3,'Кабельный журнал'!AE648-1,8)</f>
        <v>0</v>
      </c>
      <c r="AB648" s="207"/>
      <c r="AE648" s="34">
        <f t="shared" si="11"/>
        <v>560</v>
      </c>
    </row>
    <row r="649" spans="1:31" ht="15" customHeight="1" x14ac:dyDescent="0.25">
      <c r="A649" s="214" t="s">
        <v>14</v>
      </c>
      <c r="B649" s="232"/>
      <c r="C649" s="46">
        <f ca="1">OFFSET(СВОДНАЯ!$B$3,'Кабельный журнал'!AE649-1,0)</f>
        <v>0</v>
      </c>
      <c r="D649" s="121"/>
      <c r="E649" s="47">
        <f ca="1">OFFSET(СВОДНАЯ!$B$3,'Кабельный журнал'!AE649-1,1)</f>
        <v>0</v>
      </c>
      <c r="F649" s="48">
        <f ca="1">OFFSET(СВОДНАЯ!$B$3,'Кабельный журнал'!AE649-1,2)</f>
        <v>0</v>
      </c>
      <c r="G649" s="206">
        <f ca="1">OFFSET(СВОДНАЯ!$B$3,'Кабельный журнал'!AE649-1,3)</f>
        <v>0</v>
      </c>
      <c r="H649" s="235"/>
      <c r="I649" s="235"/>
      <c r="J649" s="235"/>
      <c r="K649" s="235"/>
      <c r="L649" s="207"/>
      <c r="M649" s="236">
        <f ca="1">OFFSET(СВОДНАЯ!$B$3,'Кабельный журнал'!AE649-1,4)</f>
        <v>0</v>
      </c>
      <c r="N649" s="237"/>
      <c r="O649" s="237"/>
      <c r="P649" s="237"/>
      <c r="Q649" s="238"/>
      <c r="R649" s="206">
        <f ca="1">OFFSET(СВОДНАЯ!$B$3,'Кабельный журнал'!AE649-1,5)</f>
        <v>0</v>
      </c>
      <c r="S649" s="207"/>
      <c r="T649" s="206">
        <f ca="1">OFFSET(СВОДНАЯ!$B$3,'Кабельный журнал'!AE649-1,6)</f>
        <v>0</v>
      </c>
      <c r="U649" s="235"/>
      <c r="V649" s="207"/>
      <c r="W649" s="206">
        <f ca="1">OFFSET(СВОДНАЯ!$B$3,'Кабельный журнал'!AE649-1,7)</f>
        <v>0</v>
      </c>
      <c r="X649" s="235"/>
      <c r="Y649" s="235"/>
      <c r="Z649" s="207"/>
      <c r="AA649" s="206">
        <f ca="1">OFFSET(СВОДНАЯ!$B$3,'Кабельный журнал'!AE649-1,8)</f>
        <v>0</v>
      </c>
      <c r="AB649" s="207"/>
      <c r="AE649" s="34">
        <f t="shared" si="11"/>
        <v>561</v>
      </c>
    </row>
    <row r="650" spans="1:31" ht="15" customHeight="1" x14ac:dyDescent="0.25">
      <c r="A650" s="215"/>
      <c r="B650" s="233"/>
      <c r="C650" s="46">
        <f ca="1">OFFSET(СВОДНАЯ!$B$3,'Кабельный журнал'!AE650-1,0)</f>
        <v>0</v>
      </c>
      <c r="D650" s="121"/>
      <c r="E650" s="47">
        <f ca="1">OFFSET(СВОДНАЯ!$B$3,'Кабельный журнал'!AE650-1,1)</f>
        <v>0</v>
      </c>
      <c r="F650" s="48">
        <f ca="1">OFFSET(СВОДНАЯ!$B$3,'Кабельный журнал'!AE650-1,2)</f>
        <v>0</v>
      </c>
      <c r="G650" s="206">
        <f ca="1">OFFSET(СВОДНАЯ!$B$3,'Кабельный журнал'!AE650-1,3)</f>
        <v>0</v>
      </c>
      <c r="H650" s="235"/>
      <c r="I650" s="235"/>
      <c r="J650" s="235"/>
      <c r="K650" s="235"/>
      <c r="L650" s="207"/>
      <c r="M650" s="236">
        <f ca="1">OFFSET(СВОДНАЯ!$B$3,'Кабельный журнал'!AE650-1,4)</f>
        <v>0</v>
      </c>
      <c r="N650" s="237"/>
      <c r="O650" s="237"/>
      <c r="P650" s="237"/>
      <c r="Q650" s="238"/>
      <c r="R650" s="206">
        <f ca="1">OFFSET(СВОДНАЯ!$B$3,'Кабельный журнал'!AE650-1,5)</f>
        <v>0</v>
      </c>
      <c r="S650" s="207"/>
      <c r="T650" s="206">
        <f ca="1">OFFSET(СВОДНАЯ!$B$3,'Кабельный журнал'!AE650-1,6)</f>
        <v>0</v>
      </c>
      <c r="U650" s="235"/>
      <c r="V650" s="207"/>
      <c r="W650" s="206">
        <f ca="1">OFFSET(СВОДНАЯ!$B$3,'Кабельный журнал'!AE650-1,7)</f>
        <v>0</v>
      </c>
      <c r="X650" s="235"/>
      <c r="Y650" s="235"/>
      <c r="Z650" s="207"/>
      <c r="AA650" s="206">
        <f ca="1">OFFSET(СВОДНАЯ!$B$3,'Кабельный журнал'!AE650-1,8)</f>
        <v>0</v>
      </c>
      <c r="AB650" s="207"/>
      <c r="AE650" s="34">
        <f t="shared" si="11"/>
        <v>562</v>
      </c>
    </row>
    <row r="651" spans="1:31" ht="15" customHeight="1" x14ac:dyDescent="0.25">
      <c r="A651" s="215"/>
      <c r="B651" s="233"/>
      <c r="C651" s="46">
        <f ca="1">OFFSET(СВОДНАЯ!$B$3,'Кабельный журнал'!AE651-1,0)</f>
        <v>0</v>
      </c>
      <c r="D651" s="121"/>
      <c r="E651" s="47">
        <f ca="1">OFFSET(СВОДНАЯ!$B$3,'Кабельный журнал'!AE651-1,1)</f>
        <v>0</v>
      </c>
      <c r="F651" s="48">
        <f ca="1">OFFSET(СВОДНАЯ!$B$3,'Кабельный журнал'!AE651-1,2)</f>
        <v>0</v>
      </c>
      <c r="G651" s="206">
        <f ca="1">OFFSET(СВОДНАЯ!$B$3,'Кабельный журнал'!AE651-1,3)</f>
        <v>0</v>
      </c>
      <c r="H651" s="235"/>
      <c r="I651" s="235"/>
      <c r="J651" s="235"/>
      <c r="K651" s="235"/>
      <c r="L651" s="207"/>
      <c r="M651" s="236">
        <f ca="1">OFFSET(СВОДНАЯ!$B$3,'Кабельный журнал'!AE651-1,4)</f>
        <v>0</v>
      </c>
      <c r="N651" s="237"/>
      <c r="O651" s="237"/>
      <c r="P651" s="237"/>
      <c r="Q651" s="238"/>
      <c r="R651" s="206">
        <f ca="1">OFFSET(СВОДНАЯ!$B$3,'Кабельный журнал'!AE651-1,5)</f>
        <v>0</v>
      </c>
      <c r="S651" s="207"/>
      <c r="T651" s="206">
        <f ca="1">OFFSET(СВОДНАЯ!$B$3,'Кабельный журнал'!AE651-1,6)</f>
        <v>0</v>
      </c>
      <c r="U651" s="235"/>
      <c r="V651" s="207"/>
      <c r="W651" s="206">
        <f ca="1">OFFSET(СВОДНАЯ!$B$3,'Кабельный журнал'!AE651-1,7)</f>
        <v>0</v>
      </c>
      <c r="X651" s="235"/>
      <c r="Y651" s="235"/>
      <c r="Z651" s="207"/>
      <c r="AA651" s="206">
        <f ca="1">OFFSET(СВОДНАЯ!$B$3,'Кабельный журнал'!AE651-1,8)</f>
        <v>0</v>
      </c>
      <c r="AB651" s="207"/>
      <c r="AE651" s="34">
        <f t="shared" si="11"/>
        <v>563</v>
      </c>
    </row>
    <row r="652" spans="1:31" ht="15" customHeight="1" x14ac:dyDescent="0.25">
      <c r="A652" s="215"/>
      <c r="B652" s="233"/>
      <c r="C652" s="46">
        <f ca="1">OFFSET(СВОДНАЯ!$B$3,'Кабельный журнал'!AE652-1,0)</f>
        <v>0</v>
      </c>
      <c r="D652" s="121"/>
      <c r="E652" s="47">
        <f ca="1">OFFSET(СВОДНАЯ!$B$3,'Кабельный журнал'!AE652-1,1)</f>
        <v>0</v>
      </c>
      <c r="F652" s="48">
        <f ca="1">OFFSET(СВОДНАЯ!$B$3,'Кабельный журнал'!AE652-1,2)</f>
        <v>0</v>
      </c>
      <c r="G652" s="206">
        <f ca="1">OFFSET(СВОДНАЯ!$B$3,'Кабельный журнал'!AE652-1,3)</f>
        <v>0</v>
      </c>
      <c r="H652" s="235"/>
      <c r="I652" s="235"/>
      <c r="J652" s="235"/>
      <c r="K652" s="235"/>
      <c r="L652" s="207"/>
      <c r="M652" s="236">
        <f ca="1">OFFSET(СВОДНАЯ!$B$3,'Кабельный журнал'!AE652-1,4)</f>
        <v>0</v>
      </c>
      <c r="N652" s="237"/>
      <c r="O652" s="237"/>
      <c r="P652" s="237"/>
      <c r="Q652" s="238"/>
      <c r="R652" s="206">
        <f ca="1">OFFSET(СВОДНАЯ!$B$3,'Кабельный журнал'!AE652-1,5)</f>
        <v>0</v>
      </c>
      <c r="S652" s="207"/>
      <c r="T652" s="206">
        <f ca="1">OFFSET(СВОДНАЯ!$B$3,'Кабельный журнал'!AE652-1,6)</f>
        <v>0</v>
      </c>
      <c r="U652" s="235"/>
      <c r="V652" s="207"/>
      <c r="W652" s="206">
        <f ca="1">OFFSET(СВОДНАЯ!$B$3,'Кабельный журнал'!AE652-1,7)</f>
        <v>0</v>
      </c>
      <c r="X652" s="235"/>
      <c r="Y652" s="235"/>
      <c r="Z652" s="207"/>
      <c r="AA652" s="206">
        <f ca="1">OFFSET(СВОДНАЯ!$B$3,'Кабельный журнал'!AE652-1,8)</f>
        <v>0</v>
      </c>
      <c r="AB652" s="207"/>
      <c r="AE652" s="34">
        <f t="shared" si="11"/>
        <v>564</v>
      </c>
    </row>
    <row r="653" spans="1:31" ht="15" customHeight="1" x14ac:dyDescent="0.25">
      <c r="A653" s="215"/>
      <c r="B653" s="233"/>
      <c r="C653" s="46">
        <f ca="1">OFFSET(СВОДНАЯ!$B$3,'Кабельный журнал'!AE653-1,0)</f>
        <v>0</v>
      </c>
      <c r="D653" s="121"/>
      <c r="E653" s="47">
        <f ca="1">OFFSET(СВОДНАЯ!$B$3,'Кабельный журнал'!AE653-1,1)</f>
        <v>0</v>
      </c>
      <c r="F653" s="48">
        <f ca="1">OFFSET(СВОДНАЯ!$B$3,'Кабельный журнал'!AE653-1,2)</f>
        <v>0</v>
      </c>
      <c r="G653" s="206">
        <f ca="1">OFFSET(СВОДНАЯ!$B$3,'Кабельный журнал'!AE653-1,3)</f>
        <v>0</v>
      </c>
      <c r="H653" s="235"/>
      <c r="I653" s="235"/>
      <c r="J653" s="235"/>
      <c r="K653" s="235"/>
      <c r="L653" s="207"/>
      <c r="M653" s="236">
        <f ca="1">OFFSET(СВОДНАЯ!$B$3,'Кабельный журнал'!AE653-1,4)</f>
        <v>0</v>
      </c>
      <c r="N653" s="237"/>
      <c r="O653" s="237"/>
      <c r="P653" s="237"/>
      <c r="Q653" s="238"/>
      <c r="R653" s="206">
        <f ca="1">OFFSET(СВОДНАЯ!$B$3,'Кабельный журнал'!AE653-1,5)</f>
        <v>0</v>
      </c>
      <c r="S653" s="207"/>
      <c r="T653" s="206">
        <f ca="1">OFFSET(СВОДНАЯ!$B$3,'Кабельный журнал'!AE653-1,6)</f>
        <v>0</v>
      </c>
      <c r="U653" s="235"/>
      <c r="V653" s="207"/>
      <c r="W653" s="206">
        <f ca="1">OFFSET(СВОДНАЯ!$B$3,'Кабельный журнал'!AE653-1,7)</f>
        <v>0</v>
      </c>
      <c r="X653" s="235"/>
      <c r="Y653" s="235"/>
      <c r="Z653" s="207"/>
      <c r="AA653" s="206">
        <f ca="1">OFFSET(СВОДНАЯ!$B$3,'Кабельный журнал'!AE653-1,8)</f>
        <v>0</v>
      </c>
      <c r="AB653" s="207"/>
      <c r="AE653" s="34">
        <f t="shared" si="11"/>
        <v>565</v>
      </c>
    </row>
    <row r="654" spans="1:31" ht="15" customHeight="1" thickBot="1" x14ac:dyDescent="0.3">
      <c r="A654" s="216"/>
      <c r="B654" s="234"/>
      <c r="C654" s="46">
        <f ca="1">OFFSET(СВОДНАЯ!$B$3,'Кабельный журнал'!AE654-1,0)</f>
        <v>0</v>
      </c>
      <c r="D654" s="121"/>
      <c r="E654" s="47">
        <f ca="1">OFFSET(СВОДНАЯ!$B$3,'Кабельный журнал'!AE654-1,1)</f>
        <v>0</v>
      </c>
      <c r="F654" s="48">
        <f ca="1">OFFSET(СВОДНАЯ!$B$3,'Кабельный журнал'!AE654-1,2)</f>
        <v>0</v>
      </c>
      <c r="G654" s="206">
        <f ca="1">OFFSET(СВОДНАЯ!$B$3,'Кабельный журнал'!AE654-1,3)</f>
        <v>0</v>
      </c>
      <c r="H654" s="235"/>
      <c r="I654" s="235"/>
      <c r="J654" s="235"/>
      <c r="K654" s="235"/>
      <c r="L654" s="207"/>
      <c r="M654" s="236">
        <f ca="1">OFFSET(СВОДНАЯ!$B$3,'Кабельный журнал'!AE654-1,4)</f>
        <v>0</v>
      </c>
      <c r="N654" s="237"/>
      <c r="O654" s="237"/>
      <c r="P654" s="237"/>
      <c r="Q654" s="238"/>
      <c r="R654" s="206">
        <f ca="1">OFFSET(СВОДНАЯ!$B$3,'Кабельный журнал'!AE654-1,5)</f>
        <v>0</v>
      </c>
      <c r="S654" s="207"/>
      <c r="T654" s="206">
        <f ca="1">OFFSET(СВОДНАЯ!$B$3,'Кабельный журнал'!AE654-1,6)</f>
        <v>0</v>
      </c>
      <c r="U654" s="235"/>
      <c r="V654" s="207"/>
      <c r="W654" s="206">
        <f ca="1">OFFSET(СВОДНАЯ!$B$3,'Кабельный журнал'!AE654-1,7)</f>
        <v>0</v>
      </c>
      <c r="X654" s="235"/>
      <c r="Y654" s="235"/>
      <c r="Z654" s="207"/>
      <c r="AA654" s="206">
        <f ca="1">OFFSET(СВОДНАЯ!$B$3,'Кабельный журнал'!AE654-1,8)</f>
        <v>0</v>
      </c>
      <c r="AB654" s="207"/>
      <c r="AE654" s="34">
        <f t="shared" si="11"/>
        <v>566</v>
      </c>
    </row>
    <row r="655" spans="1:31" ht="15" customHeight="1" x14ac:dyDescent="0.25">
      <c r="A655" s="214" t="s">
        <v>15</v>
      </c>
      <c r="B655" s="232"/>
      <c r="C655" s="46">
        <f ca="1">OFFSET(СВОДНАЯ!$B$3,'Кабельный журнал'!AE655-1,0)</f>
        <v>0</v>
      </c>
      <c r="D655" s="121"/>
      <c r="E655" s="47">
        <f ca="1">OFFSET(СВОДНАЯ!$B$3,'Кабельный журнал'!AE655-1,1)</f>
        <v>0</v>
      </c>
      <c r="F655" s="48">
        <f ca="1">OFFSET(СВОДНАЯ!$B$3,'Кабельный журнал'!AE655-1,2)</f>
        <v>0</v>
      </c>
      <c r="G655" s="206">
        <f ca="1">OFFSET(СВОДНАЯ!$B$3,'Кабельный журнал'!AE655-1,3)</f>
        <v>0</v>
      </c>
      <c r="H655" s="235"/>
      <c r="I655" s="235"/>
      <c r="J655" s="235"/>
      <c r="K655" s="235"/>
      <c r="L655" s="207"/>
      <c r="M655" s="236">
        <f ca="1">OFFSET(СВОДНАЯ!$B$3,'Кабельный журнал'!AE655-1,4)</f>
        <v>0</v>
      </c>
      <c r="N655" s="237"/>
      <c r="O655" s="237"/>
      <c r="P655" s="237"/>
      <c r="Q655" s="238"/>
      <c r="R655" s="206">
        <f ca="1">OFFSET(СВОДНАЯ!$B$3,'Кабельный журнал'!AE655-1,5)</f>
        <v>0</v>
      </c>
      <c r="S655" s="207"/>
      <c r="T655" s="206">
        <f ca="1">OFFSET(СВОДНАЯ!$B$3,'Кабельный журнал'!AE655-1,6)</f>
        <v>0</v>
      </c>
      <c r="U655" s="235"/>
      <c r="V655" s="207"/>
      <c r="W655" s="206">
        <f ca="1">OFFSET(СВОДНАЯ!$B$3,'Кабельный журнал'!AE655-1,7)</f>
        <v>0</v>
      </c>
      <c r="X655" s="235"/>
      <c r="Y655" s="235"/>
      <c r="Z655" s="207"/>
      <c r="AA655" s="206">
        <f ca="1">OFFSET(СВОДНАЯ!$B$3,'Кабельный журнал'!AE655-1,8)</f>
        <v>0</v>
      </c>
      <c r="AB655" s="207"/>
      <c r="AE655" s="34">
        <f t="shared" si="11"/>
        <v>567</v>
      </c>
    </row>
    <row r="656" spans="1:31" ht="15" customHeight="1" x14ac:dyDescent="0.25">
      <c r="A656" s="215"/>
      <c r="B656" s="233"/>
      <c r="C656" s="46">
        <f ca="1">OFFSET(СВОДНАЯ!$B$3,'Кабельный журнал'!AE656-1,0)</f>
        <v>0</v>
      </c>
      <c r="D656" s="121"/>
      <c r="E656" s="47">
        <f ca="1">OFFSET(СВОДНАЯ!$B$3,'Кабельный журнал'!AE656-1,1)</f>
        <v>0</v>
      </c>
      <c r="F656" s="48">
        <f ca="1">OFFSET(СВОДНАЯ!$B$3,'Кабельный журнал'!AE656-1,2)</f>
        <v>0</v>
      </c>
      <c r="G656" s="206">
        <f ca="1">OFFSET(СВОДНАЯ!$B$3,'Кабельный журнал'!AE656-1,3)</f>
        <v>0</v>
      </c>
      <c r="H656" s="235"/>
      <c r="I656" s="235"/>
      <c r="J656" s="235"/>
      <c r="K656" s="235"/>
      <c r="L656" s="207"/>
      <c r="M656" s="236">
        <f ca="1">OFFSET(СВОДНАЯ!$B$3,'Кабельный журнал'!AE656-1,4)</f>
        <v>0</v>
      </c>
      <c r="N656" s="237"/>
      <c r="O656" s="237"/>
      <c r="P656" s="237"/>
      <c r="Q656" s="238"/>
      <c r="R656" s="206">
        <f ca="1">OFFSET(СВОДНАЯ!$B$3,'Кабельный журнал'!AE656-1,5)</f>
        <v>0</v>
      </c>
      <c r="S656" s="207"/>
      <c r="T656" s="206">
        <f ca="1">OFFSET(СВОДНАЯ!$B$3,'Кабельный журнал'!AE656-1,6)</f>
        <v>0</v>
      </c>
      <c r="U656" s="235"/>
      <c r="V656" s="207"/>
      <c r="W656" s="206">
        <f ca="1">OFFSET(СВОДНАЯ!$B$3,'Кабельный журнал'!AE656-1,7)</f>
        <v>0</v>
      </c>
      <c r="X656" s="235"/>
      <c r="Y656" s="235"/>
      <c r="Z656" s="207"/>
      <c r="AA656" s="206">
        <f ca="1">OFFSET(СВОДНАЯ!$B$3,'Кабельный журнал'!AE656-1,8)</f>
        <v>0</v>
      </c>
      <c r="AB656" s="207"/>
      <c r="AE656" s="34">
        <f t="shared" si="11"/>
        <v>568</v>
      </c>
    </row>
    <row r="657" spans="1:79" ht="15" customHeight="1" thickBot="1" x14ac:dyDescent="0.3">
      <c r="A657" s="215"/>
      <c r="B657" s="233"/>
      <c r="C657" s="49">
        <f ca="1">OFFSET(СВОДНАЯ!$B$3,'Кабельный журнал'!AE657-1,0)</f>
        <v>0</v>
      </c>
      <c r="D657" s="125"/>
      <c r="E657" s="50">
        <f ca="1">OFFSET(СВОДНАЯ!$B$3,'Кабельный журнал'!AE657-1,1)</f>
        <v>0</v>
      </c>
      <c r="F657" s="51">
        <f ca="1">OFFSET(СВОДНАЯ!$B$3,'Кабельный журнал'!AE657-1,2)</f>
        <v>0</v>
      </c>
      <c r="G657" s="220">
        <f ca="1">OFFSET(СВОДНАЯ!$B$3,'Кабельный журнал'!AE657-1,3)</f>
        <v>0</v>
      </c>
      <c r="H657" s="221"/>
      <c r="I657" s="221"/>
      <c r="J657" s="221"/>
      <c r="K657" s="221"/>
      <c r="L657" s="222"/>
      <c r="M657" s="223">
        <f ca="1">OFFSET(СВОДНАЯ!$B$3,'Кабельный журнал'!AE657-1,4)</f>
        <v>0</v>
      </c>
      <c r="N657" s="224"/>
      <c r="O657" s="224"/>
      <c r="P657" s="224"/>
      <c r="Q657" s="225"/>
      <c r="R657" s="220">
        <f ca="1">OFFSET(СВОДНАЯ!$B$3,'Кабельный журнал'!AE657-1,5)</f>
        <v>0</v>
      </c>
      <c r="S657" s="222"/>
      <c r="T657" s="220">
        <f ca="1">OFFSET(СВОДНАЯ!$B$3,'Кабельный журнал'!AE657-1,6)</f>
        <v>0</v>
      </c>
      <c r="U657" s="221"/>
      <c r="V657" s="222"/>
      <c r="W657" s="220">
        <f ca="1">OFFSET(СВОДНАЯ!$B$3,'Кабельный журнал'!AE657-1,7)</f>
        <v>0</v>
      </c>
      <c r="X657" s="221"/>
      <c r="Y657" s="221"/>
      <c r="Z657" s="222"/>
      <c r="AA657" s="220">
        <f ca="1">OFFSET(СВОДНАЯ!$B$3,'Кабельный журнал'!AE657-1,8)</f>
        <v>0</v>
      </c>
      <c r="AB657" s="222"/>
      <c r="AE657" s="34">
        <f t="shared" si="11"/>
        <v>569</v>
      </c>
    </row>
    <row r="658" spans="1:79" ht="15" customHeight="1" thickBot="1" x14ac:dyDescent="0.3">
      <c r="A658" s="215"/>
      <c r="B658" s="233"/>
      <c r="C658" s="38"/>
      <c r="D658" s="137"/>
      <c r="E658" s="39"/>
      <c r="F658" s="39"/>
      <c r="G658" s="66"/>
      <c r="H658" s="66"/>
      <c r="I658" s="66"/>
      <c r="J658" s="66"/>
      <c r="K658" s="66"/>
      <c r="L658" s="66"/>
      <c r="M658" s="52"/>
      <c r="N658" s="53"/>
      <c r="O658" s="53"/>
      <c r="P658" s="54"/>
      <c r="Q658" s="54"/>
      <c r="R658" s="53"/>
      <c r="S658" s="281" t="str">
        <f>S603</f>
        <v>ОДО-104-01.СОТС.КЖ</v>
      </c>
      <c r="T658" s="282"/>
      <c r="U658" s="282"/>
      <c r="V658" s="282"/>
      <c r="W658" s="282"/>
      <c r="X658" s="282"/>
      <c r="Y658" s="282"/>
      <c r="Z658" s="283"/>
      <c r="AA658" s="271" t="s">
        <v>2</v>
      </c>
      <c r="AB658" s="272"/>
    </row>
    <row r="659" spans="1:79" ht="15" customHeight="1" thickBot="1" x14ac:dyDescent="0.3">
      <c r="A659" s="215"/>
      <c r="B659" s="233"/>
      <c r="C659" s="38"/>
      <c r="D659" s="137"/>
      <c r="E659" s="39"/>
      <c r="F659" s="39"/>
      <c r="G659" s="66"/>
      <c r="H659" s="66"/>
      <c r="I659" s="66"/>
      <c r="J659" s="66"/>
      <c r="K659" s="66"/>
      <c r="L659" s="66"/>
      <c r="M659" s="55"/>
      <c r="N659" s="56"/>
      <c r="O659" s="56"/>
      <c r="P659" s="57"/>
      <c r="Q659" s="57"/>
      <c r="R659" s="56"/>
      <c r="S659" s="226"/>
      <c r="T659" s="227"/>
      <c r="U659" s="227"/>
      <c r="V659" s="227"/>
      <c r="W659" s="227"/>
      <c r="X659" s="227"/>
      <c r="Y659" s="227"/>
      <c r="Z659" s="228"/>
      <c r="AA659" s="202" t="s">
        <v>32</v>
      </c>
      <c r="AB659" s="204">
        <f>AB604+1</f>
        <v>7</v>
      </c>
    </row>
    <row r="660" spans="1:79" ht="15" customHeight="1" thickBot="1" x14ac:dyDescent="0.3">
      <c r="A660" s="216"/>
      <c r="B660" s="234"/>
      <c r="C660" s="58"/>
      <c r="D660" s="136"/>
      <c r="E660" s="41"/>
      <c r="F660" s="41"/>
      <c r="G660" s="67"/>
      <c r="H660" s="67"/>
      <c r="I660" s="67"/>
      <c r="J660" s="67"/>
      <c r="K660" s="67"/>
      <c r="L660" s="67"/>
      <c r="M660" s="59" t="s">
        <v>0</v>
      </c>
      <c r="N660" s="59" t="s">
        <v>10</v>
      </c>
      <c r="O660" s="59" t="s">
        <v>2</v>
      </c>
      <c r="P660" s="59" t="s">
        <v>11</v>
      </c>
      <c r="Q660" s="59" t="s">
        <v>4</v>
      </c>
      <c r="R660" s="59" t="s">
        <v>5</v>
      </c>
      <c r="S660" s="229"/>
      <c r="T660" s="230"/>
      <c r="U660" s="230"/>
      <c r="V660" s="230"/>
      <c r="W660" s="230"/>
      <c r="X660" s="230"/>
      <c r="Y660" s="230"/>
      <c r="Z660" s="231"/>
      <c r="AA660" s="203"/>
      <c r="AB660" s="205"/>
    </row>
    <row r="661" spans="1:79" s="26" customFormat="1" ht="15" customHeight="1" thickBot="1" x14ac:dyDescent="0.25">
      <c r="C661" s="199" t="s">
        <v>18</v>
      </c>
      <c r="D661" s="133"/>
      <c r="E661" s="251" t="s">
        <v>19</v>
      </c>
      <c r="F661" s="252"/>
      <c r="G661" s="255" t="s">
        <v>22</v>
      </c>
      <c r="H661" s="256"/>
      <c r="I661" s="256"/>
      <c r="J661" s="256"/>
      <c r="K661" s="256"/>
      <c r="L661" s="256"/>
      <c r="M661" s="256"/>
      <c r="N661" s="256"/>
      <c r="O661" s="256"/>
      <c r="P661" s="256"/>
      <c r="Q661" s="256"/>
      <c r="R661" s="256"/>
      <c r="S661" s="256"/>
      <c r="T661" s="256"/>
      <c r="U661" s="256"/>
      <c r="V661" s="256"/>
      <c r="W661" s="256"/>
      <c r="X661" s="256"/>
      <c r="Y661" s="256"/>
      <c r="Z661" s="256"/>
      <c r="AA661" s="256"/>
      <c r="AB661" s="257"/>
      <c r="AD661" s="27"/>
      <c r="BT661" s="28"/>
      <c r="BU661" s="28"/>
      <c r="BV661" s="28"/>
      <c r="BW661" s="28"/>
      <c r="BX661" s="28"/>
      <c r="BY661" s="28"/>
      <c r="BZ661" s="28"/>
      <c r="CA661" s="28"/>
    </row>
    <row r="662" spans="1:79" s="26" customFormat="1" ht="15" customHeight="1" thickBot="1" x14ac:dyDescent="0.25">
      <c r="C662" s="200"/>
      <c r="D662" s="134"/>
      <c r="E662" s="253"/>
      <c r="F662" s="254"/>
      <c r="G662" s="258" t="s">
        <v>23</v>
      </c>
      <c r="H662" s="259"/>
      <c r="I662" s="259"/>
      <c r="J662" s="259"/>
      <c r="K662" s="259"/>
      <c r="L662" s="259"/>
      <c r="M662" s="259"/>
      <c r="N662" s="259"/>
      <c r="O662" s="259"/>
      <c r="P662" s="259"/>
      <c r="Q662" s="259"/>
      <c r="R662" s="259"/>
      <c r="S662" s="260"/>
      <c r="T662" s="255" t="s">
        <v>24</v>
      </c>
      <c r="U662" s="256"/>
      <c r="V662" s="256"/>
      <c r="W662" s="256"/>
      <c r="X662" s="256"/>
      <c r="Y662" s="256"/>
      <c r="Z662" s="256"/>
      <c r="AA662" s="256"/>
      <c r="AB662" s="257"/>
      <c r="AD662" s="29">
        <f>SUM(AD665:AD715)</f>
        <v>0</v>
      </c>
      <c r="AE662" s="30"/>
      <c r="BT662" s="28"/>
      <c r="BU662" s="28"/>
      <c r="BV662" s="28"/>
      <c r="BW662" s="28"/>
      <c r="BX662" s="28"/>
      <c r="BY662" s="28"/>
      <c r="BZ662" s="28"/>
      <c r="CA662" s="28"/>
    </row>
    <row r="663" spans="1:79" s="26" customFormat="1" ht="15" customHeight="1" x14ac:dyDescent="0.2">
      <c r="C663" s="200"/>
      <c r="D663" s="129"/>
      <c r="E663" s="261" t="s">
        <v>20</v>
      </c>
      <c r="F663" s="261" t="s">
        <v>21</v>
      </c>
      <c r="G663" s="251" t="s">
        <v>25</v>
      </c>
      <c r="H663" s="263"/>
      <c r="I663" s="263"/>
      <c r="J663" s="263"/>
      <c r="K663" s="263"/>
      <c r="L663" s="252"/>
      <c r="M663" s="265" t="s">
        <v>26</v>
      </c>
      <c r="N663" s="266"/>
      <c r="O663" s="266"/>
      <c r="P663" s="266"/>
      <c r="Q663" s="267"/>
      <c r="R663" s="265" t="s">
        <v>27</v>
      </c>
      <c r="S663" s="267"/>
      <c r="T663" s="265" t="s">
        <v>25</v>
      </c>
      <c r="U663" s="266"/>
      <c r="V663" s="267"/>
      <c r="W663" s="265" t="s">
        <v>26</v>
      </c>
      <c r="X663" s="266"/>
      <c r="Y663" s="266"/>
      <c r="Z663" s="267"/>
      <c r="AA663" s="265" t="s">
        <v>27</v>
      </c>
      <c r="AB663" s="267"/>
      <c r="AD663" s="31"/>
      <c r="BT663" s="28"/>
      <c r="BU663" s="28"/>
      <c r="BV663" s="28"/>
      <c r="BW663" s="28"/>
      <c r="BX663" s="28"/>
      <c r="BY663" s="28"/>
      <c r="BZ663" s="28"/>
      <c r="CA663" s="28"/>
    </row>
    <row r="664" spans="1:79" s="26" customFormat="1" ht="15" customHeight="1" thickBot="1" x14ac:dyDescent="0.25">
      <c r="C664" s="201"/>
      <c r="D664" s="130"/>
      <c r="E664" s="262"/>
      <c r="F664" s="262"/>
      <c r="G664" s="253"/>
      <c r="H664" s="264"/>
      <c r="I664" s="264"/>
      <c r="J664" s="264"/>
      <c r="K664" s="264"/>
      <c r="L664" s="254"/>
      <c r="M664" s="268"/>
      <c r="N664" s="269"/>
      <c r="O664" s="269"/>
      <c r="P664" s="269"/>
      <c r="Q664" s="270"/>
      <c r="R664" s="268"/>
      <c r="S664" s="270"/>
      <c r="T664" s="268"/>
      <c r="U664" s="269"/>
      <c r="V664" s="270"/>
      <c r="W664" s="268"/>
      <c r="X664" s="269"/>
      <c r="Y664" s="269"/>
      <c r="Z664" s="270"/>
      <c r="AA664" s="268"/>
      <c r="AB664" s="270"/>
      <c r="AD664" s="31"/>
      <c r="BT664" s="28"/>
      <c r="BU664" s="28"/>
      <c r="BV664" s="28"/>
      <c r="BW664" s="28"/>
      <c r="BX664" s="28"/>
      <c r="BY664" s="28"/>
      <c r="BZ664" s="28"/>
      <c r="CA664" s="28"/>
    </row>
    <row r="665" spans="1:79" ht="15" customHeight="1" x14ac:dyDescent="0.25">
      <c r="C665" s="43">
        <f ca="1">OFFSET(СВОДНАЯ!$B$3,'Кабельный журнал'!AE665-1,0)</f>
        <v>0</v>
      </c>
      <c r="D665" s="127"/>
      <c r="E665" s="44">
        <f ca="1">OFFSET(СВОДНАЯ!$B$3,'Кабельный журнал'!AE665-1,1)</f>
        <v>0</v>
      </c>
      <c r="F665" s="45">
        <f ca="1">OFFSET(СВОДНАЯ!$B$3,'Кабельный журнал'!AE665-1,2)</f>
        <v>0</v>
      </c>
      <c r="G665" s="245">
        <f ca="1">OFFSET(СВОДНАЯ!$B$3,'Кабельный журнал'!AE665-1,3)</f>
        <v>0</v>
      </c>
      <c r="H665" s="246"/>
      <c r="I665" s="246"/>
      <c r="J665" s="246"/>
      <c r="K665" s="246"/>
      <c r="L665" s="247"/>
      <c r="M665" s="248">
        <f ca="1">OFFSET(СВОДНАЯ!$B$3,'Кабельный журнал'!AE665-1,4)</f>
        <v>0</v>
      </c>
      <c r="N665" s="249"/>
      <c r="O665" s="249"/>
      <c r="P665" s="249"/>
      <c r="Q665" s="250"/>
      <c r="R665" s="245">
        <f ca="1">OFFSET(СВОДНАЯ!$B$3,'Кабельный журнал'!AE665-1,5)</f>
        <v>0</v>
      </c>
      <c r="S665" s="247"/>
      <c r="T665" s="245">
        <f ca="1">OFFSET(СВОДНАЯ!$B$3,'Кабельный журнал'!AE665-1,6)</f>
        <v>0</v>
      </c>
      <c r="U665" s="246"/>
      <c r="V665" s="247"/>
      <c r="W665" s="245">
        <f ca="1">OFFSET(СВОДНАЯ!$B$3,'Кабельный журнал'!AE665-1,7)</f>
        <v>0</v>
      </c>
      <c r="X665" s="246"/>
      <c r="Y665" s="246"/>
      <c r="Z665" s="247"/>
      <c r="AA665" s="245">
        <f ca="1">OFFSET(СВОДНАЯ!$B$3,'Кабельный журнал'!AE665-1,8)</f>
        <v>0</v>
      </c>
      <c r="AB665" s="247"/>
      <c r="AE665" s="34">
        <f>AE657+1</f>
        <v>570</v>
      </c>
    </row>
    <row r="666" spans="1:79" ht="15" customHeight="1" x14ac:dyDescent="0.25">
      <c r="C666" s="46">
        <f ca="1">OFFSET(СВОДНАЯ!$B$3,'Кабельный журнал'!AE666-1,0)</f>
        <v>0</v>
      </c>
      <c r="D666" s="121"/>
      <c r="E666" s="47">
        <f ca="1">OFFSET(СВОДНАЯ!$B$3,'Кабельный журнал'!AE666-1,1)</f>
        <v>0</v>
      </c>
      <c r="F666" s="48">
        <f ca="1">OFFSET(СВОДНАЯ!$B$3,'Кабельный журнал'!AE666-1,2)</f>
        <v>0</v>
      </c>
      <c r="G666" s="206">
        <f ca="1">OFFSET(СВОДНАЯ!$B$3,'Кабельный журнал'!AE666-1,3)</f>
        <v>0</v>
      </c>
      <c r="H666" s="235"/>
      <c r="I666" s="235"/>
      <c r="J666" s="235"/>
      <c r="K666" s="235"/>
      <c r="L666" s="207"/>
      <c r="M666" s="236">
        <f ca="1">OFFSET(СВОДНАЯ!$B$3,'Кабельный журнал'!AE666-1,4)</f>
        <v>0</v>
      </c>
      <c r="N666" s="237"/>
      <c r="O666" s="237"/>
      <c r="P666" s="237"/>
      <c r="Q666" s="238"/>
      <c r="R666" s="206">
        <f ca="1">OFFSET(СВОДНАЯ!$B$3,'Кабельный журнал'!AE666-1,5)</f>
        <v>0</v>
      </c>
      <c r="S666" s="207"/>
      <c r="T666" s="206">
        <f ca="1">OFFSET(СВОДНАЯ!$B$3,'Кабельный журнал'!AE666-1,6)</f>
        <v>0</v>
      </c>
      <c r="U666" s="235"/>
      <c r="V666" s="207"/>
      <c r="W666" s="206">
        <f ca="1">OFFSET(СВОДНАЯ!$B$3,'Кабельный журнал'!AE666-1,7)</f>
        <v>0</v>
      </c>
      <c r="X666" s="235"/>
      <c r="Y666" s="235"/>
      <c r="Z666" s="207"/>
      <c r="AA666" s="206">
        <f ca="1">OFFSET(СВОДНАЯ!$B$3,'Кабельный журнал'!AE666-1,8)</f>
        <v>0</v>
      </c>
      <c r="AB666" s="207"/>
      <c r="AE666" s="34">
        <f t="shared" ref="AE666:AE712" si="12">AE665+1</f>
        <v>571</v>
      </c>
    </row>
    <row r="667" spans="1:79" ht="15" customHeight="1" x14ac:dyDescent="0.25">
      <c r="C667" s="46">
        <f ca="1">OFFSET(СВОДНАЯ!$B$3,'Кабельный журнал'!AE667-1,0)</f>
        <v>0</v>
      </c>
      <c r="D667" s="121"/>
      <c r="E667" s="47">
        <f ca="1">OFFSET(СВОДНАЯ!$B$3,'Кабельный журнал'!AE667-1,1)</f>
        <v>0</v>
      </c>
      <c r="F667" s="48">
        <f ca="1">OFFSET(СВОДНАЯ!$B$3,'Кабельный журнал'!AE667-1,2)</f>
        <v>0</v>
      </c>
      <c r="G667" s="206">
        <f ca="1">OFFSET(СВОДНАЯ!$B$3,'Кабельный журнал'!AE667-1,3)</f>
        <v>0</v>
      </c>
      <c r="H667" s="235"/>
      <c r="I667" s="235"/>
      <c r="J667" s="235"/>
      <c r="K667" s="235"/>
      <c r="L667" s="207"/>
      <c r="M667" s="236">
        <f ca="1">OFFSET(СВОДНАЯ!$B$3,'Кабельный журнал'!AE667-1,4)</f>
        <v>0</v>
      </c>
      <c r="N667" s="237"/>
      <c r="O667" s="237"/>
      <c r="P667" s="237"/>
      <c r="Q667" s="238"/>
      <c r="R667" s="206">
        <f ca="1">OFFSET(СВОДНАЯ!$B$3,'Кабельный журнал'!AE667-1,5)</f>
        <v>0</v>
      </c>
      <c r="S667" s="207"/>
      <c r="T667" s="206">
        <f ca="1">OFFSET(СВОДНАЯ!$B$3,'Кабельный журнал'!AE667-1,6)</f>
        <v>0</v>
      </c>
      <c r="U667" s="235"/>
      <c r="V667" s="207"/>
      <c r="W667" s="206">
        <f ca="1">OFFSET(СВОДНАЯ!$B$3,'Кабельный журнал'!AE667-1,7)</f>
        <v>0</v>
      </c>
      <c r="X667" s="235"/>
      <c r="Y667" s="235"/>
      <c r="Z667" s="207"/>
      <c r="AA667" s="206">
        <f ca="1">OFFSET(СВОДНАЯ!$B$3,'Кабельный журнал'!AE667-1,8)</f>
        <v>0</v>
      </c>
      <c r="AB667" s="207"/>
      <c r="AE667" s="34">
        <f t="shared" si="12"/>
        <v>572</v>
      </c>
    </row>
    <row r="668" spans="1:79" ht="15" customHeight="1" x14ac:dyDescent="0.25">
      <c r="C668" s="46">
        <f ca="1">OFFSET(СВОДНАЯ!$B$3,'Кабельный журнал'!AE668-1,0)</f>
        <v>0</v>
      </c>
      <c r="D668" s="121"/>
      <c r="E668" s="47">
        <f ca="1">OFFSET(СВОДНАЯ!$B$3,'Кабельный журнал'!AE668-1,1)</f>
        <v>0</v>
      </c>
      <c r="F668" s="48">
        <f ca="1">OFFSET(СВОДНАЯ!$B$3,'Кабельный журнал'!AE668-1,2)</f>
        <v>0</v>
      </c>
      <c r="G668" s="206">
        <f ca="1">OFFSET(СВОДНАЯ!$B$3,'Кабельный журнал'!AE668-1,3)</f>
        <v>0</v>
      </c>
      <c r="H668" s="235"/>
      <c r="I668" s="235"/>
      <c r="J668" s="235"/>
      <c r="K668" s="235"/>
      <c r="L668" s="207"/>
      <c r="M668" s="236">
        <f ca="1">OFFSET(СВОДНАЯ!$B$3,'Кабельный журнал'!AE668-1,4)</f>
        <v>0</v>
      </c>
      <c r="N668" s="237"/>
      <c r="O668" s="237"/>
      <c r="P668" s="237"/>
      <c r="Q668" s="238"/>
      <c r="R668" s="206">
        <f ca="1">OFFSET(СВОДНАЯ!$B$3,'Кабельный журнал'!AE668-1,5)</f>
        <v>0</v>
      </c>
      <c r="S668" s="207"/>
      <c r="T668" s="206">
        <f ca="1">OFFSET(СВОДНАЯ!$B$3,'Кабельный журнал'!AE668-1,6)</f>
        <v>0</v>
      </c>
      <c r="U668" s="235"/>
      <c r="V668" s="207"/>
      <c r="W668" s="206">
        <f ca="1">OFFSET(СВОДНАЯ!$B$3,'Кабельный журнал'!AE668-1,7)</f>
        <v>0</v>
      </c>
      <c r="X668" s="235"/>
      <c r="Y668" s="235"/>
      <c r="Z668" s="207"/>
      <c r="AA668" s="206">
        <f ca="1">OFFSET(СВОДНАЯ!$B$3,'Кабельный журнал'!AE668-1,8)</f>
        <v>0</v>
      </c>
      <c r="AB668" s="207"/>
      <c r="AE668" s="34">
        <f t="shared" si="12"/>
        <v>573</v>
      </c>
    </row>
    <row r="669" spans="1:79" ht="15" customHeight="1" x14ac:dyDescent="0.25">
      <c r="C669" s="46">
        <f ca="1">OFFSET(СВОДНАЯ!$B$3,'Кабельный журнал'!AE669-1,0)</f>
        <v>0</v>
      </c>
      <c r="D669" s="121"/>
      <c r="E669" s="47">
        <f ca="1">OFFSET(СВОДНАЯ!$B$3,'Кабельный журнал'!AE669-1,1)</f>
        <v>0</v>
      </c>
      <c r="F669" s="48">
        <f ca="1">OFFSET(СВОДНАЯ!$B$3,'Кабельный журнал'!AE669-1,2)</f>
        <v>0</v>
      </c>
      <c r="G669" s="206">
        <f ca="1">OFFSET(СВОДНАЯ!$B$3,'Кабельный журнал'!AE669-1,3)</f>
        <v>0</v>
      </c>
      <c r="H669" s="235"/>
      <c r="I669" s="235"/>
      <c r="J669" s="235"/>
      <c r="K669" s="235"/>
      <c r="L669" s="207"/>
      <c r="M669" s="236">
        <f ca="1">OFFSET(СВОДНАЯ!$B$3,'Кабельный журнал'!AE669-1,4)</f>
        <v>0</v>
      </c>
      <c r="N669" s="237"/>
      <c r="O669" s="237"/>
      <c r="P669" s="237"/>
      <c r="Q669" s="238"/>
      <c r="R669" s="206">
        <f ca="1">OFFSET(СВОДНАЯ!$B$3,'Кабельный журнал'!AE669-1,5)</f>
        <v>0</v>
      </c>
      <c r="S669" s="207"/>
      <c r="T669" s="206">
        <f ca="1">OFFSET(СВОДНАЯ!$B$3,'Кабельный журнал'!AE669-1,6)</f>
        <v>0</v>
      </c>
      <c r="U669" s="235"/>
      <c r="V669" s="207"/>
      <c r="W669" s="206">
        <f ca="1">OFFSET(СВОДНАЯ!$B$3,'Кабельный журнал'!AE669-1,7)</f>
        <v>0</v>
      </c>
      <c r="X669" s="235"/>
      <c r="Y669" s="235"/>
      <c r="Z669" s="207"/>
      <c r="AA669" s="206">
        <f ca="1">OFFSET(СВОДНАЯ!$B$3,'Кабельный журнал'!AE669-1,8)</f>
        <v>0</v>
      </c>
      <c r="AB669" s="207"/>
      <c r="AE669" s="34">
        <f t="shared" si="12"/>
        <v>574</v>
      </c>
    </row>
    <row r="670" spans="1:79" ht="15" customHeight="1" x14ac:dyDescent="0.25">
      <c r="C670" s="46">
        <f ca="1">OFFSET(СВОДНАЯ!$B$3,'Кабельный журнал'!AE670-1,0)</f>
        <v>0</v>
      </c>
      <c r="D670" s="121"/>
      <c r="E670" s="47">
        <f ca="1">OFFSET(СВОДНАЯ!$B$3,'Кабельный журнал'!AE670-1,1)</f>
        <v>0</v>
      </c>
      <c r="F670" s="48">
        <f ca="1">OFFSET(СВОДНАЯ!$B$3,'Кабельный журнал'!AE670-1,2)</f>
        <v>0</v>
      </c>
      <c r="G670" s="206">
        <f ca="1">OFFSET(СВОДНАЯ!$B$3,'Кабельный журнал'!AE670-1,3)</f>
        <v>0</v>
      </c>
      <c r="H670" s="235"/>
      <c r="I670" s="235"/>
      <c r="J670" s="235"/>
      <c r="K670" s="235"/>
      <c r="L670" s="207"/>
      <c r="M670" s="236">
        <f ca="1">OFFSET(СВОДНАЯ!$B$3,'Кабельный журнал'!AE670-1,4)</f>
        <v>0</v>
      </c>
      <c r="N670" s="237"/>
      <c r="O670" s="237"/>
      <c r="P670" s="237"/>
      <c r="Q670" s="238"/>
      <c r="R670" s="206">
        <f ca="1">OFFSET(СВОДНАЯ!$B$3,'Кабельный журнал'!AE670-1,5)</f>
        <v>0</v>
      </c>
      <c r="S670" s="207"/>
      <c r="T670" s="206">
        <f ca="1">OFFSET(СВОДНАЯ!$B$3,'Кабельный журнал'!AE670-1,6)</f>
        <v>0</v>
      </c>
      <c r="U670" s="235"/>
      <c r="V670" s="207"/>
      <c r="W670" s="206">
        <f ca="1">OFFSET(СВОДНАЯ!$B$3,'Кабельный журнал'!AE670-1,7)</f>
        <v>0</v>
      </c>
      <c r="X670" s="235"/>
      <c r="Y670" s="235"/>
      <c r="Z670" s="207"/>
      <c r="AA670" s="206">
        <f ca="1">OFFSET(СВОДНАЯ!$B$3,'Кабельный журнал'!AE670-1,8)</f>
        <v>0</v>
      </c>
      <c r="AB670" s="207"/>
      <c r="AE670" s="34">
        <f t="shared" si="12"/>
        <v>575</v>
      </c>
    </row>
    <row r="671" spans="1:79" ht="15" customHeight="1" x14ac:dyDescent="0.25">
      <c r="C671" s="46">
        <f ca="1">OFFSET(СВОДНАЯ!$B$3,'Кабельный журнал'!AE671-1,0)</f>
        <v>0</v>
      </c>
      <c r="D671" s="121"/>
      <c r="E671" s="47">
        <f ca="1">OFFSET(СВОДНАЯ!$B$3,'Кабельный журнал'!AE671-1,1)</f>
        <v>0</v>
      </c>
      <c r="F671" s="48">
        <f ca="1">OFFSET(СВОДНАЯ!$B$3,'Кабельный журнал'!AE671-1,2)</f>
        <v>0</v>
      </c>
      <c r="G671" s="206">
        <f ca="1">OFFSET(СВОДНАЯ!$B$3,'Кабельный журнал'!AE671-1,3)</f>
        <v>0</v>
      </c>
      <c r="H671" s="235"/>
      <c r="I671" s="235"/>
      <c r="J671" s="235"/>
      <c r="K671" s="235"/>
      <c r="L671" s="207"/>
      <c r="M671" s="236">
        <f ca="1">OFFSET(СВОДНАЯ!$B$3,'Кабельный журнал'!AE671-1,4)</f>
        <v>0</v>
      </c>
      <c r="N671" s="237"/>
      <c r="O671" s="237"/>
      <c r="P671" s="237"/>
      <c r="Q671" s="238"/>
      <c r="R671" s="206">
        <f ca="1">OFFSET(СВОДНАЯ!$B$3,'Кабельный журнал'!AE671-1,5)</f>
        <v>0</v>
      </c>
      <c r="S671" s="207"/>
      <c r="T671" s="206">
        <f ca="1">OFFSET(СВОДНАЯ!$B$3,'Кабельный журнал'!AE671-1,6)</f>
        <v>0</v>
      </c>
      <c r="U671" s="235"/>
      <c r="V671" s="207"/>
      <c r="W671" s="206">
        <f ca="1">OFFSET(СВОДНАЯ!$B$3,'Кабельный журнал'!AE671-1,7)</f>
        <v>0</v>
      </c>
      <c r="X671" s="235"/>
      <c r="Y671" s="235"/>
      <c r="Z671" s="207"/>
      <c r="AA671" s="206">
        <f ca="1">OFFSET(СВОДНАЯ!$B$3,'Кабельный журнал'!AE671-1,8)</f>
        <v>0</v>
      </c>
      <c r="AB671" s="207"/>
      <c r="AE671" s="34">
        <f t="shared" si="12"/>
        <v>576</v>
      </c>
    </row>
    <row r="672" spans="1:79" ht="15" customHeight="1" x14ac:dyDescent="0.25">
      <c r="C672" s="46">
        <f ca="1">OFFSET(СВОДНАЯ!$B$3,'Кабельный журнал'!AE672-1,0)</f>
        <v>0</v>
      </c>
      <c r="D672" s="121"/>
      <c r="E672" s="47">
        <f ca="1">OFFSET(СВОДНАЯ!$B$3,'Кабельный журнал'!AE672-1,1)</f>
        <v>0</v>
      </c>
      <c r="F672" s="48">
        <f ca="1">OFFSET(СВОДНАЯ!$B$3,'Кабельный журнал'!AE672-1,2)</f>
        <v>0</v>
      </c>
      <c r="G672" s="206">
        <f ca="1">OFFSET(СВОДНАЯ!$B$3,'Кабельный журнал'!AE672-1,3)</f>
        <v>0</v>
      </c>
      <c r="H672" s="235"/>
      <c r="I672" s="235"/>
      <c r="J672" s="235"/>
      <c r="K672" s="235"/>
      <c r="L672" s="207"/>
      <c r="M672" s="236">
        <f ca="1">OFFSET(СВОДНАЯ!$B$3,'Кабельный журнал'!AE672-1,4)</f>
        <v>0</v>
      </c>
      <c r="N672" s="237"/>
      <c r="O672" s="237"/>
      <c r="P672" s="237"/>
      <c r="Q672" s="238"/>
      <c r="R672" s="206">
        <f ca="1">OFFSET(СВОДНАЯ!$B$3,'Кабельный журнал'!AE672-1,5)</f>
        <v>0</v>
      </c>
      <c r="S672" s="207"/>
      <c r="T672" s="206">
        <f ca="1">OFFSET(СВОДНАЯ!$B$3,'Кабельный журнал'!AE672-1,6)</f>
        <v>0</v>
      </c>
      <c r="U672" s="235"/>
      <c r="V672" s="207"/>
      <c r="W672" s="206">
        <f ca="1">OFFSET(СВОДНАЯ!$B$3,'Кабельный журнал'!AE672-1,7)</f>
        <v>0</v>
      </c>
      <c r="X672" s="235"/>
      <c r="Y672" s="235"/>
      <c r="Z672" s="207"/>
      <c r="AA672" s="206">
        <f ca="1">OFFSET(СВОДНАЯ!$B$3,'Кабельный журнал'!AE672-1,8)</f>
        <v>0</v>
      </c>
      <c r="AB672" s="207"/>
      <c r="AE672" s="34">
        <f t="shared" si="12"/>
        <v>577</v>
      </c>
    </row>
    <row r="673" spans="3:31" ht="15" customHeight="1" x14ac:dyDescent="0.25">
      <c r="C673" s="46">
        <f ca="1">OFFSET(СВОДНАЯ!$B$3,'Кабельный журнал'!AE673-1,0)</f>
        <v>0</v>
      </c>
      <c r="D673" s="121"/>
      <c r="E673" s="47">
        <f ca="1">OFFSET(СВОДНАЯ!$B$3,'Кабельный журнал'!AE673-1,1)</f>
        <v>0</v>
      </c>
      <c r="F673" s="48">
        <f ca="1">OFFSET(СВОДНАЯ!$B$3,'Кабельный журнал'!AE673-1,2)</f>
        <v>0</v>
      </c>
      <c r="G673" s="206">
        <f ca="1">OFFSET(СВОДНАЯ!$B$3,'Кабельный журнал'!AE673-1,3)</f>
        <v>0</v>
      </c>
      <c r="H673" s="235"/>
      <c r="I673" s="235"/>
      <c r="J673" s="235"/>
      <c r="K673" s="235"/>
      <c r="L673" s="207"/>
      <c r="M673" s="236">
        <f ca="1">OFFSET(СВОДНАЯ!$B$3,'Кабельный журнал'!AE673-1,4)</f>
        <v>0</v>
      </c>
      <c r="N673" s="237"/>
      <c r="O673" s="237"/>
      <c r="P673" s="237"/>
      <c r="Q673" s="238"/>
      <c r="R673" s="206">
        <f ca="1">OFFSET(СВОДНАЯ!$B$3,'Кабельный журнал'!AE673-1,5)</f>
        <v>0</v>
      </c>
      <c r="S673" s="207"/>
      <c r="T673" s="206">
        <f ca="1">OFFSET(СВОДНАЯ!$B$3,'Кабельный журнал'!AE673-1,6)</f>
        <v>0</v>
      </c>
      <c r="U673" s="235"/>
      <c r="V673" s="207"/>
      <c r="W673" s="206">
        <f ca="1">OFFSET(СВОДНАЯ!$B$3,'Кабельный журнал'!AE673-1,7)</f>
        <v>0</v>
      </c>
      <c r="X673" s="235"/>
      <c r="Y673" s="235"/>
      <c r="Z673" s="207"/>
      <c r="AA673" s="206">
        <f ca="1">OFFSET(СВОДНАЯ!$B$3,'Кабельный журнал'!AE673-1,8)</f>
        <v>0</v>
      </c>
      <c r="AB673" s="207"/>
      <c r="AE673" s="34">
        <f t="shared" si="12"/>
        <v>578</v>
      </c>
    </row>
    <row r="674" spans="3:31" ht="15" customHeight="1" x14ac:dyDescent="0.25">
      <c r="C674" s="46">
        <f ca="1">OFFSET(СВОДНАЯ!$B$3,'Кабельный журнал'!AE674-1,0)</f>
        <v>0</v>
      </c>
      <c r="D674" s="121"/>
      <c r="E674" s="47">
        <f ca="1">OFFSET(СВОДНАЯ!$B$3,'Кабельный журнал'!AE674-1,1)</f>
        <v>0</v>
      </c>
      <c r="F674" s="48">
        <f ca="1">OFFSET(СВОДНАЯ!$B$3,'Кабельный журнал'!AE674-1,2)</f>
        <v>0</v>
      </c>
      <c r="G674" s="206">
        <f ca="1">OFFSET(СВОДНАЯ!$B$3,'Кабельный журнал'!AE674-1,3)</f>
        <v>0</v>
      </c>
      <c r="H674" s="235"/>
      <c r="I674" s="235"/>
      <c r="J674" s="235"/>
      <c r="K674" s="235"/>
      <c r="L674" s="207"/>
      <c r="M674" s="236">
        <f ca="1">OFFSET(СВОДНАЯ!$B$3,'Кабельный журнал'!AE674-1,4)</f>
        <v>0</v>
      </c>
      <c r="N674" s="237"/>
      <c r="O674" s="237"/>
      <c r="P674" s="237"/>
      <c r="Q674" s="238"/>
      <c r="R674" s="206">
        <f ca="1">OFFSET(СВОДНАЯ!$B$3,'Кабельный журнал'!AE674-1,5)</f>
        <v>0</v>
      </c>
      <c r="S674" s="207"/>
      <c r="T674" s="206">
        <f ca="1">OFFSET(СВОДНАЯ!$B$3,'Кабельный журнал'!AE674-1,6)</f>
        <v>0</v>
      </c>
      <c r="U674" s="235"/>
      <c r="V674" s="207"/>
      <c r="W674" s="206">
        <f ca="1">OFFSET(СВОДНАЯ!$B$3,'Кабельный журнал'!AE674-1,7)</f>
        <v>0</v>
      </c>
      <c r="X674" s="235"/>
      <c r="Y674" s="235"/>
      <c r="Z674" s="207"/>
      <c r="AA674" s="206">
        <f ca="1">OFFSET(СВОДНАЯ!$B$3,'Кабельный журнал'!AE674-1,8)</f>
        <v>0</v>
      </c>
      <c r="AB674" s="207"/>
      <c r="AE674" s="34">
        <f t="shared" si="12"/>
        <v>579</v>
      </c>
    </row>
    <row r="675" spans="3:31" ht="15" customHeight="1" x14ac:dyDescent="0.25">
      <c r="C675" s="46">
        <f ca="1">OFFSET(СВОДНАЯ!$B$3,'Кабельный журнал'!AE675-1,0)</f>
        <v>0</v>
      </c>
      <c r="D675" s="121"/>
      <c r="E675" s="47">
        <f ca="1">OFFSET(СВОДНАЯ!$B$3,'Кабельный журнал'!AE675-1,1)</f>
        <v>0</v>
      </c>
      <c r="F675" s="48">
        <f ca="1">OFFSET(СВОДНАЯ!$B$3,'Кабельный журнал'!AE675-1,2)</f>
        <v>0</v>
      </c>
      <c r="G675" s="206">
        <f ca="1">OFFSET(СВОДНАЯ!$B$3,'Кабельный журнал'!AE675-1,3)</f>
        <v>0</v>
      </c>
      <c r="H675" s="235"/>
      <c r="I675" s="235"/>
      <c r="J675" s="235"/>
      <c r="K675" s="235"/>
      <c r="L675" s="207"/>
      <c r="M675" s="236">
        <f ca="1">OFFSET(СВОДНАЯ!$B$3,'Кабельный журнал'!AE675-1,4)</f>
        <v>0</v>
      </c>
      <c r="N675" s="237"/>
      <c r="O675" s="237"/>
      <c r="P675" s="237"/>
      <c r="Q675" s="238"/>
      <c r="R675" s="206">
        <f ca="1">OFFSET(СВОДНАЯ!$B$3,'Кабельный журнал'!AE675-1,5)</f>
        <v>0</v>
      </c>
      <c r="S675" s="207"/>
      <c r="T675" s="206">
        <f ca="1">OFFSET(СВОДНАЯ!$B$3,'Кабельный журнал'!AE675-1,6)</f>
        <v>0</v>
      </c>
      <c r="U675" s="235"/>
      <c r="V675" s="207"/>
      <c r="W675" s="206">
        <f ca="1">OFFSET(СВОДНАЯ!$B$3,'Кабельный журнал'!AE675-1,7)</f>
        <v>0</v>
      </c>
      <c r="X675" s="235"/>
      <c r="Y675" s="235"/>
      <c r="Z675" s="207"/>
      <c r="AA675" s="206">
        <f ca="1">OFFSET(СВОДНАЯ!$B$3,'Кабельный журнал'!AE675-1,8)</f>
        <v>0</v>
      </c>
      <c r="AB675" s="207"/>
      <c r="AE675" s="34">
        <f t="shared" si="12"/>
        <v>580</v>
      </c>
    </row>
    <row r="676" spans="3:31" ht="15" customHeight="1" x14ac:dyDescent="0.25">
      <c r="C676" s="46">
        <f ca="1">OFFSET(СВОДНАЯ!$B$3,'Кабельный журнал'!AE676-1,0)</f>
        <v>0</v>
      </c>
      <c r="D676" s="121"/>
      <c r="E676" s="47">
        <f ca="1">OFFSET(СВОДНАЯ!$B$3,'Кабельный журнал'!AE676-1,1)</f>
        <v>0</v>
      </c>
      <c r="F676" s="48">
        <f ca="1">OFFSET(СВОДНАЯ!$B$3,'Кабельный журнал'!AE676-1,2)</f>
        <v>0</v>
      </c>
      <c r="G676" s="206">
        <f ca="1">OFFSET(СВОДНАЯ!$B$3,'Кабельный журнал'!AE676-1,3)</f>
        <v>0</v>
      </c>
      <c r="H676" s="235"/>
      <c r="I676" s="235"/>
      <c r="J676" s="235"/>
      <c r="K676" s="235"/>
      <c r="L676" s="207"/>
      <c r="M676" s="236">
        <f ca="1">OFFSET(СВОДНАЯ!$B$3,'Кабельный журнал'!AE676-1,4)</f>
        <v>0</v>
      </c>
      <c r="N676" s="237"/>
      <c r="O676" s="237"/>
      <c r="P676" s="237"/>
      <c r="Q676" s="238"/>
      <c r="R676" s="206">
        <f ca="1">OFFSET(СВОДНАЯ!$B$3,'Кабельный журнал'!AE676-1,5)</f>
        <v>0</v>
      </c>
      <c r="S676" s="207"/>
      <c r="T676" s="206">
        <f ca="1">OFFSET(СВОДНАЯ!$B$3,'Кабельный журнал'!AE676-1,6)</f>
        <v>0</v>
      </c>
      <c r="U676" s="235"/>
      <c r="V676" s="207"/>
      <c r="W676" s="206">
        <f ca="1">OFFSET(СВОДНАЯ!$B$3,'Кабельный журнал'!AE676-1,7)</f>
        <v>0</v>
      </c>
      <c r="X676" s="235"/>
      <c r="Y676" s="235"/>
      <c r="Z676" s="207"/>
      <c r="AA676" s="206">
        <f ca="1">OFFSET(СВОДНАЯ!$B$3,'Кабельный журнал'!AE676-1,8)</f>
        <v>0</v>
      </c>
      <c r="AB676" s="207"/>
      <c r="AE676" s="34">
        <f t="shared" si="12"/>
        <v>581</v>
      </c>
    </row>
    <row r="677" spans="3:31" ht="15" customHeight="1" x14ac:dyDescent="0.25">
      <c r="C677" s="46">
        <f ca="1">OFFSET(СВОДНАЯ!$B$3,'Кабельный журнал'!AE677-1,0)</f>
        <v>0</v>
      </c>
      <c r="D677" s="121"/>
      <c r="E677" s="47">
        <f ca="1">OFFSET(СВОДНАЯ!$B$3,'Кабельный журнал'!AE677-1,1)</f>
        <v>0</v>
      </c>
      <c r="F677" s="48">
        <f ca="1">OFFSET(СВОДНАЯ!$B$3,'Кабельный журнал'!AE677-1,2)</f>
        <v>0</v>
      </c>
      <c r="G677" s="206">
        <f ca="1">OFFSET(СВОДНАЯ!$B$3,'Кабельный журнал'!AE677-1,3)</f>
        <v>0</v>
      </c>
      <c r="H677" s="235"/>
      <c r="I677" s="235"/>
      <c r="J677" s="235"/>
      <c r="K677" s="235"/>
      <c r="L677" s="207"/>
      <c r="M677" s="236">
        <f ca="1">OFFSET(СВОДНАЯ!$B$3,'Кабельный журнал'!AE677-1,4)</f>
        <v>0</v>
      </c>
      <c r="N677" s="237"/>
      <c r="O677" s="237"/>
      <c r="P677" s="237"/>
      <c r="Q677" s="238"/>
      <c r="R677" s="206">
        <f ca="1">OFFSET(СВОДНАЯ!$B$3,'Кабельный журнал'!AE677-1,5)</f>
        <v>0</v>
      </c>
      <c r="S677" s="207"/>
      <c r="T677" s="206">
        <f ca="1">OFFSET(СВОДНАЯ!$B$3,'Кабельный журнал'!AE677-1,6)</f>
        <v>0</v>
      </c>
      <c r="U677" s="235"/>
      <c r="V677" s="207"/>
      <c r="W677" s="206">
        <f ca="1">OFFSET(СВОДНАЯ!$B$3,'Кабельный журнал'!AE677-1,7)</f>
        <v>0</v>
      </c>
      <c r="X677" s="235"/>
      <c r="Y677" s="235"/>
      <c r="Z677" s="207"/>
      <c r="AA677" s="206">
        <f ca="1">OFFSET(СВОДНАЯ!$B$3,'Кабельный журнал'!AE677-1,8)</f>
        <v>0</v>
      </c>
      <c r="AB677" s="207"/>
      <c r="AE677" s="34">
        <f t="shared" si="12"/>
        <v>582</v>
      </c>
    </row>
    <row r="678" spans="3:31" ht="15" customHeight="1" x14ac:dyDescent="0.25">
      <c r="C678" s="46">
        <f ca="1">OFFSET(СВОДНАЯ!$B$3,'Кабельный журнал'!AE678-1,0)</f>
        <v>0</v>
      </c>
      <c r="D678" s="121"/>
      <c r="E678" s="47">
        <f ca="1">OFFSET(СВОДНАЯ!$B$3,'Кабельный журнал'!AE678-1,1)</f>
        <v>0</v>
      </c>
      <c r="F678" s="48">
        <f ca="1">OFFSET(СВОДНАЯ!$B$3,'Кабельный журнал'!AE678-1,2)</f>
        <v>0</v>
      </c>
      <c r="G678" s="206">
        <f ca="1">OFFSET(СВОДНАЯ!$B$3,'Кабельный журнал'!AE678-1,3)</f>
        <v>0</v>
      </c>
      <c r="H678" s="235"/>
      <c r="I678" s="235"/>
      <c r="J678" s="235"/>
      <c r="K678" s="235"/>
      <c r="L678" s="207"/>
      <c r="M678" s="236">
        <f ca="1">OFFSET(СВОДНАЯ!$B$3,'Кабельный журнал'!AE678-1,4)</f>
        <v>0</v>
      </c>
      <c r="N678" s="237"/>
      <c r="O678" s="237"/>
      <c r="P678" s="237"/>
      <c r="Q678" s="238"/>
      <c r="R678" s="206">
        <f ca="1">OFFSET(СВОДНАЯ!$B$3,'Кабельный журнал'!AE678-1,5)</f>
        <v>0</v>
      </c>
      <c r="S678" s="207"/>
      <c r="T678" s="206">
        <f ca="1">OFFSET(СВОДНАЯ!$B$3,'Кабельный журнал'!AE678-1,6)</f>
        <v>0</v>
      </c>
      <c r="U678" s="235"/>
      <c r="V678" s="207"/>
      <c r="W678" s="206">
        <f ca="1">OFFSET(СВОДНАЯ!$B$3,'Кабельный журнал'!AE678-1,7)</f>
        <v>0</v>
      </c>
      <c r="X678" s="235"/>
      <c r="Y678" s="235"/>
      <c r="Z678" s="207"/>
      <c r="AA678" s="206">
        <f ca="1">OFFSET(СВОДНАЯ!$B$3,'Кабельный журнал'!AE678-1,8)</f>
        <v>0</v>
      </c>
      <c r="AB678" s="207"/>
      <c r="AE678" s="34">
        <f t="shared" si="12"/>
        <v>583</v>
      </c>
    </row>
    <row r="679" spans="3:31" ht="15" customHeight="1" x14ac:dyDescent="0.25">
      <c r="C679" s="46">
        <f ca="1">OFFSET(СВОДНАЯ!$B$3,'Кабельный журнал'!AE679-1,0)</f>
        <v>0</v>
      </c>
      <c r="D679" s="121"/>
      <c r="E679" s="47">
        <f ca="1">OFFSET(СВОДНАЯ!$B$3,'Кабельный журнал'!AE679-1,1)</f>
        <v>0</v>
      </c>
      <c r="F679" s="48">
        <f ca="1">OFFSET(СВОДНАЯ!$B$3,'Кабельный журнал'!AE679-1,2)</f>
        <v>0</v>
      </c>
      <c r="G679" s="206">
        <f ca="1">OFFSET(СВОДНАЯ!$B$3,'Кабельный журнал'!AE679-1,3)</f>
        <v>0</v>
      </c>
      <c r="H679" s="235"/>
      <c r="I679" s="235"/>
      <c r="J679" s="235"/>
      <c r="K679" s="235"/>
      <c r="L679" s="207"/>
      <c r="M679" s="236">
        <f ca="1">OFFSET(СВОДНАЯ!$B$3,'Кабельный журнал'!AE679-1,4)</f>
        <v>0</v>
      </c>
      <c r="N679" s="237"/>
      <c r="O679" s="237"/>
      <c r="P679" s="237"/>
      <c r="Q679" s="238"/>
      <c r="R679" s="206">
        <f ca="1">OFFSET(СВОДНАЯ!$B$3,'Кабельный журнал'!AE679-1,5)</f>
        <v>0</v>
      </c>
      <c r="S679" s="207"/>
      <c r="T679" s="206">
        <f ca="1">OFFSET(СВОДНАЯ!$B$3,'Кабельный журнал'!AE679-1,6)</f>
        <v>0</v>
      </c>
      <c r="U679" s="235"/>
      <c r="V679" s="207"/>
      <c r="W679" s="206">
        <f ca="1">OFFSET(СВОДНАЯ!$B$3,'Кабельный журнал'!AE679-1,7)</f>
        <v>0</v>
      </c>
      <c r="X679" s="235"/>
      <c r="Y679" s="235"/>
      <c r="Z679" s="207"/>
      <c r="AA679" s="206">
        <f ca="1">OFFSET(СВОДНАЯ!$B$3,'Кабельный журнал'!AE679-1,8)</f>
        <v>0</v>
      </c>
      <c r="AB679" s="207"/>
      <c r="AE679" s="34">
        <f t="shared" si="12"/>
        <v>584</v>
      </c>
    </row>
    <row r="680" spans="3:31" ht="15" customHeight="1" x14ac:dyDescent="0.25">
      <c r="C680" s="46">
        <f ca="1">OFFSET(СВОДНАЯ!$B$3,'Кабельный журнал'!AE680-1,0)</f>
        <v>0</v>
      </c>
      <c r="D680" s="121"/>
      <c r="E680" s="47">
        <f ca="1">OFFSET(СВОДНАЯ!$B$3,'Кабельный журнал'!AE680-1,1)</f>
        <v>0</v>
      </c>
      <c r="F680" s="48">
        <f ca="1">OFFSET(СВОДНАЯ!$B$3,'Кабельный журнал'!AE680-1,2)</f>
        <v>0</v>
      </c>
      <c r="G680" s="206">
        <f ca="1">OFFSET(СВОДНАЯ!$B$3,'Кабельный журнал'!AE680-1,3)</f>
        <v>0</v>
      </c>
      <c r="H680" s="235"/>
      <c r="I680" s="235"/>
      <c r="J680" s="235"/>
      <c r="K680" s="235"/>
      <c r="L680" s="207"/>
      <c r="M680" s="236">
        <f ca="1">OFFSET(СВОДНАЯ!$B$3,'Кабельный журнал'!AE680-1,4)</f>
        <v>0</v>
      </c>
      <c r="N680" s="237"/>
      <c r="O680" s="237"/>
      <c r="P680" s="237"/>
      <c r="Q680" s="238"/>
      <c r="R680" s="206">
        <f ca="1">OFFSET(СВОДНАЯ!$B$3,'Кабельный журнал'!AE680-1,5)</f>
        <v>0</v>
      </c>
      <c r="S680" s="207"/>
      <c r="T680" s="206">
        <f ca="1">OFFSET(СВОДНАЯ!$B$3,'Кабельный журнал'!AE680-1,6)</f>
        <v>0</v>
      </c>
      <c r="U680" s="235"/>
      <c r="V680" s="207"/>
      <c r="W680" s="206">
        <f ca="1">OFFSET(СВОДНАЯ!$B$3,'Кабельный журнал'!AE680-1,7)</f>
        <v>0</v>
      </c>
      <c r="X680" s="235"/>
      <c r="Y680" s="235"/>
      <c r="Z680" s="207"/>
      <c r="AA680" s="206">
        <f ca="1">OFFSET(СВОДНАЯ!$B$3,'Кабельный журнал'!AE680-1,8)</f>
        <v>0</v>
      </c>
      <c r="AB680" s="207"/>
      <c r="AE680" s="34">
        <f t="shared" si="12"/>
        <v>585</v>
      </c>
    </row>
    <row r="681" spans="3:31" ht="15" customHeight="1" x14ac:dyDescent="0.25">
      <c r="C681" s="46">
        <f ca="1">OFFSET(СВОДНАЯ!$B$3,'Кабельный журнал'!AE681-1,0)</f>
        <v>0</v>
      </c>
      <c r="D681" s="121"/>
      <c r="E681" s="47">
        <f ca="1">OFFSET(СВОДНАЯ!$B$3,'Кабельный журнал'!AE681-1,1)</f>
        <v>0</v>
      </c>
      <c r="F681" s="48">
        <f ca="1">OFFSET(СВОДНАЯ!$B$3,'Кабельный журнал'!AE681-1,2)</f>
        <v>0</v>
      </c>
      <c r="G681" s="206">
        <f ca="1">OFFSET(СВОДНАЯ!$B$3,'Кабельный журнал'!AE681-1,3)</f>
        <v>0</v>
      </c>
      <c r="H681" s="235"/>
      <c r="I681" s="235"/>
      <c r="J681" s="235"/>
      <c r="K681" s="235"/>
      <c r="L681" s="207"/>
      <c r="M681" s="236">
        <f ca="1">OFFSET(СВОДНАЯ!$B$3,'Кабельный журнал'!AE681-1,4)</f>
        <v>0</v>
      </c>
      <c r="N681" s="237"/>
      <c r="O681" s="237"/>
      <c r="P681" s="237"/>
      <c r="Q681" s="238"/>
      <c r="R681" s="206">
        <f ca="1">OFFSET(СВОДНАЯ!$B$3,'Кабельный журнал'!AE681-1,5)</f>
        <v>0</v>
      </c>
      <c r="S681" s="207"/>
      <c r="T681" s="206">
        <f ca="1">OFFSET(СВОДНАЯ!$B$3,'Кабельный журнал'!AE681-1,6)</f>
        <v>0</v>
      </c>
      <c r="U681" s="235"/>
      <c r="V681" s="207"/>
      <c r="W681" s="206">
        <f ca="1">OFFSET(СВОДНАЯ!$B$3,'Кабельный журнал'!AE681-1,7)</f>
        <v>0</v>
      </c>
      <c r="X681" s="235"/>
      <c r="Y681" s="235"/>
      <c r="Z681" s="207"/>
      <c r="AA681" s="206">
        <f ca="1">OFFSET(СВОДНАЯ!$B$3,'Кабельный журнал'!AE681-1,8)</f>
        <v>0</v>
      </c>
      <c r="AB681" s="207"/>
      <c r="AE681" s="34">
        <f t="shared" si="12"/>
        <v>586</v>
      </c>
    </row>
    <row r="682" spans="3:31" ht="15" customHeight="1" x14ac:dyDescent="0.25">
      <c r="C682" s="46">
        <f ca="1">OFFSET(СВОДНАЯ!$B$3,'Кабельный журнал'!AE682-1,0)</f>
        <v>0</v>
      </c>
      <c r="D682" s="121"/>
      <c r="E682" s="47">
        <f ca="1">OFFSET(СВОДНАЯ!$B$3,'Кабельный журнал'!AE682-1,1)</f>
        <v>0</v>
      </c>
      <c r="F682" s="48">
        <f ca="1">OFFSET(СВОДНАЯ!$B$3,'Кабельный журнал'!AE682-1,2)</f>
        <v>0</v>
      </c>
      <c r="G682" s="206">
        <f ca="1">OFFSET(СВОДНАЯ!$B$3,'Кабельный журнал'!AE682-1,3)</f>
        <v>0</v>
      </c>
      <c r="H682" s="235"/>
      <c r="I682" s="235"/>
      <c r="J682" s="235"/>
      <c r="K682" s="235"/>
      <c r="L682" s="207"/>
      <c r="M682" s="236">
        <f ca="1">OFFSET(СВОДНАЯ!$B$3,'Кабельный журнал'!AE682-1,4)</f>
        <v>0</v>
      </c>
      <c r="N682" s="237"/>
      <c r="O682" s="237"/>
      <c r="P682" s="237"/>
      <c r="Q682" s="238"/>
      <c r="R682" s="206">
        <f ca="1">OFFSET(СВОДНАЯ!$B$3,'Кабельный журнал'!AE682-1,5)</f>
        <v>0</v>
      </c>
      <c r="S682" s="207"/>
      <c r="T682" s="206">
        <f ca="1">OFFSET(СВОДНАЯ!$B$3,'Кабельный журнал'!AE682-1,6)</f>
        <v>0</v>
      </c>
      <c r="U682" s="235"/>
      <c r="V682" s="207"/>
      <c r="W682" s="206">
        <f ca="1">OFFSET(СВОДНАЯ!$B$3,'Кабельный журнал'!AE682-1,7)</f>
        <v>0</v>
      </c>
      <c r="X682" s="235"/>
      <c r="Y682" s="235"/>
      <c r="Z682" s="207"/>
      <c r="AA682" s="206">
        <f ca="1">OFFSET(СВОДНАЯ!$B$3,'Кабельный журнал'!AE682-1,8)</f>
        <v>0</v>
      </c>
      <c r="AB682" s="207"/>
      <c r="AE682" s="34">
        <f t="shared" si="12"/>
        <v>587</v>
      </c>
    </row>
    <row r="683" spans="3:31" ht="15" customHeight="1" x14ac:dyDescent="0.25">
      <c r="C683" s="46">
        <f ca="1">OFFSET(СВОДНАЯ!$B$3,'Кабельный журнал'!AE683-1,0)</f>
        <v>0</v>
      </c>
      <c r="D683" s="121"/>
      <c r="E683" s="47">
        <f ca="1">OFFSET(СВОДНАЯ!$B$3,'Кабельный журнал'!AE683-1,1)</f>
        <v>0</v>
      </c>
      <c r="F683" s="48">
        <f ca="1">OFFSET(СВОДНАЯ!$B$3,'Кабельный журнал'!AE683-1,2)</f>
        <v>0</v>
      </c>
      <c r="G683" s="206">
        <f ca="1">OFFSET(СВОДНАЯ!$B$3,'Кабельный журнал'!AE683-1,3)</f>
        <v>0</v>
      </c>
      <c r="H683" s="235"/>
      <c r="I683" s="235"/>
      <c r="J683" s="235"/>
      <c r="K683" s="235"/>
      <c r="L683" s="207"/>
      <c r="M683" s="236">
        <f ca="1">OFFSET(СВОДНАЯ!$B$3,'Кабельный журнал'!AE683-1,4)</f>
        <v>0</v>
      </c>
      <c r="N683" s="237"/>
      <c r="O683" s="237"/>
      <c r="P683" s="237"/>
      <c r="Q683" s="238"/>
      <c r="R683" s="206">
        <f ca="1">OFFSET(СВОДНАЯ!$B$3,'Кабельный журнал'!AE683-1,5)</f>
        <v>0</v>
      </c>
      <c r="S683" s="207"/>
      <c r="T683" s="206">
        <f ca="1">OFFSET(СВОДНАЯ!$B$3,'Кабельный журнал'!AE683-1,6)</f>
        <v>0</v>
      </c>
      <c r="U683" s="235"/>
      <c r="V683" s="207"/>
      <c r="W683" s="206">
        <f ca="1">OFFSET(СВОДНАЯ!$B$3,'Кабельный журнал'!AE683-1,7)</f>
        <v>0</v>
      </c>
      <c r="X683" s="235"/>
      <c r="Y683" s="235"/>
      <c r="Z683" s="207"/>
      <c r="AA683" s="206">
        <f ca="1">OFFSET(СВОДНАЯ!$B$3,'Кабельный журнал'!AE683-1,8)</f>
        <v>0</v>
      </c>
      <c r="AB683" s="207"/>
      <c r="AE683" s="34">
        <f t="shared" si="12"/>
        <v>588</v>
      </c>
    </row>
    <row r="684" spans="3:31" ht="15" customHeight="1" x14ac:dyDescent="0.25">
      <c r="C684" s="46">
        <f ca="1">OFFSET(СВОДНАЯ!$B$3,'Кабельный журнал'!AE684-1,0)</f>
        <v>0</v>
      </c>
      <c r="D684" s="121"/>
      <c r="E684" s="47">
        <f ca="1">OFFSET(СВОДНАЯ!$B$3,'Кабельный журнал'!AE684-1,1)</f>
        <v>0</v>
      </c>
      <c r="F684" s="48">
        <f ca="1">OFFSET(СВОДНАЯ!$B$3,'Кабельный журнал'!AE684-1,2)</f>
        <v>0</v>
      </c>
      <c r="G684" s="206">
        <f ca="1">OFFSET(СВОДНАЯ!$B$3,'Кабельный журнал'!AE684-1,3)</f>
        <v>0</v>
      </c>
      <c r="H684" s="235"/>
      <c r="I684" s="235"/>
      <c r="J684" s="235"/>
      <c r="K684" s="235"/>
      <c r="L684" s="207"/>
      <c r="M684" s="236">
        <f ca="1">OFFSET(СВОДНАЯ!$B$3,'Кабельный журнал'!AE684-1,4)</f>
        <v>0</v>
      </c>
      <c r="N684" s="237"/>
      <c r="O684" s="237"/>
      <c r="P684" s="237"/>
      <c r="Q684" s="238"/>
      <c r="R684" s="206">
        <f ca="1">OFFSET(СВОДНАЯ!$B$3,'Кабельный журнал'!AE684-1,5)</f>
        <v>0</v>
      </c>
      <c r="S684" s="207"/>
      <c r="T684" s="206">
        <f ca="1">OFFSET(СВОДНАЯ!$B$3,'Кабельный журнал'!AE684-1,6)</f>
        <v>0</v>
      </c>
      <c r="U684" s="235"/>
      <c r="V684" s="207"/>
      <c r="W684" s="206">
        <f ca="1">OFFSET(СВОДНАЯ!$B$3,'Кабельный журнал'!AE684-1,7)</f>
        <v>0</v>
      </c>
      <c r="X684" s="235"/>
      <c r="Y684" s="235"/>
      <c r="Z684" s="207"/>
      <c r="AA684" s="206">
        <f ca="1">OFFSET(СВОДНАЯ!$B$3,'Кабельный журнал'!AE684-1,8)</f>
        <v>0</v>
      </c>
      <c r="AB684" s="207"/>
      <c r="AE684" s="34">
        <f t="shared" si="12"/>
        <v>589</v>
      </c>
    </row>
    <row r="685" spans="3:31" ht="15" customHeight="1" x14ac:dyDescent="0.25">
      <c r="C685" s="46">
        <f ca="1">OFFSET(СВОДНАЯ!$B$3,'Кабельный журнал'!AE685-1,0)</f>
        <v>0</v>
      </c>
      <c r="D685" s="121"/>
      <c r="E685" s="47">
        <f ca="1">OFFSET(СВОДНАЯ!$B$3,'Кабельный журнал'!AE685-1,1)</f>
        <v>0</v>
      </c>
      <c r="F685" s="48">
        <f ca="1">OFFSET(СВОДНАЯ!$B$3,'Кабельный журнал'!AE685-1,2)</f>
        <v>0</v>
      </c>
      <c r="G685" s="206">
        <f ca="1">OFFSET(СВОДНАЯ!$B$3,'Кабельный журнал'!AE685-1,3)</f>
        <v>0</v>
      </c>
      <c r="H685" s="235"/>
      <c r="I685" s="235"/>
      <c r="J685" s="235"/>
      <c r="K685" s="235"/>
      <c r="L685" s="207"/>
      <c r="M685" s="236">
        <f ca="1">OFFSET(СВОДНАЯ!$B$3,'Кабельный журнал'!AE685-1,4)</f>
        <v>0</v>
      </c>
      <c r="N685" s="237"/>
      <c r="O685" s="237"/>
      <c r="P685" s="237"/>
      <c r="Q685" s="238"/>
      <c r="R685" s="206">
        <f ca="1">OFFSET(СВОДНАЯ!$B$3,'Кабельный журнал'!AE685-1,5)</f>
        <v>0</v>
      </c>
      <c r="S685" s="207"/>
      <c r="T685" s="206">
        <f ca="1">OFFSET(СВОДНАЯ!$B$3,'Кабельный журнал'!AE685-1,6)</f>
        <v>0</v>
      </c>
      <c r="U685" s="235"/>
      <c r="V685" s="207"/>
      <c r="W685" s="206">
        <f ca="1">OFFSET(СВОДНАЯ!$B$3,'Кабельный журнал'!AE685-1,7)</f>
        <v>0</v>
      </c>
      <c r="X685" s="235"/>
      <c r="Y685" s="235"/>
      <c r="Z685" s="207"/>
      <c r="AA685" s="206">
        <f ca="1">OFFSET(СВОДНАЯ!$B$3,'Кабельный журнал'!AE685-1,8)</f>
        <v>0</v>
      </c>
      <c r="AB685" s="207"/>
      <c r="AE685" s="34">
        <f t="shared" si="12"/>
        <v>590</v>
      </c>
    </row>
    <row r="686" spans="3:31" ht="15" customHeight="1" x14ac:dyDescent="0.25">
      <c r="C686" s="46">
        <f ca="1">OFFSET(СВОДНАЯ!$B$3,'Кабельный журнал'!AE686-1,0)</f>
        <v>0</v>
      </c>
      <c r="D686" s="121"/>
      <c r="E686" s="47">
        <f ca="1">OFFSET(СВОДНАЯ!$B$3,'Кабельный журнал'!AE686-1,1)</f>
        <v>0</v>
      </c>
      <c r="F686" s="48">
        <f ca="1">OFFSET(СВОДНАЯ!$B$3,'Кабельный журнал'!AE686-1,2)</f>
        <v>0</v>
      </c>
      <c r="G686" s="206">
        <f ca="1">OFFSET(СВОДНАЯ!$B$3,'Кабельный журнал'!AE686-1,3)</f>
        <v>0</v>
      </c>
      <c r="H686" s="235"/>
      <c r="I686" s="235"/>
      <c r="J686" s="235"/>
      <c r="K686" s="235"/>
      <c r="L686" s="207"/>
      <c r="M686" s="236">
        <f ca="1">OFFSET(СВОДНАЯ!$B$3,'Кабельный журнал'!AE686-1,4)</f>
        <v>0</v>
      </c>
      <c r="N686" s="237"/>
      <c r="O686" s="237"/>
      <c r="P686" s="237"/>
      <c r="Q686" s="238"/>
      <c r="R686" s="206">
        <f ca="1">OFFSET(СВОДНАЯ!$B$3,'Кабельный журнал'!AE686-1,5)</f>
        <v>0</v>
      </c>
      <c r="S686" s="207"/>
      <c r="T686" s="206">
        <f ca="1">OFFSET(СВОДНАЯ!$B$3,'Кабельный журнал'!AE686-1,6)</f>
        <v>0</v>
      </c>
      <c r="U686" s="235"/>
      <c r="V686" s="207"/>
      <c r="W686" s="206">
        <f ca="1">OFFSET(СВОДНАЯ!$B$3,'Кабельный журнал'!AE686-1,7)</f>
        <v>0</v>
      </c>
      <c r="X686" s="235"/>
      <c r="Y686" s="235"/>
      <c r="Z686" s="207"/>
      <c r="AA686" s="206">
        <f ca="1">OFFSET(СВОДНАЯ!$B$3,'Кабельный журнал'!AE686-1,8)</f>
        <v>0</v>
      </c>
      <c r="AB686" s="207"/>
      <c r="AE686" s="34">
        <f t="shared" si="12"/>
        <v>591</v>
      </c>
    </row>
    <row r="687" spans="3:31" ht="15" customHeight="1" x14ac:dyDescent="0.25">
      <c r="C687" s="46">
        <f ca="1">OFFSET(СВОДНАЯ!$B$3,'Кабельный журнал'!AE687-1,0)</f>
        <v>0</v>
      </c>
      <c r="D687" s="121"/>
      <c r="E687" s="47">
        <f ca="1">OFFSET(СВОДНАЯ!$B$3,'Кабельный журнал'!AE687-1,1)</f>
        <v>0</v>
      </c>
      <c r="F687" s="48">
        <f ca="1">OFFSET(СВОДНАЯ!$B$3,'Кабельный журнал'!AE687-1,2)</f>
        <v>0</v>
      </c>
      <c r="G687" s="206">
        <f ca="1">OFFSET(СВОДНАЯ!$B$3,'Кабельный журнал'!AE687-1,3)</f>
        <v>0</v>
      </c>
      <c r="H687" s="235"/>
      <c r="I687" s="235"/>
      <c r="J687" s="235"/>
      <c r="K687" s="235"/>
      <c r="L687" s="207"/>
      <c r="M687" s="236">
        <f ca="1">OFFSET(СВОДНАЯ!$B$3,'Кабельный журнал'!AE687-1,4)</f>
        <v>0</v>
      </c>
      <c r="N687" s="237"/>
      <c r="O687" s="237"/>
      <c r="P687" s="237"/>
      <c r="Q687" s="238"/>
      <c r="R687" s="206">
        <f ca="1">OFFSET(СВОДНАЯ!$B$3,'Кабельный журнал'!AE687-1,5)</f>
        <v>0</v>
      </c>
      <c r="S687" s="207"/>
      <c r="T687" s="206">
        <f ca="1">OFFSET(СВОДНАЯ!$B$3,'Кабельный журнал'!AE687-1,6)</f>
        <v>0</v>
      </c>
      <c r="U687" s="235"/>
      <c r="V687" s="207"/>
      <c r="W687" s="206">
        <f ca="1">OFFSET(СВОДНАЯ!$B$3,'Кабельный журнал'!AE687-1,7)</f>
        <v>0</v>
      </c>
      <c r="X687" s="235"/>
      <c r="Y687" s="235"/>
      <c r="Z687" s="207"/>
      <c r="AA687" s="206">
        <f ca="1">OFFSET(СВОДНАЯ!$B$3,'Кабельный журнал'!AE687-1,8)</f>
        <v>0</v>
      </c>
      <c r="AB687" s="207"/>
      <c r="AE687" s="34">
        <f t="shared" si="12"/>
        <v>592</v>
      </c>
    </row>
    <row r="688" spans="3:31" ht="15" customHeight="1" x14ac:dyDescent="0.25">
      <c r="C688" s="46">
        <f ca="1">OFFSET(СВОДНАЯ!$B$3,'Кабельный журнал'!AE688-1,0)</f>
        <v>0</v>
      </c>
      <c r="D688" s="121"/>
      <c r="E688" s="47">
        <f ca="1">OFFSET(СВОДНАЯ!$B$3,'Кабельный журнал'!AE688-1,1)</f>
        <v>0</v>
      </c>
      <c r="F688" s="48">
        <f ca="1">OFFSET(СВОДНАЯ!$B$3,'Кабельный журнал'!AE688-1,2)</f>
        <v>0</v>
      </c>
      <c r="G688" s="206">
        <f ca="1">OFFSET(СВОДНАЯ!$B$3,'Кабельный журнал'!AE688-1,3)</f>
        <v>0</v>
      </c>
      <c r="H688" s="235"/>
      <c r="I688" s="235"/>
      <c r="J688" s="235"/>
      <c r="K688" s="235"/>
      <c r="L688" s="207"/>
      <c r="M688" s="236">
        <f ca="1">OFFSET(СВОДНАЯ!$B$3,'Кабельный журнал'!AE688-1,4)</f>
        <v>0</v>
      </c>
      <c r="N688" s="237"/>
      <c r="O688" s="237"/>
      <c r="P688" s="237"/>
      <c r="Q688" s="238"/>
      <c r="R688" s="206">
        <f ca="1">OFFSET(СВОДНАЯ!$B$3,'Кабельный журнал'!AE688-1,5)</f>
        <v>0</v>
      </c>
      <c r="S688" s="207"/>
      <c r="T688" s="206">
        <f ca="1">OFFSET(СВОДНАЯ!$B$3,'Кабельный журнал'!AE688-1,6)</f>
        <v>0</v>
      </c>
      <c r="U688" s="235"/>
      <c r="V688" s="207"/>
      <c r="W688" s="206">
        <f ca="1">OFFSET(СВОДНАЯ!$B$3,'Кабельный журнал'!AE688-1,7)</f>
        <v>0</v>
      </c>
      <c r="X688" s="235"/>
      <c r="Y688" s="235"/>
      <c r="Z688" s="207"/>
      <c r="AA688" s="206">
        <f ca="1">OFFSET(СВОДНАЯ!$B$3,'Кабельный журнал'!AE688-1,8)</f>
        <v>0</v>
      </c>
      <c r="AB688" s="207"/>
      <c r="AE688" s="34">
        <f t="shared" si="12"/>
        <v>593</v>
      </c>
    </row>
    <row r="689" spans="1:31" ht="15" customHeight="1" x14ac:dyDescent="0.25">
      <c r="C689" s="46">
        <f ca="1">OFFSET(СВОДНАЯ!$B$3,'Кабельный журнал'!AE689-1,0)</f>
        <v>0</v>
      </c>
      <c r="D689" s="121"/>
      <c r="E689" s="47">
        <f ca="1">OFFSET(СВОДНАЯ!$B$3,'Кабельный журнал'!AE689-1,1)</f>
        <v>0</v>
      </c>
      <c r="F689" s="48">
        <f ca="1">OFFSET(СВОДНАЯ!$B$3,'Кабельный журнал'!AE689-1,2)</f>
        <v>0</v>
      </c>
      <c r="G689" s="206">
        <f ca="1">OFFSET(СВОДНАЯ!$B$3,'Кабельный журнал'!AE689-1,3)</f>
        <v>0</v>
      </c>
      <c r="H689" s="235"/>
      <c r="I689" s="235"/>
      <c r="J689" s="235"/>
      <c r="K689" s="235"/>
      <c r="L689" s="207"/>
      <c r="M689" s="236">
        <f ca="1">OFFSET(СВОДНАЯ!$B$3,'Кабельный журнал'!AE689-1,4)</f>
        <v>0</v>
      </c>
      <c r="N689" s="237"/>
      <c r="O689" s="237"/>
      <c r="P689" s="237"/>
      <c r="Q689" s="238"/>
      <c r="R689" s="206">
        <f ca="1">OFFSET(СВОДНАЯ!$B$3,'Кабельный журнал'!AE689-1,5)</f>
        <v>0</v>
      </c>
      <c r="S689" s="207"/>
      <c r="T689" s="206">
        <f ca="1">OFFSET(СВОДНАЯ!$B$3,'Кабельный журнал'!AE689-1,6)</f>
        <v>0</v>
      </c>
      <c r="U689" s="235"/>
      <c r="V689" s="207"/>
      <c r="W689" s="206">
        <f ca="1">OFFSET(СВОДНАЯ!$B$3,'Кабельный журнал'!AE689-1,7)</f>
        <v>0</v>
      </c>
      <c r="X689" s="235"/>
      <c r="Y689" s="235"/>
      <c r="Z689" s="207"/>
      <c r="AA689" s="206">
        <f ca="1">OFFSET(СВОДНАЯ!$B$3,'Кабельный журнал'!AE689-1,8)</f>
        <v>0</v>
      </c>
      <c r="AB689" s="207"/>
      <c r="AE689" s="34">
        <f t="shared" si="12"/>
        <v>594</v>
      </c>
    </row>
    <row r="690" spans="1:31" ht="15" customHeight="1" x14ac:dyDescent="0.25">
      <c r="C690" s="46">
        <f ca="1">OFFSET(СВОДНАЯ!$B$3,'Кабельный журнал'!AE690-1,0)</f>
        <v>0</v>
      </c>
      <c r="D690" s="121"/>
      <c r="E690" s="47">
        <f ca="1">OFFSET(СВОДНАЯ!$B$3,'Кабельный журнал'!AE690-1,1)</f>
        <v>0</v>
      </c>
      <c r="F690" s="48">
        <f ca="1">OFFSET(СВОДНАЯ!$B$3,'Кабельный журнал'!AE690-1,2)</f>
        <v>0</v>
      </c>
      <c r="G690" s="206">
        <f ca="1">OFFSET(СВОДНАЯ!$B$3,'Кабельный журнал'!AE690-1,3)</f>
        <v>0</v>
      </c>
      <c r="H690" s="235"/>
      <c r="I690" s="235"/>
      <c r="J690" s="235"/>
      <c r="K690" s="235"/>
      <c r="L690" s="207"/>
      <c r="M690" s="236">
        <f ca="1">OFFSET(СВОДНАЯ!$B$3,'Кабельный журнал'!AE690-1,4)</f>
        <v>0</v>
      </c>
      <c r="N690" s="237"/>
      <c r="O690" s="237"/>
      <c r="P690" s="237"/>
      <c r="Q690" s="238"/>
      <c r="R690" s="206">
        <f ca="1">OFFSET(СВОДНАЯ!$B$3,'Кабельный журнал'!AE690-1,5)</f>
        <v>0</v>
      </c>
      <c r="S690" s="207"/>
      <c r="T690" s="206">
        <f ca="1">OFFSET(СВОДНАЯ!$B$3,'Кабельный журнал'!AE690-1,6)</f>
        <v>0</v>
      </c>
      <c r="U690" s="235"/>
      <c r="V690" s="207"/>
      <c r="W690" s="206">
        <f ca="1">OFFSET(СВОДНАЯ!$B$3,'Кабельный журнал'!AE690-1,7)</f>
        <v>0</v>
      </c>
      <c r="X690" s="235"/>
      <c r="Y690" s="235"/>
      <c r="Z690" s="207"/>
      <c r="AA690" s="206">
        <f ca="1">OFFSET(СВОДНАЯ!$B$3,'Кабельный журнал'!AE690-1,8)</f>
        <v>0</v>
      </c>
      <c r="AB690" s="207"/>
      <c r="AE690" s="34">
        <f t="shared" si="12"/>
        <v>595</v>
      </c>
    </row>
    <row r="691" spans="1:31" ht="15" customHeight="1" x14ac:dyDescent="0.25">
      <c r="C691" s="46">
        <f ca="1">OFFSET(СВОДНАЯ!$B$3,'Кабельный журнал'!AE691-1,0)</f>
        <v>0</v>
      </c>
      <c r="D691" s="121"/>
      <c r="E691" s="47">
        <f ca="1">OFFSET(СВОДНАЯ!$B$3,'Кабельный журнал'!AE691-1,1)</f>
        <v>0</v>
      </c>
      <c r="F691" s="48">
        <f ca="1">OFFSET(СВОДНАЯ!$B$3,'Кабельный журнал'!AE691-1,2)</f>
        <v>0</v>
      </c>
      <c r="G691" s="206">
        <f ca="1">OFFSET(СВОДНАЯ!$B$3,'Кабельный журнал'!AE691-1,3)</f>
        <v>0</v>
      </c>
      <c r="H691" s="235"/>
      <c r="I691" s="235"/>
      <c r="J691" s="235"/>
      <c r="K691" s="235"/>
      <c r="L691" s="207"/>
      <c r="M691" s="236">
        <f ca="1">OFFSET(СВОДНАЯ!$B$3,'Кабельный журнал'!AE691-1,4)</f>
        <v>0</v>
      </c>
      <c r="N691" s="237"/>
      <c r="O691" s="237"/>
      <c r="P691" s="237"/>
      <c r="Q691" s="238"/>
      <c r="R691" s="206">
        <f ca="1">OFFSET(СВОДНАЯ!$B$3,'Кабельный журнал'!AE691-1,5)</f>
        <v>0</v>
      </c>
      <c r="S691" s="207"/>
      <c r="T691" s="206">
        <f ca="1">OFFSET(СВОДНАЯ!$B$3,'Кабельный журнал'!AE691-1,6)</f>
        <v>0</v>
      </c>
      <c r="U691" s="235"/>
      <c r="V691" s="207"/>
      <c r="W691" s="206">
        <f ca="1">OFFSET(СВОДНАЯ!$B$3,'Кабельный журнал'!AE691-1,7)</f>
        <v>0</v>
      </c>
      <c r="X691" s="235"/>
      <c r="Y691" s="235"/>
      <c r="Z691" s="207"/>
      <c r="AA691" s="206">
        <f ca="1">OFFSET(СВОДНАЯ!$B$3,'Кабельный журнал'!AE691-1,8)</f>
        <v>0</v>
      </c>
      <c r="AB691" s="207"/>
      <c r="AE691" s="34">
        <f t="shared" si="12"/>
        <v>596</v>
      </c>
    </row>
    <row r="692" spans="1:31" ht="15" customHeight="1" x14ac:dyDescent="0.25">
      <c r="C692" s="46">
        <f ca="1">OFFSET(СВОДНАЯ!$B$3,'Кабельный журнал'!AE692-1,0)</f>
        <v>0</v>
      </c>
      <c r="D692" s="121"/>
      <c r="E692" s="47">
        <f ca="1">OFFSET(СВОДНАЯ!$B$3,'Кабельный журнал'!AE692-1,1)</f>
        <v>0</v>
      </c>
      <c r="F692" s="48">
        <f ca="1">OFFSET(СВОДНАЯ!$B$3,'Кабельный журнал'!AE692-1,2)</f>
        <v>0</v>
      </c>
      <c r="G692" s="206">
        <f ca="1">OFFSET(СВОДНАЯ!$B$3,'Кабельный журнал'!AE692-1,3)</f>
        <v>0</v>
      </c>
      <c r="H692" s="235"/>
      <c r="I692" s="235"/>
      <c r="J692" s="235"/>
      <c r="K692" s="235"/>
      <c r="L692" s="207"/>
      <c r="M692" s="236">
        <f ca="1">OFFSET(СВОДНАЯ!$B$3,'Кабельный журнал'!AE692-1,4)</f>
        <v>0</v>
      </c>
      <c r="N692" s="237"/>
      <c r="O692" s="237"/>
      <c r="P692" s="237"/>
      <c r="Q692" s="238"/>
      <c r="R692" s="206">
        <f ca="1">OFFSET(СВОДНАЯ!$B$3,'Кабельный журнал'!AE692-1,5)</f>
        <v>0</v>
      </c>
      <c r="S692" s="207"/>
      <c r="T692" s="206">
        <f ca="1">OFFSET(СВОДНАЯ!$B$3,'Кабельный журнал'!AE692-1,6)</f>
        <v>0</v>
      </c>
      <c r="U692" s="235"/>
      <c r="V692" s="207"/>
      <c r="W692" s="206">
        <f ca="1">OFFSET(СВОДНАЯ!$B$3,'Кабельный журнал'!AE692-1,7)</f>
        <v>0</v>
      </c>
      <c r="X692" s="235"/>
      <c r="Y692" s="235"/>
      <c r="Z692" s="207"/>
      <c r="AA692" s="206">
        <f ca="1">OFFSET(СВОДНАЯ!$B$3,'Кабельный журнал'!AE692-1,8)</f>
        <v>0</v>
      </c>
      <c r="AB692" s="207"/>
      <c r="AE692" s="34">
        <f t="shared" si="12"/>
        <v>597</v>
      </c>
    </row>
    <row r="693" spans="1:31" ht="15" customHeight="1" x14ac:dyDescent="0.25">
      <c r="C693" s="46">
        <f ca="1">OFFSET(СВОДНАЯ!$B$3,'Кабельный журнал'!AE693-1,0)</f>
        <v>0</v>
      </c>
      <c r="D693" s="121"/>
      <c r="E693" s="47">
        <f ca="1">OFFSET(СВОДНАЯ!$B$3,'Кабельный журнал'!AE693-1,1)</f>
        <v>0</v>
      </c>
      <c r="F693" s="48">
        <f ca="1">OFFSET(СВОДНАЯ!$B$3,'Кабельный журнал'!AE693-1,2)</f>
        <v>0</v>
      </c>
      <c r="G693" s="206">
        <f ca="1">OFFSET(СВОДНАЯ!$B$3,'Кабельный журнал'!AE693-1,3)</f>
        <v>0</v>
      </c>
      <c r="H693" s="235"/>
      <c r="I693" s="235"/>
      <c r="J693" s="235"/>
      <c r="K693" s="235"/>
      <c r="L693" s="207"/>
      <c r="M693" s="236">
        <f ca="1">OFFSET(СВОДНАЯ!$B$3,'Кабельный журнал'!AE693-1,4)</f>
        <v>0</v>
      </c>
      <c r="N693" s="237"/>
      <c r="O693" s="237"/>
      <c r="P693" s="237"/>
      <c r="Q693" s="238"/>
      <c r="R693" s="206">
        <f ca="1">OFFSET(СВОДНАЯ!$B$3,'Кабельный журнал'!AE693-1,5)</f>
        <v>0</v>
      </c>
      <c r="S693" s="207"/>
      <c r="T693" s="206">
        <f ca="1">OFFSET(СВОДНАЯ!$B$3,'Кабельный журнал'!AE693-1,6)</f>
        <v>0</v>
      </c>
      <c r="U693" s="235"/>
      <c r="V693" s="207"/>
      <c r="W693" s="206">
        <f ca="1">OFFSET(СВОДНАЯ!$B$3,'Кабельный журнал'!AE693-1,7)</f>
        <v>0</v>
      </c>
      <c r="X693" s="235"/>
      <c r="Y693" s="235"/>
      <c r="Z693" s="207"/>
      <c r="AA693" s="206">
        <f ca="1">OFFSET(СВОДНАЯ!$B$3,'Кабельный журнал'!AE693-1,8)</f>
        <v>0</v>
      </c>
      <c r="AB693" s="207"/>
      <c r="AE693" s="34">
        <f t="shared" si="12"/>
        <v>598</v>
      </c>
    </row>
    <row r="694" spans="1:31" ht="15" customHeight="1" x14ac:dyDescent="0.25">
      <c r="C694" s="46">
        <f ca="1">OFFSET(СВОДНАЯ!$B$3,'Кабельный журнал'!AE694-1,0)</f>
        <v>0</v>
      </c>
      <c r="D694" s="121"/>
      <c r="E694" s="47">
        <f ca="1">OFFSET(СВОДНАЯ!$B$3,'Кабельный журнал'!AE694-1,1)</f>
        <v>0</v>
      </c>
      <c r="F694" s="48">
        <f ca="1">OFFSET(СВОДНАЯ!$B$3,'Кабельный журнал'!AE694-1,2)</f>
        <v>0</v>
      </c>
      <c r="G694" s="206">
        <f ca="1">OFFSET(СВОДНАЯ!$B$3,'Кабельный журнал'!AE694-1,3)</f>
        <v>0</v>
      </c>
      <c r="H694" s="235"/>
      <c r="I694" s="235"/>
      <c r="J694" s="235"/>
      <c r="K694" s="235"/>
      <c r="L694" s="207"/>
      <c r="M694" s="236">
        <f ca="1">OFFSET(СВОДНАЯ!$B$3,'Кабельный журнал'!AE694-1,4)</f>
        <v>0</v>
      </c>
      <c r="N694" s="237"/>
      <c r="O694" s="237"/>
      <c r="P694" s="237"/>
      <c r="Q694" s="238"/>
      <c r="R694" s="206">
        <f ca="1">OFFSET(СВОДНАЯ!$B$3,'Кабельный журнал'!AE694-1,5)</f>
        <v>0</v>
      </c>
      <c r="S694" s="207"/>
      <c r="T694" s="206">
        <f ca="1">OFFSET(СВОДНАЯ!$B$3,'Кабельный журнал'!AE694-1,6)</f>
        <v>0</v>
      </c>
      <c r="U694" s="235"/>
      <c r="V694" s="207"/>
      <c r="W694" s="206">
        <f ca="1">OFFSET(СВОДНАЯ!$B$3,'Кабельный журнал'!AE694-1,7)</f>
        <v>0</v>
      </c>
      <c r="X694" s="235"/>
      <c r="Y694" s="235"/>
      <c r="Z694" s="207"/>
      <c r="AA694" s="206">
        <f ca="1">OFFSET(СВОДНАЯ!$B$3,'Кабельный журнал'!AE694-1,8)</f>
        <v>0</v>
      </c>
      <c r="AB694" s="207"/>
      <c r="AE694" s="34">
        <f t="shared" si="12"/>
        <v>599</v>
      </c>
    </row>
    <row r="695" spans="1:31" ht="15" customHeight="1" x14ac:dyDescent="0.25">
      <c r="C695" s="46">
        <f ca="1">OFFSET(СВОДНАЯ!$B$3,'Кабельный журнал'!AE695-1,0)</f>
        <v>0</v>
      </c>
      <c r="D695" s="121"/>
      <c r="E695" s="47">
        <f ca="1">OFFSET(СВОДНАЯ!$B$3,'Кабельный журнал'!AE695-1,1)</f>
        <v>0</v>
      </c>
      <c r="F695" s="48">
        <f ca="1">OFFSET(СВОДНАЯ!$B$3,'Кабельный журнал'!AE695-1,2)</f>
        <v>0</v>
      </c>
      <c r="G695" s="206">
        <f ca="1">OFFSET(СВОДНАЯ!$B$3,'Кабельный журнал'!AE695-1,3)</f>
        <v>0</v>
      </c>
      <c r="H695" s="235"/>
      <c r="I695" s="235"/>
      <c r="J695" s="235"/>
      <c r="K695" s="235"/>
      <c r="L695" s="207"/>
      <c r="M695" s="236">
        <f ca="1">OFFSET(СВОДНАЯ!$B$3,'Кабельный журнал'!AE695-1,4)</f>
        <v>0</v>
      </c>
      <c r="N695" s="237"/>
      <c r="O695" s="237"/>
      <c r="P695" s="237"/>
      <c r="Q695" s="238"/>
      <c r="R695" s="206">
        <f ca="1">OFFSET(СВОДНАЯ!$B$3,'Кабельный журнал'!AE695-1,5)</f>
        <v>0</v>
      </c>
      <c r="S695" s="207"/>
      <c r="T695" s="206">
        <f ca="1">OFFSET(СВОДНАЯ!$B$3,'Кабельный журнал'!AE695-1,6)</f>
        <v>0</v>
      </c>
      <c r="U695" s="235"/>
      <c r="V695" s="207"/>
      <c r="W695" s="206">
        <f ca="1">OFFSET(СВОДНАЯ!$B$3,'Кабельный журнал'!AE695-1,7)</f>
        <v>0</v>
      </c>
      <c r="X695" s="235"/>
      <c r="Y695" s="235"/>
      <c r="Z695" s="207"/>
      <c r="AA695" s="206">
        <f ca="1">OFFSET(СВОДНАЯ!$B$3,'Кабельный журнал'!AE695-1,8)</f>
        <v>0</v>
      </c>
      <c r="AB695" s="207"/>
      <c r="AE695" s="34">
        <f t="shared" si="12"/>
        <v>600</v>
      </c>
    </row>
    <row r="696" spans="1:31" ht="15" customHeight="1" x14ac:dyDescent="0.25">
      <c r="C696" s="46">
        <f ca="1">OFFSET(СВОДНАЯ!$B$3,'Кабельный журнал'!AE696-1,0)</f>
        <v>0</v>
      </c>
      <c r="D696" s="121"/>
      <c r="E696" s="47">
        <f ca="1">OFFSET(СВОДНАЯ!$B$3,'Кабельный журнал'!AE696-1,1)</f>
        <v>0</v>
      </c>
      <c r="F696" s="48">
        <f ca="1">OFFSET(СВОДНАЯ!$B$3,'Кабельный журнал'!AE696-1,2)</f>
        <v>0</v>
      </c>
      <c r="G696" s="206">
        <f ca="1">OFFSET(СВОДНАЯ!$B$3,'Кабельный журнал'!AE696-1,3)</f>
        <v>0</v>
      </c>
      <c r="H696" s="235"/>
      <c r="I696" s="235"/>
      <c r="J696" s="235"/>
      <c r="K696" s="235"/>
      <c r="L696" s="207"/>
      <c r="M696" s="236">
        <f ca="1">OFFSET(СВОДНАЯ!$B$3,'Кабельный журнал'!AE696-1,4)</f>
        <v>0</v>
      </c>
      <c r="N696" s="237"/>
      <c r="O696" s="237"/>
      <c r="P696" s="237"/>
      <c r="Q696" s="238"/>
      <c r="R696" s="206">
        <f ca="1">OFFSET(СВОДНАЯ!$B$3,'Кабельный журнал'!AE696-1,5)</f>
        <v>0</v>
      </c>
      <c r="S696" s="207"/>
      <c r="T696" s="206">
        <f ca="1">OFFSET(СВОДНАЯ!$B$3,'Кабельный журнал'!AE696-1,6)</f>
        <v>0</v>
      </c>
      <c r="U696" s="235"/>
      <c r="V696" s="207"/>
      <c r="W696" s="206">
        <f ca="1">OFFSET(СВОДНАЯ!$B$3,'Кабельный журнал'!AE696-1,7)</f>
        <v>0</v>
      </c>
      <c r="X696" s="235"/>
      <c r="Y696" s="235"/>
      <c r="Z696" s="207"/>
      <c r="AA696" s="206">
        <f ca="1">OFFSET(СВОДНАЯ!$B$3,'Кабельный журнал'!AE696-1,8)</f>
        <v>0</v>
      </c>
      <c r="AB696" s="207"/>
      <c r="AE696" s="34">
        <f t="shared" si="12"/>
        <v>601</v>
      </c>
    </row>
    <row r="697" spans="1:31" ht="15" customHeight="1" x14ac:dyDescent="0.25">
      <c r="C697" s="46">
        <f ca="1">OFFSET(СВОДНАЯ!$B$3,'Кабельный журнал'!AE697-1,0)</f>
        <v>0</v>
      </c>
      <c r="D697" s="121"/>
      <c r="E697" s="47">
        <f ca="1">OFFSET(СВОДНАЯ!$B$3,'Кабельный журнал'!AE697-1,1)</f>
        <v>0</v>
      </c>
      <c r="F697" s="48">
        <f ca="1">OFFSET(СВОДНАЯ!$B$3,'Кабельный журнал'!AE697-1,2)</f>
        <v>0</v>
      </c>
      <c r="G697" s="206">
        <f ca="1">OFFSET(СВОДНАЯ!$B$3,'Кабельный журнал'!AE697-1,3)</f>
        <v>0</v>
      </c>
      <c r="H697" s="235"/>
      <c r="I697" s="235"/>
      <c r="J697" s="235"/>
      <c r="K697" s="235"/>
      <c r="L697" s="207"/>
      <c r="M697" s="236">
        <f ca="1">OFFSET(СВОДНАЯ!$B$3,'Кабельный журнал'!AE697-1,4)</f>
        <v>0</v>
      </c>
      <c r="N697" s="237"/>
      <c r="O697" s="237"/>
      <c r="P697" s="237"/>
      <c r="Q697" s="238"/>
      <c r="R697" s="206">
        <f ca="1">OFFSET(СВОДНАЯ!$B$3,'Кабельный журнал'!AE697-1,5)</f>
        <v>0</v>
      </c>
      <c r="S697" s="207"/>
      <c r="T697" s="206">
        <f ca="1">OFFSET(СВОДНАЯ!$B$3,'Кабельный журнал'!AE697-1,6)</f>
        <v>0</v>
      </c>
      <c r="U697" s="235"/>
      <c r="V697" s="207"/>
      <c r="W697" s="206">
        <f ca="1">OFFSET(СВОДНАЯ!$B$3,'Кабельный журнал'!AE697-1,7)</f>
        <v>0</v>
      </c>
      <c r="X697" s="235"/>
      <c r="Y697" s="235"/>
      <c r="Z697" s="207"/>
      <c r="AA697" s="206">
        <f ca="1">OFFSET(СВОДНАЯ!$B$3,'Кабельный журнал'!AE697-1,8)</f>
        <v>0</v>
      </c>
      <c r="AB697" s="207"/>
      <c r="AE697" s="34">
        <f t="shared" si="12"/>
        <v>602</v>
      </c>
    </row>
    <row r="698" spans="1:31" ht="15" customHeight="1" thickBot="1" x14ac:dyDescent="0.3">
      <c r="C698" s="46">
        <f ca="1">OFFSET(СВОДНАЯ!$B$3,'Кабельный журнал'!AE698-1,0)</f>
        <v>0</v>
      </c>
      <c r="D698" s="121"/>
      <c r="E698" s="47">
        <f ca="1">OFFSET(СВОДНАЯ!$B$3,'Кабельный журнал'!AE698-1,1)</f>
        <v>0</v>
      </c>
      <c r="F698" s="48">
        <f ca="1">OFFSET(СВОДНАЯ!$B$3,'Кабельный журнал'!AE698-1,2)</f>
        <v>0</v>
      </c>
      <c r="G698" s="206">
        <f ca="1">OFFSET(СВОДНАЯ!$B$3,'Кабельный журнал'!AE698-1,3)</f>
        <v>0</v>
      </c>
      <c r="H698" s="235"/>
      <c r="I698" s="235"/>
      <c r="J698" s="235"/>
      <c r="K698" s="235"/>
      <c r="L698" s="207"/>
      <c r="M698" s="236">
        <f ca="1">OFFSET(СВОДНАЯ!$B$3,'Кабельный журнал'!AE698-1,4)</f>
        <v>0</v>
      </c>
      <c r="N698" s="237"/>
      <c r="O698" s="237"/>
      <c r="P698" s="237"/>
      <c r="Q698" s="238"/>
      <c r="R698" s="206">
        <f ca="1">OFFSET(СВОДНАЯ!$B$3,'Кабельный журнал'!AE698-1,5)</f>
        <v>0</v>
      </c>
      <c r="S698" s="207"/>
      <c r="T698" s="206">
        <f ca="1">OFFSET(СВОДНАЯ!$B$3,'Кабельный журнал'!AE698-1,6)</f>
        <v>0</v>
      </c>
      <c r="U698" s="235"/>
      <c r="V698" s="207"/>
      <c r="W698" s="206">
        <f ca="1">OFFSET(СВОДНАЯ!$B$3,'Кабельный журнал'!AE698-1,7)</f>
        <v>0</v>
      </c>
      <c r="X698" s="235"/>
      <c r="Y698" s="235"/>
      <c r="Z698" s="207"/>
      <c r="AA698" s="206">
        <f ca="1">OFFSET(СВОДНАЯ!$B$3,'Кабельный журнал'!AE698-1,8)</f>
        <v>0</v>
      </c>
      <c r="AB698" s="207"/>
      <c r="AE698" s="34">
        <f t="shared" si="12"/>
        <v>603</v>
      </c>
    </row>
    <row r="699" spans="1:31" ht="15" customHeight="1" x14ac:dyDescent="0.25">
      <c r="A699" s="214" t="s">
        <v>13</v>
      </c>
      <c r="B699" s="232"/>
      <c r="C699" s="46">
        <f ca="1">OFFSET(СВОДНАЯ!$B$3,'Кабельный журнал'!AE699-1,0)</f>
        <v>0</v>
      </c>
      <c r="D699" s="121"/>
      <c r="E699" s="47">
        <f ca="1">OFFSET(СВОДНАЯ!$B$3,'Кабельный журнал'!AE699-1,1)</f>
        <v>0</v>
      </c>
      <c r="F699" s="48">
        <f ca="1">OFFSET(СВОДНАЯ!$B$3,'Кабельный журнал'!AE699-1,2)</f>
        <v>0</v>
      </c>
      <c r="G699" s="206">
        <f ca="1">OFFSET(СВОДНАЯ!$B$3,'Кабельный журнал'!AE699-1,3)</f>
        <v>0</v>
      </c>
      <c r="H699" s="235"/>
      <c r="I699" s="235"/>
      <c r="J699" s="235"/>
      <c r="K699" s="235"/>
      <c r="L699" s="207"/>
      <c r="M699" s="236">
        <f ca="1">OFFSET(СВОДНАЯ!$B$3,'Кабельный журнал'!AE699-1,4)</f>
        <v>0</v>
      </c>
      <c r="N699" s="237"/>
      <c r="O699" s="237"/>
      <c r="P699" s="237"/>
      <c r="Q699" s="238"/>
      <c r="R699" s="206">
        <f ca="1">OFFSET(СВОДНАЯ!$B$3,'Кабельный журнал'!AE699-1,5)</f>
        <v>0</v>
      </c>
      <c r="S699" s="207"/>
      <c r="T699" s="206">
        <f ca="1">OFFSET(СВОДНАЯ!$B$3,'Кабельный журнал'!AE699-1,6)</f>
        <v>0</v>
      </c>
      <c r="U699" s="235"/>
      <c r="V699" s="207"/>
      <c r="W699" s="206">
        <f ca="1">OFFSET(СВОДНАЯ!$B$3,'Кабельный журнал'!AE699-1,7)</f>
        <v>0</v>
      </c>
      <c r="X699" s="235"/>
      <c r="Y699" s="235"/>
      <c r="Z699" s="207"/>
      <c r="AA699" s="206">
        <f ca="1">OFFSET(СВОДНАЯ!$B$3,'Кабельный журнал'!AE699-1,8)</f>
        <v>0</v>
      </c>
      <c r="AB699" s="207"/>
      <c r="AE699" s="34">
        <f t="shared" si="12"/>
        <v>604</v>
      </c>
    </row>
    <row r="700" spans="1:31" ht="15" customHeight="1" x14ac:dyDescent="0.25">
      <c r="A700" s="215"/>
      <c r="B700" s="233"/>
      <c r="C700" s="46">
        <f ca="1">OFFSET(СВОДНАЯ!$B$3,'Кабельный журнал'!AE700-1,0)</f>
        <v>0</v>
      </c>
      <c r="D700" s="121"/>
      <c r="E700" s="47">
        <f ca="1">OFFSET(СВОДНАЯ!$B$3,'Кабельный журнал'!AE700-1,1)</f>
        <v>0</v>
      </c>
      <c r="F700" s="48">
        <f ca="1">OFFSET(СВОДНАЯ!$B$3,'Кабельный журнал'!AE700-1,2)</f>
        <v>0</v>
      </c>
      <c r="G700" s="206">
        <f ca="1">OFFSET(СВОДНАЯ!$B$3,'Кабельный журнал'!AE700-1,3)</f>
        <v>0</v>
      </c>
      <c r="H700" s="235"/>
      <c r="I700" s="235"/>
      <c r="J700" s="235"/>
      <c r="K700" s="235"/>
      <c r="L700" s="207"/>
      <c r="M700" s="236">
        <f ca="1">OFFSET(СВОДНАЯ!$B$3,'Кабельный журнал'!AE700-1,4)</f>
        <v>0</v>
      </c>
      <c r="N700" s="237"/>
      <c r="O700" s="237"/>
      <c r="P700" s="237"/>
      <c r="Q700" s="238"/>
      <c r="R700" s="206">
        <f ca="1">OFFSET(СВОДНАЯ!$B$3,'Кабельный журнал'!AE700-1,5)</f>
        <v>0</v>
      </c>
      <c r="S700" s="207"/>
      <c r="T700" s="206">
        <f ca="1">OFFSET(СВОДНАЯ!$B$3,'Кабельный журнал'!AE700-1,6)</f>
        <v>0</v>
      </c>
      <c r="U700" s="235"/>
      <c r="V700" s="207"/>
      <c r="W700" s="206">
        <f ca="1">OFFSET(СВОДНАЯ!$B$3,'Кабельный журнал'!AE700-1,7)</f>
        <v>0</v>
      </c>
      <c r="X700" s="235"/>
      <c r="Y700" s="235"/>
      <c r="Z700" s="207"/>
      <c r="AA700" s="206">
        <f ca="1">OFFSET(СВОДНАЯ!$B$3,'Кабельный журнал'!AE700-1,8)</f>
        <v>0</v>
      </c>
      <c r="AB700" s="207"/>
      <c r="AE700" s="34">
        <f t="shared" si="12"/>
        <v>605</v>
      </c>
    </row>
    <row r="701" spans="1:31" ht="15" customHeight="1" x14ac:dyDescent="0.25">
      <c r="A701" s="215"/>
      <c r="B701" s="233"/>
      <c r="C701" s="46">
        <f ca="1">OFFSET(СВОДНАЯ!$B$3,'Кабельный журнал'!AE701-1,0)</f>
        <v>0</v>
      </c>
      <c r="D701" s="121"/>
      <c r="E701" s="47">
        <f ca="1">OFFSET(СВОДНАЯ!$B$3,'Кабельный журнал'!AE701-1,1)</f>
        <v>0</v>
      </c>
      <c r="F701" s="48">
        <f ca="1">OFFSET(СВОДНАЯ!$B$3,'Кабельный журнал'!AE701-1,2)</f>
        <v>0</v>
      </c>
      <c r="G701" s="206">
        <f ca="1">OFFSET(СВОДНАЯ!$B$3,'Кабельный журнал'!AE701-1,3)</f>
        <v>0</v>
      </c>
      <c r="H701" s="235"/>
      <c r="I701" s="235"/>
      <c r="J701" s="235"/>
      <c r="K701" s="235"/>
      <c r="L701" s="207"/>
      <c r="M701" s="236">
        <f ca="1">OFFSET(СВОДНАЯ!$B$3,'Кабельный журнал'!AE701-1,4)</f>
        <v>0</v>
      </c>
      <c r="N701" s="237"/>
      <c r="O701" s="237"/>
      <c r="P701" s="237"/>
      <c r="Q701" s="238"/>
      <c r="R701" s="206">
        <f ca="1">OFFSET(СВОДНАЯ!$B$3,'Кабельный журнал'!AE701-1,5)</f>
        <v>0</v>
      </c>
      <c r="S701" s="207"/>
      <c r="T701" s="206">
        <f ca="1">OFFSET(СВОДНАЯ!$B$3,'Кабельный журнал'!AE701-1,6)</f>
        <v>0</v>
      </c>
      <c r="U701" s="235"/>
      <c r="V701" s="207"/>
      <c r="W701" s="206">
        <f ca="1">OFFSET(СВОДНАЯ!$B$3,'Кабельный журнал'!AE701-1,7)</f>
        <v>0</v>
      </c>
      <c r="X701" s="235"/>
      <c r="Y701" s="235"/>
      <c r="Z701" s="207"/>
      <c r="AA701" s="206">
        <f ca="1">OFFSET(СВОДНАЯ!$B$3,'Кабельный журнал'!AE701-1,8)</f>
        <v>0</v>
      </c>
      <c r="AB701" s="207"/>
      <c r="AE701" s="34">
        <f t="shared" si="12"/>
        <v>606</v>
      </c>
    </row>
    <row r="702" spans="1:31" ht="15" customHeight="1" x14ac:dyDescent="0.25">
      <c r="A702" s="215"/>
      <c r="B702" s="233"/>
      <c r="C702" s="46">
        <f ca="1">OFFSET(СВОДНАЯ!$B$3,'Кабельный журнал'!AE702-1,0)</f>
        <v>0</v>
      </c>
      <c r="D702" s="121"/>
      <c r="E702" s="47">
        <f ca="1">OFFSET(СВОДНАЯ!$B$3,'Кабельный журнал'!AE702-1,1)</f>
        <v>0</v>
      </c>
      <c r="F702" s="48">
        <f ca="1">OFFSET(СВОДНАЯ!$B$3,'Кабельный журнал'!AE702-1,2)</f>
        <v>0</v>
      </c>
      <c r="G702" s="206">
        <f ca="1">OFFSET(СВОДНАЯ!$B$3,'Кабельный журнал'!AE702-1,3)</f>
        <v>0</v>
      </c>
      <c r="H702" s="235"/>
      <c r="I702" s="235"/>
      <c r="J702" s="235"/>
      <c r="K702" s="235"/>
      <c r="L702" s="207"/>
      <c r="M702" s="236">
        <f ca="1">OFFSET(СВОДНАЯ!$B$3,'Кабельный журнал'!AE702-1,4)</f>
        <v>0</v>
      </c>
      <c r="N702" s="237"/>
      <c r="O702" s="237"/>
      <c r="P702" s="237"/>
      <c r="Q702" s="238"/>
      <c r="R702" s="206">
        <f ca="1">OFFSET(СВОДНАЯ!$B$3,'Кабельный журнал'!AE702-1,5)</f>
        <v>0</v>
      </c>
      <c r="S702" s="207"/>
      <c r="T702" s="206">
        <f ca="1">OFFSET(СВОДНАЯ!$B$3,'Кабельный журнал'!AE702-1,6)</f>
        <v>0</v>
      </c>
      <c r="U702" s="235"/>
      <c r="V702" s="207"/>
      <c r="W702" s="206">
        <f ca="1">OFFSET(СВОДНАЯ!$B$3,'Кабельный журнал'!AE702-1,7)</f>
        <v>0</v>
      </c>
      <c r="X702" s="235"/>
      <c r="Y702" s="235"/>
      <c r="Z702" s="207"/>
      <c r="AA702" s="206">
        <f ca="1">OFFSET(СВОДНАЯ!$B$3,'Кабельный журнал'!AE702-1,8)</f>
        <v>0</v>
      </c>
      <c r="AB702" s="207"/>
      <c r="AE702" s="34">
        <f t="shared" si="12"/>
        <v>607</v>
      </c>
    </row>
    <row r="703" spans="1:31" ht="15" customHeight="1" thickBot="1" x14ac:dyDescent="0.3">
      <c r="A703" s="216"/>
      <c r="B703" s="234"/>
      <c r="C703" s="46">
        <f ca="1">OFFSET(СВОДНАЯ!$B$3,'Кабельный журнал'!AE703-1,0)</f>
        <v>0</v>
      </c>
      <c r="D703" s="121"/>
      <c r="E703" s="47">
        <f ca="1">OFFSET(СВОДНАЯ!$B$3,'Кабельный журнал'!AE703-1,1)</f>
        <v>0</v>
      </c>
      <c r="F703" s="48">
        <f ca="1">OFFSET(СВОДНАЯ!$B$3,'Кабельный журнал'!AE703-1,2)</f>
        <v>0</v>
      </c>
      <c r="G703" s="206">
        <f ca="1">OFFSET(СВОДНАЯ!$B$3,'Кабельный журнал'!AE703-1,3)</f>
        <v>0</v>
      </c>
      <c r="H703" s="235"/>
      <c r="I703" s="235"/>
      <c r="J703" s="235"/>
      <c r="K703" s="235"/>
      <c r="L703" s="207"/>
      <c r="M703" s="236">
        <f ca="1">OFFSET(СВОДНАЯ!$B$3,'Кабельный журнал'!AE703-1,4)</f>
        <v>0</v>
      </c>
      <c r="N703" s="237"/>
      <c r="O703" s="237"/>
      <c r="P703" s="237"/>
      <c r="Q703" s="238"/>
      <c r="R703" s="206">
        <f ca="1">OFFSET(СВОДНАЯ!$B$3,'Кабельный журнал'!AE703-1,5)</f>
        <v>0</v>
      </c>
      <c r="S703" s="207"/>
      <c r="T703" s="206">
        <f ca="1">OFFSET(СВОДНАЯ!$B$3,'Кабельный журнал'!AE703-1,6)</f>
        <v>0</v>
      </c>
      <c r="U703" s="235"/>
      <c r="V703" s="207"/>
      <c r="W703" s="206">
        <f ca="1">OFFSET(СВОДНАЯ!$B$3,'Кабельный журнал'!AE703-1,7)</f>
        <v>0</v>
      </c>
      <c r="X703" s="235"/>
      <c r="Y703" s="235"/>
      <c r="Z703" s="207"/>
      <c r="AA703" s="206">
        <f ca="1">OFFSET(СВОДНАЯ!$B$3,'Кабельный журнал'!AE703-1,8)</f>
        <v>0</v>
      </c>
      <c r="AB703" s="207"/>
      <c r="AE703" s="34">
        <f t="shared" si="12"/>
        <v>608</v>
      </c>
    </row>
    <row r="704" spans="1:31" ht="15" customHeight="1" x14ac:dyDescent="0.25">
      <c r="A704" s="214" t="s">
        <v>14</v>
      </c>
      <c r="B704" s="232"/>
      <c r="C704" s="46">
        <f ca="1">OFFSET(СВОДНАЯ!$B$3,'Кабельный журнал'!AE704-1,0)</f>
        <v>0</v>
      </c>
      <c r="D704" s="121"/>
      <c r="E704" s="47">
        <f ca="1">OFFSET(СВОДНАЯ!$B$3,'Кабельный журнал'!AE704-1,1)</f>
        <v>0</v>
      </c>
      <c r="F704" s="48">
        <f ca="1">OFFSET(СВОДНАЯ!$B$3,'Кабельный журнал'!AE704-1,2)</f>
        <v>0</v>
      </c>
      <c r="G704" s="206">
        <f ca="1">OFFSET(СВОДНАЯ!$B$3,'Кабельный журнал'!AE704-1,3)</f>
        <v>0</v>
      </c>
      <c r="H704" s="235"/>
      <c r="I704" s="235"/>
      <c r="J704" s="235"/>
      <c r="K704" s="235"/>
      <c r="L704" s="207"/>
      <c r="M704" s="236">
        <f ca="1">OFFSET(СВОДНАЯ!$B$3,'Кабельный журнал'!AE704-1,4)</f>
        <v>0</v>
      </c>
      <c r="N704" s="237"/>
      <c r="O704" s="237"/>
      <c r="P704" s="237"/>
      <c r="Q704" s="238"/>
      <c r="R704" s="206">
        <f ca="1">OFFSET(СВОДНАЯ!$B$3,'Кабельный журнал'!AE704-1,5)</f>
        <v>0</v>
      </c>
      <c r="S704" s="207"/>
      <c r="T704" s="206">
        <f ca="1">OFFSET(СВОДНАЯ!$B$3,'Кабельный журнал'!AE704-1,6)</f>
        <v>0</v>
      </c>
      <c r="U704" s="235"/>
      <c r="V704" s="207"/>
      <c r="W704" s="206">
        <f ca="1">OFFSET(СВОДНАЯ!$B$3,'Кабельный журнал'!AE704-1,7)</f>
        <v>0</v>
      </c>
      <c r="X704" s="235"/>
      <c r="Y704" s="235"/>
      <c r="Z704" s="207"/>
      <c r="AA704" s="206">
        <f ca="1">OFFSET(СВОДНАЯ!$B$3,'Кабельный журнал'!AE704-1,8)</f>
        <v>0</v>
      </c>
      <c r="AB704" s="207"/>
      <c r="AE704" s="34">
        <f t="shared" si="12"/>
        <v>609</v>
      </c>
    </row>
    <row r="705" spans="1:79" ht="15" customHeight="1" x14ac:dyDescent="0.25">
      <c r="A705" s="215"/>
      <c r="B705" s="233"/>
      <c r="C705" s="46">
        <f ca="1">OFFSET(СВОДНАЯ!$B$3,'Кабельный журнал'!AE705-1,0)</f>
        <v>0</v>
      </c>
      <c r="D705" s="121"/>
      <c r="E705" s="47">
        <f ca="1">OFFSET(СВОДНАЯ!$B$3,'Кабельный журнал'!AE705-1,1)</f>
        <v>0</v>
      </c>
      <c r="F705" s="48">
        <f ca="1">OFFSET(СВОДНАЯ!$B$3,'Кабельный журнал'!AE705-1,2)</f>
        <v>0</v>
      </c>
      <c r="G705" s="206">
        <f ca="1">OFFSET(СВОДНАЯ!$B$3,'Кабельный журнал'!AE705-1,3)</f>
        <v>0</v>
      </c>
      <c r="H705" s="235"/>
      <c r="I705" s="235"/>
      <c r="J705" s="235"/>
      <c r="K705" s="235"/>
      <c r="L705" s="207"/>
      <c r="M705" s="236">
        <f ca="1">OFFSET(СВОДНАЯ!$B$3,'Кабельный журнал'!AE705-1,4)</f>
        <v>0</v>
      </c>
      <c r="N705" s="237"/>
      <c r="O705" s="237"/>
      <c r="P705" s="237"/>
      <c r="Q705" s="238"/>
      <c r="R705" s="206">
        <f ca="1">OFFSET(СВОДНАЯ!$B$3,'Кабельный журнал'!AE705-1,5)</f>
        <v>0</v>
      </c>
      <c r="S705" s="207"/>
      <c r="T705" s="206">
        <f ca="1">OFFSET(СВОДНАЯ!$B$3,'Кабельный журнал'!AE705-1,6)</f>
        <v>0</v>
      </c>
      <c r="U705" s="235"/>
      <c r="V705" s="207"/>
      <c r="W705" s="206">
        <f ca="1">OFFSET(СВОДНАЯ!$B$3,'Кабельный журнал'!AE705-1,7)</f>
        <v>0</v>
      </c>
      <c r="X705" s="235"/>
      <c r="Y705" s="235"/>
      <c r="Z705" s="207"/>
      <c r="AA705" s="206">
        <f ca="1">OFFSET(СВОДНАЯ!$B$3,'Кабельный журнал'!AE705-1,8)</f>
        <v>0</v>
      </c>
      <c r="AB705" s="207"/>
      <c r="AE705" s="34">
        <f t="shared" si="12"/>
        <v>610</v>
      </c>
    </row>
    <row r="706" spans="1:79" ht="15" customHeight="1" x14ac:dyDescent="0.25">
      <c r="A706" s="215"/>
      <c r="B706" s="233"/>
      <c r="C706" s="46">
        <f ca="1">OFFSET(СВОДНАЯ!$B$3,'Кабельный журнал'!AE706-1,0)</f>
        <v>0</v>
      </c>
      <c r="D706" s="121"/>
      <c r="E706" s="47">
        <f ca="1">OFFSET(СВОДНАЯ!$B$3,'Кабельный журнал'!AE706-1,1)</f>
        <v>0</v>
      </c>
      <c r="F706" s="48">
        <f ca="1">OFFSET(СВОДНАЯ!$B$3,'Кабельный журнал'!AE706-1,2)</f>
        <v>0</v>
      </c>
      <c r="G706" s="206">
        <f ca="1">OFFSET(СВОДНАЯ!$B$3,'Кабельный журнал'!AE706-1,3)</f>
        <v>0</v>
      </c>
      <c r="H706" s="235"/>
      <c r="I706" s="235"/>
      <c r="J706" s="235"/>
      <c r="K706" s="235"/>
      <c r="L706" s="207"/>
      <c r="M706" s="236">
        <f ca="1">OFFSET(СВОДНАЯ!$B$3,'Кабельный журнал'!AE706-1,4)</f>
        <v>0</v>
      </c>
      <c r="N706" s="237"/>
      <c r="O706" s="237"/>
      <c r="P706" s="237"/>
      <c r="Q706" s="238"/>
      <c r="R706" s="206">
        <f ca="1">OFFSET(СВОДНАЯ!$B$3,'Кабельный журнал'!AE706-1,5)</f>
        <v>0</v>
      </c>
      <c r="S706" s="207"/>
      <c r="T706" s="206">
        <f ca="1">OFFSET(СВОДНАЯ!$B$3,'Кабельный журнал'!AE706-1,6)</f>
        <v>0</v>
      </c>
      <c r="U706" s="235"/>
      <c r="V706" s="207"/>
      <c r="W706" s="206">
        <f ca="1">OFFSET(СВОДНАЯ!$B$3,'Кабельный журнал'!AE706-1,7)</f>
        <v>0</v>
      </c>
      <c r="X706" s="235"/>
      <c r="Y706" s="235"/>
      <c r="Z706" s="207"/>
      <c r="AA706" s="206">
        <f ca="1">OFFSET(СВОДНАЯ!$B$3,'Кабельный журнал'!AE706-1,8)</f>
        <v>0</v>
      </c>
      <c r="AB706" s="207"/>
      <c r="AE706" s="34">
        <f t="shared" si="12"/>
        <v>611</v>
      </c>
    </row>
    <row r="707" spans="1:79" ht="15" customHeight="1" x14ac:dyDescent="0.25">
      <c r="A707" s="215"/>
      <c r="B707" s="233"/>
      <c r="C707" s="46">
        <f ca="1">OFFSET(СВОДНАЯ!$B$3,'Кабельный журнал'!AE707-1,0)</f>
        <v>0</v>
      </c>
      <c r="D707" s="121"/>
      <c r="E707" s="47">
        <f ca="1">OFFSET(СВОДНАЯ!$B$3,'Кабельный журнал'!AE707-1,1)</f>
        <v>0</v>
      </c>
      <c r="F707" s="48">
        <f ca="1">OFFSET(СВОДНАЯ!$B$3,'Кабельный журнал'!AE707-1,2)</f>
        <v>0</v>
      </c>
      <c r="G707" s="206">
        <f ca="1">OFFSET(СВОДНАЯ!$B$3,'Кабельный журнал'!AE707-1,3)</f>
        <v>0</v>
      </c>
      <c r="H707" s="235"/>
      <c r="I707" s="235"/>
      <c r="J707" s="235"/>
      <c r="K707" s="235"/>
      <c r="L707" s="207"/>
      <c r="M707" s="236">
        <f ca="1">OFFSET(СВОДНАЯ!$B$3,'Кабельный журнал'!AE707-1,4)</f>
        <v>0</v>
      </c>
      <c r="N707" s="237"/>
      <c r="O707" s="237"/>
      <c r="P707" s="237"/>
      <c r="Q707" s="238"/>
      <c r="R707" s="206">
        <f ca="1">OFFSET(СВОДНАЯ!$B$3,'Кабельный журнал'!AE707-1,5)</f>
        <v>0</v>
      </c>
      <c r="S707" s="207"/>
      <c r="T707" s="206">
        <f ca="1">OFFSET(СВОДНАЯ!$B$3,'Кабельный журнал'!AE707-1,6)</f>
        <v>0</v>
      </c>
      <c r="U707" s="235"/>
      <c r="V707" s="207"/>
      <c r="W707" s="206">
        <f ca="1">OFFSET(СВОДНАЯ!$B$3,'Кабельный журнал'!AE707-1,7)</f>
        <v>0</v>
      </c>
      <c r="X707" s="235"/>
      <c r="Y707" s="235"/>
      <c r="Z707" s="207"/>
      <c r="AA707" s="206">
        <f ca="1">OFFSET(СВОДНАЯ!$B$3,'Кабельный журнал'!AE707-1,8)</f>
        <v>0</v>
      </c>
      <c r="AB707" s="207"/>
      <c r="AE707" s="34">
        <f t="shared" si="12"/>
        <v>612</v>
      </c>
    </row>
    <row r="708" spans="1:79" ht="15" customHeight="1" x14ac:dyDescent="0.25">
      <c r="A708" s="215"/>
      <c r="B708" s="233"/>
      <c r="C708" s="46">
        <f ca="1">OFFSET(СВОДНАЯ!$B$3,'Кабельный журнал'!AE708-1,0)</f>
        <v>0</v>
      </c>
      <c r="D708" s="121"/>
      <c r="E708" s="47">
        <f ca="1">OFFSET(СВОДНАЯ!$B$3,'Кабельный журнал'!AE708-1,1)</f>
        <v>0</v>
      </c>
      <c r="F708" s="48">
        <f ca="1">OFFSET(СВОДНАЯ!$B$3,'Кабельный журнал'!AE708-1,2)</f>
        <v>0</v>
      </c>
      <c r="G708" s="206">
        <f ca="1">OFFSET(СВОДНАЯ!$B$3,'Кабельный журнал'!AE708-1,3)</f>
        <v>0</v>
      </c>
      <c r="H708" s="235"/>
      <c r="I708" s="235"/>
      <c r="J708" s="235"/>
      <c r="K708" s="235"/>
      <c r="L708" s="207"/>
      <c r="M708" s="236">
        <f ca="1">OFFSET(СВОДНАЯ!$B$3,'Кабельный журнал'!AE708-1,4)</f>
        <v>0</v>
      </c>
      <c r="N708" s="237"/>
      <c r="O708" s="237"/>
      <c r="P708" s="237"/>
      <c r="Q708" s="238"/>
      <c r="R708" s="206">
        <f ca="1">OFFSET(СВОДНАЯ!$B$3,'Кабельный журнал'!AE708-1,5)</f>
        <v>0</v>
      </c>
      <c r="S708" s="207"/>
      <c r="T708" s="206">
        <f ca="1">OFFSET(СВОДНАЯ!$B$3,'Кабельный журнал'!AE708-1,6)</f>
        <v>0</v>
      </c>
      <c r="U708" s="235"/>
      <c r="V708" s="207"/>
      <c r="W708" s="206">
        <f ca="1">OFFSET(СВОДНАЯ!$B$3,'Кабельный журнал'!AE708-1,7)</f>
        <v>0</v>
      </c>
      <c r="X708" s="235"/>
      <c r="Y708" s="235"/>
      <c r="Z708" s="207"/>
      <c r="AA708" s="206">
        <f ca="1">OFFSET(СВОДНАЯ!$B$3,'Кабельный журнал'!AE708-1,8)</f>
        <v>0</v>
      </c>
      <c r="AB708" s="207"/>
      <c r="AE708" s="34">
        <f t="shared" si="12"/>
        <v>613</v>
      </c>
    </row>
    <row r="709" spans="1:79" ht="15" customHeight="1" thickBot="1" x14ac:dyDescent="0.3">
      <c r="A709" s="216"/>
      <c r="B709" s="234"/>
      <c r="C709" s="46">
        <f ca="1">OFFSET(СВОДНАЯ!$B$3,'Кабельный журнал'!AE709-1,0)</f>
        <v>0</v>
      </c>
      <c r="D709" s="121"/>
      <c r="E709" s="47">
        <f ca="1">OFFSET(СВОДНАЯ!$B$3,'Кабельный журнал'!AE709-1,1)</f>
        <v>0</v>
      </c>
      <c r="F709" s="48">
        <f ca="1">OFFSET(СВОДНАЯ!$B$3,'Кабельный журнал'!AE709-1,2)</f>
        <v>0</v>
      </c>
      <c r="G709" s="206">
        <f ca="1">OFFSET(СВОДНАЯ!$B$3,'Кабельный журнал'!AE709-1,3)</f>
        <v>0</v>
      </c>
      <c r="H709" s="235"/>
      <c r="I709" s="235"/>
      <c r="J709" s="235"/>
      <c r="K709" s="235"/>
      <c r="L709" s="207"/>
      <c r="M709" s="236">
        <f ca="1">OFFSET(СВОДНАЯ!$B$3,'Кабельный журнал'!AE709-1,4)</f>
        <v>0</v>
      </c>
      <c r="N709" s="237"/>
      <c r="O709" s="237"/>
      <c r="P709" s="237"/>
      <c r="Q709" s="238"/>
      <c r="R709" s="206">
        <f ca="1">OFFSET(СВОДНАЯ!$B$3,'Кабельный журнал'!AE709-1,5)</f>
        <v>0</v>
      </c>
      <c r="S709" s="207"/>
      <c r="T709" s="206">
        <f ca="1">OFFSET(СВОДНАЯ!$B$3,'Кабельный журнал'!AE709-1,6)</f>
        <v>0</v>
      </c>
      <c r="U709" s="235"/>
      <c r="V709" s="207"/>
      <c r="W709" s="206">
        <f ca="1">OFFSET(СВОДНАЯ!$B$3,'Кабельный журнал'!AE709-1,7)</f>
        <v>0</v>
      </c>
      <c r="X709" s="235"/>
      <c r="Y709" s="235"/>
      <c r="Z709" s="207"/>
      <c r="AA709" s="206">
        <f ca="1">OFFSET(СВОДНАЯ!$B$3,'Кабельный журнал'!AE709-1,8)</f>
        <v>0</v>
      </c>
      <c r="AB709" s="207"/>
      <c r="AE709" s="34">
        <f t="shared" si="12"/>
        <v>614</v>
      </c>
    </row>
    <row r="710" spans="1:79" ht="15" customHeight="1" x14ac:dyDescent="0.25">
      <c r="A710" s="214" t="s">
        <v>15</v>
      </c>
      <c r="B710" s="232"/>
      <c r="C710" s="46">
        <f ca="1">OFFSET(СВОДНАЯ!$B$3,'Кабельный журнал'!AE710-1,0)</f>
        <v>0</v>
      </c>
      <c r="D710" s="121"/>
      <c r="E710" s="47">
        <f ca="1">OFFSET(СВОДНАЯ!$B$3,'Кабельный журнал'!AE710-1,1)</f>
        <v>0</v>
      </c>
      <c r="F710" s="48">
        <f ca="1">OFFSET(СВОДНАЯ!$B$3,'Кабельный журнал'!AE710-1,2)</f>
        <v>0</v>
      </c>
      <c r="G710" s="206">
        <f ca="1">OFFSET(СВОДНАЯ!$B$3,'Кабельный журнал'!AE710-1,3)</f>
        <v>0</v>
      </c>
      <c r="H710" s="235"/>
      <c r="I710" s="235"/>
      <c r="J710" s="235"/>
      <c r="K710" s="235"/>
      <c r="L710" s="207"/>
      <c r="M710" s="236">
        <f ca="1">OFFSET(СВОДНАЯ!$B$3,'Кабельный журнал'!AE710-1,4)</f>
        <v>0</v>
      </c>
      <c r="N710" s="237"/>
      <c r="O710" s="237"/>
      <c r="P710" s="237"/>
      <c r="Q710" s="238"/>
      <c r="R710" s="206">
        <f ca="1">OFFSET(СВОДНАЯ!$B$3,'Кабельный журнал'!AE710-1,5)</f>
        <v>0</v>
      </c>
      <c r="S710" s="207"/>
      <c r="T710" s="206">
        <f ca="1">OFFSET(СВОДНАЯ!$B$3,'Кабельный журнал'!AE710-1,6)</f>
        <v>0</v>
      </c>
      <c r="U710" s="235"/>
      <c r="V710" s="207"/>
      <c r="W710" s="206">
        <f ca="1">OFFSET(СВОДНАЯ!$B$3,'Кабельный журнал'!AE710-1,7)</f>
        <v>0</v>
      </c>
      <c r="X710" s="235"/>
      <c r="Y710" s="235"/>
      <c r="Z710" s="207"/>
      <c r="AA710" s="206">
        <f ca="1">OFFSET(СВОДНАЯ!$B$3,'Кабельный журнал'!AE710-1,8)</f>
        <v>0</v>
      </c>
      <c r="AB710" s="207"/>
      <c r="AE710" s="34">
        <f t="shared" si="12"/>
        <v>615</v>
      </c>
    </row>
    <row r="711" spans="1:79" ht="15" customHeight="1" x14ac:dyDescent="0.25">
      <c r="A711" s="215"/>
      <c r="B711" s="233"/>
      <c r="C711" s="46">
        <f ca="1">OFFSET(СВОДНАЯ!$B$3,'Кабельный журнал'!AE711-1,0)</f>
        <v>0</v>
      </c>
      <c r="D711" s="121"/>
      <c r="E711" s="47">
        <f ca="1">OFFSET(СВОДНАЯ!$B$3,'Кабельный журнал'!AE711-1,1)</f>
        <v>0</v>
      </c>
      <c r="F711" s="48">
        <f ca="1">OFFSET(СВОДНАЯ!$B$3,'Кабельный журнал'!AE711-1,2)</f>
        <v>0</v>
      </c>
      <c r="G711" s="206">
        <f ca="1">OFFSET(СВОДНАЯ!$B$3,'Кабельный журнал'!AE711-1,3)</f>
        <v>0</v>
      </c>
      <c r="H711" s="235"/>
      <c r="I711" s="235"/>
      <c r="J711" s="235"/>
      <c r="K711" s="235"/>
      <c r="L711" s="207"/>
      <c r="M711" s="236">
        <f ca="1">OFFSET(СВОДНАЯ!$B$3,'Кабельный журнал'!AE711-1,4)</f>
        <v>0</v>
      </c>
      <c r="N711" s="237"/>
      <c r="O711" s="237"/>
      <c r="P711" s="237"/>
      <c r="Q711" s="238"/>
      <c r="R711" s="206">
        <f ca="1">OFFSET(СВОДНАЯ!$B$3,'Кабельный журнал'!AE711-1,5)</f>
        <v>0</v>
      </c>
      <c r="S711" s="207"/>
      <c r="T711" s="206">
        <f ca="1">OFFSET(СВОДНАЯ!$B$3,'Кабельный журнал'!AE711-1,6)</f>
        <v>0</v>
      </c>
      <c r="U711" s="235"/>
      <c r="V711" s="207"/>
      <c r="W711" s="206">
        <f ca="1">OFFSET(СВОДНАЯ!$B$3,'Кабельный журнал'!AE711-1,7)</f>
        <v>0</v>
      </c>
      <c r="X711" s="235"/>
      <c r="Y711" s="235"/>
      <c r="Z711" s="207"/>
      <c r="AA711" s="206">
        <f ca="1">OFFSET(СВОДНАЯ!$B$3,'Кабельный журнал'!AE711-1,8)</f>
        <v>0</v>
      </c>
      <c r="AB711" s="207"/>
      <c r="AE711" s="34">
        <f t="shared" si="12"/>
        <v>616</v>
      </c>
    </row>
    <row r="712" spans="1:79" ht="15" customHeight="1" thickBot="1" x14ac:dyDescent="0.3">
      <c r="A712" s="215"/>
      <c r="B712" s="233"/>
      <c r="C712" s="49">
        <f ca="1">OFFSET(СВОДНАЯ!$B$3,'Кабельный журнал'!AE712-1,0)</f>
        <v>0</v>
      </c>
      <c r="D712" s="125"/>
      <c r="E712" s="50">
        <f ca="1">OFFSET(СВОДНАЯ!$B$3,'Кабельный журнал'!AE712-1,1)</f>
        <v>0</v>
      </c>
      <c r="F712" s="51">
        <f ca="1">OFFSET(СВОДНАЯ!$B$3,'Кабельный журнал'!AE712-1,2)</f>
        <v>0</v>
      </c>
      <c r="G712" s="220">
        <f ca="1">OFFSET(СВОДНАЯ!$B$3,'Кабельный журнал'!AE712-1,3)</f>
        <v>0</v>
      </c>
      <c r="H712" s="221"/>
      <c r="I712" s="221"/>
      <c r="J712" s="221"/>
      <c r="K712" s="221"/>
      <c r="L712" s="222"/>
      <c r="M712" s="223">
        <f ca="1">OFFSET(СВОДНАЯ!$B$3,'Кабельный журнал'!AE712-1,4)</f>
        <v>0</v>
      </c>
      <c r="N712" s="224"/>
      <c r="O712" s="224"/>
      <c r="P712" s="224"/>
      <c r="Q712" s="225"/>
      <c r="R712" s="220">
        <f ca="1">OFFSET(СВОДНАЯ!$B$3,'Кабельный журнал'!AE712-1,5)</f>
        <v>0</v>
      </c>
      <c r="S712" s="222"/>
      <c r="T712" s="220">
        <f ca="1">OFFSET(СВОДНАЯ!$B$3,'Кабельный журнал'!AE712-1,6)</f>
        <v>0</v>
      </c>
      <c r="U712" s="221"/>
      <c r="V712" s="222"/>
      <c r="W712" s="220">
        <f ca="1">OFFSET(СВОДНАЯ!$B$3,'Кабельный журнал'!AE712-1,7)</f>
        <v>0</v>
      </c>
      <c r="X712" s="221"/>
      <c r="Y712" s="221"/>
      <c r="Z712" s="222"/>
      <c r="AA712" s="220">
        <f ca="1">OFFSET(СВОДНАЯ!$B$3,'Кабельный журнал'!AE712-1,8)</f>
        <v>0</v>
      </c>
      <c r="AB712" s="222"/>
      <c r="AE712" s="34">
        <f t="shared" si="12"/>
        <v>617</v>
      </c>
    </row>
    <row r="713" spans="1:79" ht="15" customHeight="1" thickBot="1" x14ac:dyDescent="0.3">
      <c r="A713" s="215"/>
      <c r="B713" s="233"/>
      <c r="C713" s="38"/>
      <c r="D713" s="137"/>
      <c r="E713" s="39"/>
      <c r="F713" s="39"/>
      <c r="G713" s="66"/>
      <c r="H713" s="66"/>
      <c r="I713" s="66"/>
      <c r="J713" s="66"/>
      <c r="K713" s="66"/>
      <c r="L713" s="66"/>
      <c r="M713" s="52"/>
      <c r="N713" s="53"/>
      <c r="O713" s="53"/>
      <c r="P713" s="54"/>
      <c r="Q713" s="54"/>
      <c r="R713" s="53"/>
      <c r="S713" s="281" t="str">
        <f>S658</f>
        <v>ОДО-104-01.СОТС.КЖ</v>
      </c>
      <c r="T713" s="282"/>
      <c r="U713" s="282"/>
      <c r="V713" s="282"/>
      <c r="W713" s="282"/>
      <c r="X713" s="282"/>
      <c r="Y713" s="282"/>
      <c r="Z713" s="283"/>
      <c r="AA713" s="271" t="s">
        <v>2</v>
      </c>
      <c r="AB713" s="272"/>
    </row>
    <row r="714" spans="1:79" ht="15" customHeight="1" thickBot="1" x14ac:dyDescent="0.3">
      <c r="A714" s="215"/>
      <c r="B714" s="233"/>
      <c r="C714" s="38"/>
      <c r="D714" s="137"/>
      <c r="E714" s="39"/>
      <c r="F714" s="39"/>
      <c r="G714" s="66"/>
      <c r="H714" s="66"/>
      <c r="I714" s="66"/>
      <c r="J714" s="66"/>
      <c r="K714" s="66"/>
      <c r="L714" s="66"/>
      <c r="M714" s="55"/>
      <c r="N714" s="56"/>
      <c r="O714" s="56"/>
      <c r="P714" s="57"/>
      <c r="Q714" s="57"/>
      <c r="R714" s="56"/>
      <c r="S714" s="226"/>
      <c r="T714" s="227"/>
      <c r="U714" s="227"/>
      <c r="V714" s="227"/>
      <c r="W714" s="227"/>
      <c r="X714" s="227"/>
      <c r="Y714" s="227"/>
      <c r="Z714" s="228"/>
      <c r="AA714" s="202" t="s">
        <v>32</v>
      </c>
      <c r="AB714" s="204">
        <f>AB659+1</f>
        <v>8</v>
      </c>
    </row>
    <row r="715" spans="1:79" ht="15" customHeight="1" thickBot="1" x14ac:dyDescent="0.3">
      <c r="A715" s="216"/>
      <c r="B715" s="234"/>
      <c r="C715" s="58"/>
      <c r="D715" s="136"/>
      <c r="E715" s="41"/>
      <c r="F715" s="41"/>
      <c r="G715" s="67"/>
      <c r="H715" s="67"/>
      <c r="I715" s="67"/>
      <c r="J715" s="67"/>
      <c r="K715" s="67"/>
      <c r="L715" s="67"/>
      <c r="M715" s="59" t="s">
        <v>0</v>
      </c>
      <c r="N715" s="59" t="s">
        <v>10</v>
      </c>
      <c r="O715" s="59" t="s">
        <v>2</v>
      </c>
      <c r="P715" s="59" t="s">
        <v>11</v>
      </c>
      <c r="Q715" s="59" t="s">
        <v>4</v>
      </c>
      <c r="R715" s="59" t="s">
        <v>5</v>
      </c>
      <c r="S715" s="229"/>
      <c r="T715" s="230"/>
      <c r="U715" s="230"/>
      <c r="V715" s="230"/>
      <c r="W715" s="230"/>
      <c r="X715" s="230"/>
      <c r="Y715" s="230"/>
      <c r="Z715" s="231"/>
      <c r="AA715" s="203"/>
      <c r="AB715" s="205"/>
    </row>
    <row r="716" spans="1:79" s="26" customFormat="1" ht="15" customHeight="1" thickBot="1" x14ac:dyDescent="0.25">
      <c r="C716" s="199" t="s">
        <v>18</v>
      </c>
      <c r="D716" s="133"/>
      <c r="E716" s="251" t="s">
        <v>19</v>
      </c>
      <c r="F716" s="252"/>
      <c r="G716" s="255" t="s">
        <v>22</v>
      </c>
      <c r="H716" s="256"/>
      <c r="I716" s="256"/>
      <c r="J716" s="256"/>
      <c r="K716" s="256"/>
      <c r="L716" s="256"/>
      <c r="M716" s="256"/>
      <c r="N716" s="256"/>
      <c r="O716" s="256"/>
      <c r="P716" s="256"/>
      <c r="Q716" s="256"/>
      <c r="R716" s="256"/>
      <c r="S716" s="256"/>
      <c r="T716" s="256"/>
      <c r="U716" s="256"/>
      <c r="V716" s="256"/>
      <c r="W716" s="256"/>
      <c r="X716" s="256"/>
      <c r="Y716" s="256"/>
      <c r="Z716" s="256"/>
      <c r="AA716" s="256"/>
      <c r="AB716" s="257"/>
      <c r="AD716" s="27"/>
      <c r="BT716" s="28"/>
      <c r="BU716" s="28"/>
      <c r="BV716" s="28"/>
      <c r="BW716" s="28"/>
      <c r="BX716" s="28"/>
      <c r="BY716" s="28"/>
      <c r="BZ716" s="28"/>
      <c r="CA716" s="28"/>
    </row>
    <row r="717" spans="1:79" s="26" customFormat="1" ht="15" customHeight="1" thickBot="1" x14ac:dyDescent="0.25">
      <c r="C717" s="200"/>
      <c r="D717" s="134"/>
      <c r="E717" s="253"/>
      <c r="F717" s="254"/>
      <c r="G717" s="258" t="s">
        <v>23</v>
      </c>
      <c r="H717" s="259"/>
      <c r="I717" s="259"/>
      <c r="J717" s="259"/>
      <c r="K717" s="259"/>
      <c r="L717" s="259"/>
      <c r="M717" s="259"/>
      <c r="N717" s="259"/>
      <c r="O717" s="259"/>
      <c r="P717" s="259"/>
      <c r="Q717" s="259"/>
      <c r="R717" s="259"/>
      <c r="S717" s="260"/>
      <c r="T717" s="255" t="s">
        <v>24</v>
      </c>
      <c r="U717" s="256"/>
      <c r="V717" s="256"/>
      <c r="W717" s="256"/>
      <c r="X717" s="256"/>
      <c r="Y717" s="256"/>
      <c r="Z717" s="256"/>
      <c r="AA717" s="256"/>
      <c r="AB717" s="257"/>
      <c r="AD717" s="29">
        <f>SUM(AD720:AD770)</f>
        <v>0</v>
      </c>
      <c r="AE717" s="30"/>
      <c r="BT717" s="28"/>
      <c r="BU717" s="28"/>
      <c r="BV717" s="28"/>
      <c r="BW717" s="28"/>
      <c r="BX717" s="28"/>
      <c r="BY717" s="28"/>
      <c r="BZ717" s="28"/>
      <c r="CA717" s="28"/>
    </row>
    <row r="718" spans="1:79" s="26" customFormat="1" ht="15" customHeight="1" x14ac:dyDescent="0.2">
      <c r="C718" s="200"/>
      <c r="D718" s="129"/>
      <c r="E718" s="261" t="s">
        <v>20</v>
      </c>
      <c r="F718" s="261" t="s">
        <v>21</v>
      </c>
      <c r="G718" s="251" t="s">
        <v>25</v>
      </c>
      <c r="H718" s="263"/>
      <c r="I718" s="263"/>
      <c r="J718" s="263"/>
      <c r="K718" s="263"/>
      <c r="L718" s="252"/>
      <c r="M718" s="265" t="s">
        <v>26</v>
      </c>
      <c r="N718" s="266"/>
      <c r="O718" s="266"/>
      <c r="P718" s="266"/>
      <c r="Q718" s="267"/>
      <c r="R718" s="265" t="s">
        <v>27</v>
      </c>
      <c r="S718" s="267"/>
      <c r="T718" s="265" t="s">
        <v>25</v>
      </c>
      <c r="U718" s="266"/>
      <c r="V718" s="267"/>
      <c r="W718" s="265" t="s">
        <v>26</v>
      </c>
      <c r="X718" s="266"/>
      <c r="Y718" s="266"/>
      <c r="Z718" s="267"/>
      <c r="AA718" s="265" t="s">
        <v>27</v>
      </c>
      <c r="AB718" s="267"/>
      <c r="AD718" s="31"/>
      <c r="BT718" s="28"/>
      <c r="BU718" s="28"/>
      <c r="BV718" s="28"/>
      <c r="BW718" s="28"/>
      <c r="BX718" s="28"/>
      <c r="BY718" s="28"/>
      <c r="BZ718" s="28"/>
      <c r="CA718" s="28"/>
    </row>
    <row r="719" spans="1:79" s="26" customFormat="1" ht="15" customHeight="1" thickBot="1" x14ac:dyDescent="0.25">
      <c r="C719" s="201"/>
      <c r="D719" s="130"/>
      <c r="E719" s="262"/>
      <c r="F719" s="262"/>
      <c r="G719" s="253"/>
      <c r="H719" s="264"/>
      <c r="I719" s="264"/>
      <c r="J719" s="264"/>
      <c r="K719" s="264"/>
      <c r="L719" s="254"/>
      <c r="M719" s="268"/>
      <c r="N719" s="269"/>
      <c r="O719" s="269"/>
      <c r="P719" s="269"/>
      <c r="Q719" s="270"/>
      <c r="R719" s="268"/>
      <c r="S719" s="270"/>
      <c r="T719" s="268"/>
      <c r="U719" s="269"/>
      <c r="V719" s="270"/>
      <c r="W719" s="268"/>
      <c r="X719" s="269"/>
      <c r="Y719" s="269"/>
      <c r="Z719" s="270"/>
      <c r="AA719" s="268"/>
      <c r="AB719" s="270"/>
      <c r="AD719" s="31"/>
      <c r="BT719" s="28"/>
      <c r="BU719" s="28"/>
      <c r="BV719" s="28"/>
      <c r="BW719" s="28"/>
      <c r="BX719" s="28"/>
      <c r="BY719" s="28"/>
      <c r="BZ719" s="28"/>
      <c r="CA719" s="28"/>
    </row>
    <row r="720" spans="1:79" ht="15" customHeight="1" x14ac:dyDescent="0.25">
      <c r="C720" s="43">
        <f ca="1">OFFSET(СВОДНАЯ!$B$3,'Кабельный журнал'!AE720-1,0)</f>
        <v>0</v>
      </c>
      <c r="D720" s="127"/>
      <c r="E720" s="44">
        <f ca="1">OFFSET(СВОДНАЯ!$B$3,'Кабельный журнал'!AE720-1,1)</f>
        <v>0</v>
      </c>
      <c r="F720" s="45">
        <f ca="1">OFFSET(СВОДНАЯ!$B$3,'Кабельный журнал'!AE720-1,2)</f>
        <v>0</v>
      </c>
      <c r="G720" s="245">
        <f ca="1">OFFSET(СВОДНАЯ!$B$3,'Кабельный журнал'!AE720-1,3)</f>
        <v>0</v>
      </c>
      <c r="H720" s="246"/>
      <c r="I720" s="246"/>
      <c r="J720" s="246"/>
      <c r="K720" s="246"/>
      <c r="L720" s="247"/>
      <c r="M720" s="248">
        <f ca="1">OFFSET(СВОДНАЯ!$B$3,'Кабельный журнал'!AE720-1,4)</f>
        <v>0</v>
      </c>
      <c r="N720" s="249"/>
      <c r="O720" s="249"/>
      <c r="P720" s="249"/>
      <c r="Q720" s="250"/>
      <c r="R720" s="245">
        <f ca="1">OFFSET(СВОДНАЯ!$B$3,'Кабельный журнал'!AE720-1,5)</f>
        <v>0</v>
      </c>
      <c r="S720" s="247"/>
      <c r="T720" s="245">
        <f ca="1">OFFSET(СВОДНАЯ!$B$3,'Кабельный журнал'!AE720-1,6)</f>
        <v>0</v>
      </c>
      <c r="U720" s="246"/>
      <c r="V720" s="247"/>
      <c r="W720" s="245">
        <f ca="1">OFFSET(СВОДНАЯ!$B$3,'Кабельный журнал'!AE720-1,7)</f>
        <v>0</v>
      </c>
      <c r="X720" s="246"/>
      <c r="Y720" s="246"/>
      <c r="Z720" s="247"/>
      <c r="AA720" s="245">
        <f ca="1">OFFSET(СВОДНАЯ!$B$3,'Кабельный журнал'!AE720-1,8)</f>
        <v>0</v>
      </c>
      <c r="AB720" s="247"/>
      <c r="AE720" s="34">
        <f>AE712+1</f>
        <v>618</v>
      </c>
    </row>
    <row r="721" spans="3:31" ht="15" customHeight="1" x14ac:dyDescent="0.25">
      <c r="C721" s="46">
        <f ca="1">OFFSET(СВОДНАЯ!$B$3,'Кабельный журнал'!AE721-1,0)</f>
        <v>0</v>
      </c>
      <c r="D721" s="121"/>
      <c r="E721" s="47">
        <f ca="1">OFFSET(СВОДНАЯ!$B$3,'Кабельный журнал'!AE721-1,1)</f>
        <v>0</v>
      </c>
      <c r="F721" s="48">
        <f ca="1">OFFSET(СВОДНАЯ!$B$3,'Кабельный журнал'!AE721-1,2)</f>
        <v>0</v>
      </c>
      <c r="G721" s="206">
        <f ca="1">OFFSET(СВОДНАЯ!$B$3,'Кабельный журнал'!AE721-1,3)</f>
        <v>0</v>
      </c>
      <c r="H721" s="235"/>
      <c r="I721" s="235"/>
      <c r="J721" s="235"/>
      <c r="K721" s="235"/>
      <c r="L721" s="207"/>
      <c r="M721" s="236">
        <f ca="1">OFFSET(СВОДНАЯ!$B$3,'Кабельный журнал'!AE721-1,4)</f>
        <v>0</v>
      </c>
      <c r="N721" s="237"/>
      <c r="O721" s="237"/>
      <c r="P721" s="237"/>
      <c r="Q721" s="238"/>
      <c r="R721" s="206">
        <f ca="1">OFFSET(СВОДНАЯ!$B$3,'Кабельный журнал'!AE721-1,5)</f>
        <v>0</v>
      </c>
      <c r="S721" s="207"/>
      <c r="T721" s="206">
        <f ca="1">OFFSET(СВОДНАЯ!$B$3,'Кабельный журнал'!AE721-1,6)</f>
        <v>0</v>
      </c>
      <c r="U721" s="235"/>
      <c r="V721" s="207"/>
      <c r="W721" s="206">
        <f ca="1">OFFSET(СВОДНАЯ!$B$3,'Кабельный журнал'!AE721-1,7)</f>
        <v>0</v>
      </c>
      <c r="X721" s="235"/>
      <c r="Y721" s="235"/>
      <c r="Z721" s="207"/>
      <c r="AA721" s="206">
        <f ca="1">OFFSET(СВОДНАЯ!$B$3,'Кабельный журнал'!AE721-1,8)</f>
        <v>0</v>
      </c>
      <c r="AB721" s="207"/>
      <c r="AE721" s="34">
        <f t="shared" ref="AE721:AE767" si="13">AE720+1</f>
        <v>619</v>
      </c>
    </row>
    <row r="722" spans="3:31" ht="15" customHeight="1" x14ac:dyDescent="0.25">
      <c r="C722" s="46">
        <f ca="1">OFFSET(СВОДНАЯ!$B$3,'Кабельный журнал'!AE722-1,0)</f>
        <v>0</v>
      </c>
      <c r="D722" s="121"/>
      <c r="E722" s="47">
        <f ca="1">OFFSET(СВОДНАЯ!$B$3,'Кабельный журнал'!AE722-1,1)</f>
        <v>0</v>
      </c>
      <c r="F722" s="48">
        <f ca="1">OFFSET(СВОДНАЯ!$B$3,'Кабельный журнал'!AE722-1,2)</f>
        <v>0</v>
      </c>
      <c r="G722" s="206">
        <f ca="1">OFFSET(СВОДНАЯ!$B$3,'Кабельный журнал'!AE722-1,3)</f>
        <v>0</v>
      </c>
      <c r="H722" s="235"/>
      <c r="I722" s="235"/>
      <c r="J722" s="235"/>
      <c r="K722" s="235"/>
      <c r="L722" s="207"/>
      <c r="M722" s="236">
        <f ca="1">OFFSET(СВОДНАЯ!$B$3,'Кабельный журнал'!AE722-1,4)</f>
        <v>0</v>
      </c>
      <c r="N722" s="237"/>
      <c r="O722" s="237"/>
      <c r="P722" s="237"/>
      <c r="Q722" s="238"/>
      <c r="R722" s="206">
        <f ca="1">OFFSET(СВОДНАЯ!$B$3,'Кабельный журнал'!AE722-1,5)</f>
        <v>0</v>
      </c>
      <c r="S722" s="207"/>
      <c r="T722" s="206">
        <f ca="1">OFFSET(СВОДНАЯ!$B$3,'Кабельный журнал'!AE722-1,6)</f>
        <v>0</v>
      </c>
      <c r="U722" s="235"/>
      <c r="V722" s="207"/>
      <c r="W722" s="206">
        <f ca="1">OFFSET(СВОДНАЯ!$B$3,'Кабельный журнал'!AE722-1,7)</f>
        <v>0</v>
      </c>
      <c r="X722" s="235"/>
      <c r="Y722" s="235"/>
      <c r="Z722" s="207"/>
      <c r="AA722" s="206">
        <f ca="1">OFFSET(СВОДНАЯ!$B$3,'Кабельный журнал'!AE722-1,8)</f>
        <v>0</v>
      </c>
      <c r="AB722" s="207"/>
      <c r="AE722" s="34">
        <f t="shared" si="13"/>
        <v>620</v>
      </c>
    </row>
    <row r="723" spans="3:31" ht="15" customHeight="1" x14ac:dyDescent="0.25">
      <c r="C723" s="46">
        <f ca="1">OFFSET(СВОДНАЯ!$B$3,'Кабельный журнал'!AE723-1,0)</f>
        <v>0</v>
      </c>
      <c r="D723" s="121"/>
      <c r="E723" s="47">
        <f ca="1">OFFSET(СВОДНАЯ!$B$3,'Кабельный журнал'!AE723-1,1)</f>
        <v>0</v>
      </c>
      <c r="F723" s="48">
        <f ca="1">OFFSET(СВОДНАЯ!$B$3,'Кабельный журнал'!AE723-1,2)</f>
        <v>0</v>
      </c>
      <c r="G723" s="206">
        <f ca="1">OFFSET(СВОДНАЯ!$B$3,'Кабельный журнал'!AE723-1,3)</f>
        <v>0</v>
      </c>
      <c r="H723" s="235"/>
      <c r="I723" s="235"/>
      <c r="J723" s="235"/>
      <c r="K723" s="235"/>
      <c r="L723" s="207"/>
      <c r="M723" s="236">
        <f ca="1">OFFSET(СВОДНАЯ!$B$3,'Кабельный журнал'!AE723-1,4)</f>
        <v>0</v>
      </c>
      <c r="N723" s="237"/>
      <c r="O723" s="237"/>
      <c r="P723" s="237"/>
      <c r="Q723" s="238"/>
      <c r="R723" s="206">
        <f ca="1">OFFSET(СВОДНАЯ!$B$3,'Кабельный журнал'!AE723-1,5)</f>
        <v>0</v>
      </c>
      <c r="S723" s="207"/>
      <c r="T723" s="206">
        <f ca="1">OFFSET(СВОДНАЯ!$B$3,'Кабельный журнал'!AE723-1,6)</f>
        <v>0</v>
      </c>
      <c r="U723" s="235"/>
      <c r="V723" s="207"/>
      <c r="W723" s="206">
        <f ca="1">OFFSET(СВОДНАЯ!$B$3,'Кабельный журнал'!AE723-1,7)</f>
        <v>0</v>
      </c>
      <c r="X723" s="235"/>
      <c r="Y723" s="235"/>
      <c r="Z723" s="207"/>
      <c r="AA723" s="206">
        <f ca="1">OFFSET(СВОДНАЯ!$B$3,'Кабельный журнал'!AE723-1,8)</f>
        <v>0</v>
      </c>
      <c r="AB723" s="207"/>
      <c r="AE723" s="34">
        <f t="shared" si="13"/>
        <v>621</v>
      </c>
    </row>
    <row r="724" spans="3:31" ht="15" customHeight="1" x14ac:dyDescent="0.25">
      <c r="C724" s="46">
        <f ca="1">OFFSET(СВОДНАЯ!$B$3,'Кабельный журнал'!AE724-1,0)</f>
        <v>0</v>
      </c>
      <c r="D724" s="121"/>
      <c r="E724" s="47">
        <f ca="1">OFFSET(СВОДНАЯ!$B$3,'Кабельный журнал'!AE724-1,1)</f>
        <v>0</v>
      </c>
      <c r="F724" s="48">
        <f ca="1">OFFSET(СВОДНАЯ!$B$3,'Кабельный журнал'!AE724-1,2)</f>
        <v>0</v>
      </c>
      <c r="G724" s="206">
        <f ca="1">OFFSET(СВОДНАЯ!$B$3,'Кабельный журнал'!AE724-1,3)</f>
        <v>0</v>
      </c>
      <c r="H724" s="235"/>
      <c r="I724" s="235"/>
      <c r="J724" s="235"/>
      <c r="K724" s="235"/>
      <c r="L724" s="207"/>
      <c r="M724" s="236">
        <f ca="1">OFFSET(СВОДНАЯ!$B$3,'Кабельный журнал'!AE724-1,4)</f>
        <v>0</v>
      </c>
      <c r="N724" s="237"/>
      <c r="O724" s="237"/>
      <c r="P724" s="237"/>
      <c r="Q724" s="238"/>
      <c r="R724" s="206">
        <f ca="1">OFFSET(СВОДНАЯ!$B$3,'Кабельный журнал'!AE724-1,5)</f>
        <v>0</v>
      </c>
      <c r="S724" s="207"/>
      <c r="T724" s="206">
        <f ca="1">OFFSET(СВОДНАЯ!$B$3,'Кабельный журнал'!AE724-1,6)</f>
        <v>0</v>
      </c>
      <c r="U724" s="235"/>
      <c r="V724" s="207"/>
      <c r="W724" s="206">
        <f ca="1">OFFSET(СВОДНАЯ!$B$3,'Кабельный журнал'!AE724-1,7)</f>
        <v>0</v>
      </c>
      <c r="X724" s="235"/>
      <c r="Y724" s="235"/>
      <c r="Z724" s="207"/>
      <c r="AA724" s="206">
        <f ca="1">OFFSET(СВОДНАЯ!$B$3,'Кабельный журнал'!AE724-1,8)</f>
        <v>0</v>
      </c>
      <c r="AB724" s="207"/>
      <c r="AE724" s="34">
        <f t="shared" si="13"/>
        <v>622</v>
      </c>
    </row>
    <row r="725" spans="3:31" ht="15" customHeight="1" x14ac:dyDescent="0.25">
      <c r="C725" s="46">
        <f ca="1">OFFSET(СВОДНАЯ!$B$3,'Кабельный журнал'!AE725-1,0)</f>
        <v>0</v>
      </c>
      <c r="D725" s="121"/>
      <c r="E725" s="47">
        <f ca="1">OFFSET(СВОДНАЯ!$B$3,'Кабельный журнал'!AE725-1,1)</f>
        <v>0</v>
      </c>
      <c r="F725" s="48">
        <f ca="1">OFFSET(СВОДНАЯ!$B$3,'Кабельный журнал'!AE725-1,2)</f>
        <v>0</v>
      </c>
      <c r="G725" s="206">
        <f ca="1">OFFSET(СВОДНАЯ!$B$3,'Кабельный журнал'!AE725-1,3)</f>
        <v>0</v>
      </c>
      <c r="H725" s="235"/>
      <c r="I725" s="235"/>
      <c r="J725" s="235"/>
      <c r="K725" s="235"/>
      <c r="L725" s="207"/>
      <c r="M725" s="236">
        <f ca="1">OFFSET(СВОДНАЯ!$B$3,'Кабельный журнал'!AE725-1,4)</f>
        <v>0</v>
      </c>
      <c r="N725" s="237"/>
      <c r="O725" s="237"/>
      <c r="P725" s="237"/>
      <c r="Q725" s="238"/>
      <c r="R725" s="206">
        <f ca="1">OFFSET(СВОДНАЯ!$B$3,'Кабельный журнал'!AE725-1,5)</f>
        <v>0</v>
      </c>
      <c r="S725" s="207"/>
      <c r="T725" s="206">
        <f ca="1">OFFSET(СВОДНАЯ!$B$3,'Кабельный журнал'!AE725-1,6)</f>
        <v>0</v>
      </c>
      <c r="U725" s="235"/>
      <c r="V725" s="207"/>
      <c r="W725" s="206">
        <f ca="1">OFFSET(СВОДНАЯ!$B$3,'Кабельный журнал'!AE725-1,7)</f>
        <v>0</v>
      </c>
      <c r="X725" s="235"/>
      <c r="Y725" s="235"/>
      <c r="Z725" s="207"/>
      <c r="AA725" s="206">
        <f ca="1">OFFSET(СВОДНАЯ!$B$3,'Кабельный журнал'!AE725-1,8)</f>
        <v>0</v>
      </c>
      <c r="AB725" s="207"/>
      <c r="AE725" s="34">
        <f t="shared" si="13"/>
        <v>623</v>
      </c>
    </row>
    <row r="726" spans="3:31" ht="15" customHeight="1" x14ac:dyDescent="0.25">
      <c r="C726" s="46">
        <f ca="1">OFFSET(СВОДНАЯ!$B$3,'Кабельный журнал'!AE726-1,0)</f>
        <v>0</v>
      </c>
      <c r="D726" s="121"/>
      <c r="E726" s="47">
        <f ca="1">OFFSET(СВОДНАЯ!$B$3,'Кабельный журнал'!AE726-1,1)</f>
        <v>0</v>
      </c>
      <c r="F726" s="48">
        <f ca="1">OFFSET(СВОДНАЯ!$B$3,'Кабельный журнал'!AE726-1,2)</f>
        <v>0</v>
      </c>
      <c r="G726" s="206">
        <f ca="1">OFFSET(СВОДНАЯ!$B$3,'Кабельный журнал'!AE726-1,3)</f>
        <v>0</v>
      </c>
      <c r="H726" s="235"/>
      <c r="I726" s="235"/>
      <c r="J726" s="235"/>
      <c r="K726" s="235"/>
      <c r="L726" s="207"/>
      <c r="M726" s="236">
        <f ca="1">OFFSET(СВОДНАЯ!$B$3,'Кабельный журнал'!AE726-1,4)</f>
        <v>0</v>
      </c>
      <c r="N726" s="237"/>
      <c r="O726" s="237"/>
      <c r="P726" s="237"/>
      <c r="Q726" s="238"/>
      <c r="R726" s="206">
        <f ca="1">OFFSET(СВОДНАЯ!$B$3,'Кабельный журнал'!AE726-1,5)</f>
        <v>0</v>
      </c>
      <c r="S726" s="207"/>
      <c r="T726" s="206">
        <f ca="1">OFFSET(СВОДНАЯ!$B$3,'Кабельный журнал'!AE726-1,6)</f>
        <v>0</v>
      </c>
      <c r="U726" s="235"/>
      <c r="V726" s="207"/>
      <c r="W726" s="206">
        <f ca="1">OFFSET(СВОДНАЯ!$B$3,'Кабельный журнал'!AE726-1,7)</f>
        <v>0</v>
      </c>
      <c r="X726" s="235"/>
      <c r="Y726" s="235"/>
      <c r="Z726" s="207"/>
      <c r="AA726" s="206">
        <f ca="1">OFFSET(СВОДНАЯ!$B$3,'Кабельный журнал'!AE726-1,8)</f>
        <v>0</v>
      </c>
      <c r="AB726" s="207"/>
      <c r="AE726" s="34">
        <f t="shared" si="13"/>
        <v>624</v>
      </c>
    </row>
    <row r="727" spans="3:31" ht="15" customHeight="1" x14ac:dyDescent="0.25">
      <c r="C727" s="46">
        <f ca="1">OFFSET(СВОДНАЯ!$B$3,'Кабельный журнал'!AE727-1,0)</f>
        <v>0</v>
      </c>
      <c r="D727" s="121"/>
      <c r="E727" s="47">
        <f ca="1">OFFSET(СВОДНАЯ!$B$3,'Кабельный журнал'!AE727-1,1)</f>
        <v>0</v>
      </c>
      <c r="F727" s="48">
        <f ca="1">OFFSET(СВОДНАЯ!$B$3,'Кабельный журнал'!AE727-1,2)</f>
        <v>0</v>
      </c>
      <c r="G727" s="206">
        <f ca="1">OFFSET(СВОДНАЯ!$B$3,'Кабельный журнал'!AE727-1,3)</f>
        <v>0</v>
      </c>
      <c r="H727" s="235"/>
      <c r="I727" s="235"/>
      <c r="J727" s="235"/>
      <c r="K727" s="235"/>
      <c r="L727" s="207"/>
      <c r="M727" s="236">
        <f ca="1">OFFSET(СВОДНАЯ!$B$3,'Кабельный журнал'!AE727-1,4)</f>
        <v>0</v>
      </c>
      <c r="N727" s="237"/>
      <c r="O727" s="237"/>
      <c r="P727" s="237"/>
      <c r="Q727" s="238"/>
      <c r="R727" s="206">
        <f ca="1">OFFSET(СВОДНАЯ!$B$3,'Кабельный журнал'!AE727-1,5)</f>
        <v>0</v>
      </c>
      <c r="S727" s="207"/>
      <c r="T727" s="206">
        <f ca="1">OFFSET(СВОДНАЯ!$B$3,'Кабельный журнал'!AE727-1,6)</f>
        <v>0</v>
      </c>
      <c r="U727" s="235"/>
      <c r="V727" s="207"/>
      <c r="W727" s="206">
        <f ca="1">OFFSET(СВОДНАЯ!$B$3,'Кабельный журнал'!AE727-1,7)</f>
        <v>0</v>
      </c>
      <c r="X727" s="235"/>
      <c r="Y727" s="235"/>
      <c r="Z727" s="207"/>
      <c r="AA727" s="206">
        <f ca="1">OFFSET(СВОДНАЯ!$B$3,'Кабельный журнал'!AE727-1,8)</f>
        <v>0</v>
      </c>
      <c r="AB727" s="207"/>
      <c r="AE727" s="34">
        <f t="shared" si="13"/>
        <v>625</v>
      </c>
    </row>
    <row r="728" spans="3:31" ht="15" customHeight="1" x14ac:dyDescent="0.25">
      <c r="C728" s="46">
        <f ca="1">OFFSET(СВОДНАЯ!$B$3,'Кабельный журнал'!AE728-1,0)</f>
        <v>0</v>
      </c>
      <c r="D728" s="121"/>
      <c r="E728" s="47">
        <f ca="1">OFFSET(СВОДНАЯ!$B$3,'Кабельный журнал'!AE728-1,1)</f>
        <v>0</v>
      </c>
      <c r="F728" s="48">
        <f ca="1">OFFSET(СВОДНАЯ!$B$3,'Кабельный журнал'!AE728-1,2)</f>
        <v>0</v>
      </c>
      <c r="G728" s="206">
        <f ca="1">OFFSET(СВОДНАЯ!$B$3,'Кабельный журнал'!AE728-1,3)</f>
        <v>0</v>
      </c>
      <c r="H728" s="235"/>
      <c r="I728" s="235"/>
      <c r="J728" s="235"/>
      <c r="K728" s="235"/>
      <c r="L728" s="207"/>
      <c r="M728" s="236">
        <f ca="1">OFFSET(СВОДНАЯ!$B$3,'Кабельный журнал'!AE728-1,4)</f>
        <v>0</v>
      </c>
      <c r="N728" s="237"/>
      <c r="O728" s="237"/>
      <c r="P728" s="237"/>
      <c r="Q728" s="238"/>
      <c r="R728" s="206">
        <f ca="1">OFFSET(СВОДНАЯ!$B$3,'Кабельный журнал'!AE728-1,5)</f>
        <v>0</v>
      </c>
      <c r="S728" s="207"/>
      <c r="T728" s="206">
        <f ca="1">OFFSET(СВОДНАЯ!$B$3,'Кабельный журнал'!AE728-1,6)</f>
        <v>0</v>
      </c>
      <c r="U728" s="235"/>
      <c r="V728" s="207"/>
      <c r="W728" s="206">
        <f ca="1">OFFSET(СВОДНАЯ!$B$3,'Кабельный журнал'!AE728-1,7)</f>
        <v>0</v>
      </c>
      <c r="X728" s="235"/>
      <c r="Y728" s="235"/>
      <c r="Z728" s="207"/>
      <c r="AA728" s="206">
        <f ca="1">OFFSET(СВОДНАЯ!$B$3,'Кабельный журнал'!AE728-1,8)</f>
        <v>0</v>
      </c>
      <c r="AB728" s="207"/>
      <c r="AE728" s="34">
        <f t="shared" si="13"/>
        <v>626</v>
      </c>
    </row>
    <row r="729" spans="3:31" ht="15" customHeight="1" x14ac:dyDescent="0.25">
      <c r="C729" s="46">
        <f ca="1">OFFSET(СВОДНАЯ!$B$3,'Кабельный журнал'!AE729-1,0)</f>
        <v>0</v>
      </c>
      <c r="D729" s="121"/>
      <c r="E729" s="47">
        <f ca="1">OFFSET(СВОДНАЯ!$B$3,'Кабельный журнал'!AE729-1,1)</f>
        <v>0</v>
      </c>
      <c r="F729" s="48">
        <f ca="1">OFFSET(СВОДНАЯ!$B$3,'Кабельный журнал'!AE729-1,2)</f>
        <v>0</v>
      </c>
      <c r="G729" s="206">
        <f ca="1">OFFSET(СВОДНАЯ!$B$3,'Кабельный журнал'!AE729-1,3)</f>
        <v>0</v>
      </c>
      <c r="H729" s="235"/>
      <c r="I729" s="235"/>
      <c r="J729" s="235"/>
      <c r="K729" s="235"/>
      <c r="L729" s="207"/>
      <c r="M729" s="236">
        <f ca="1">OFFSET(СВОДНАЯ!$B$3,'Кабельный журнал'!AE729-1,4)</f>
        <v>0</v>
      </c>
      <c r="N729" s="237"/>
      <c r="O729" s="237"/>
      <c r="P729" s="237"/>
      <c r="Q729" s="238"/>
      <c r="R729" s="206">
        <f ca="1">OFFSET(СВОДНАЯ!$B$3,'Кабельный журнал'!AE729-1,5)</f>
        <v>0</v>
      </c>
      <c r="S729" s="207"/>
      <c r="T729" s="206">
        <f ca="1">OFFSET(СВОДНАЯ!$B$3,'Кабельный журнал'!AE729-1,6)</f>
        <v>0</v>
      </c>
      <c r="U729" s="235"/>
      <c r="V729" s="207"/>
      <c r="W729" s="206">
        <f ca="1">OFFSET(СВОДНАЯ!$B$3,'Кабельный журнал'!AE729-1,7)</f>
        <v>0</v>
      </c>
      <c r="X729" s="235"/>
      <c r="Y729" s="235"/>
      <c r="Z729" s="207"/>
      <c r="AA729" s="206">
        <f ca="1">OFFSET(СВОДНАЯ!$B$3,'Кабельный журнал'!AE729-1,8)</f>
        <v>0</v>
      </c>
      <c r="AB729" s="207"/>
      <c r="AE729" s="34">
        <f t="shared" si="13"/>
        <v>627</v>
      </c>
    </row>
    <row r="730" spans="3:31" ht="15" customHeight="1" x14ac:dyDescent="0.25">
      <c r="C730" s="46">
        <f ca="1">OFFSET(СВОДНАЯ!$B$3,'Кабельный журнал'!AE730-1,0)</f>
        <v>0</v>
      </c>
      <c r="D730" s="121"/>
      <c r="E730" s="47">
        <f ca="1">OFFSET(СВОДНАЯ!$B$3,'Кабельный журнал'!AE730-1,1)</f>
        <v>0</v>
      </c>
      <c r="F730" s="48">
        <f ca="1">OFFSET(СВОДНАЯ!$B$3,'Кабельный журнал'!AE730-1,2)</f>
        <v>0</v>
      </c>
      <c r="G730" s="206">
        <f ca="1">OFFSET(СВОДНАЯ!$B$3,'Кабельный журнал'!AE730-1,3)</f>
        <v>0</v>
      </c>
      <c r="H730" s="235"/>
      <c r="I730" s="235"/>
      <c r="J730" s="235"/>
      <c r="K730" s="235"/>
      <c r="L730" s="207"/>
      <c r="M730" s="236">
        <f ca="1">OFFSET(СВОДНАЯ!$B$3,'Кабельный журнал'!AE730-1,4)</f>
        <v>0</v>
      </c>
      <c r="N730" s="237"/>
      <c r="O730" s="237"/>
      <c r="P730" s="237"/>
      <c r="Q730" s="238"/>
      <c r="R730" s="206">
        <f ca="1">OFFSET(СВОДНАЯ!$B$3,'Кабельный журнал'!AE730-1,5)</f>
        <v>0</v>
      </c>
      <c r="S730" s="207"/>
      <c r="T730" s="206">
        <f ca="1">OFFSET(СВОДНАЯ!$B$3,'Кабельный журнал'!AE730-1,6)</f>
        <v>0</v>
      </c>
      <c r="U730" s="235"/>
      <c r="V730" s="207"/>
      <c r="W730" s="206">
        <f ca="1">OFFSET(СВОДНАЯ!$B$3,'Кабельный журнал'!AE730-1,7)</f>
        <v>0</v>
      </c>
      <c r="X730" s="235"/>
      <c r="Y730" s="235"/>
      <c r="Z730" s="207"/>
      <c r="AA730" s="206">
        <f ca="1">OFFSET(СВОДНАЯ!$B$3,'Кабельный журнал'!AE730-1,8)</f>
        <v>0</v>
      </c>
      <c r="AB730" s="207"/>
      <c r="AE730" s="34">
        <f t="shared" si="13"/>
        <v>628</v>
      </c>
    </row>
    <row r="731" spans="3:31" ht="15" customHeight="1" x14ac:dyDescent="0.25">
      <c r="C731" s="46">
        <f ca="1">OFFSET(СВОДНАЯ!$B$3,'Кабельный журнал'!AE731-1,0)</f>
        <v>0</v>
      </c>
      <c r="D731" s="121"/>
      <c r="E731" s="47">
        <f ca="1">OFFSET(СВОДНАЯ!$B$3,'Кабельный журнал'!AE731-1,1)</f>
        <v>0</v>
      </c>
      <c r="F731" s="48">
        <f ca="1">OFFSET(СВОДНАЯ!$B$3,'Кабельный журнал'!AE731-1,2)</f>
        <v>0</v>
      </c>
      <c r="G731" s="206">
        <f ca="1">OFFSET(СВОДНАЯ!$B$3,'Кабельный журнал'!AE731-1,3)</f>
        <v>0</v>
      </c>
      <c r="H731" s="235"/>
      <c r="I731" s="235"/>
      <c r="J731" s="235"/>
      <c r="K731" s="235"/>
      <c r="L731" s="207"/>
      <c r="M731" s="236">
        <f ca="1">OFFSET(СВОДНАЯ!$B$3,'Кабельный журнал'!AE731-1,4)</f>
        <v>0</v>
      </c>
      <c r="N731" s="237"/>
      <c r="O731" s="237"/>
      <c r="P731" s="237"/>
      <c r="Q731" s="238"/>
      <c r="R731" s="206">
        <f ca="1">OFFSET(СВОДНАЯ!$B$3,'Кабельный журнал'!AE731-1,5)</f>
        <v>0</v>
      </c>
      <c r="S731" s="207"/>
      <c r="T731" s="206">
        <f ca="1">OFFSET(СВОДНАЯ!$B$3,'Кабельный журнал'!AE731-1,6)</f>
        <v>0</v>
      </c>
      <c r="U731" s="235"/>
      <c r="V731" s="207"/>
      <c r="W731" s="206">
        <f ca="1">OFFSET(СВОДНАЯ!$B$3,'Кабельный журнал'!AE731-1,7)</f>
        <v>0</v>
      </c>
      <c r="X731" s="235"/>
      <c r="Y731" s="235"/>
      <c r="Z731" s="207"/>
      <c r="AA731" s="206">
        <f ca="1">OFFSET(СВОДНАЯ!$B$3,'Кабельный журнал'!AE731-1,8)</f>
        <v>0</v>
      </c>
      <c r="AB731" s="207"/>
      <c r="AE731" s="34">
        <f t="shared" si="13"/>
        <v>629</v>
      </c>
    </row>
    <row r="732" spans="3:31" ht="15" customHeight="1" x14ac:dyDescent="0.25">
      <c r="C732" s="46">
        <f ca="1">OFFSET(СВОДНАЯ!$B$3,'Кабельный журнал'!AE732-1,0)</f>
        <v>0</v>
      </c>
      <c r="D732" s="121"/>
      <c r="E732" s="47">
        <f ca="1">OFFSET(СВОДНАЯ!$B$3,'Кабельный журнал'!AE732-1,1)</f>
        <v>0</v>
      </c>
      <c r="F732" s="48">
        <f ca="1">OFFSET(СВОДНАЯ!$B$3,'Кабельный журнал'!AE732-1,2)</f>
        <v>0</v>
      </c>
      <c r="G732" s="206">
        <f ca="1">OFFSET(СВОДНАЯ!$B$3,'Кабельный журнал'!AE732-1,3)</f>
        <v>0</v>
      </c>
      <c r="H732" s="235"/>
      <c r="I732" s="235"/>
      <c r="J732" s="235"/>
      <c r="K732" s="235"/>
      <c r="L732" s="207"/>
      <c r="M732" s="236">
        <f ca="1">OFFSET(СВОДНАЯ!$B$3,'Кабельный журнал'!AE732-1,4)</f>
        <v>0</v>
      </c>
      <c r="N732" s="237"/>
      <c r="O732" s="237"/>
      <c r="P732" s="237"/>
      <c r="Q732" s="238"/>
      <c r="R732" s="206">
        <f ca="1">OFFSET(СВОДНАЯ!$B$3,'Кабельный журнал'!AE732-1,5)</f>
        <v>0</v>
      </c>
      <c r="S732" s="207"/>
      <c r="T732" s="206">
        <f ca="1">OFFSET(СВОДНАЯ!$B$3,'Кабельный журнал'!AE732-1,6)</f>
        <v>0</v>
      </c>
      <c r="U732" s="235"/>
      <c r="V732" s="207"/>
      <c r="W732" s="206">
        <f ca="1">OFFSET(СВОДНАЯ!$B$3,'Кабельный журнал'!AE732-1,7)</f>
        <v>0</v>
      </c>
      <c r="X732" s="235"/>
      <c r="Y732" s="235"/>
      <c r="Z732" s="207"/>
      <c r="AA732" s="206">
        <f ca="1">OFFSET(СВОДНАЯ!$B$3,'Кабельный журнал'!AE732-1,8)</f>
        <v>0</v>
      </c>
      <c r="AB732" s="207"/>
      <c r="AE732" s="34">
        <f t="shared" si="13"/>
        <v>630</v>
      </c>
    </row>
    <row r="733" spans="3:31" ht="15" customHeight="1" x14ac:dyDescent="0.25">
      <c r="C733" s="46">
        <f ca="1">OFFSET(СВОДНАЯ!$B$3,'Кабельный журнал'!AE733-1,0)</f>
        <v>0</v>
      </c>
      <c r="D733" s="121"/>
      <c r="E733" s="47">
        <f ca="1">OFFSET(СВОДНАЯ!$B$3,'Кабельный журнал'!AE733-1,1)</f>
        <v>0</v>
      </c>
      <c r="F733" s="48">
        <f ca="1">OFFSET(СВОДНАЯ!$B$3,'Кабельный журнал'!AE733-1,2)</f>
        <v>0</v>
      </c>
      <c r="G733" s="206">
        <f ca="1">OFFSET(СВОДНАЯ!$B$3,'Кабельный журнал'!AE733-1,3)</f>
        <v>0</v>
      </c>
      <c r="H733" s="235"/>
      <c r="I733" s="235"/>
      <c r="J733" s="235"/>
      <c r="K733" s="235"/>
      <c r="L733" s="207"/>
      <c r="M733" s="236">
        <f ca="1">OFFSET(СВОДНАЯ!$B$3,'Кабельный журнал'!AE733-1,4)</f>
        <v>0</v>
      </c>
      <c r="N733" s="237"/>
      <c r="O733" s="237"/>
      <c r="P733" s="237"/>
      <c r="Q733" s="238"/>
      <c r="R733" s="206">
        <f ca="1">OFFSET(СВОДНАЯ!$B$3,'Кабельный журнал'!AE733-1,5)</f>
        <v>0</v>
      </c>
      <c r="S733" s="207"/>
      <c r="T733" s="206">
        <f ca="1">OFFSET(СВОДНАЯ!$B$3,'Кабельный журнал'!AE733-1,6)</f>
        <v>0</v>
      </c>
      <c r="U733" s="235"/>
      <c r="V733" s="207"/>
      <c r="W733" s="206">
        <f ca="1">OFFSET(СВОДНАЯ!$B$3,'Кабельный журнал'!AE733-1,7)</f>
        <v>0</v>
      </c>
      <c r="X733" s="235"/>
      <c r="Y733" s="235"/>
      <c r="Z733" s="207"/>
      <c r="AA733" s="206">
        <f ca="1">OFFSET(СВОДНАЯ!$B$3,'Кабельный журнал'!AE733-1,8)</f>
        <v>0</v>
      </c>
      <c r="AB733" s="207"/>
      <c r="AE733" s="34">
        <f t="shared" si="13"/>
        <v>631</v>
      </c>
    </row>
    <row r="734" spans="3:31" ht="15" customHeight="1" x14ac:dyDescent="0.25">
      <c r="C734" s="46">
        <f ca="1">OFFSET(СВОДНАЯ!$B$3,'Кабельный журнал'!AE734-1,0)</f>
        <v>0</v>
      </c>
      <c r="D734" s="121"/>
      <c r="E734" s="47">
        <f ca="1">OFFSET(СВОДНАЯ!$B$3,'Кабельный журнал'!AE734-1,1)</f>
        <v>0</v>
      </c>
      <c r="F734" s="48">
        <f ca="1">OFFSET(СВОДНАЯ!$B$3,'Кабельный журнал'!AE734-1,2)</f>
        <v>0</v>
      </c>
      <c r="G734" s="206">
        <f ca="1">OFFSET(СВОДНАЯ!$B$3,'Кабельный журнал'!AE734-1,3)</f>
        <v>0</v>
      </c>
      <c r="H734" s="235"/>
      <c r="I734" s="235"/>
      <c r="J734" s="235"/>
      <c r="K734" s="235"/>
      <c r="L734" s="207"/>
      <c r="M734" s="236">
        <f ca="1">OFFSET(СВОДНАЯ!$B$3,'Кабельный журнал'!AE734-1,4)</f>
        <v>0</v>
      </c>
      <c r="N734" s="237"/>
      <c r="O734" s="237"/>
      <c r="P734" s="237"/>
      <c r="Q734" s="238"/>
      <c r="R734" s="206">
        <f ca="1">OFFSET(СВОДНАЯ!$B$3,'Кабельный журнал'!AE734-1,5)</f>
        <v>0</v>
      </c>
      <c r="S734" s="207"/>
      <c r="T734" s="206">
        <f ca="1">OFFSET(СВОДНАЯ!$B$3,'Кабельный журнал'!AE734-1,6)</f>
        <v>0</v>
      </c>
      <c r="U734" s="235"/>
      <c r="V734" s="207"/>
      <c r="W734" s="206">
        <f ca="1">OFFSET(СВОДНАЯ!$B$3,'Кабельный журнал'!AE734-1,7)</f>
        <v>0</v>
      </c>
      <c r="X734" s="235"/>
      <c r="Y734" s="235"/>
      <c r="Z734" s="207"/>
      <c r="AA734" s="206">
        <f ca="1">OFFSET(СВОДНАЯ!$B$3,'Кабельный журнал'!AE734-1,8)</f>
        <v>0</v>
      </c>
      <c r="AB734" s="207"/>
      <c r="AE734" s="34">
        <f t="shared" si="13"/>
        <v>632</v>
      </c>
    </row>
    <row r="735" spans="3:31" ht="15" customHeight="1" x14ac:dyDescent="0.25">
      <c r="C735" s="46">
        <f ca="1">OFFSET(СВОДНАЯ!$B$3,'Кабельный журнал'!AE735-1,0)</f>
        <v>0</v>
      </c>
      <c r="D735" s="121"/>
      <c r="E735" s="47">
        <f ca="1">OFFSET(СВОДНАЯ!$B$3,'Кабельный журнал'!AE735-1,1)</f>
        <v>0</v>
      </c>
      <c r="F735" s="48">
        <f ca="1">OFFSET(СВОДНАЯ!$B$3,'Кабельный журнал'!AE735-1,2)</f>
        <v>0</v>
      </c>
      <c r="G735" s="206">
        <f ca="1">OFFSET(СВОДНАЯ!$B$3,'Кабельный журнал'!AE735-1,3)</f>
        <v>0</v>
      </c>
      <c r="H735" s="235"/>
      <c r="I735" s="235"/>
      <c r="J735" s="235"/>
      <c r="K735" s="235"/>
      <c r="L735" s="207"/>
      <c r="M735" s="236">
        <f ca="1">OFFSET(СВОДНАЯ!$B$3,'Кабельный журнал'!AE735-1,4)</f>
        <v>0</v>
      </c>
      <c r="N735" s="237"/>
      <c r="O735" s="237"/>
      <c r="P735" s="237"/>
      <c r="Q735" s="238"/>
      <c r="R735" s="206">
        <f ca="1">OFFSET(СВОДНАЯ!$B$3,'Кабельный журнал'!AE735-1,5)</f>
        <v>0</v>
      </c>
      <c r="S735" s="207"/>
      <c r="T735" s="206">
        <f ca="1">OFFSET(СВОДНАЯ!$B$3,'Кабельный журнал'!AE735-1,6)</f>
        <v>0</v>
      </c>
      <c r="U735" s="235"/>
      <c r="V735" s="207"/>
      <c r="W735" s="206">
        <f ca="1">OFFSET(СВОДНАЯ!$B$3,'Кабельный журнал'!AE735-1,7)</f>
        <v>0</v>
      </c>
      <c r="X735" s="235"/>
      <c r="Y735" s="235"/>
      <c r="Z735" s="207"/>
      <c r="AA735" s="206">
        <f ca="1">OFFSET(СВОДНАЯ!$B$3,'Кабельный журнал'!AE735-1,8)</f>
        <v>0</v>
      </c>
      <c r="AB735" s="207"/>
      <c r="AE735" s="34">
        <f t="shared" si="13"/>
        <v>633</v>
      </c>
    </row>
    <row r="736" spans="3:31" ht="15" customHeight="1" x14ac:dyDescent="0.25">
      <c r="C736" s="46">
        <f ca="1">OFFSET(СВОДНАЯ!$B$3,'Кабельный журнал'!AE736-1,0)</f>
        <v>0</v>
      </c>
      <c r="D736" s="121"/>
      <c r="E736" s="47">
        <f ca="1">OFFSET(СВОДНАЯ!$B$3,'Кабельный журнал'!AE736-1,1)</f>
        <v>0</v>
      </c>
      <c r="F736" s="48">
        <f ca="1">OFFSET(СВОДНАЯ!$B$3,'Кабельный журнал'!AE736-1,2)</f>
        <v>0</v>
      </c>
      <c r="G736" s="206">
        <f ca="1">OFFSET(СВОДНАЯ!$B$3,'Кабельный журнал'!AE736-1,3)</f>
        <v>0</v>
      </c>
      <c r="H736" s="235"/>
      <c r="I736" s="235"/>
      <c r="J736" s="235"/>
      <c r="K736" s="235"/>
      <c r="L736" s="207"/>
      <c r="M736" s="236">
        <f ca="1">OFFSET(СВОДНАЯ!$B$3,'Кабельный журнал'!AE736-1,4)</f>
        <v>0</v>
      </c>
      <c r="N736" s="237"/>
      <c r="O736" s="237"/>
      <c r="P736" s="237"/>
      <c r="Q736" s="238"/>
      <c r="R736" s="206">
        <f ca="1">OFFSET(СВОДНАЯ!$B$3,'Кабельный журнал'!AE736-1,5)</f>
        <v>0</v>
      </c>
      <c r="S736" s="207"/>
      <c r="T736" s="206">
        <f ca="1">OFFSET(СВОДНАЯ!$B$3,'Кабельный журнал'!AE736-1,6)</f>
        <v>0</v>
      </c>
      <c r="U736" s="235"/>
      <c r="V736" s="207"/>
      <c r="W736" s="206">
        <f ca="1">OFFSET(СВОДНАЯ!$B$3,'Кабельный журнал'!AE736-1,7)</f>
        <v>0</v>
      </c>
      <c r="X736" s="235"/>
      <c r="Y736" s="235"/>
      <c r="Z736" s="207"/>
      <c r="AA736" s="206">
        <f ca="1">OFFSET(СВОДНАЯ!$B$3,'Кабельный журнал'!AE736-1,8)</f>
        <v>0</v>
      </c>
      <c r="AB736" s="207"/>
      <c r="AE736" s="34">
        <f t="shared" si="13"/>
        <v>634</v>
      </c>
    </row>
    <row r="737" spans="3:31" ht="15" customHeight="1" x14ac:dyDescent="0.25">
      <c r="C737" s="46">
        <f ca="1">OFFSET(СВОДНАЯ!$B$3,'Кабельный журнал'!AE737-1,0)</f>
        <v>0</v>
      </c>
      <c r="D737" s="121"/>
      <c r="E737" s="47">
        <f ca="1">OFFSET(СВОДНАЯ!$B$3,'Кабельный журнал'!AE737-1,1)</f>
        <v>0</v>
      </c>
      <c r="F737" s="48">
        <f ca="1">OFFSET(СВОДНАЯ!$B$3,'Кабельный журнал'!AE737-1,2)</f>
        <v>0</v>
      </c>
      <c r="G737" s="206">
        <f ca="1">OFFSET(СВОДНАЯ!$B$3,'Кабельный журнал'!AE737-1,3)</f>
        <v>0</v>
      </c>
      <c r="H737" s="235"/>
      <c r="I737" s="235"/>
      <c r="J737" s="235"/>
      <c r="K737" s="235"/>
      <c r="L737" s="207"/>
      <c r="M737" s="236">
        <f ca="1">OFFSET(СВОДНАЯ!$B$3,'Кабельный журнал'!AE737-1,4)</f>
        <v>0</v>
      </c>
      <c r="N737" s="237"/>
      <c r="O737" s="237"/>
      <c r="P737" s="237"/>
      <c r="Q737" s="238"/>
      <c r="R737" s="206">
        <f ca="1">OFFSET(СВОДНАЯ!$B$3,'Кабельный журнал'!AE737-1,5)</f>
        <v>0</v>
      </c>
      <c r="S737" s="207"/>
      <c r="T737" s="206">
        <f ca="1">OFFSET(СВОДНАЯ!$B$3,'Кабельный журнал'!AE737-1,6)</f>
        <v>0</v>
      </c>
      <c r="U737" s="235"/>
      <c r="V737" s="207"/>
      <c r="W737" s="206">
        <f ca="1">OFFSET(СВОДНАЯ!$B$3,'Кабельный журнал'!AE737-1,7)</f>
        <v>0</v>
      </c>
      <c r="X737" s="235"/>
      <c r="Y737" s="235"/>
      <c r="Z737" s="207"/>
      <c r="AA737" s="206">
        <f ca="1">OFFSET(СВОДНАЯ!$B$3,'Кабельный журнал'!AE737-1,8)</f>
        <v>0</v>
      </c>
      <c r="AB737" s="207"/>
      <c r="AE737" s="34">
        <f t="shared" si="13"/>
        <v>635</v>
      </c>
    </row>
    <row r="738" spans="3:31" ht="15" customHeight="1" x14ac:dyDescent="0.25">
      <c r="C738" s="46">
        <f ca="1">OFFSET(СВОДНАЯ!$B$3,'Кабельный журнал'!AE738-1,0)</f>
        <v>0</v>
      </c>
      <c r="D738" s="121"/>
      <c r="E738" s="47">
        <f ca="1">OFFSET(СВОДНАЯ!$B$3,'Кабельный журнал'!AE738-1,1)</f>
        <v>0</v>
      </c>
      <c r="F738" s="48">
        <f ca="1">OFFSET(СВОДНАЯ!$B$3,'Кабельный журнал'!AE738-1,2)</f>
        <v>0</v>
      </c>
      <c r="G738" s="206">
        <f ca="1">OFFSET(СВОДНАЯ!$B$3,'Кабельный журнал'!AE738-1,3)</f>
        <v>0</v>
      </c>
      <c r="H738" s="235"/>
      <c r="I738" s="235"/>
      <c r="J738" s="235"/>
      <c r="K738" s="235"/>
      <c r="L738" s="207"/>
      <c r="M738" s="236">
        <f ca="1">OFFSET(СВОДНАЯ!$B$3,'Кабельный журнал'!AE738-1,4)</f>
        <v>0</v>
      </c>
      <c r="N738" s="237"/>
      <c r="O738" s="237"/>
      <c r="P738" s="237"/>
      <c r="Q738" s="238"/>
      <c r="R738" s="206">
        <f ca="1">OFFSET(СВОДНАЯ!$B$3,'Кабельный журнал'!AE738-1,5)</f>
        <v>0</v>
      </c>
      <c r="S738" s="207"/>
      <c r="T738" s="206">
        <f ca="1">OFFSET(СВОДНАЯ!$B$3,'Кабельный журнал'!AE738-1,6)</f>
        <v>0</v>
      </c>
      <c r="U738" s="235"/>
      <c r="V738" s="207"/>
      <c r="W738" s="206">
        <f ca="1">OFFSET(СВОДНАЯ!$B$3,'Кабельный журнал'!AE738-1,7)</f>
        <v>0</v>
      </c>
      <c r="X738" s="235"/>
      <c r="Y738" s="235"/>
      <c r="Z738" s="207"/>
      <c r="AA738" s="206">
        <f ca="1">OFFSET(СВОДНАЯ!$B$3,'Кабельный журнал'!AE738-1,8)</f>
        <v>0</v>
      </c>
      <c r="AB738" s="207"/>
      <c r="AE738" s="34">
        <f t="shared" si="13"/>
        <v>636</v>
      </c>
    </row>
    <row r="739" spans="3:31" ht="15" customHeight="1" x14ac:dyDescent="0.25">
      <c r="C739" s="46">
        <f ca="1">OFFSET(СВОДНАЯ!$B$3,'Кабельный журнал'!AE739-1,0)</f>
        <v>0</v>
      </c>
      <c r="D739" s="121"/>
      <c r="E739" s="47">
        <f ca="1">OFFSET(СВОДНАЯ!$B$3,'Кабельный журнал'!AE739-1,1)</f>
        <v>0</v>
      </c>
      <c r="F739" s="48">
        <f ca="1">OFFSET(СВОДНАЯ!$B$3,'Кабельный журнал'!AE739-1,2)</f>
        <v>0</v>
      </c>
      <c r="G739" s="206">
        <f ca="1">OFFSET(СВОДНАЯ!$B$3,'Кабельный журнал'!AE739-1,3)</f>
        <v>0</v>
      </c>
      <c r="H739" s="235"/>
      <c r="I739" s="235"/>
      <c r="J739" s="235"/>
      <c r="K739" s="235"/>
      <c r="L739" s="207"/>
      <c r="M739" s="236">
        <f ca="1">OFFSET(СВОДНАЯ!$B$3,'Кабельный журнал'!AE739-1,4)</f>
        <v>0</v>
      </c>
      <c r="N739" s="237"/>
      <c r="O739" s="237"/>
      <c r="P739" s="237"/>
      <c r="Q739" s="238"/>
      <c r="R739" s="206">
        <f ca="1">OFFSET(СВОДНАЯ!$B$3,'Кабельный журнал'!AE739-1,5)</f>
        <v>0</v>
      </c>
      <c r="S739" s="207"/>
      <c r="T739" s="206">
        <f ca="1">OFFSET(СВОДНАЯ!$B$3,'Кабельный журнал'!AE739-1,6)</f>
        <v>0</v>
      </c>
      <c r="U739" s="235"/>
      <c r="V739" s="207"/>
      <c r="W739" s="206">
        <f ca="1">OFFSET(СВОДНАЯ!$B$3,'Кабельный журнал'!AE739-1,7)</f>
        <v>0</v>
      </c>
      <c r="X739" s="235"/>
      <c r="Y739" s="235"/>
      <c r="Z739" s="207"/>
      <c r="AA739" s="206">
        <f ca="1">OFFSET(СВОДНАЯ!$B$3,'Кабельный журнал'!AE739-1,8)</f>
        <v>0</v>
      </c>
      <c r="AB739" s="207"/>
      <c r="AE739" s="34">
        <f t="shared" si="13"/>
        <v>637</v>
      </c>
    </row>
    <row r="740" spans="3:31" ht="15" customHeight="1" x14ac:dyDescent="0.25">
      <c r="C740" s="46">
        <f ca="1">OFFSET(СВОДНАЯ!$B$3,'Кабельный журнал'!AE740-1,0)</f>
        <v>0</v>
      </c>
      <c r="D740" s="121"/>
      <c r="E740" s="47">
        <f ca="1">OFFSET(СВОДНАЯ!$B$3,'Кабельный журнал'!AE740-1,1)</f>
        <v>0</v>
      </c>
      <c r="F740" s="48">
        <f ca="1">OFFSET(СВОДНАЯ!$B$3,'Кабельный журнал'!AE740-1,2)</f>
        <v>0</v>
      </c>
      <c r="G740" s="206">
        <f ca="1">OFFSET(СВОДНАЯ!$B$3,'Кабельный журнал'!AE740-1,3)</f>
        <v>0</v>
      </c>
      <c r="H740" s="235"/>
      <c r="I740" s="235"/>
      <c r="J740" s="235"/>
      <c r="K740" s="235"/>
      <c r="L740" s="207"/>
      <c r="M740" s="236">
        <f ca="1">OFFSET(СВОДНАЯ!$B$3,'Кабельный журнал'!AE740-1,4)</f>
        <v>0</v>
      </c>
      <c r="N740" s="237"/>
      <c r="O740" s="237"/>
      <c r="P740" s="237"/>
      <c r="Q740" s="238"/>
      <c r="R740" s="206">
        <f ca="1">OFFSET(СВОДНАЯ!$B$3,'Кабельный журнал'!AE740-1,5)</f>
        <v>0</v>
      </c>
      <c r="S740" s="207"/>
      <c r="T740" s="206">
        <f ca="1">OFFSET(СВОДНАЯ!$B$3,'Кабельный журнал'!AE740-1,6)</f>
        <v>0</v>
      </c>
      <c r="U740" s="235"/>
      <c r="V740" s="207"/>
      <c r="W740" s="206">
        <f ca="1">OFFSET(СВОДНАЯ!$B$3,'Кабельный журнал'!AE740-1,7)</f>
        <v>0</v>
      </c>
      <c r="X740" s="235"/>
      <c r="Y740" s="235"/>
      <c r="Z740" s="207"/>
      <c r="AA740" s="206">
        <f ca="1">OFFSET(СВОДНАЯ!$B$3,'Кабельный журнал'!AE740-1,8)</f>
        <v>0</v>
      </c>
      <c r="AB740" s="207"/>
      <c r="AE740" s="34">
        <f t="shared" si="13"/>
        <v>638</v>
      </c>
    </row>
    <row r="741" spans="3:31" ht="15" customHeight="1" x14ac:dyDescent="0.25">
      <c r="C741" s="46">
        <f ca="1">OFFSET(СВОДНАЯ!$B$3,'Кабельный журнал'!AE741-1,0)</f>
        <v>0</v>
      </c>
      <c r="D741" s="121"/>
      <c r="E741" s="47">
        <f ca="1">OFFSET(СВОДНАЯ!$B$3,'Кабельный журнал'!AE741-1,1)</f>
        <v>0</v>
      </c>
      <c r="F741" s="48">
        <f ca="1">OFFSET(СВОДНАЯ!$B$3,'Кабельный журнал'!AE741-1,2)</f>
        <v>0</v>
      </c>
      <c r="G741" s="206">
        <f ca="1">OFFSET(СВОДНАЯ!$B$3,'Кабельный журнал'!AE741-1,3)</f>
        <v>0</v>
      </c>
      <c r="H741" s="235"/>
      <c r="I741" s="235"/>
      <c r="J741" s="235"/>
      <c r="K741" s="235"/>
      <c r="L741" s="207"/>
      <c r="M741" s="236">
        <f ca="1">OFFSET(СВОДНАЯ!$B$3,'Кабельный журнал'!AE741-1,4)</f>
        <v>0</v>
      </c>
      <c r="N741" s="237"/>
      <c r="O741" s="237"/>
      <c r="P741" s="237"/>
      <c r="Q741" s="238"/>
      <c r="R741" s="206">
        <f ca="1">OFFSET(СВОДНАЯ!$B$3,'Кабельный журнал'!AE741-1,5)</f>
        <v>0</v>
      </c>
      <c r="S741" s="207"/>
      <c r="T741" s="206">
        <f ca="1">OFFSET(СВОДНАЯ!$B$3,'Кабельный журнал'!AE741-1,6)</f>
        <v>0</v>
      </c>
      <c r="U741" s="235"/>
      <c r="V741" s="207"/>
      <c r="W741" s="206">
        <f ca="1">OFFSET(СВОДНАЯ!$B$3,'Кабельный журнал'!AE741-1,7)</f>
        <v>0</v>
      </c>
      <c r="X741" s="235"/>
      <c r="Y741" s="235"/>
      <c r="Z741" s="207"/>
      <c r="AA741" s="206">
        <f ca="1">OFFSET(СВОДНАЯ!$B$3,'Кабельный журнал'!AE741-1,8)</f>
        <v>0</v>
      </c>
      <c r="AB741" s="207"/>
      <c r="AE741" s="34">
        <f t="shared" si="13"/>
        <v>639</v>
      </c>
    </row>
    <row r="742" spans="3:31" ht="15" customHeight="1" x14ac:dyDescent="0.25">
      <c r="C742" s="46">
        <f ca="1">OFFSET(СВОДНАЯ!$B$3,'Кабельный журнал'!AE742-1,0)</f>
        <v>0</v>
      </c>
      <c r="D742" s="121"/>
      <c r="E742" s="47">
        <f ca="1">OFFSET(СВОДНАЯ!$B$3,'Кабельный журнал'!AE742-1,1)</f>
        <v>0</v>
      </c>
      <c r="F742" s="48">
        <f ca="1">OFFSET(СВОДНАЯ!$B$3,'Кабельный журнал'!AE742-1,2)</f>
        <v>0</v>
      </c>
      <c r="G742" s="206">
        <f ca="1">OFFSET(СВОДНАЯ!$B$3,'Кабельный журнал'!AE742-1,3)</f>
        <v>0</v>
      </c>
      <c r="H742" s="235"/>
      <c r="I742" s="235"/>
      <c r="J742" s="235"/>
      <c r="K742" s="235"/>
      <c r="L742" s="207"/>
      <c r="M742" s="236">
        <f ca="1">OFFSET(СВОДНАЯ!$B$3,'Кабельный журнал'!AE742-1,4)</f>
        <v>0</v>
      </c>
      <c r="N742" s="237"/>
      <c r="O742" s="237"/>
      <c r="P742" s="237"/>
      <c r="Q742" s="238"/>
      <c r="R742" s="206">
        <f ca="1">OFFSET(СВОДНАЯ!$B$3,'Кабельный журнал'!AE742-1,5)</f>
        <v>0</v>
      </c>
      <c r="S742" s="207"/>
      <c r="T742" s="206">
        <f ca="1">OFFSET(СВОДНАЯ!$B$3,'Кабельный журнал'!AE742-1,6)</f>
        <v>0</v>
      </c>
      <c r="U742" s="235"/>
      <c r="V742" s="207"/>
      <c r="W742" s="206">
        <f ca="1">OFFSET(СВОДНАЯ!$B$3,'Кабельный журнал'!AE742-1,7)</f>
        <v>0</v>
      </c>
      <c r="X742" s="235"/>
      <c r="Y742" s="235"/>
      <c r="Z742" s="207"/>
      <c r="AA742" s="206">
        <f ca="1">OFFSET(СВОДНАЯ!$B$3,'Кабельный журнал'!AE742-1,8)</f>
        <v>0</v>
      </c>
      <c r="AB742" s="207"/>
      <c r="AE742" s="34">
        <f t="shared" si="13"/>
        <v>640</v>
      </c>
    </row>
    <row r="743" spans="3:31" ht="15" customHeight="1" x14ac:dyDescent="0.25">
      <c r="C743" s="46">
        <f ca="1">OFFSET(СВОДНАЯ!$B$3,'Кабельный журнал'!AE743-1,0)</f>
        <v>0</v>
      </c>
      <c r="D743" s="121"/>
      <c r="E743" s="47">
        <f ca="1">OFFSET(СВОДНАЯ!$B$3,'Кабельный журнал'!AE743-1,1)</f>
        <v>0</v>
      </c>
      <c r="F743" s="48">
        <f ca="1">OFFSET(СВОДНАЯ!$B$3,'Кабельный журнал'!AE743-1,2)</f>
        <v>0</v>
      </c>
      <c r="G743" s="206">
        <f ca="1">OFFSET(СВОДНАЯ!$B$3,'Кабельный журнал'!AE743-1,3)</f>
        <v>0</v>
      </c>
      <c r="H743" s="235"/>
      <c r="I743" s="235"/>
      <c r="J743" s="235"/>
      <c r="K743" s="235"/>
      <c r="L743" s="207"/>
      <c r="M743" s="236">
        <f ca="1">OFFSET(СВОДНАЯ!$B$3,'Кабельный журнал'!AE743-1,4)</f>
        <v>0</v>
      </c>
      <c r="N743" s="237"/>
      <c r="O743" s="237"/>
      <c r="P743" s="237"/>
      <c r="Q743" s="238"/>
      <c r="R743" s="206">
        <f ca="1">OFFSET(СВОДНАЯ!$B$3,'Кабельный журнал'!AE743-1,5)</f>
        <v>0</v>
      </c>
      <c r="S743" s="207"/>
      <c r="T743" s="206">
        <f ca="1">OFFSET(СВОДНАЯ!$B$3,'Кабельный журнал'!AE743-1,6)</f>
        <v>0</v>
      </c>
      <c r="U743" s="235"/>
      <c r="V743" s="207"/>
      <c r="W743" s="206">
        <f ca="1">OFFSET(СВОДНАЯ!$B$3,'Кабельный журнал'!AE743-1,7)</f>
        <v>0</v>
      </c>
      <c r="X743" s="235"/>
      <c r="Y743" s="235"/>
      <c r="Z743" s="207"/>
      <c r="AA743" s="206">
        <f ca="1">OFFSET(СВОДНАЯ!$B$3,'Кабельный журнал'!AE743-1,8)</f>
        <v>0</v>
      </c>
      <c r="AB743" s="207"/>
      <c r="AE743" s="34">
        <f t="shared" si="13"/>
        <v>641</v>
      </c>
    </row>
    <row r="744" spans="3:31" ht="15" customHeight="1" x14ac:dyDescent="0.25">
      <c r="C744" s="46">
        <f ca="1">OFFSET(СВОДНАЯ!$B$3,'Кабельный журнал'!AE744-1,0)</f>
        <v>0</v>
      </c>
      <c r="D744" s="121"/>
      <c r="E744" s="47">
        <f ca="1">OFFSET(СВОДНАЯ!$B$3,'Кабельный журнал'!AE744-1,1)</f>
        <v>0</v>
      </c>
      <c r="F744" s="48">
        <f ca="1">OFFSET(СВОДНАЯ!$B$3,'Кабельный журнал'!AE744-1,2)</f>
        <v>0</v>
      </c>
      <c r="G744" s="206">
        <f ca="1">OFFSET(СВОДНАЯ!$B$3,'Кабельный журнал'!AE744-1,3)</f>
        <v>0</v>
      </c>
      <c r="H744" s="235"/>
      <c r="I744" s="235"/>
      <c r="J744" s="235"/>
      <c r="K744" s="235"/>
      <c r="L744" s="207"/>
      <c r="M744" s="236">
        <f ca="1">OFFSET(СВОДНАЯ!$B$3,'Кабельный журнал'!AE744-1,4)</f>
        <v>0</v>
      </c>
      <c r="N744" s="237"/>
      <c r="O744" s="237"/>
      <c r="P744" s="237"/>
      <c r="Q744" s="238"/>
      <c r="R744" s="206">
        <f ca="1">OFFSET(СВОДНАЯ!$B$3,'Кабельный журнал'!AE744-1,5)</f>
        <v>0</v>
      </c>
      <c r="S744" s="207"/>
      <c r="T744" s="206">
        <f ca="1">OFFSET(СВОДНАЯ!$B$3,'Кабельный журнал'!AE744-1,6)</f>
        <v>0</v>
      </c>
      <c r="U744" s="235"/>
      <c r="V744" s="207"/>
      <c r="W744" s="206">
        <f ca="1">OFFSET(СВОДНАЯ!$B$3,'Кабельный журнал'!AE744-1,7)</f>
        <v>0</v>
      </c>
      <c r="X744" s="235"/>
      <c r="Y744" s="235"/>
      <c r="Z744" s="207"/>
      <c r="AA744" s="206">
        <f ca="1">OFFSET(СВОДНАЯ!$B$3,'Кабельный журнал'!AE744-1,8)</f>
        <v>0</v>
      </c>
      <c r="AB744" s="207"/>
      <c r="AE744" s="34">
        <f t="shared" si="13"/>
        <v>642</v>
      </c>
    </row>
    <row r="745" spans="3:31" ht="15" customHeight="1" x14ac:dyDescent="0.25">
      <c r="C745" s="46">
        <f ca="1">OFFSET(СВОДНАЯ!$B$3,'Кабельный журнал'!AE745-1,0)</f>
        <v>0</v>
      </c>
      <c r="D745" s="121"/>
      <c r="E745" s="47">
        <f ca="1">OFFSET(СВОДНАЯ!$B$3,'Кабельный журнал'!AE745-1,1)</f>
        <v>0</v>
      </c>
      <c r="F745" s="48">
        <f ca="1">OFFSET(СВОДНАЯ!$B$3,'Кабельный журнал'!AE745-1,2)</f>
        <v>0</v>
      </c>
      <c r="G745" s="206">
        <f ca="1">OFFSET(СВОДНАЯ!$B$3,'Кабельный журнал'!AE745-1,3)</f>
        <v>0</v>
      </c>
      <c r="H745" s="235"/>
      <c r="I745" s="235"/>
      <c r="J745" s="235"/>
      <c r="K745" s="235"/>
      <c r="L745" s="207"/>
      <c r="M745" s="236">
        <f ca="1">OFFSET(СВОДНАЯ!$B$3,'Кабельный журнал'!AE745-1,4)</f>
        <v>0</v>
      </c>
      <c r="N745" s="237"/>
      <c r="O745" s="237"/>
      <c r="P745" s="237"/>
      <c r="Q745" s="238"/>
      <c r="R745" s="206">
        <f ca="1">OFFSET(СВОДНАЯ!$B$3,'Кабельный журнал'!AE745-1,5)</f>
        <v>0</v>
      </c>
      <c r="S745" s="207"/>
      <c r="T745" s="206">
        <f ca="1">OFFSET(СВОДНАЯ!$B$3,'Кабельный журнал'!AE745-1,6)</f>
        <v>0</v>
      </c>
      <c r="U745" s="235"/>
      <c r="V745" s="207"/>
      <c r="W745" s="206">
        <f ca="1">OFFSET(СВОДНАЯ!$B$3,'Кабельный журнал'!AE745-1,7)</f>
        <v>0</v>
      </c>
      <c r="X745" s="235"/>
      <c r="Y745" s="235"/>
      <c r="Z745" s="207"/>
      <c r="AA745" s="206">
        <f ca="1">OFFSET(СВОДНАЯ!$B$3,'Кабельный журнал'!AE745-1,8)</f>
        <v>0</v>
      </c>
      <c r="AB745" s="207"/>
      <c r="AE745" s="34">
        <f t="shared" si="13"/>
        <v>643</v>
      </c>
    </row>
    <row r="746" spans="3:31" ht="15" customHeight="1" x14ac:dyDescent="0.25">
      <c r="C746" s="46">
        <f ca="1">OFFSET(СВОДНАЯ!$B$3,'Кабельный журнал'!AE746-1,0)</f>
        <v>0</v>
      </c>
      <c r="D746" s="121"/>
      <c r="E746" s="47">
        <f ca="1">OFFSET(СВОДНАЯ!$B$3,'Кабельный журнал'!AE746-1,1)</f>
        <v>0</v>
      </c>
      <c r="F746" s="48">
        <f ca="1">OFFSET(СВОДНАЯ!$B$3,'Кабельный журнал'!AE746-1,2)</f>
        <v>0</v>
      </c>
      <c r="G746" s="206">
        <f ca="1">OFFSET(СВОДНАЯ!$B$3,'Кабельный журнал'!AE746-1,3)</f>
        <v>0</v>
      </c>
      <c r="H746" s="235"/>
      <c r="I746" s="235"/>
      <c r="J746" s="235"/>
      <c r="K746" s="235"/>
      <c r="L746" s="207"/>
      <c r="M746" s="236">
        <f ca="1">OFFSET(СВОДНАЯ!$B$3,'Кабельный журнал'!AE746-1,4)</f>
        <v>0</v>
      </c>
      <c r="N746" s="237"/>
      <c r="O746" s="237"/>
      <c r="P746" s="237"/>
      <c r="Q746" s="238"/>
      <c r="R746" s="206">
        <f ca="1">OFFSET(СВОДНАЯ!$B$3,'Кабельный журнал'!AE746-1,5)</f>
        <v>0</v>
      </c>
      <c r="S746" s="207"/>
      <c r="T746" s="206">
        <f ca="1">OFFSET(СВОДНАЯ!$B$3,'Кабельный журнал'!AE746-1,6)</f>
        <v>0</v>
      </c>
      <c r="U746" s="235"/>
      <c r="V746" s="207"/>
      <c r="W746" s="206">
        <f ca="1">OFFSET(СВОДНАЯ!$B$3,'Кабельный журнал'!AE746-1,7)</f>
        <v>0</v>
      </c>
      <c r="X746" s="235"/>
      <c r="Y746" s="235"/>
      <c r="Z746" s="207"/>
      <c r="AA746" s="206">
        <f ca="1">OFFSET(СВОДНАЯ!$B$3,'Кабельный журнал'!AE746-1,8)</f>
        <v>0</v>
      </c>
      <c r="AB746" s="207"/>
      <c r="AE746" s="34">
        <f t="shared" si="13"/>
        <v>644</v>
      </c>
    </row>
    <row r="747" spans="3:31" ht="15" customHeight="1" x14ac:dyDescent="0.25">
      <c r="C747" s="46">
        <f ca="1">OFFSET(СВОДНАЯ!$B$3,'Кабельный журнал'!AE747-1,0)</f>
        <v>0</v>
      </c>
      <c r="D747" s="121"/>
      <c r="E747" s="47">
        <f ca="1">OFFSET(СВОДНАЯ!$B$3,'Кабельный журнал'!AE747-1,1)</f>
        <v>0</v>
      </c>
      <c r="F747" s="48">
        <f ca="1">OFFSET(СВОДНАЯ!$B$3,'Кабельный журнал'!AE747-1,2)</f>
        <v>0</v>
      </c>
      <c r="G747" s="206">
        <f ca="1">OFFSET(СВОДНАЯ!$B$3,'Кабельный журнал'!AE747-1,3)</f>
        <v>0</v>
      </c>
      <c r="H747" s="235"/>
      <c r="I747" s="235"/>
      <c r="J747" s="235"/>
      <c r="K747" s="235"/>
      <c r="L747" s="207"/>
      <c r="M747" s="236">
        <f ca="1">OFFSET(СВОДНАЯ!$B$3,'Кабельный журнал'!AE747-1,4)</f>
        <v>0</v>
      </c>
      <c r="N747" s="237"/>
      <c r="O747" s="237"/>
      <c r="P747" s="237"/>
      <c r="Q747" s="238"/>
      <c r="R747" s="206">
        <f ca="1">OFFSET(СВОДНАЯ!$B$3,'Кабельный журнал'!AE747-1,5)</f>
        <v>0</v>
      </c>
      <c r="S747" s="207"/>
      <c r="T747" s="206">
        <f ca="1">OFFSET(СВОДНАЯ!$B$3,'Кабельный журнал'!AE747-1,6)</f>
        <v>0</v>
      </c>
      <c r="U747" s="235"/>
      <c r="V747" s="207"/>
      <c r="W747" s="206">
        <f ca="1">OFFSET(СВОДНАЯ!$B$3,'Кабельный журнал'!AE747-1,7)</f>
        <v>0</v>
      </c>
      <c r="X747" s="235"/>
      <c r="Y747" s="235"/>
      <c r="Z747" s="207"/>
      <c r="AA747" s="206">
        <f ca="1">OFFSET(СВОДНАЯ!$B$3,'Кабельный журнал'!AE747-1,8)</f>
        <v>0</v>
      </c>
      <c r="AB747" s="207"/>
      <c r="AE747" s="34">
        <f t="shared" si="13"/>
        <v>645</v>
      </c>
    </row>
    <row r="748" spans="3:31" ht="15" customHeight="1" x14ac:dyDescent="0.25">
      <c r="C748" s="46">
        <f ca="1">OFFSET(СВОДНАЯ!$B$3,'Кабельный журнал'!AE748-1,0)</f>
        <v>0</v>
      </c>
      <c r="D748" s="121"/>
      <c r="E748" s="47">
        <f ca="1">OFFSET(СВОДНАЯ!$B$3,'Кабельный журнал'!AE748-1,1)</f>
        <v>0</v>
      </c>
      <c r="F748" s="48">
        <f ca="1">OFFSET(СВОДНАЯ!$B$3,'Кабельный журнал'!AE748-1,2)</f>
        <v>0</v>
      </c>
      <c r="G748" s="206">
        <f ca="1">OFFSET(СВОДНАЯ!$B$3,'Кабельный журнал'!AE748-1,3)</f>
        <v>0</v>
      </c>
      <c r="H748" s="235"/>
      <c r="I748" s="235"/>
      <c r="J748" s="235"/>
      <c r="K748" s="235"/>
      <c r="L748" s="207"/>
      <c r="M748" s="236">
        <f ca="1">OFFSET(СВОДНАЯ!$B$3,'Кабельный журнал'!AE748-1,4)</f>
        <v>0</v>
      </c>
      <c r="N748" s="237"/>
      <c r="O748" s="237"/>
      <c r="P748" s="237"/>
      <c r="Q748" s="238"/>
      <c r="R748" s="206">
        <f ca="1">OFFSET(СВОДНАЯ!$B$3,'Кабельный журнал'!AE748-1,5)</f>
        <v>0</v>
      </c>
      <c r="S748" s="207"/>
      <c r="T748" s="206">
        <f ca="1">OFFSET(СВОДНАЯ!$B$3,'Кабельный журнал'!AE748-1,6)</f>
        <v>0</v>
      </c>
      <c r="U748" s="235"/>
      <c r="V748" s="207"/>
      <c r="W748" s="206">
        <f ca="1">OFFSET(СВОДНАЯ!$B$3,'Кабельный журнал'!AE748-1,7)</f>
        <v>0</v>
      </c>
      <c r="X748" s="235"/>
      <c r="Y748" s="235"/>
      <c r="Z748" s="207"/>
      <c r="AA748" s="206">
        <f ca="1">OFFSET(СВОДНАЯ!$B$3,'Кабельный журнал'!AE748-1,8)</f>
        <v>0</v>
      </c>
      <c r="AB748" s="207"/>
      <c r="AE748" s="34">
        <f t="shared" si="13"/>
        <v>646</v>
      </c>
    </row>
    <row r="749" spans="3:31" ht="15" customHeight="1" x14ac:dyDescent="0.25">
      <c r="C749" s="46">
        <f ca="1">OFFSET(СВОДНАЯ!$B$3,'Кабельный журнал'!AE749-1,0)</f>
        <v>0</v>
      </c>
      <c r="D749" s="121"/>
      <c r="E749" s="47">
        <f ca="1">OFFSET(СВОДНАЯ!$B$3,'Кабельный журнал'!AE749-1,1)</f>
        <v>0</v>
      </c>
      <c r="F749" s="48">
        <f ca="1">OFFSET(СВОДНАЯ!$B$3,'Кабельный журнал'!AE749-1,2)</f>
        <v>0</v>
      </c>
      <c r="G749" s="206">
        <f ca="1">OFFSET(СВОДНАЯ!$B$3,'Кабельный журнал'!AE749-1,3)</f>
        <v>0</v>
      </c>
      <c r="H749" s="235"/>
      <c r="I749" s="235"/>
      <c r="J749" s="235"/>
      <c r="K749" s="235"/>
      <c r="L749" s="207"/>
      <c r="M749" s="236">
        <f ca="1">OFFSET(СВОДНАЯ!$B$3,'Кабельный журнал'!AE749-1,4)</f>
        <v>0</v>
      </c>
      <c r="N749" s="237"/>
      <c r="O749" s="237"/>
      <c r="P749" s="237"/>
      <c r="Q749" s="238"/>
      <c r="R749" s="206">
        <f ca="1">OFFSET(СВОДНАЯ!$B$3,'Кабельный журнал'!AE749-1,5)</f>
        <v>0</v>
      </c>
      <c r="S749" s="207"/>
      <c r="T749" s="206">
        <f ca="1">OFFSET(СВОДНАЯ!$B$3,'Кабельный журнал'!AE749-1,6)</f>
        <v>0</v>
      </c>
      <c r="U749" s="235"/>
      <c r="V749" s="207"/>
      <c r="W749" s="206">
        <f ca="1">OFFSET(СВОДНАЯ!$B$3,'Кабельный журнал'!AE749-1,7)</f>
        <v>0</v>
      </c>
      <c r="X749" s="235"/>
      <c r="Y749" s="235"/>
      <c r="Z749" s="207"/>
      <c r="AA749" s="206">
        <f ca="1">OFFSET(СВОДНАЯ!$B$3,'Кабельный журнал'!AE749-1,8)</f>
        <v>0</v>
      </c>
      <c r="AB749" s="207"/>
      <c r="AE749" s="34">
        <f t="shared" si="13"/>
        <v>647</v>
      </c>
    </row>
    <row r="750" spans="3:31" ht="15" customHeight="1" x14ac:dyDescent="0.25">
      <c r="C750" s="46">
        <f ca="1">OFFSET(СВОДНАЯ!$B$3,'Кабельный журнал'!AE750-1,0)</f>
        <v>0</v>
      </c>
      <c r="D750" s="121"/>
      <c r="E750" s="47">
        <f ca="1">OFFSET(СВОДНАЯ!$B$3,'Кабельный журнал'!AE750-1,1)</f>
        <v>0</v>
      </c>
      <c r="F750" s="48">
        <f ca="1">OFFSET(СВОДНАЯ!$B$3,'Кабельный журнал'!AE750-1,2)</f>
        <v>0</v>
      </c>
      <c r="G750" s="206">
        <f ca="1">OFFSET(СВОДНАЯ!$B$3,'Кабельный журнал'!AE750-1,3)</f>
        <v>0</v>
      </c>
      <c r="H750" s="235"/>
      <c r="I750" s="235"/>
      <c r="J750" s="235"/>
      <c r="K750" s="235"/>
      <c r="L750" s="207"/>
      <c r="M750" s="236">
        <f ca="1">OFFSET(СВОДНАЯ!$B$3,'Кабельный журнал'!AE750-1,4)</f>
        <v>0</v>
      </c>
      <c r="N750" s="237"/>
      <c r="O750" s="237"/>
      <c r="P750" s="237"/>
      <c r="Q750" s="238"/>
      <c r="R750" s="206">
        <f ca="1">OFFSET(СВОДНАЯ!$B$3,'Кабельный журнал'!AE750-1,5)</f>
        <v>0</v>
      </c>
      <c r="S750" s="207"/>
      <c r="T750" s="206">
        <f ca="1">OFFSET(СВОДНАЯ!$B$3,'Кабельный журнал'!AE750-1,6)</f>
        <v>0</v>
      </c>
      <c r="U750" s="235"/>
      <c r="V750" s="207"/>
      <c r="W750" s="206">
        <f ca="1">OFFSET(СВОДНАЯ!$B$3,'Кабельный журнал'!AE750-1,7)</f>
        <v>0</v>
      </c>
      <c r="X750" s="235"/>
      <c r="Y750" s="235"/>
      <c r="Z750" s="207"/>
      <c r="AA750" s="206">
        <f ca="1">OFFSET(СВОДНАЯ!$B$3,'Кабельный журнал'!AE750-1,8)</f>
        <v>0</v>
      </c>
      <c r="AB750" s="207"/>
      <c r="AE750" s="34">
        <f t="shared" si="13"/>
        <v>648</v>
      </c>
    </row>
    <row r="751" spans="3:31" ht="15" customHeight="1" x14ac:dyDescent="0.25">
      <c r="C751" s="46">
        <f ca="1">OFFSET(СВОДНАЯ!$B$3,'Кабельный журнал'!AE751-1,0)</f>
        <v>0</v>
      </c>
      <c r="D751" s="121"/>
      <c r="E751" s="47">
        <f ca="1">OFFSET(СВОДНАЯ!$B$3,'Кабельный журнал'!AE751-1,1)</f>
        <v>0</v>
      </c>
      <c r="F751" s="48">
        <f ca="1">OFFSET(СВОДНАЯ!$B$3,'Кабельный журнал'!AE751-1,2)</f>
        <v>0</v>
      </c>
      <c r="G751" s="206">
        <f ca="1">OFFSET(СВОДНАЯ!$B$3,'Кабельный журнал'!AE751-1,3)</f>
        <v>0</v>
      </c>
      <c r="H751" s="235"/>
      <c r="I751" s="235"/>
      <c r="J751" s="235"/>
      <c r="K751" s="235"/>
      <c r="L751" s="207"/>
      <c r="M751" s="236">
        <f ca="1">OFFSET(СВОДНАЯ!$B$3,'Кабельный журнал'!AE751-1,4)</f>
        <v>0</v>
      </c>
      <c r="N751" s="237"/>
      <c r="O751" s="237"/>
      <c r="P751" s="237"/>
      <c r="Q751" s="238"/>
      <c r="R751" s="206">
        <f ca="1">OFFSET(СВОДНАЯ!$B$3,'Кабельный журнал'!AE751-1,5)</f>
        <v>0</v>
      </c>
      <c r="S751" s="207"/>
      <c r="T751" s="206">
        <f ca="1">OFFSET(СВОДНАЯ!$B$3,'Кабельный журнал'!AE751-1,6)</f>
        <v>0</v>
      </c>
      <c r="U751" s="235"/>
      <c r="V751" s="207"/>
      <c r="W751" s="206">
        <f ca="1">OFFSET(СВОДНАЯ!$B$3,'Кабельный журнал'!AE751-1,7)</f>
        <v>0</v>
      </c>
      <c r="X751" s="235"/>
      <c r="Y751" s="235"/>
      <c r="Z751" s="207"/>
      <c r="AA751" s="206">
        <f ca="1">OFFSET(СВОДНАЯ!$B$3,'Кабельный журнал'!AE751-1,8)</f>
        <v>0</v>
      </c>
      <c r="AB751" s="207"/>
      <c r="AE751" s="34">
        <f t="shared" si="13"/>
        <v>649</v>
      </c>
    </row>
    <row r="752" spans="3:31" ht="15" customHeight="1" x14ac:dyDescent="0.25">
      <c r="C752" s="46">
        <f ca="1">OFFSET(СВОДНАЯ!$B$3,'Кабельный журнал'!AE752-1,0)</f>
        <v>0</v>
      </c>
      <c r="D752" s="121"/>
      <c r="E752" s="47">
        <f ca="1">OFFSET(СВОДНАЯ!$B$3,'Кабельный журнал'!AE752-1,1)</f>
        <v>0</v>
      </c>
      <c r="F752" s="48">
        <f ca="1">OFFSET(СВОДНАЯ!$B$3,'Кабельный журнал'!AE752-1,2)</f>
        <v>0</v>
      </c>
      <c r="G752" s="206">
        <f ca="1">OFFSET(СВОДНАЯ!$B$3,'Кабельный журнал'!AE752-1,3)</f>
        <v>0</v>
      </c>
      <c r="H752" s="235"/>
      <c r="I752" s="235"/>
      <c r="J752" s="235"/>
      <c r="K752" s="235"/>
      <c r="L752" s="207"/>
      <c r="M752" s="236">
        <f ca="1">OFFSET(СВОДНАЯ!$B$3,'Кабельный журнал'!AE752-1,4)</f>
        <v>0</v>
      </c>
      <c r="N752" s="237"/>
      <c r="O752" s="237"/>
      <c r="P752" s="237"/>
      <c r="Q752" s="238"/>
      <c r="R752" s="206">
        <f ca="1">OFFSET(СВОДНАЯ!$B$3,'Кабельный журнал'!AE752-1,5)</f>
        <v>0</v>
      </c>
      <c r="S752" s="207"/>
      <c r="T752" s="206">
        <f ca="1">OFFSET(СВОДНАЯ!$B$3,'Кабельный журнал'!AE752-1,6)</f>
        <v>0</v>
      </c>
      <c r="U752" s="235"/>
      <c r="V752" s="207"/>
      <c r="W752" s="206">
        <f ca="1">OFFSET(СВОДНАЯ!$B$3,'Кабельный журнал'!AE752-1,7)</f>
        <v>0</v>
      </c>
      <c r="X752" s="235"/>
      <c r="Y752" s="235"/>
      <c r="Z752" s="207"/>
      <c r="AA752" s="206">
        <f ca="1">OFFSET(СВОДНАЯ!$B$3,'Кабельный журнал'!AE752-1,8)</f>
        <v>0</v>
      </c>
      <c r="AB752" s="207"/>
      <c r="AE752" s="34">
        <f t="shared" si="13"/>
        <v>650</v>
      </c>
    </row>
    <row r="753" spans="1:31" ht="15" customHeight="1" thickBot="1" x14ac:dyDescent="0.3">
      <c r="C753" s="46">
        <f ca="1">OFFSET(СВОДНАЯ!$B$3,'Кабельный журнал'!AE753-1,0)</f>
        <v>0</v>
      </c>
      <c r="D753" s="121"/>
      <c r="E753" s="47">
        <f ca="1">OFFSET(СВОДНАЯ!$B$3,'Кабельный журнал'!AE753-1,1)</f>
        <v>0</v>
      </c>
      <c r="F753" s="48">
        <f ca="1">OFFSET(СВОДНАЯ!$B$3,'Кабельный журнал'!AE753-1,2)</f>
        <v>0</v>
      </c>
      <c r="G753" s="206">
        <f ca="1">OFFSET(СВОДНАЯ!$B$3,'Кабельный журнал'!AE753-1,3)</f>
        <v>0</v>
      </c>
      <c r="H753" s="235"/>
      <c r="I753" s="235"/>
      <c r="J753" s="235"/>
      <c r="K753" s="235"/>
      <c r="L753" s="207"/>
      <c r="M753" s="236">
        <f ca="1">OFFSET(СВОДНАЯ!$B$3,'Кабельный журнал'!AE753-1,4)</f>
        <v>0</v>
      </c>
      <c r="N753" s="237"/>
      <c r="O753" s="237"/>
      <c r="P753" s="237"/>
      <c r="Q753" s="238"/>
      <c r="R753" s="206">
        <f ca="1">OFFSET(СВОДНАЯ!$B$3,'Кабельный журнал'!AE753-1,5)</f>
        <v>0</v>
      </c>
      <c r="S753" s="207"/>
      <c r="T753" s="206">
        <f ca="1">OFFSET(СВОДНАЯ!$B$3,'Кабельный журнал'!AE753-1,6)</f>
        <v>0</v>
      </c>
      <c r="U753" s="235"/>
      <c r="V753" s="207"/>
      <c r="W753" s="206">
        <f ca="1">OFFSET(СВОДНАЯ!$B$3,'Кабельный журнал'!AE753-1,7)</f>
        <v>0</v>
      </c>
      <c r="X753" s="235"/>
      <c r="Y753" s="235"/>
      <c r="Z753" s="207"/>
      <c r="AA753" s="206">
        <f ca="1">OFFSET(СВОДНАЯ!$B$3,'Кабельный журнал'!AE753-1,8)</f>
        <v>0</v>
      </c>
      <c r="AB753" s="207"/>
      <c r="AE753" s="34">
        <f t="shared" si="13"/>
        <v>651</v>
      </c>
    </row>
    <row r="754" spans="1:31" ht="15" customHeight="1" x14ac:dyDescent="0.25">
      <c r="A754" s="214" t="s">
        <v>13</v>
      </c>
      <c r="B754" s="232"/>
      <c r="C754" s="46">
        <f ca="1">OFFSET(СВОДНАЯ!$B$3,'Кабельный журнал'!AE754-1,0)</f>
        <v>0</v>
      </c>
      <c r="D754" s="121"/>
      <c r="E754" s="47">
        <f ca="1">OFFSET(СВОДНАЯ!$B$3,'Кабельный журнал'!AE754-1,1)</f>
        <v>0</v>
      </c>
      <c r="F754" s="48">
        <f ca="1">OFFSET(СВОДНАЯ!$B$3,'Кабельный журнал'!AE754-1,2)</f>
        <v>0</v>
      </c>
      <c r="G754" s="206">
        <f ca="1">OFFSET(СВОДНАЯ!$B$3,'Кабельный журнал'!AE754-1,3)</f>
        <v>0</v>
      </c>
      <c r="H754" s="235"/>
      <c r="I754" s="235"/>
      <c r="J754" s="235"/>
      <c r="K754" s="235"/>
      <c r="L754" s="207"/>
      <c r="M754" s="236">
        <f ca="1">OFFSET(СВОДНАЯ!$B$3,'Кабельный журнал'!AE754-1,4)</f>
        <v>0</v>
      </c>
      <c r="N754" s="237"/>
      <c r="O754" s="237"/>
      <c r="P754" s="237"/>
      <c r="Q754" s="238"/>
      <c r="R754" s="206">
        <f ca="1">OFFSET(СВОДНАЯ!$B$3,'Кабельный журнал'!AE754-1,5)</f>
        <v>0</v>
      </c>
      <c r="S754" s="207"/>
      <c r="T754" s="206">
        <f ca="1">OFFSET(СВОДНАЯ!$B$3,'Кабельный журнал'!AE754-1,6)</f>
        <v>0</v>
      </c>
      <c r="U754" s="235"/>
      <c r="V754" s="207"/>
      <c r="W754" s="206">
        <f ca="1">OFFSET(СВОДНАЯ!$B$3,'Кабельный журнал'!AE754-1,7)</f>
        <v>0</v>
      </c>
      <c r="X754" s="235"/>
      <c r="Y754" s="235"/>
      <c r="Z754" s="207"/>
      <c r="AA754" s="206">
        <f ca="1">OFFSET(СВОДНАЯ!$B$3,'Кабельный журнал'!AE754-1,8)</f>
        <v>0</v>
      </c>
      <c r="AB754" s="207"/>
      <c r="AE754" s="34">
        <f t="shared" si="13"/>
        <v>652</v>
      </c>
    </row>
    <row r="755" spans="1:31" ht="15" customHeight="1" x14ac:dyDescent="0.25">
      <c r="A755" s="215"/>
      <c r="B755" s="233"/>
      <c r="C755" s="46">
        <f ca="1">OFFSET(СВОДНАЯ!$B$3,'Кабельный журнал'!AE755-1,0)</f>
        <v>0</v>
      </c>
      <c r="D755" s="121"/>
      <c r="E755" s="47">
        <f ca="1">OFFSET(СВОДНАЯ!$B$3,'Кабельный журнал'!AE755-1,1)</f>
        <v>0</v>
      </c>
      <c r="F755" s="48">
        <f ca="1">OFFSET(СВОДНАЯ!$B$3,'Кабельный журнал'!AE755-1,2)</f>
        <v>0</v>
      </c>
      <c r="G755" s="206">
        <f ca="1">OFFSET(СВОДНАЯ!$B$3,'Кабельный журнал'!AE755-1,3)</f>
        <v>0</v>
      </c>
      <c r="H755" s="235"/>
      <c r="I755" s="235"/>
      <c r="J755" s="235"/>
      <c r="K755" s="235"/>
      <c r="L755" s="207"/>
      <c r="M755" s="236">
        <f ca="1">OFFSET(СВОДНАЯ!$B$3,'Кабельный журнал'!AE755-1,4)</f>
        <v>0</v>
      </c>
      <c r="N755" s="237"/>
      <c r="O755" s="237"/>
      <c r="P755" s="237"/>
      <c r="Q755" s="238"/>
      <c r="R755" s="206">
        <f ca="1">OFFSET(СВОДНАЯ!$B$3,'Кабельный журнал'!AE755-1,5)</f>
        <v>0</v>
      </c>
      <c r="S755" s="207"/>
      <c r="T755" s="206">
        <f ca="1">OFFSET(СВОДНАЯ!$B$3,'Кабельный журнал'!AE755-1,6)</f>
        <v>0</v>
      </c>
      <c r="U755" s="235"/>
      <c r="V755" s="207"/>
      <c r="W755" s="206">
        <f ca="1">OFFSET(СВОДНАЯ!$B$3,'Кабельный журнал'!AE755-1,7)</f>
        <v>0</v>
      </c>
      <c r="X755" s="235"/>
      <c r="Y755" s="235"/>
      <c r="Z755" s="207"/>
      <c r="AA755" s="206">
        <f ca="1">OFFSET(СВОДНАЯ!$B$3,'Кабельный журнал'!AE755-1,8)</f>
        <v>0</v>
      </c>
      <c r="AB755" s="207"/>
      <c r="AE755" s="34">
        <f t="shared" si="13"/>
        <v>653</v>
      </c>
    </row>
    <row r="756" spans="1:31" ht="15" customHeight="1" x14ac:dyDescent="0.25">
      <c r="A756" s="215"/>
      <c r="B756" s="233"/>
      <c r="C756" s="46">
        <f ca="1">OFFSET(СВОДНАЯ!$B$3,'Кабельный журнал'!AE756-1,0)</f>
        <v>0</v>
      </c>
      <c r="D756" s="121"/>
      <c r="E756" s="47">
        <f ca="1">OFFSET(СВОДНАЯ!$B$3,'Кабельный журнал'!AE756-1,1)</f>
        <v>0</v>
      </c>
      <c r="F756" s="48">
        <f ca="1">OFFSET(СВОДНАЯ!$B$3,'Кабельный журнал'!AE756-1,2)</f>
        <v>0</v>
      </c>
      <c r="G756" s="206">
        <f ca="1">OFFSET(СВОДНАЯ!$B$3,'Кабельный журнал'!AE756-1,3)</f>
        <v>0</v>
      </c>
      <c r="H756" s="235"/>
      <c r="I756" s="235"/>
      <c r="J756" s="235"/>
      <c r="K756" s="235"/>
      <c r="L756" s="207"/>
      <c r="M756" s="236">
        <f ca="1">OFFSET(СВОДНАЯ!$B$3,'Кабельный журнал'!AE756-1,4)</f>
        <v>0</v>
      </c>
      <c r="N756" s="237"/>
      <c r="O756" s="237"/>
      <c r="P756" s="237"/>
      <c r="Q756" s="238"/>
      <c r="R756" s="206">
        <f ca="1">OFFSET(СВОДНАЯ!$B$3,'Кабельный журнал'!AE756-1,5)</f>
        <v>0</v>
      </c>
      <c r="S756" s="207"/>
      <c r="T756" s="206">
        <f ca="1">OFFSET(СВОДНАЯ!$B$3,'Кабельный журнал'!AE756-1,6)</f>
        <v>0</v>
      </c>
      <c r="U756" s="235"/>
      <c r="V756" s="207"/>
      <c r="W756" s="206">
        <f ca="1">OFFSET(СВОДНАЯ!$B$3,'Кабельный журнал'!AE756-1,7)</f>
        <v>0</v>
      </c>
      <c r="X756" s="235"/>
      <c r="Y756" s="235"/>
      <c r="Z756" s="207"/>
      <c r="AA756" s="206">
        <f ca="1">OFFSET(СВОДНАЯ!$B$3,'Кабельный журнал'!AE756-1,8)</f>
        <v>0</v>
      </c>
      <c r="AB756" s="207"/>
      <c r="AE756" s="34">
        <f t="shared" si="13"/>
        <v>654</v>
      </c>
    </row>
    <row r="757" spans="1:31" ht="15" customHeight="1" x14ac:dyDescent="0.25">
      <c r="A757" s="215"/>
      <c r="B757" s="233"/>
      <c r="C757" s="46">
        <f ca="1">OFFSET(СВОДНАЯ!$B$3,'Кабельный журнал'!AE757-1,0)</f>
        <v>0</v>
      </c>
      <c r="D757" s="121"/>
      <c r="E757" s="47">
        <f ca="1">OFFSET(СВОДНАЯ!$B$3,'Кабельный журнал'!AE757-1,1)</f>
        <v>0</v>
      </c>
      <c r="F757" s="48">
        <f ca="1">OFFSET(СВОДНАЯ!$B$3,'Кабельный журнал'!AE757-1,2)</f>
        <v>0</v>
      </c>
      <c r="G757" s="206">
        <f ca="1">OFFSET(СВОДНАЯ!$B$3,'Кабельный журнал'!AE757-1,3)</f>
        <v>0</v>
      </c>
      <c r="H757" s="235"/>
      <c r="I757" s="235"/>
      <c r="J757" s="235"/>
      <c r="K757" s="235"/>
      <c r="L757" s="207"/>
      <c r="M757" s="236">
        <f ca="1">OFFSET(СВОДНАЯ!$B$3,'Кабельный журнал'!AE757-1,4)</f>
        <v>0</v>
      </c>
      <c r="N757" s="237"/>
      <c r="O757" s="237"/>
      <c r="P757" s="237"/>
      <c r="Q757" s="238"/>
      <c r="R757" s="206">
        <f ca="1">OFFSET(СВОДНАЯ!$B$3,'Кабельный журнал'!AE757-1,5)</f>
        <v>0</v>
      </c>
      <c r="S757" s="207"/>
      <c r="T757" s="206">
        <f ca="1">OFFSET(СВОДНАЯ!$B$3,'Кабельный журнал'!AE757-1,6)</f>
        <v>0</v>
      </c>
      <c r="U757" s="235"/>
      <c r="V757" s="207"/>
      <c r="W757" s="206">
        <f ca="1">OFFSET(СВОДНАЯ!$B$3,'Кабельный журнал'!AE757-1,7)</f>
        <v>0</v>
      </c>
      <c r="X757" s="235"/>
      <c r="Y757" s="235"/>
      <c r="Z757" s="207"/>
      <c r="AA757" s="206">
        <f ca="1">OFFSET(СВОДНАЯ!$B$3,'Кабельный журнал'!AE757-1,8)</f>
        <v>0</v>
      </c>
      <c r="AB757" s="207"/>
      <c r="AE757" s="34">
        <f t="shared" si="13"/>
        <v>655</v>
      </c>
    </row>
    <row r="758" spans="1:31" ht="15" customHeight="1" thickBot="1" x14ac:dyDescent="0.3">
      <c r="A758" s="216"/>
      <c r="B758" s="234"/>
      <c r="C758" s="46">
        <f ca="1">OFFSET(СВОДНАЯ!$B$3,'Кабельный журнал'!AE758-1,0)</f>
        <v>0</v>
      </c>
      <c r="D758" s="121"/>
      <c r="E758" s="47">
        <f ca="1">OFFSET(СВОДНАЯ!$B$3,'Кабельный журнал'!AE758-1,1)</f>
        <v>0</v>
      </c>
      <c r="F758" s="48">
        <f ca="1">OFFSET(СВОДНАЯ!$B$3,'Кабельный журнал'!AE758-1,2)</f>
        <v>0</v>
      </c>
      <c r="G758" s="206">
        <f ca="1">OFFSET(СВОДНАЯ!$B$3,'Кабельный журнал'!AE758-1,3)</f>
        <v>0</v>
      </c>
      <c r="H758" s="235"/>
      <c r="I758" s="235"/>
      <c r="J758" s="235"/>
      <c r="K758" s="235"/>
      <c r="L758" s="207"/>
      <c r="M758" s="236">
        <f ca="1">OFFSET(СВОДНАЯ!$B$3,'Кабельный журнал'!AE758-1,4)</f>
        <v>0</v>
      </c>
      <c r="N758" s="237"/>
      <c r="O758" s="237"/>
      <c r="P758" s="237"/>
      <c r="Q758" s="238"/>
      <c r="R758" s="206">
        <f ca="1">OFFSET(СВОДНАЯ!$B$3,'Кабельный журнал'!AE758-1,5)</f>
        <v>0</v>
      </c>
      <c r="S758" s="207"/>
      <c r="T758" s="206">
        <f ca="1">OFFSET(СВОДНАЯ!$B$3,'Кабельный журнал'!AE758-1,6)</f>
        <v>0</v>
      </c>
      <c r="U758" s="235"/>
      <c r="V758" s="207"/>
      <c r="W758" s="206">
        <f ca="1">OFFSET(СВОДНАЯ!$B$3,'Кабельный журнал'!AE758-1,7)</f>
        <v>0</v>
      </c>
      <c r="X758" s="235"/>
      <c r="Y758" s="235"/>
      <c r="Z758" s="207"/>
      <c r="AA758" s="206">
        <f ca="1">OFFSET(СВОДНАЯ!$B$3,'Кабельный журнал'!AE758-1,8)</f>
        <v>0</v>
      </c>
      <c r="AB758" s="207"/>
      <c r="AE758" s="34">
        <f t="shared" si="13"/>
        <v>656</v>
      </c>
    </row>
    <row r="759" spans="1:31" ht="15" customHeight="1" x14ac:dyDescent="0.25">
      <c r="A759" s="214" t="s">
        <v>14</v>
      </c>
      <c r="B759" s="232"/>
      <c r="C759" s="46">
        <f ca="1">OFFSET(СВОДНАЯ!$B$3,'Кабельный журнал'!AE759-1,0)</f>
        <v>0</v>
      </c>
      <c r="D759" s="121"/>
      <c r="E759" s="47">
        <f ca="1">OFFSET(СВОДНАЯ!$B$3,'Кабельный журнал'!AE759-1,1)</f>
        <v>0</v>
      </c>
      <c r="F759" s="48">
        <f ca="1">OFFSET(СВОДНАЯ!$B$3,'Кабельный журнал'!AE759-1,2)</f>
        <v>0</v>
      </c>
      <c r="G759" s="206">
        <f ca="1">OFFSET(СВОДНАЯ!$B$3,'Кабельный журнал'!AE759-1,3)</f>
        <v>0</v>
      </c>
      <c r="H759" s="235"/>
      <c r="I759" s="235"/>
      <c r="J759" s="235"/>
      <c r="K759" s="235"/>
      <c r="L759" s="207"/>
      <c r="M759" s="236">
        <f ca="1">OFFSET(СВОДНАЯ!$B$3,'Кабельный журнал'!AE759-1,4)</f>
        <v>0</v>
      </c>
      <c r="N759" s="237"/>
      <c r="O759" s="237"/>
      <c r="P759" s="237"/>
      <c r="Q759" s="238"/>
      <c r="R759" s="206">
        <f ca="1">OFFSET(СВОДНАЯ!$B$3,'Кабельный журнал'!AE759-1,5)</f>
        <v>0</v>
      </c>
      <c r="S759" s="207"/>
      <c r="T759" s="206">
        <f ca="1">OFFSET(СВОДНАЯ!$B$3,'Кабельный журнал'!AE759-1,6)</f>
        <v>0</v>
      </c>
      <c r="U759" s="235"/>
      <c r="V759" s="207"/>
      <c r="W759" s="206">
        <f ca="1">OFFSET(СВОДНАЯ!$B$3,'Кабельный журнал'!AE759-1,7)</f>
        <v>0</v>
      </c>
      <c r="X759" s="235"/>
      <c r="Y759" s="235"/>
      <c r="Z759" s="207"/>
      <c r="AA759" s="206">
        <f ca="1">OFFSET(СВОДНАЯ!$B$3,'Кабельный журнал'!AE759-1,8)</f>
        <v>0</v>
      </c>
      <c r="AB759" s="207"/>
      <c r="AE759" s="34">
        <f t="shared" si="13"/>
        <v>657</v>
      </c>
    </row>
    <row r="760" spans="1:31" ht="15" customHeight="1" x14ac:dyDescent="0.25">
      <c r="A760" s="215"/>
      <c r="B760" s="233"/>
      <c r="C760" s="46">
        <f ca="1">OFFSET(СВОДНАЯ!$B$3,'Кабельный журнал'!AE760-1,0)</f>
        <v>0</v>
      </c>
      <c r="D760" s="121"/>
      <c r="E760" s="47">
        <f ca="1">OFFSET(СВОДНАЯ!$B$3,'Кабельный журнал'!AE760-1,1)</f>
        <v>0</v>
      </c>
      <c r="F760" s="48">
        <f ca="1">OFFSET(СВОДНАЯ!$B$3,'Кабельный журнал'!AE760-1,2)</f>
        <v>0</v>
      </c>
      <c r="G760" s="206">
        <f ca="1">OFFSET(СВОДНАЯ!$B$3,'Кабельный журнал'!AE760-1,3)</f>
        <v>0</v>
      </c>
      <c r="H760" s="235"/>
      <c r="I760" s="235"/>
      <c r="J760" s="235"/>
      <c r="K760" s="235"/>
      <c r="L760" s="207"/>
      <c r="M760" s="236">
        <f ca="1">OFFSET(СВОДНАЯ!$B$3,'Кабельный журнал'!AE760-1,4)</f>
        <v>0</v>
      </c>
      <c r="N760" s="237"/>
      <c r="O760" s="237"/>
      <c r="P760" s="237"/>
      <c r="Q760" s="238"/>
      <c r="R760" s="206">
        <f ca="1">OFFSET(СВОДНАЯ!$B$3,'Кабельный журнал'!AE760-1,5)</f>
        <v>0</v>
      </c>
      <c r="S760" s="207"/>
      <c r="T760" s="206">
        <f ca="1">OFFSET(СВОДНАЯ!$B$3,'Кабельный журнал'!AE760-1,6)</f>
        <v>0</v>
      </c>
      <c r="U760" s="235"/>
      <c r="V760" s="207"/>
      <c r="W760" s="206">
        <f ca="1">OFFSET(СВОДНАЯ!$B$3,'Кабельный журнал'!AE760-1,7)</f>
        <v>0</v>
      </c>
      <c r="X760" s="235"/>
      <c r="Y760" s="235"/>
      <c r="Z760" s="207"/>
      <c r="AA760" s="206">
        <f ca="1">OFFSET(СВОДНАЯ!$B$3,'Кабельный журнал'!AE760-1,8)</f>
        <v>0</v>
      </c>
      <c r="AB760" s="207"/>
      <c r="AE760" s="34">
        <f t="shared" si="13"/>
        <v>658</v>
      </c>
    </row>
    <row r="761" spans="1:31" ht="15" customHeight="1" x14ac:dyDescent="0.25">
      <c r="A761" s="215"/>
      <c r="B761" s="233"/>
      <c r="C761" s="46">
        <f ca="1">OFFSET(СВОДНАЯ!$B$3,'Кабельный журнал'!AE761-1,0)</f>
        <v>0</v>
      </c>
      <c r="D761" s="121"/>
      <c r="E761" s="47">
        <f ca="1">OFFSET(СВОДНАЯ!$B$3,'Кабельный журнал'!AE761-1,1)</f>
        <v>0</v>
      </c>
      <c r="F761" s="48">
        <f ca="1">OFFSET(СВОДНАЯ!$B$3,'Кабельный журнал'!AE761-1,2)</f>
        <v>0</v>
      </c>
      <c r="G761" s="206">
        <f ca="1">OFFSET(СВОДНАЯ!$B$3,'Кабельный журнал'!AE761-1,3)</f>
        <v>0</v>
      </c>
      <c r="H761" s="235"/>
      <c r="I761" s="235"/>
      <c r="J761" s="235"/>
      <c r="K761" s="235"/>
      <c r="L761" s="207"/>
      <c r="M761" s="236">
        <f ca="1">OFFSET(СВОДНАЯ!$B$3,'Кабельный журнал'!AE761-1,4)</f>
        <v>0</v>
      </c>
      <c r="N761" s="237"/>
      <c r="O761" s="237"/>
      <c r="P761" s="237"/>
      <c r="Q761" s="238"/>
      <c r="R761" s="206">
        <f ca="1">OFFSET(СВОДНАЯ!$B$3,'Кабельный журнал'!AE761-1,5)</f>
        <v>0</v>
      </c>
      <c r="S761" s="207"/>
      <c r="T761" s="206">
        <f ca="1">OFFSET(СВОДНАЯ!$B$3,'Кабельный журнал'!AE761-1,6)</f>
        <v>0</v>
      </c>
      <c r="U761" s="235"/>
      <c r="V761" s="207"/>
      <c r="W761" s="206">
        <f ca="1">OFFSET(СВОДНАЯ!$B$3,'Кабельный журнал'!AE761-1,7)</f>
        <v>0</v>
      </c>
      <c r="X761" s="235"/>
      <c r="Y761" s="235"/>
      <c r="Z761" s="207"/>
      <c r="AA761" s="206">
        <f ca="1">OFFSET(СВОДНАЯ!$B$3,'Кабельный журнал'!AE761-1,8)</f>
        <v>0</v>
      </c>
      <c r="AB761" s="207"/>
      <c r="AE761" s="34">
        <f t="shared" si="13"/>
        <v>659</v>
      </c>
    </row>
    <row r="762" spans="1:31" ht="15" customHeight="1" x14ac:dyDescent="0.25">
      <c r="A762" s="215"/>
      <c r="B762" s="233"/>
      <c r="C762" s="46">
        <f ca="1">OFFSET(СВОДНАЯ!$B$3,'Кабельный журнал'!AE762-1,0)</f>
        <v>0</v>
      </c>
      <c r="D762" s="121"/>
      <c r="E762" s="47">
        <f ca="1">OFFSET(СВОДНАЯ!$B$3,'Кабельный журнал'!AE762-1,1)</f>
        <v>0</v>
      </c>
      <c r="F762" s="48">
        <f ca="1">OFFSET(СВОДНАЯ!$B$3,'Кабельный журнал'!AE762-1,2)</f>
        <v>0</v>
      </c>
      <c r="G762" s="206">
        <f ca="1">OFFSET(СВОДНАЯ!$B$3,'Кабельный журнал'!AE762-1,3)</f>
        <v>0</v>
      </c>
      <c r="H762" s="235"/>
      <c r="I762" s="235"/>
      <c r="J762" s="235"/>
      <c r="K762" s="235"/>
      <c r="L762" s="207"/>
      <c r="M762" s="236">
        <f ca="1">OFFSET(СВОДНАЯ!$B$3,'Кабельный журнал'!AE762-1,4)</f>
        <v>0</v>
      </c>
      <c r="N762" s="237"/>
      <c r="O762" s="237"/>
      <c r="P762" s="237"/>
      <c r="Q762" s="238"/>
      <c r="R762" s="206">
        <f ca="1">OFFSET(СВОДНАЯ!$B$3,'Кабельный журнал'!AE762-1,5)</f>
        <v>0</v>
      </c>
      <c r="S762" s="207"/>
      <c r="T762" s="206">
        <f ca="1">OFFSET(СВОДНАЯ!$B$3,'Кабельный журнал'!AE762-1,6)</f>
        <v>0</v>
      </c>
      <c r="U762" s="235"/>
      <c r="V762" s="207"/>
      <c r="W762" s="206">
        <f ca="1">OFFSET(СВОДНАЯ!$B$3,'Кабельный журнал'!AE762-1,7)</f>
        <v>0</v>
      </c>
      <c r="X762" s="235"/>
      <c r="Y762" s="235"/>
      <c r="Z762" s="207"/>
      <c r="AA762" s="206">
        <f ca="1">OFFSET(СВОДНАЯ!$B$3,'Кабельный журнал'!AE762-1,8)</f>
        <v>0</v>
      </c>
      <c r="AB762" s="207"/>
      <c r="AE762" s="34">
        <f t="shared" si="13"/>
        <v>660</v>
      </c>
    </row>
    <row r="763" spans="1:31" ht="15" customHeight="1" x14ac:dyDescent="0.25">
      <c r="A763" s="215"/>
      <c r="B763" s="233"/>
      <c r="C763" s="46">
        <f ca="1">OFFSET(СВОДНАЯ!$B$3,'Кабельный журнал'!AE763-1,0)</f>
        <v>0</v>
      </c>
      <c r="D763" s="121"/>
      <c r="E763" s="47">
        <f ca="1">OFFSET(СВОДНАЯ!$B$3,'Кабельный журнал'!AE763-1,1)</f>
        <v>0</v>
      </c>
      <c r="F763" s="48">
        <f ca="1">OFFSET(СВОДНАЯ!$B$3,'Кабельный журнал'!AE763-1,2)</f>
        <v>0</v>
      </c>
      <c r="G763" s="206">
        <f ca="1">OFFSET(СВОДНАЯ!$B$3,'Кабельный журнал'!AE763-1,3)</f>
        <v>0</v>
      </c>
      <c r="H763" s="235"/>
      <c r="I763" s="235"/>
      <c r="J763" s="235"/>
      <c r="K763" s="235"/>
      <c r="L763" s="207"/>
      <c r="M763" s="236">
        <f ca="1">OFFSET(СВОДНАЯ!$B$3,'Кабельный журнал'!AE763-1,4)</f>
        <v>0</v>
      </c>
      <c r="N763" s="237"/>
      <c r="O763" s="237"/>
      <c r="P763" s="237"/>
      <c r="Q763" s="238"/>
      <c r="R763" s="206">
        <f ca="1">OFFSET(СВОДНАЯ!$B$3,'Кабельный журнал'!AE763-1,5)</f>
        <v>0</v>
      </c>
      <c r="S763" s="207"/>
      <c r="T763" s="206">
        <f ca="1">OFFSET(СВОДНАЯ!$B$3,'Кабельный журнал'!AE763-1,6)</f>
        <v>0</v>
      </c>
      <c r="U763" s="235"/>
      <c r="V763" s="207"/>
      <c r="W763" s="206">
        <f ca="1">OFFSET(СВОДНАЯ!$B$3,'Кабельный журнал'!AE763-1,7)</f>
        <v>0</v>
      </c>
      <c r="X763" s="235"/>
      <c r="Y763" s="235"/>
      <c r="Z763" s="207"/>
      <c r="AA763" s="206">
        <f ca="1">OFFSET(СВОДНАЯ!$B$3,'Кабельный журнал'!AE763-1,8)</f>
        <v>0</v>
      </c>
      <c r="AB763" s="207"/>
      <c r="AE763" s="34">
        <f t="shared" si="13"/>
        <v>661</v>
      </c>
    </row>
    <row r="764" spans="1:31" ht="15" customHeight="1" thickBot="1" x14ac:dyDescent="0.3">
      <c r="A764" s="216"/>
      <c r="B764" s="234"/>
      <c r="C764" s="46">
        <f ca="1">OFFSET(СВОДНАЯ!$B$3,'Кабельный журнал'!AE764-1,0)</f>
        <v>0</v>
      </c>
      <c r="D764" s="121"/>
      <c r="E764" s="47">
        <f ca="1">OFFSET(СВОДНАЯ!$B$3,'Кабельный журнал'!AE764-1,1)</f>
        <v>0</v>
      </c>
      <c r="F764" s="48">
        <f ca="1">OFFSET(СВОДНАЯ!$B$3,'Кабельный журнал'!AE764-1,2)</f>
        <v>0</v>
      </c>
      <c r="G764" s="206">
        <f ca="1">OFFSET(СВОДНАЯ!$B$3,'Кабельный журнал'!AE764-1,3)</f>
        <v>0</v>
      </c>
      <c r="H764" s="235"/>
      <c r="I764" s="235"/>
      <c r="J764" s="235"/>
      <c r="K764" s="235"/>
      <c r="L764" s="207"/>
      <c r="M764" s="236">
        <f ca="1">OFFSET(СВОДНАЯ!$B$3,'Кабельный журнал'!AE764-1,4)</f>
        <v>0</v>
      </c>
      <c r="N764" s="237"/>
      <c r="O764" s="237"/>
      <c r="P764" s="237"/>
      <c r="Q764" s="238"/>
      <c r="R764" s="206">
        <f ca="1">OFFSET(СВОДНАЯ!$B$3,'Кабельный журнал'!AE764-1,5)</f>
        <v>0</v>
      </c>
      <c r="S764" s="207"/>
      <c r="T764" s="206">
        <f ca="1">OFFSET(СВОДНАЯ!$B$3,'Кабельный журнал'!AE764-1,6)</f>
        <v>0</v>
      </c>
      <c r="U764" s="235"/>
      <c r="V764" s="207"/>
      <c r="W764" s="206">
        <f ca="1">OFFSET(СВОДНАЯ!$B$3,'Кабельный журнал'!AE764-1,7)</f>
        <v>0</v>
      </c>
      <c r="X764" s="235"/>
      <c r="Y764" s="235"/>
      <c r="Z764" s="207"/>
      <c r="AA764" s="206">
        <f ca="1">OFFSET(СВОДНАЯ!$B$3,'Кабельный журнал'!AE764-1,8)</f>
        <v>0</v>
      </c>
      <c r="AB764" s="207"/>
      <c r="AE764" s="34">
        <f t="shared" si="13"/>
        <v>662</v>
      </c>
    </row>
    <row r="765" spans="1:31" ht="15" customHeight="1" x14ac:dyDescent="0.25">
      <c r="A765" s="214" t="s">
        <v>15</v>
      </c>
      <c r="B765" s="232"/>
      <c r="C765" s="46">
        <f ca="1">OFFSET(СВОДНАЯ!$B$3,'Кабельный журнал'!AE765-1,0)</f>
        <v>0</v>
      </c>
      <c r="D765" s="121"/>
      <c r="E765" s="47">
        <f ca="1">OFFSET(СВОДНАЯ!$B$3,'Кабельный журнал'!AE765-1,1)</f>
        <v>0</v>
      </c>
      <c r="F765" s="48">
        <f ca="1">OFFSET(СВОДНАЯ!$B$3,'Кабельный журнал'!AE765-1,2)</f>
        <v>0</v>
      </c>
      <c r="G765" s="206">
        <f ca="1">OFFSET(СВОДНАЯ!$B$3,'Кабельный журнал'!AE765-1,3)</f>
        <v>0</v>
      </c>
      <c r="H765" s="235"/>
      <c r="I765" s="235"/>
      <c r="J765" s="235"/>
      <c r="K765" s="235"/>
      <c r="L765" s="207"/>
      <c r="M765" s="236">
        <f ca="1">OFFSET(СВОДНАЯ!$B$3,'Кабельный журнал'!AE765-1,4)</f>
        <v>0</v>
      </c>
      <c r="N765" s="237"/>
      <c r="O765" s="237"/>
      <c r="P765" s="237"/>
      <c r="Q765" s="238"/>
      <c r="R765" s="206">
        <f ca="1">OFFSET(СВОДНАЯ!$B$3,'Кабельный журнал'!AE765-1,5)</f>
        <v>0</v>
      </c>
      <c r="S765" s="207"/>
      <c r="T765" s="206">
        <f ca="1">OFFSET(СВОДНАЯ!$B$3,'Кабельный журнал'!AE765-1,6)</f>
        <v>0</v>
      </c>
      <c r="U765" s="235"/>
      <c r="V765" s="207"/>
      <c r="W765" s="206">
        <f ca="1">OFFSET(СВОДНАЯ!$B$3,'Кабельный журнал'!AE765-1,7)</f>
        <v>0</v>
      </c>
      <c r="X765" s="235"/>
      <c r="Y765" s="235"/>
      <c r="Z765" s="207"/>
      <c r="AA765" s="206">
        <f ca="1">OFFSET(СВОДНАЯ!$B$3,'Кабельный журнал'!AE765-1,8)</f>
        <v>0</v>
      </c>
      <c r="AB765" s="207"/>
      <c r="AE765" s="34">
        <f t="shared" si="13"/>
        <v>663</v>
      </c>
    </row>
    <row r="766" spans="1:31" ht="15" customHeight="1" x14ac:dyDescent="0.25">
      <c r="A766" s="215"/>
      <c r="B766" s="233"/>
      <c r="C766" s="46">
        <f ca="1">OFFSET(СВОДНАЯ!$B$3,'Кабельный журнал'!AE766-1,0)</f>
        <v>0</v>
      </c>
      <c r="D766" s="121"/>
      <c r="E766" s="47">
        <f ca="1">OFFSET(СВОДНАЯ!$B$3,'Кабельный журнал'!AE766-1,1)</f>
        <v>0</v>
      </c>
      <c r="F766" s="48">
        <f ca="1">OFFSET(СВОДНАЯ!$B$3,'Кабельный журнал'!AE766-1,2)</f>
        <v>0</v>
      </c>
      <c r="G766" s="206">
        <f ca="1">OFFSET(СВОДНАЯ!$B$3,'Кабельный журнал'!AE766-1,3)</f>
        <v>0</v>
      </c>
      <c r="H766" s="235"/>
      <c r="I766" s="235"/>
      <c r="J766" s="235"/>
      <c r="K766" s="235"/>
      <c r="L766" s="207"/>
      <c r="M766" s="236">
        <f ca="1">OFFSET(СВОДНАЯ!$B$3,'Кабельный журнал'!AE766-1,4)</f>
        <v>0</v>
      </c>
      <c r="N766" s="237"/>
      <c r="O766" s="237"/>
      <c r="P766" s="237"/>
      <c r="Q766" s="238"/>
      <c r="R766" s="206">
        <f ca="1">OFFSET(СВОДНАЯ!$B$3,'Кабельный журнал'!AE766-1,5)</f>
        <v>0</v>
      </c>
      <c r="S766" s="207"/>
      <c r="T766" s="206">
        <f ca="1">OFFSET(СВОДНАЯ!$B$3,'Кабельный журнал'!AE766-1,6)</f>
        <v>0</v>
      </c>
      <c r="U766" s="235"/>
      <c r="V766" s="207"/>
      <c r="W766" s="206">
        <f ca="1">OFFSET(СВОДНАЯ!$B$3,'Кабельный журнал'!AE766-1,7)</f>
        <v>0</v>
      </c>
      <c r="X766" s="235"/>
      <c r="Y766" s="235"/>
      <c r="Z766" s="207"/>
      <c r="AA766" s="206">
        <f ca="1">OFFSET(СВОДНАЯ!$B$3,'Кабельный журнал'!AE766-1,8)</f>
        <v>0</v>
      </c>
      <c r="AB766" s="207"/>
      <c r="AE766" s="34">
        <f t="shared" si="13"/>
        <v>664</v>
      </c>
    </row>
    <row r="767" spans="1:31" ht="15" customHeight="1" thickBot="1" x14ac:dyDescent="0.3">
      <c r="A767" s="215"/>
      <c r="B767" s="233"/>
      <c r="C767" s="49">
        <f ca="1">OFFSET(СВОДНАЯ!$B$3,'Кабельный журнал'!AE767-1,0)</f>
        <v>0</v>
      </c>
      <c r="D767" s="125"/>
      <c r="E767" s="50">
        <f ca="1">OFFSET(СВОДНАЯ!$B$3,'Кабельный журнал'!AE767-1,1)</f>
        <v>0</v>
      </c>
      <c r="F767" s="51">
        <f ca="1">OFFSET(СВОДНАЯ!$B$3,'Кабельный журнал'!AE767-1,2)</f>
        <v>0</v>
      </c>
      <c r="G767" s="220">
        <f ca="1">OFFSET(СВОДНАЯ!$B$3,'Кабельный журнал'!AE767-1,3)</f>
        <v>0</v>
      </c>
      <c r="H767" s="221"/>
      <c r="I767" s="221"/>
      <c r="J767" s="221"/>
      <c r="K767" s="221"/>
      <c r="L767" s="222"/>
      <c r="M767" s="223">
        <f ca="1">OFFSET(СВОДНАЯ!$B$3,'Кабельный журнал'!AE767-1,4)</f>
        <v>0</v>
      </c>
      <c r="N767" s="224"/>
      <c r="O767" s="224"/>
      <c r="P767" s="224"/>
      <c r="Q767" s="225"/>
      <c r="R767" s="220">
        <f ca="1">OFFSET(СВОДНАЯ!$B$3,'Кабельный журнал'!AE767-1,5)</f>
        <v>0</v>
      </c>
      <c r="S767" s="222"/>
      <c r="T767" s="220">
        <f ca="1">OFFSET(СВОДНАЯ!$B$3,'Кабельный журнал'!AE767-1,6)</f>
        <v>0</v>
      </c>
      <c r="U767" s="221"/>
      <c r="V767" s="222"/>
      <c r="W767" s="220">
        <f ca="1">OFFSET(СВОДНАЯ!$B$3,'Кабельный журнал'!AE767-1,7)</f>
        <v>0</v>
      </c>
      <c r="X767" s="221"/>
      <c r="Y767" s="221"/>
      <c r="Z767" s="222"/>
      <c r="AA767" s="220">
        <f ca="1">OFFSET(СВОДНАЯ!$B$3,'Кабельный журнал'!AE767-1,8)</f>
        <v>0</v>
      </c>
      <c r="AB767" s="222"/>
      <c r="AE767" s="34">
        <f t="shared" si="13"/>
        <v>665</v>
      </c>
    </row>
    <row r="768" spans="1:31" ht="15" customHeight="1" thickBot="1" x14ac:dyDescent="0.3">
      <c r="A768" s="215"/>
      <c r="B768" s="233"/>
      <c r="C768" s="38"/>
      <c r="D768" s="137"/>
      <c r="E768" s="39"/>
      <c r="F768" s="39"/>
      <c r="G768" s="66"/>
      <c r="H768" s="66"/>
      <c r="I768" s="66"/>
      <c r="J768" s="66"/>
      <c r="K768" s="66"/>
      <c r="L768" s="66"/>
      <c r="M768" s="52"/>
      <c r="N768" s="53"/>
      <c r="O768" s="53"/>
      <c r="P768" s="54"/>
      <c r="Q768" s="54"/>
      <c r="R768" s="53"/>
      <c r="S768" s="281" t="str">
        <f>S713</f>
        <v>ОДО-104-01.СОТС.КЖ</v>
      </c>
      <c r="T768" s="282"/>
      <c r="U768" s="282"/>
      <c r="V768" s="282"/>
      <c r="W768" s="282"/>
      <c r="X768" s="282"/>
      <c r="Y768" s="282"/>
      <c r="Z768" s="283"/>
      <c r="AA768" s="271" t="s">
        <v>2</v>
      </c>
      <c r="AB768" s="272"/>
    </row>
    <row r="769" spans="1:79" ht="15" customHeight="1" thickBot="1" x14ac:dyDescent="0.3">
      <c r="A769" s="215"/>
      <c r="B769" s="233"/>
      <c r="C769" s="38"/>
      <c r="D769" s="137"/>
      <c r="E769" s="39"/>
      <c r="F769" s="39"/>
      <c r="G769" s="66"/>
      <c r="H769" s="66"/>
      <c r="I769" s="66"/>
      <c r="J769" s="66"/>
      <c r="K769" s="66"/>
      <c r="L769" s="66"/>
      <c r="M769" s="55"/>
      <c r="N769" s="56"/>
      <c r="O769" s="56"/>
      <c r="P769" s="57"/>
      <c r="Q769" s="57"/>
      <c r="R769" s="56"/>
      <c r="S769" s="226"/>
      <c r="T769" s="227"/>
      <c r="U769" s="227"/>
      <c r="V769" s="227"/>
      <c r="W769" s="227"/>
      <c r="X769" s="227"/>
      <c r="Y769" s="227"/>
      <c r="Z769" s="228"/>
      <c r="AA769" s="202" t="s">
        <v>32</v>
      </c>
      <c r="AB769" s="204">
        <f>AB714+1</f>
        <v>9</v>
      </c>
    </row>
    <row r="770" spans="1:79" ht="15" customHeight="1" thickBot="1" x14ac:dyDescent="0.3">
      <c r="A770" s="216"/>
      <c r="B770" s="234"/>
      <c r="C770" s="58"/>
      <c r="D770" s="136"/>
      <c r="E770" s="41"/>
      <c r="F770" s="41"/>
      <c r="G770" s="67"/>
      <c r="H770" s="67"/>
      <c r="I770" s="67"/>
      <c r="J770" s="67"/>
      <c r="K770" s="67"/>
      <c r="L770" s="67"/>
      <c r="M770" s="59" t="s">
        <v>0</v>
      </c>
      <c r="N770" s="59" t="s">
        <v>10</v>
      </c>
      <c r="O770" s="59" t="s">
        <v>2</v>
      </c>
      <c r="P770" s="59" t="s">
        <v>11</v>
      </c>
      <c r="Q770" s="59" t="s">
        <v>4</v>
      </c>
      <c r="R770" s="59" t="s">
        <v>5</v>
      </c>
      <c r="S770" s="229"/>
      <c r="T770" s="230"/>
      <c r="U770" s="230"/>
      <c r="V770" s="230"/>
      <c r="W770" s="230"/>
      <c r="X770" s="230"/>
      <c r="Y770" s="230"/>
      <c r="Z770" s="231"/>
      <c r="AA770" s="203"/>
      <c r="AB770" s="205"/>
    </row>
    <row r="771" spans="1:79" s="26" customFormat="1" ht="15" customHeight="1" thickBot="1" x14ac:dyDescent="0.25">
      <c r="C771" s="199" t="s">
        <v>18</v>
      </c>
      <c r="D771" s="133"/>
      <c r="E771" s="251" t="s">
        <v>19</v>
      </c>
      <c r="F771" s="252"/>
      <c r="G771" s="255" t="s">
        <v>22</v>
      </c>
      <c r="H771" s="256"/>
      <c r="I771" s="256"/>
      <c r="J771" s="256"/>
      <c r="K771" s="256"/>
      <c r="L771" s="256"/>
      <c r="M771" s="256"/>
      <c r="N771" s="256"/>
      <c r="O771" s="256"/>
      <c r="P771" s="256"/>
      <c r="Q771" s="256"/>
      <c r="R771" s="256"/>
      <c r="S771" s="256"/>
      <c r="T771" s="256"/>
      <c r="U771" s="256"/>
      <c r="V771" s="256"/>
      <c r="W771" s="256"/>
      <c r="X771" s="256"/>
      <c r="Y771" s="256"/>
      <c r="Z771" s="256"/>
      <c r="AA771" s="256"/>
      <c r="AB771" s="257"/>
      <c r="AD771" s="27"/>
      <c r="BT771" s="28"/>
      <c r="BU771" s="28"/>
      <c r="BV771" s="28"/>
      <c r="BW771" s="28"/>
      <c r="BX771" s="28"/>
      <c r="BY771" s="28"/>
      <c r="BZ771" s="28"/>
      <c r="CA771" s="28"/>
    </row>
    <row r="772" spans="1:79" s="26" customFormat="1" ht="15" customHeight="1" thickBot="1" x14ac:dyDescent="0.25">
      <c r="C772" s="200"/>
      <c r="D772" s="134"/>
      <c r="E772" s="253"/>
      <c r="F772" s="254"/>
      <c r="G772" s="258" t="s">
        <v>23</v>
      </c>
      <c r="H772" s="259"/>
      <c r="I772" s="259"/>
      <c r="J772" s="259"/>
      <c r="K772" s="259"/>
      <c r="L772" s="259"/>
      <c r="M772" s="259"/>
      <c r="N772" s="259"/>
      <c r="O772" s="259"/>
      <c r="P772" s="259"/>
      <c r="Q772" s="259"/>
      <c r="R772" s="259"/>
      <c r="S772" s="260"/>
      <c r="T772" s="255" t="s">
        <v>24</v>
      </c>
      <c r="U772" s="256"/>
      <c r="V772" s="256"/>
      <c r="W772" s="256"/>
      <c r="X772" s="256"/>
      <c r="Y772" s="256"/>
      <c r="Z772" s="256"/>
      <c r="AA772" s="256"/>
      <c r="AB772" s="257"/>
      <c r="AD772" s="29">
        <f>SUM(AD775:AD825)</f>
        <v>0</v>
      </c>
      <c r="AE772" s="30"/>
      <c r="BT772" s="28"/>
      <c r="BU772" s="28"/>
      <c r="BV772" s="28"/>
      <c r="BW772" s="28"/>
      <c r="BX772" s="28"/>
      <c r="BY772" s="28"/>
      <c r="BZ772" s="28"/>
      <c r="CA772" s="28"/>
    </row>
    <row r="773" spans="1:79" s="26" customFormat="1" ht="15" customHeight="1" x14ac:dyDescent="0.2">
      <c r="C773" s="200"/>
      <c r="D773" s="129"/>
      <c r="E773" s="261" t="s">
        <v>20</v>
      </c>
      <c r="F773" s="261" t="s">
        <v>21</v>
      </c>
      <c r="G773" s="251" t="s">
        <v>25</v>
      </c>
      <c r="H773" s="263"/>
      <c r="I773" s="263"/>
      <c r="J773" s="263"/>
      <c r="K773" s="263"/>
      <c r="L773" s="252"/>
      <c r="M773" s="265" t="s">
        <v>26</v>
      </c>
      <c r="N773" s="266"/>
      <c r="O773" s="266"/>
      <c r="P773" s="266"/>
      <c r="Q773" s="267"/>
      <c r="R773" s="265" t="s">
        <v>27</v>
      </c>
      <c r="S773" s="267"/>
      <c r="T773" s="265" t="s">
        <v>25</v>
      </c>
      <c r="U773" s="266"/>
      <c r="V773" s="267"/>
      <c r="W773" s="265" t="s">
        <v>26</v>
      </c>
      <c r="X773" s="266"/>
      <c r="Y773" s="266"/>
      <c r="Z773" s="267"/>
      <c r="AA773" s="265" t="s">
        <v>27</v>
      </c>
      <c r="AB773" s="267"/>
      <c r="AD773" s="31"/>
      <c r="BT773" s="28"/>
      <c r="BU773" s="28"/>
      <c r="BV773" s="28"/>
      <c r="BW773" s="28"/>
      <c r="BX773" s="28"/>
      <c r="BY773" s="28"/>
      <c r="BZ773" s="28"/>
      <c r="CA773" s="28"/>
    </row>
    <row r="774" spans="1:79" s="26" customFormat="1" ht="15" customHeight="1" thickBot="1" x14ac:dyDescent="0.25">
      <c r="C774" s="201"/>
      <c r="D774" s="130"/>
      <c r="E774" s="262"/>
      <c r="F774" s="262"/>
      <c r="G774" s="253"/>
      <c r="H774" s="264"/>
      <c r="I774" s="264"/>
      <c r="J774" s="264"/>
      <c r="K774" s="264"/>
      <c r="L774" s="254"/>
      <c r="M774" s="268"/>
      <c r="N774" s="269"/>
      <c r="O774" s="269"/>
      <c r="P774" s="269"/>
      <c r="Q774" s="270"/>
      <c r="R774" s="268"/>
      <c r="S774" s="270"/>
      <c r="T774" s="268"/>
      <c r="U774" s="269"/>
      <c r="V774" s="270"/>
      <c r="W774" s="268"/>
      <c r="X774" s="269"/>
      <c r="Y774" s="269"/>
      <c r="Z774" s="270"/>
      <c r="AA774" s="268"/>
      <c r="AB774" s="270"/>
      <c r="AD774" s="31"/>
      <c r="BT774" s="28"/>
      <c r="BU774" s="28"/>
      <c r="BV774" s="28"/>
      <c r="BW774" s="28"/>
      <c r="BX774" s="28"/>
      <c r="BY774" s="28"/>
      <c r="BZ774" s="28"/>
      <c r="CA774" s="28"/>
    </row>
    <row r="775" spans="1:79" ht="15" customHeight="1" x14ac:dyDescent="0.25">
      <c r="C775" s="43">
        <f ca="1">OFFSET(СВОДНАЯ!$B$3,'Кабельный журнал'!AE775-1,0)</f>
        <v>0</v>
      </c>
      <c r="D775" s="127"/>
      <c r="E775" s="44">
        <f ca="1">OFFSET(СВОДНАЯ!$B$3,'Кабельный журнал'!AE775-1,1)</f>
        <v>0</v>
      </c>
      <c r="F775" s="45">
        <f ca="1">OFFSET(СВОДНАЯ!$B$3,'Кабельный журнал'!AE775-1,2)</f>
        <v>0</v>
      </c>
      <c r="G775" s="245">
        <f ca="1">OFFSET(СВОДНАЯ!$B$3,'Кабельный журнал'!AE775-1,3)</f>
        <v>0</v>
      </c>
      <c r="H775" s="246"/>
      <c r="I775" s="246"/>
      <c r="J775" s="246"/>
      <c r="K775" s="246"/>
      <c r="L775" s="247"/>
      <c r="M775" s="248">
        <f ca="1">OFFSET(СВОДНАЯ!$B$3,'Кабельный журнал'!AE775-1,4)</f>
        <v>0</v>
      </c>
      <c r="N775" s="249"/>
      <c r="O775" s="249"/>
      <c r="P775" s="249"/>
      <c r="Q775" s="250"/>
      <c r="R775" s="245">
        <f ca="1">OFFSET(СВОДНАЯ!$B$3,'Кабельный журнал'!AE775-1,5)</f>
        <v>0</v>
      </c>
      <c r="S775" s="247"/>
      <c r="T775" s="245">
        <f ca="1">OFFSET(СВОДНАЯ!$B$3,'Кабельный журнал'!AE775-1,6)</f>
        <v>0</v>
      </c>
      <c r="U775" s="246"/>
      <c r="V775" s="247"/>
      <c r="W775" s="245">
        <f ca="1">OFFSET(СВОДНАЯ!$B$3,'Кабельный журнал'!AE775-1,7)</f>
        <v>0</v>
      </c>
      <c r="X775" s="246"/>
      <c r="Y775" s="246"/>
      <c r="Z775" s="247"/>
      <c r="AA775" s="245">
        <f ca="1">OFFSET(СВОДНАЯ!$B$3,'Кабельный журнал'!AE775-1,8)</f>
        <v>0</v>
      </c>
      <c r="AB775" s="247"/>
      <c r="AE775" s="34">
        <f>AE767+1</f>
        <v>666</v>
      </c>
    </row>
    <row r="776" spans="1:79" ht="15" customHeight="1" x14ac:dyDescent="0.25">
      <c r="C776" s="46">
        <f ca="1">OFFSET(СВОДНАЯ!$B$3,'Кабельный журнал'!AE776-1,0)</f>
        <v>0</v>
      </c>
      <c r="D776" s="121"/>
      <c r="E776" s="47">
        <f ca="1">OFFSET(СВОДНАЯ!$B$3,'Кабельный журнал'!AE776-1,1)</f>
        <v>0</v>
      </c>
      <c r="F776" s="48">
        <f ca="1">OFFSET(СВОДНАЯ!$B$3,'Кабельный журнал'!AE776-1,2)</f>
        <v>0</v>
      </c>
      <c r="G776" s="206">
        <f ca="1">OFFSET(СВОДНАЯ!$B$3,'Кабельный журнал'!AE776-1,3)</f>
        <v>0</v>
      </c>
      <c r="H776" s="235"/>
      <c r="I776" s="235"/>
      <c r="J776" s="235"/>
      <c r="K776" s="235"/>
      <c r="L776" s="207"/>
      <c r="M776" s="236">
        <f ca="1">OFFSET(СВОДНАЯ!$B$3,'Кабельный журнал'!AE776-1,4)</f>
        <v>0</v>
      </c>
      <c r="N776" s="237"/>
      <c r="O776" s="237"/>
      <c r="P776" s="237"/>
      <c r="Q776" s="238"/>
      <c r="R776" s="206">
        <f ca="1">OFFSET(СВОДНАЯ!$B$3,'Кабельный журнал'!AE776-1,5)</f>
        <v>0</v>
      </c>
      <c r="S776" s="207"/>
      <c r="T776" s="206">
        <f ca="1">OFFSET(СВОДНАЯ!$B$3,'Кабельный журнал'!AE776-1,6)</f>
        <v>0</v>
      </c>
      <c r="U776" s="235"/>
      <c r="V776" s="207"/>
      <c r="W776" s="206">
        <f ca="1">OFFSET(СВОДНАЯ!$B$3,'Кабельный журнал'!AE776-1,7)</f>
        <v>0</v>
      </c>
      <c r="X776" s="235"/>
      <c r="Y776" s="235"/>
      <c r="Z776" s="207"/>
      <c r="AA776" s="206">
        <f ca="1">OFFSET(СВОДНАЯ!$B$3,'Кабельный журнал'!AE776-1,8)</f>
        <v>0</v>
      </c>
      <c r="AB776" s="207"/>
      <c r="AE776" s="34">
        <f t="shared" ref="AE776:AE822" si="14">AE775+1</f>
        <v>667</v>
      </c>
    </row>
    <row r="777" spans="1:79" ht="15" customHeight="1" x14ac:dyDescent="0.25">
      <c r="C777" s="46">
        <f ca="1">OFFSET(СВОДНАЯ!$B$3,'Кабельный журнал'!AE777-1,0)</f>
        <v>0</v>
      </c>
      <c r="D777" s="121"/>
      <c r="E777" s="47">
        <f ca="1">OFFSET(СВОДНАЯ!$B$3,'Кабельный журнал'!AE777-1,1)</f>
        <v>0</v>
      </c>
      <c r="F777" s="48">
        <f ca="1">OFFSET(СВОДНАЯ!$B$3,'Кабельный журнал'!AE777-1,2)</f>
        <v>0</v>
      </c>
      <c r="G777" s="206">
        <f ca="1">OFFSET(СВОДНАЯ!$B$3,'Кабельный журнал'!AE777-1,3)</f>
        <v>0</v>
      </c>
      <c r="H777" s="235"/>
      <c r="I777" s="235"/>
      <c r="J777" s="235"/>
      <c r="K777" s="235"/>
      <c r="L777" s="207"/>
      <c r="M777" s="236">
        <f ca="1">OFFSET(СВОДНАЯ!$B$3,'Кабельный журнал'!AE777-1,4)</f>
        <v>0</v>
      </c>
      <c r="N777" s="237"/>
      <c r="O777" s="237"/>
      <c r="P777" s="237"/>
      <c r="Q777" s="238"/>
      <c r="R777" s="206">
        <f ca="1">OFFSET(СВОДНАЯ!$B$3,'Кабельный журнал'!AE777-1,5)</f>
        <v>0</v>
      </c>
      <c r="S777" s="207"/>
      <c r="T777" s="206">
        <f ca="1">OFFSET(СВОДНАЯ!$B$3,'Кабельный журнал'!AE777-1,6)</f>
        <v>0</v>
      </c>
      <c r="U777" s="235"/>
      <c r="V777" s="207"/>
      <c r="W777" s="206">
        <f ca="1">OFFSET(СВОДНАЯ!$B$3,'Кабельный журнал'!AE777-1,7)</f>
        <v>0</v>
      </c>
      <c r="X777" s="235"/>
      <c r="Y777" s="235"/>
      <c r="Z777" s="207"/>
      <c r="AA777" s="206">
        <f ca="1">OFFSET(СВОДНАЯ!$B$3,'Кабельный журнал'!AE777-1,8)</f>
        <v>0</v>
      </c>
      <c r="AB777" s="207"/>
      <c r="AE777" s="34">
        <f t="shared" si="14"/>
        <v>668</v>
      </c>
    </row>
    <row r="778" spans="1:79" ht="15" customHeight="1" x14ac:dyDescent="0.25">
      <c r="C778" s="46">
        <f ca="1">OFFSET(СВОДНАЯ!$B$3,'Кабельный журнал'!AE778-1,0)</f>
        <v>0</v>
      </c>
      <c r="D778" s="121"/>
      <c r="E778" s="47">
        <f ca="1">OFFSET(СВОДНАЯ!$B$3,'Кабельный журнал'!AE778-1,1)</f>
        <v>0</v>
      </c>
      <c r="F778" s="48">
        <f ca="1">OFFSET(СВОДНАЯ!$B$3,'Кабельный журнал'!AE778-1,2)</f>
        <v>0</v>
      </c>
      <c r="G778" s="206">
        <f ca="1">OFFSET(СВОДНАЯ!$B$3,'Кабельный журнал'!AE778-1,3)</f>
        <v>0</v>
      </c>
      <c r="H778" s="235"/>
      <c r="I778" s="235"/>
      <c r="J778" s="235"/>
      <c r="K778" s="235"/>
      <c r="L778" s="207"/>
      <c r="M778" s="236">
        <f ca="1">OFFSET(СВОДНАЯ!$B$3,'Кабельный журнал'!AE778-1,4)</f>
        <v>0</v>
      </c>
      <c r="N778" s="237"/>
      <c r="O778" s="237"/>
      <c r="P778" s="237"/>
      <c r="Q778" s="238"/>
      <c r="R778" s="206">
        <f ca="1">OFFSET(СВОДНАЯ!$B$3,'Кабельный журнал'!AE778-1,5)</f>
        <v>0</v>
      </c>
      <c r="S778" s="207"/>
      <c r="T778" s="206">
        <f ca="1">OFFSET(СВОДНАЯ!$B$3,'Кабельный журнал'!AE778-1,6)</f>
        <v>0</v>
      </c>
      <c r="U778" s="235"/>
      <c r="V778" s="207"/>
      <c r="W778" s="206">
        <f ca="1">OFFSET(СВОДНАЯ!$B$3,'Кабельный журнал'!AE778-1,7)</f>
        <v>0</v>
      </c>
      <c r="X778" s="235"/>
      <c r="Y778" s="235"/>
      <c r="Z778" s="207"/>
      <c r="AA778" s="206">
        <f ca="1">OFFSET(СВОДНАЯ!$B$3,'Кабельный журнал'!AE778-1,8)</f>
        <v>0</v>
      </c>
      <c r="AB778" s="207"/>
      <c r="AE778" s="34">
        <f t="shared" si="14"/>
        <v>669</v>
      </c>
    </row>
    <row r="779" spans="1:79" ht="15" customHeight="1" x14ac:dyDescent="0.25">
      <c r="C779" s="46">
        <f ca="1">OFFSET(СВОДНАЯ!$B$3,'Кабельный журнал'!AE779-1,0)</f>
        <v>0</v>
      </c>
      <c r="D779" s="121"/>
      <c r="E779" s="47">
        <f ca="1">OFFSET(СВОДНАЯ!$B$3,'Кабельный журнал'!AE779-1,1)</f>
        <v>0</v>
      </c>
      <c r="F779" s="48">
        <f ca="1">OFFSET(СВОДНАЯ!$B$3,'Кабельный журнал'!AE779-1,2)</f>
        <v>0</v>
      </c>
      <c r="G779" s="206">
        <f ca="1">OFFSET(СВОДНАЯ!$B$3,'Кабельный журнал'!AE779-1,3)</f>
        <v>0</v>
      </c>
      <c r="H779" s="235"/>
      <c r="I779" s="235"/>
      <c r="J779" s="235"/>
      <c r="K779" s="235"/>
      <c r="L779" s="207"/>
      <c r="M779" s="236">
        <f ca="1">OFFSET(СВОДНАЯ!$B$3,'Кабельный журнал'!AE779-1,4)</f>
        <v>0</v>
      </c>
      <c r="N779" s="237"/>
      <c r="O779" s="237"/>
      <c r="P779" s="237"/>
      <c r="Q779" s="238"/>
      <c r="R779" s="206">
        <f ca="1">OFFSET(СВОДНАЯ!$B$3,'Кабельный журнал'!AE779-1,5)</f>
        <v>0</v>
      </c>
      <c r="S779" s="207"/>
      <c r="T779" s="206">
        <f ca="1">OFFSET(СВОДНАЯ!$B$3,'Кабельный журнал'!AE779-1,6)</f>
        <v>0</v>
      </c>
      <c r="U779" s="235"/>
      <c r="V779" s="207"/>
      <c r="W779" s="206">
        <f ca="1">OFFSET(СВОДНАЯ!$B$3,'Кабельный журнал'!AE779-1,7)</f>
        <v>0</v>
      </c>
      <c r="X779" s="235"/>
      <c r="Y779" s="235"/>
      <c r="Z779" s="207"/>
      <c r="AA779" s="206">
        <f ca="1">OFFSET(СВОДНАЯ!$B$3,'Кабельный журнал'!AE779-1,8)</f>
        <v>0</v>
      </c>
      <c r="AB779" s="207"/>
      <c r="AE779" s="34">
        <f t="shared" si="14"/>
        <v>670</v>
      </c>
    </row>
    <row r="780" spans="1:79" ht="15" customHeight="1" x14ac:dyDescent="0.25">
      <c r="C780" s="46">
        <f ca="1">OFFSET(СВОДНАЯ!$B$3,'Кабельный журнал'!AE780-1,0)</f>
        <v>0</v>
      </c>
      <c r="D780" s="121"/>
      <c r="E780" s="47">
        <f ca="1">OFFSET(СВОДНАЯ!$B$3,'Кабельный журнал'!AE780-1,1)</f>
        <v>0</v>
      </c>
      <c r="F780" s="48">
        <f ca="1">OFFSET(СВОДНАЯ!$B$3,'Кабельный журнал'!AE780-1,2)</f>
        <v>0</v>
      </c>
      <c r="G780" s="206">
        <f ca="1">OFFSET(СВОДНАЯ!$B$3,'Кабельный журнал'!AE780-1,3)</f>
        <v>0</v>
      </c>
      <c r="H780" s="235"/>
      <c r="I780" s="235"/>
      <c r="J780" s="235"/>
      <c r="K780" s="235"/>
      <c r="L780" s="207"/>
      <c r="M780" s="236">
        <f ca="1">OFFSET(СВОДНАЯ!$B$3,'Кабельный журнал'!AE780-1,4)</f>
        <v>0</v>
      </c>
      <c r="N780" s="237"/>
      <c r="O780" s="237"/>
      <c r="P780" s="237"/>
      <c r="Q780" s="238"/>
      <c r="R780" s="206">
        <f ca="1">OFFSET(СВОДНАЯ!$B$3,'Кабельный журнал'!AE780-1,5)</f>
        <v>0</v>
      </c>
      <c r="S780" s="207"/>
      <c r="T780" s="206">
        <f ca="1">OFFSET(СВОДНАЯ!$B$3,'Кабельный журнал'!AE780-1,6)</f>
        <v>0</v>
      </c>
      <c r="U780" s="235"/>
      <c r="V780" s="207"/>
      <c r="W780" s="206">
        <f ca="1">OFFSET(СВОДНАЯ!$B$3,'Кабельный журнал'!AE780-1,7)</f>
        <v>0</v>
      </c>
      <c r="X780" s="235"/>
      <c r="Y780" s="235"/>
      <c r="Z780" s="207"/>
      <c r="AA780" s="206">
        <f ca="1">OFFSET(СВОДНАЯ!$B$3,'Кабельный журнал'!AE780-1,8)</f>
        <v>0</v>
      </c>
      <c r="AB780" s="207"/>
      <c r="AE780" s="34">
        <f t="shared" si="14"/>
        <v>671</v>
      </c>
    </row>
    <row r="781" spans="1:79" ht="15" customHeight="1" x14ac:dyDescent="0.25">
      <c r="C781" s="46">
        <f ca="1">OFFSET(СВОДНАЯ!$B$3,'Кабельный журнал'!AE781-1,0)</f>
        <v>0</v>
      </c>
      <c r="D781" s="121"/>
      <c r="E781" s="47">
        <f ca="1">OFFSET(СВОДНАЯ!$B$3,'Кабельный журнал'!AE781-1,1)</f>
        <v>0</v>
      </c>
      <c r="F781" s="48">
        <f ca="1">OFFSET(СВОДНАЯ!$B$3,'Кабельный журнал'!AE781-1,2)</f>
        <v>0</v>
      </c>
      <c r="G781" s="206">
        <f ca="1">OFFSET(СВОДНАЯ!$B$3,'Кабельный журнал'!AE781-1,3)</f>
        <v>0</v>
      </c>
      <c r="H781" s="235"/>
      <c r="I781" s="235"/>
      <c r="J781" s="235"/>
      <c r="K781" s="235"/>
      <c r="L781" s="207"/>
      <c r="M781" s="236">
        <f ca="1">OFFSET(СВОДНАЯ!$B$3,'Кабельный журнал'!AE781-1,4)</f>
        <v>0</v>
      </c>
      <c r="N781" s="237"/>
      <c r="O781" s="237"/>
      <c r="P781" s="237"/>
      <c r="Q781" s="238"/>
      <c r="R781" s="206">
        <f ca="1">OFFSET(СВОДНАЯ!$B$3,'Кабельный журнал'!AE781-1,5)</f>
        <v>0</v>
      </c>
      <c r="S781" s="207"/>
      <c r="T781" s="206">
        <f ca="1">OFFSET(СВОДНАЯ!$B$3,'Кабельный журнал'!AE781-1,6)</f>
        <v>0</v>
      </c>
      <c r="U781" s="235"/>
      <c r="V781" s="207"/>
      <c r="W781" s="206">
        <f ca="1">OFFSET(СВОДНАЯ!$B$3,'Кабельный журнал'!AE781-1,7)</f>
        <v>0</v>
      </c>
      <c r="X781" s="235"/>
      <c r="Y781" s="235"/>
      <c r="Z781" s="207"/>
      <c r="AA781" s="206">
        <f ca="1">OFFSET(СВОДНАЯ!$B$3,'Кабельный журнал'!AE781-1,8)</f>
        <v>0</v>
      </c>
      <c r="AB781" s="207"/>
      <c r="AE781" s="34">
        <f t="shared" si="14"/>
        <v>672</v>
      </c>
    </row>
    <row r="782" spans="1:79" ht="15" customHeight="1" x14ac:dyDescent="0.25">
      <c r="C782" s="46">
        <f ca="1">OFFSET(СВОДНАЯ!$B$3,'Кабельный журнал'!AE782-1,0)</f>
        <v>0</v>
      </c>
      <c r="D782" s="121"/>
      <c r="E782" s="47">
        <f ca="1">OFFSET(СВОДНАЯ!$B$3,'Кабельный журнал'!AE782-1,1)</f>
        <v>0</v>
      </c>
      <c r="F782" s="48">
        <f ca="1">OFFSET(СВОДНАЯ!$B$3,'Кабельный журнал'!AE782-1,2)</f>
        <v>0</v>
      </c>
      <c r="G782" s="206">
        <f ca="1">OFFSET(СВОДНАЯ!$B$3,'Кабельный журнал'!AE782-1,3)</f>
        <v>0</v>
      </c>
      <c r="H782" s="235"/>
      <c r="I782" s="235"/>
      <c r="J782" s="235"/>
      <c r="K782" s="235"/>
      <c r="L782" s="207"/>
      <c r="M782" s="236">
        <f ca="1">OFFSET(СВОДНАЯ!$B$3,'Кабельный журнал'!AE782-1,4)</f>
        <v>0</v>
      </c>
      <c r="N782" s="237"/>
      <c r="O782" s="237"/>
      <c r="P782" s="237"/>
      <c r="Q782" s="238"/>
      <c r="R782" s="206">
        <f ca="1">OFFSET(СВОДНАЯ!$B$3,'Кабельный журнал'!AE782-1,5)</f>
        <v>0</v>
      </c>
      <c r="S782" s="207"/>
      <c r="T782" s="206">
        <f ca="1">OFFSET(СВОДНАЯ!$B$3,'Кабельный журнал'!AE782-1,6)</f>
        <v>0</v>
      </c>
      <c r="U782" s="235"/>
      <c r="V782" s="207"/>
      <c r="W782" s="206">
        <f ca="1">OFFSET(СВОДНАЯ!$B$3,'Кабельный журнал'!AE782-1,7)</f>
        <v>0</v>
      </c>
      <c r="X782" s="235"/>
      <c r="Y782" s="235"/>
      <c r="Z782" s="207"/>
      <c r="AA782" s="206">
        <f ca="1">OFFSET(СВОДНАЯ!$B$3,'Кабельный журнал'!AE782-1,8)</f>
        <v>0</v>
      </c>
      <c r="AB782" s="207"/>
      <c r="AE782" s="34">
        <f t="shared" si="14"/>
        <v>673</v>
      </c>
    </row>
    <row r="783" spans="1:79" ht="15" customHeight="1" x14ac:dyDescent="0.25">
      <c r="C783" s="46">
        <f ca="1">OFFSET(СВОДНАЯ!$B$3,'Кабельный журнал'!AE783-1,0)</f>
        <v>0</v>
      </c>
      <c r="D783" s="121"/>
      <c r="E783" s="47">
        <f ca="1">OFFSET(СВОДНАЯ!$B$3,'Кабельный журнал'!AE783-1,1)</f>
        <v>0</v>
      </c>
      <c r="F783" s="48">
        <f ca="1">OFFSET(СВОДНАЯ!$B$3,'Кабельный журнал'!AE783-1,2)</f>
        <v>0</v>
      </c>
      <c r="G783" s="206">
        <f ca="1">OFFSET(СВОДНАЯ!$B$3,'Кабельный журнал'!AE783-1,3)</f>
        <v>0</v>
      </c>
      <c r="H783" s="235"/>
      <c r="I783" s="235"/>
      <c r="J783" s="235"/>
      <c r="K783" s="235"/>
      <c r="L783" s="207"/>
      <c r="M783" s="236">
        <f ca="1">OFFSET(СВОДНАЯ!$B$3,'Кабельный журнал'!AE783-1,4)</f>
        <v>0</v>
      </c>
      <c r="N783" s="237"/>
      <c r="O783" s="237"/>
      <c r="P783" s="237"/>
      <c r="Q783" s="238"/>
      <c r="R783" s="206">
        <f ca="1">OFFSET(СВОДНАЯ!$B$3,'Кабельный журнал'!AE783-1,5)</f>
        <v>0</v>
      </c>
      <c r="S783" s="207"/>
      <c r="T783" s="206">
        <f ca="1">OFFSET(СВОДНАЯ!$B$3,'Кабельный журнал'!AE783-1,6)</f>
        <v>0</v>
      </c>
      <c r="U783" s="235"/>
      <c r="V783" s="207"/>
      <c r="W783" s="206">
        <f ca="1">OFFSET(СВОДНАЯ!$B$3,'Кабельный журнал'!AE783-1,7)</f>
        <v>0</v>
      </c>
      <c r="X783" s="235"/>
      <c r="Y783" s="235"/>
      <c r="Z783" s="207"/>
      <c r="AA783" s="206">
        <f ca="1">OFFSET(СВОДНАЯ!$B$3,'Кабельный журнал'!AE783-1,8)</f>
        <v>0</v>
      </c>
      <c r="AB783" s="207"/>
      <c r="AE783" s="34">
        <f t="shared" si="14"/>
        <v>674</v>
      </c>
    </row>
    <row r="784" spans="1:79" ht="15" customHeight="1" x14ac:dyDescent="0.25">
      <c r="C784" s="46">
        <f ca="1">OFFSET(СВОДНАЯ!$B$3,'Кабельный журнал'!AE784-1,0)</f>
        <v>0</v>
      </c>
      <c r="D784" s="121"/>
      <c r="E784" s="47">
        <f ca="1">OFFSET(СВОДНАЯ!$B$3,'Кабельный журнал'!AE784-1,1)</f>
        <v>0</v>
      </c>
      <c r="F784" s="48">
        <f ca="1">OFFSET(СВОДНАЯ!$B$3,'Кабельный журнал'!AE784-1,2)</f>
        <v>0</v>
      </c>
      <c r="G784" s="206">
        <f ca="1">OFFSET(СВОДНАЯ!$B$3,'Кабельный журнал'!AE784-1,3)</f>
        <v>0</v>
      </c>
      <c r="H784" s="235"/>
      <c r="I784" s="235"/>
      <c r="J784" s="235"/>
      <c r="K784" s="235"/>
      <c r="L784" s="207"/>
      <c r="M784" s="236">
        <f ca="1">OFFSET(СВОДНАЯ!$B$3,'Кабельный журнал'!AE784-1,4)</f>
        <v>0</v>
      </c>
      <c r="N784" s="237"/>
      <c r="O784" s="237"/>
      <c r="P784" s="237"/>
      <c r="Q784" s="238"/>
      <c r="R784" s="206">
        <f ca="1">OFFSET(СВОДНАЯ!$B$3,'Кабельный журнал'!AE784-1,5)</f>
        <v>0</v>
      </c>
      <c r="S784" s="207"/>
      <c r="T784" s="206">
        <f ca="1">OFFSET(СВОДНАЯ!$B$3,'Кабельный журнал'!AE784-1,6)</f>
        <v>0</v>
      </c>
      <c r="U784" s="235"/>
      <c r="V784" s="207"/>
      <c r="W784" s="206">
        <f ca="1">OFFSET(СВОДНАЯ!$B$3,'Кабельный журнал'!AE784-1,7)</f>
        <v>0</v>
      </c>
      <c r="X784" s="235"/>
      <c r="Y784" s="235"/>
      <c r="Z784" s="207"/>
      <c r="AA784" s="206">
        <f ca="1">OFFSET(СВОДНАЯ!$B$3,'Кабельный журнал'!AE784-1,8)</f>
        <v>0</v>
      </c>
      <c r="AB784" s="207"/>
      <c r="AE784" s="34">
        <f t="shared" si="14"/>
        <v>675</v>
      </c>
    </row>
    <row r="785" spans="3:31" ht="15" customHeight="1" x14ac:dyDescent="0.25">
      <c r="C785" s="46">
        <f ca="1">OFFSET(СВОДНАЯ!$B$3,'Кабельный журнал'!AE785-1,0)</f>
        <v>0</v>
      </c>
      <c r="D785" s="121"/>
      <c r="E785" s="47">
        <f ca="1">OFFSET(СВОДНАЯ!$B$3,'Кабельный журнал'!AE785-1,1)</f>
        <v>0</v>
      </c>
      <c r="F785" s="48">
        <f ca="1">OFFSET(СВОДНАЯ!$B$3,'Кабельный журнал'!AE785-1,2)</f>
        <v>0</v>
      </c>
      <c r="G785" s="206">
        <f ca="1">OFFSET(СВОДНАЯ!$B$3,'Кабельный журнал'!AE785-1,3)</f>
        <v>0</v>
      </c>
      <c r="H785" s="235"/>
      <c r="I785" s="235"/>
      <c r="J785" s="235"/>
      <c r="K785" s="235"/>
      <c r="L785" s="207"/>
      <c r="M785" s="236">
        <f ca="1">OFFSET(СВОДНАЯ!$B$3,'Кабельный журнал'!AE785-1,4)</f>
        <v>0</v>
      </c>
      <c r="N785" s="237"/>
      <c r="O785" s="237"/>
      <c r="P785" s="237"/>
      <c r="Q785" s="238"/>
      <c r="R785" s="206">
        <f ca="1">OFFSET(СВОДНАЯ!$B$3,'Кабельный журнал'!AE785-1,5)</f>
        <v>0</v>
      </c>
      <c r="S785" s="207"/>
      <c r="T785" s="206">
        <f ca="1">OFFSET(СВОДНАЯ!$B$3,'Кабельный журнал'!AE785-1,6)</f>
        <v>0</v>
      </c>
      <c r="U785" s="235"/>
      <c r="V785" s="207"/>
      <c r="W785" s="206">
        <f ca="1">OFFSET(СВОДНАЯ!$B$3,'Кабельный журнал'!AE785-1,7)</f>
        <v>0</v>
      </c>
      <c r="X785" s="235"/>
      <c r="Y785" s="235"/>
      <c r="Z785" s="207"/>
      <c r="AA785" s="206">
        <f ca="1">OFFSET(СВОДНАЯ!$B$3,'Кабельный журнал'!AE785-1,8)</f>
        <v>0</v>
      </c>
      <c r="AB785" s="207"/>
      <c r="AE785" s="34">
        <f t="shared" si="14"/>
        <v>676</v>
      </c>
    </row>
    <row r="786" spans="3:31" ht="15" customHeight="1" x14ac:dyDescent="0.25">
      <c r="C786" s="46">
        <f ca="1">OFFSET(СВОДНАЯ!$B$3,'Кабельный журнал'!AE786-1,0)</f>
        <v>0</v>
      </c>
      <c r="D786" s="121"/>
      <c r="E786" s="47">
        <f ca="1">OFFSET(СВОДНАЯ!$B$3,'Кабельный журнал'!AE786-1,1)</f>
        <v>0</v>
      </c>
      <c r="F786" s="48">
        <f ca="1">OFFSET(СВОДНАЯ!$B$3,'Кабельный журнал'!AE786-1,2)</f>
        <v>0</v>
      </c>
      <c r="G786" s="206">
        <f ca="1">OFFSET(СВОДНАЯ!$B$3,'Кабельный журнал'!AE786-1,3)</f>
        <v>0</v>
      </c>
      <c r="H786" s="235"/>
      <c r="I786" s="235"/>
      <c r="J786" s="235"/>
      <c r="K786" s="235"/>
      <c r="L786" s="207"/>
      <c r="M786" s="236">
        <f ca="1">OFFSET(СВОДНАЯ!$B$3,'Кабельный журнал'!AE786-1,4)</f>
        <v>0</v>
      </c>
      <c r="N786" s="237"/>
      <c r="O786" s="237"/>
      <c r="P786" s="237"/>
      <c r="Q786" s="238"/>
      <c r="R786" s="206">
        <f ca="1">OFFSET(СВОДНАЯ!$B$3,'Кабельный журнал'!AE786-1,5)</f>
        <v>0</v>
      </c>
      <c r="S786" s="207"/>
      <c r="T786" s="206">
        <f ca="1">OFFSET(СВОДНАЯ!$B$3,'Кабельный журнал'!AE786-1,6)</f>
        <v>0</v>
      </c>
      <c r="U786" s="235"/>
      <c r="V786" s="207"/>
      <c r="W786" s="206">
        <f ca="1">OFFSET(СВОДНАЯ!$B$3,'Кабельный журнал'!AE786-1,7)</f>
        <v>0</v>
      </c>
      <c r="X786" s="235"/>
      <c r="Y786" s="235"/>
      <c r="Z786" s="207"/>
      <c r="AA786" s="206">
        <f ca="1">OFFSET(СВОДНАЯ!$B$3,'Кабельный журнал'!AE786-1,8)</f>
        <v>0</v>
      </c>
      <c r="AB786" s="207"/>
      <c r="AE786" s="34">
        <f t="shared" si="14"/>
        <v>677</v>
      </c>
    </row>
    <row r="787" spans="3:31" ht="15" customHeight="1" x14ac:dyDescent="0.25">
      <c r="C787" s="46">
        <f ca="1">OFFSET(СВОДНАЯ!$B$3,'Кабельный журнал'!AE787-1,0)</f>
        <v>0</v>
      </c>
      <c r="D787" s="121"/>
      <c r="E787" s="47">
        <f ca="1">OFFSET(СВОДНАЯ!$B$3,'Кабельный журнал'!AE787-1,1)</f>
        <v>0</v>
      </c>
      <c r="F787" s="48">
        <f ca="1">OFFSET(СВОДНАЯ!$B$3,'Кабельный журнал'!AE787-1,2)</f>
        <v>0</v>
      </c>
      <c r="G787" s="206">
        <f ca="1">OFFSET(СВОДНАЯ!$B$3,'Кабельный журнал'!AE787-1,3)</f>
        <v>0</v>
      </c>
      <c r="H787" s="235"/>
      <c r="I787" s="235"/>
      <c r="J787" s="235"/>
      <c r="K787" s="235"/>
      <c r="L787" s="207"/>
      <c r="M787" s="236">
        <f ca="1">OFFSET(СВОДНАЯ!$B$3,'Кабельный журнал'!AE787-1,4)</f>
        <v>0</v>
      </c>
      <c r="N787" s="237"/>
      <c r="O787" s="237"/>
      <c r="P787" s="237"/>
      <c r="Q787" s="238"/>
      <c r="R787" s="206">
        <f ca="1">OFFSET(СВОДНАЯ!$B$3,'Кабельный журнал'!AE787-1,5)</f>
        <v>0</v>
      </c>
      <c r="S787" s="207"/>
      <c r="T787" s="206">
        <f ca="1">OFFSET(СВОДНАЯ!$B$3,'Кабельный журнал'!AE787-1,6)</f>
        <v>0</v>
      </c>
      <c r="U787" s="235"/>
      <c r="V787" s="207"/>
      <c r="W787" s="206">
        <f ca="1">OFFSET(СВОДНАЯ!$B$3,'Кабельный журнал'!AE787-1,7)</f>
        <v>0</v>
      </c>
      <c r="X787" s="235"/>
      <c r="Y787" s="235"/>
      <c r="Z787" s="207"/>
      <c r="AA787" s="206">
        <f ca="1">OFFSET(СВОДНАЯ!$B$3,'Кабельный журнал'!AE787-1,8)</f>
        <v>0</v>
      </c>
      <c r="AB787" s="207"/>
      <c r="AE787" s="34">
        <f t="shared" si="14"/>
        <v>678</v>
      </c>
    </row>
    <row r="788" spans="3:31" ht="15" customHeight="1" x14ac:dyDescent="0.25">
      <c r="C788" s="46">
        <f ca="1">OFFSET(СВОДНАЯ!$B$3,'Кабельный журнал'!AE788-1,0)</f>
        <v>0</v>
      </c>
      <c r="D788" s="121"/>
      <c r="E788" s="47">
        <f ca="1">OFFSET(СВОДНАЯ!$B$3,'Кабельный журнал'!AE788-1,1)</f>
        <v>0</v>
      </c>
      <c r="F788" s="48">
        <f ca="1">OFFSET(СВОДНАЯ!$B$3,'Кабельный журнал'!AE788-1,2)</f>
        <v>0</v>
      </c>
      <c r="G788" s="206">
        <f ca="1">OFFSET(СВОДНАЯ!$B$3,'Кабельный журнал'!AE788-1,3)</f>
        <v>0</v>
      </c>
      <c r="H788" s="235"/>
      <c r="I788" s="235"/>
      <c r="J788" s="235"/>
      <c r="K788" s="235"/>
      <c r="L788" s="207"/>
      <c r="M788" s="236">
        <f ca="1">OFFSET(СВОДНАЯ!$B$3,'Кабельный журнал'!AE788-1,4)</f>
        <v>0</v>
      </c>
      <c r="N788" s="237"/>
      <c r="O788" s="237"/>
      <c r="P788" s="237"/>
      <c r="Q788" s="238"/>
      <c r="R788" s="206">
        <f ca="1">OFFSET(СВОДНАЯ!$B$3,'Кабельный журнал'!AE788-1,5)</f>
        <v>0</v>
      </c>
      <c r="S788" s="207"/>
      <c r="T788" s="206">
        <f ca="1">OFFSET(СВОДНАЯ!$B$3,'Кабельный журнал'!AE788-1,6)</f>
        <v>0</v>
      </c>
      <c r="U788" s="235"/>
      <c r="V788" s="207"/>
      <c r="W788" s="206">
        <f ca="1">OFFSET(СВОДНАЯ!$B$3,'Кабельный журнал'!AE788-1,7)</f>
        <v>0</v>
      </c>
      <c r="X788" s="235"/>
      <c r="Y788" s="235"/>
      <c r="Z788" s="207"/>
      <c r="AA788" s="206">
        <f ca="1">OFFSET(СВОДНАЯ!$B$3,'Кабельный журнал'!AE788-1,8)</f>
        <v>0</v>
      </c>
      <c r="AB788" s="207"/>
      <c r="AE788" s="34">
        <f t="shared" si="14"/>
        <v>679</v>
      </c>
    </row>
    <row r="789" spans="3:31" ht="15" customHeight="1" x14ac:dyDescent="0.25">
      <c r="C789" s="46">
        <f ca="1">OFFSET(СВОДНАЯ!$B$3,'Кабельный журнал'!AE789-1,0)</f>
        <v>0</v>
      </c>
      <c r="D789" s="121"/>
      <c r="E789" s="47">
        <f ca="1">OFFSET(СВОДНАЯ!$B$3,'Кабельный журнал'!AE789-1,1)</f>
        <v>0</v>
      </c>
      <c r="F789" s="48">
        <f ca="1">OFFSET(СВОДНАЯ!$B$3,'Кабельный журнал'!AE789-1,2)</f>
        <v>0</v>
      </c>
      <c r="G789" s="206">
        <f ca="1">OFFSET(СВОДНАЯ!$B$3,'Кабельный журнал'!AE789-1,3)</f>
        <v>0</v>
      </c>
      <c r="H789" s="235"/>
      <c r="I789" s="235"/>
      <c r="J789" s="235"/>
      <c r="K789" s="235"/>
      <c r="L789" s="207"/>
      <c r="M789" s="236">
        <f ca="1">OFFSET(СВОДНАЯ!$B$3,'Кабельный журнал'!AE789-1,4)</f>
        <v>0</v>
      </c>
      <c r="N789" s="237"/>
      <c r="O789" s="237"/>
      <c r="P789" s="237"/>
      <c r="Q789" s="238"/>
      <c r="R789" s="206">
        <f ca="1">OFFSET(СВОДНАЯ!$B$3,'Кабельный журнал'!AE789-1,5)</f>
        <v>0</v>
      </c>
      <c r="S789" s="207"/>
      <c r="T789" s="206">
        <f ca="1">OFFSET(СВОДНАЯ!$B$3,'Кабельный журнал'!AE789-1,6)</f>
        <v>0</v>
      </c>
      <c r="U789" s="235"/>
      <c r="V789" s="207"/>
      <c r="W789" s="206">
        <f ca="1">OFFSET(СВОДНАЯ!$B$3,'Кабельный журнал'!AE789-1,7)</f>
        <v>0</v>
      </c>
      <c r="X789" s="235"/>
      <c r="Y789" s="235"/>
      <c r="Z789" s="207"/>
      <c r="AA789" s="206">
        <f ca="1">OFFSET(СВОДНАЯ!$B$3,'Кабельный журнал'!AE789-1,8)</f>
        <v>0</v>
      </c>
      <c r="AB789" s="207"/>
      <c r="AE789" s="34">
        <f t="shared" si="14"/>
        <v>680</v>
      </c>
    </row>
    <row r="790" spans="3:31" ht="15" customHeight="1" x14ac:dyDescent="0.25">
      <c r="C790" s="46">
        <f ca="1">OFFSET(СВОДНАЯ!$B$3,'Кабельный журнал'!AE790-1,0)</f>
        <v>0</v>
      </c>
      <c r="D790" s="121"/>
      <c r="E790" s="47">
        <f ca="1">OFFSET(СВОДНАЯ!$B$3,'Кабельный журнал'!AE790-1,1)</f>
        <v>0</v>
      </c>
      <c r="F790" s="48">
        <f ca="1">OFFSET(СВОДНАЯ!$B$3,'Кабельный журнал'!AE790-1,2)</f>
        <v>0</v>
      </c>
      <c r="G790" s="206">
        <f ca="1">OFFSET(СВОДНАЯ!$B$3,'Кабельный журнал'!AE790-1,3)</f>
        <v>0</v>
      </c>
      <c r="H790" s="235"/>
      <c r="I790" s="235"/>
      <c r="J790" s="235"/>
      <c r="K790" s="235"/>
      <c r="L790" s="207"/>
      <c r="M790" s="236">
        <f ca="1">OFFSET(СВОДНАЯ!$B$3,'Кабельный журнал'!AE790-1,4)</f>
        <v>0</v>
      </c>
      <c r="N790" s="237"/>
      <c r="O790" s="237"/>
      <c r="P790" s="237"/>
      <c r="Q790" s="238"/>
      <c r="R790" s="206">
        <f ca="1">OFFSET(СВОДНАЯ!$B$3,'Кабельный журнал'!AE790-1,5)</f>
        <v>0</v>
      </c>
      <c r="S790" s="207"/>
      <c r="T790" s="206">
        <f ca="1">OFFSET(СВОДНАЯ!$B$3,'Кабельный журнал'!AE790-1,6)</f>
        <v>0</v>
      </c>
      <c r="U790" s="235"/>
      <c r="V790" s="207"/>
      <c r="W790" s="206">
        <f ca="1">OFFSET(СВОДНАЯ!$B$3,'Кабельный журнал'!AE790-1,7)</f>
        <v>0</v>
      </c>
      <c r="X790" s="235"/>
      <c r="Y790" s="235"/>
      <c r="Z790" s="207"/>
      <c r="AA790" s="206">
        <f ca="1">OFFSET(СВОДНАЯ!$B$3,'Кабельный журнал'!AE790-1,8)</f>
        <v>0</v>
      </c>
      <c r="AB790" s="207"/>
      <c r="AE790" s="34">
        <f t="shared" si="14"/>
        <v>681</v>
      </c>
    </row>
    <row r="791" spans="3:31" ht="15" customHeight="1" x14ac:dyDescent="0.25">
      <c r="C791" s="46">
        <f ca="1">OFFSET(СВОДНАЯ!$B$3,'Кабельный журнал'!AE791-1,0)</f>
        <v>0</v>
      </c>
      <c r="D791" s="121"/>
      <c r="E791" s="47">
        <f ca="1">OFFSET(СВОДНАЯ!$B$3,'Кабельный журнал'!AE791-1,1)</f>
        <v>0</v>
      </c>
      <c r="F791" s="48">
        <f ca="1">OFFSET(СВОДНАЯ!$B$3,'Кабельный журнал'!AE791-1,2)</f>
        <v>0</v>
      </c>
      <c r="G791" s="206">
        <f ca="1">OFFSET(СВОДНАЯ!$B$3,'Кабельный журнал'!AE791-1,3)</f>
        <v>0</v>
      </c>
      <c r="H791" s="235"/>
      <c r="I791" s="235"/>
      <c r="J791" s="235"/>
      <c r="K791" s="235"/>
      <c r="L791" s="207"/>
      <c r="M791" s="236">
        <f ca="1">OFFSET(СВОДНАЯ!$B$3,'Кабельный журнал'!AE791-1,4)</f>
        <v>0</v>
      </c>
      <c r="N791" s="237"/>
      <c r="O791" s="237"/>
      <c r="P791" s="237"/>
      <c r="Q791" s="238"/>
      <c r="R791" s="206">
        <f ca="1">OFFSET(СВОДНАЯ!$B$3,'Кабельный журнал'!AE791-1,5)</f>
        <v>0</v>
      </c>
      <c r="S791" s="207"/>
      <c r="T791" s="206">
        <f ca="1">OFFSET(СВОДНАЯ!$B$3,'Кабельный журнал'!AE791-1,6)</f>
        <v>0</v>
      </c>
      <c r="U791" s="235"/>
      <c r="V791" s="207"/>
      <c r="W791" s="206">
        <f ca="1">OFFSET(СВОДНАЯ!$B$3,'Кабельный журнал'!AE791-1,7)</f>
        <v>0</v>
      </c>
      <c r="X791" s="235"/>
      <c r="Y791" s="235"/>
      <c r="Z791" s="207"/>
      <c r="AA791" s="206">
        <f ca="1">OFFSET(СВОДНАЯ!$B$3,'Кабельный журнал'!AE791-1,8)</f>
        <v>0</v>
      </c>
      <c r="AB791" s="207"/>
      <c r="AE791" s="34">
        <f t="shared" si="14"/>
        <v>682</v>
      </c>
    </row>
    <row r="792" spans="3:31" ht="15" customHeight="1" x14ac:dyDescent="0.25">
      <c r="C792" s="46">
        <f ca="1">OFFSET(СВОДНАЯ!$B$3,'Кабельный журнал'!AE792-1,0)</f>
        <v>0</v>
      </c>
      <c r="D792" s="121"/>
      <c r="E792" s="47">
        <f ca="1">OFFSET(СВОДНАЯ!$B$3,'Кабельный журнал'!AE792-1,1)</f>
        <v>0</v>
      </c>
      <c r="F792" s="48">
        <f ca="1">OFFSET(СВОДНАЯ!$B$3,'Кабельный журнал'!AE792-1,2)</f>
        <v>0</v>
      </c>
      <c r="G792" s="206">
        <f ca="1">OFFSET(СВОДНАЯ!$B$3,'Кабельный журнал'!AE792-1,3)</f>
        <v>0</v>
      </c>
      <c r="H792" s="235"/>
      <c r="I792" s="235"/>
      <c r="J792" s="235"/>
      <c r="K792" s="235"/>
      <c r="L792" s="207"/>
      <c r="M792" s="236">
        <f ca="1">OFFSET(СВОДНАЯ!$B$3,'Кабельный журнал'!AE792-1,4)</f>
        <v>0</v>
      </c>
      <c r="N792" s="237"/>
      <c r="O792" s="237"/>
      <c r="P792" s="237"/>
      <c r="Q792" s="238"/>
      <c r="R792" s="206">
        <f ca="1">OFFSET(СВОДНАЯ!$B$3,'Кабельный журнал'!AE792-1,5)</f>
        <v>0</v>
      </c>
      <c r="S792" s="207"/>
      <c r="T792" s="206">
        <f ca="1">OFFSET(СВОДНАЯ!$B$3,'Кабельный журнал'!AE792-1,6)</f>
        <v>0</v>
      </c>
      <c r="U792" s="235"/>
      <c r="V792" s="207"/>
      <c r="W792" s="206">
        <f ca="1">OFFSET(СВОДНАЯ!$B$3,'Кабельный журнал'!AE792-1,7)</f>
        <v>0</v>
      </c>
      <c r="X792" s="235"/>
      <c r="Y792" s="235"/>
      <c r="Z792" s="207"/>
      <c r="AA792" s="206">
        <f ca="1">OFFSET(СВОДНАЯ!$B$3,'Кабельный журнал'!AE792-1,8)</f>
        <v>0</v>
      </c>
      <c r="AB792" s="207"/>
      <c r="AE792" s="34">
        <f t="shared" si="14"/>
        <v>683</v>
      </c>
    </row>
    <row r="793" spans="3:31" ht="15" customHeight="1" x14ac:dyDescent="0.25">
      <c r="C793" s="46">
        <f ca="1">OFFSET(СВОДНАЯ!$B$3,'Кабельный журнал'!AE793-1,0)</f>
        <v>0</v>
      </c>
      <c r="D793" s="121"/>
      <c r="E793" s="47">
        <f ca="1">OFFSET(СВОДНАЯ!$B$3,'Кабельный журнал'!AE793-1,1)</f>
        <v>0</v>
      </c>
      <c r="F793" s="48">
        <f ca="1">OFFSET(СВОДНАЯ!$B$3,'Кабельный журнал'!AE793-1,2)</f>
        <v>0</v>
      </c>
      <c r="G793" s="206">
        <f ca="1">OFFSET(СВОДНАЯ!$B$3,'Кабельный журнал'!AE793-1,3)</f>
        <v>0</v>
      </c>
      <c r="H793" s="235"/>
      <c r="I793" s="235"/>
      <c r="J793" s="235"/>
      <c r="K793" s="235"/>
      <c r="L793" s="207"/>
      <c r="M793" s="236">
        <f ca="1">OFFSET(СВОДНАЯ!$B$3,'Кабельный журнал'!AE793-1,4)</f>
        <v>0</v>
      </c>
      <c r="N793" s="237"/>
      <c r="O793" s="237"/>
      <c r="P793" s="237"/>
      <c r="Q793" s="238"/>
      <c r="R793" s="206">
        <f ca="1">OFFSET(СВОДНАЯ!$B$3,'Кабельный журнал'!AE793-1,5)</f>
        <v>0</v>
      </c>
      <c r="S793" s="207"/>
      <c r="T793" s="206">
        <f ca="1">OFFSET(СВОДНАЯ!$B$3,'Кабельный журнал'!AE793-1,6)</f>
        <v>0</v>
      </c>
      <c r="U793" s="235"/>
      <c r="V793" s="207"/>
      <c r="W793" s="206">
        <f ca="1">OFFSET(СВОДНАЯ!$B$3,'Кабельный журнал'!AE793-1,7)</f>
        <v>0</v>
      </c>
      <c r="X793" s="235"/>
      <c r="Y793" s="235"/>
      <c r="Z793" s="207"/>
      <c r="AA793" s="206">
        <f ca="1">OFFSET(СВОДНАЯ!$B$3,'Кабельный журнал'!AE793-1,8)</f>
        <v>0</v>
      </c>
      <c r="AB793" s="207"/>
      <c r="AE793" s="34">
        <f t="shared" si="14"/>
        <v>684</v>
      </c>
    </row>
    <row r="794" spans="3:31" ht="15" customHeight="1" x14ac:dyDescent="0.25">
      <c r="C794" s="46">
        <f ca="1">OFFSET(СВОДНАЯ!$B$3,'Кабельный журнал'!AE794-1,0)</f>
        <v>0</v>
      </c>
      <c r="D794" s="121"/>
      <c r="E794" s="47">
        <f ca="1">OFFSET(СВОДНАЯ!$B$3,'Кабельный журнал'!AE794-1,1)</f>
        <v>0</v>
      </c>
      <c r="F794" s="48">
        <f ca="1">OFFSET(СВОДНАЯ!$B$3,'Кабельный журнал'!AE794-1,2)</f>
        <v>0</v>
      </c>
      <c r="G794" s="206">
        <f ca="1">OFFSET(СВОДНАЯ!$B$3,'Кабельный журнал'!AE794-1,3)</f>
        <v>0</v>
      </c>
      <c r="H794" s="206"/>
      <c r="I794" s="206"/>
      <c r="J794" s="206"/>
      <c r="K794" s="206"/>
      <c r="L794" s="206"/>
      <c r="M794" s="236">
        <f ca="1">OFFSET(СВОДНАЯ!$B$3,'Кабельный журнал'!AE794-1,4)</f>
        <v>0</v>
      </c>
      <c r="N794" s="237"/>
      <c r="O794" s="237"/>
      <c r="P794" s="237"/>
      <c r="Q794" s="238"/>
      <c r="R794" s="206">
        <f ca="1">OFFSET(СВОДНАЯ!$B$3,'Кабельный журнал'!AE794-1,5)</f>
        <v>0</v>
      </c>
      <c r="S794" s="207"/>
      <c r="T794" s="206">
        <f ca="1">OFFSET(СВОДНАЯ!$B$3,'Кабельный журнал'!AE794-1,6)</f>
        <v>0</v>
      </c>
      <c r="U794" s="235"/>
      <c r="V794" s="207"/>
      <c r="W794" s="206">
        <f ca="1">OFFSET(СВОДНАЯ!$B$3,'Кабельный журнал'!AE794-1,7)</f>
        <v>0</v>
      </c>
      <c r="X794" s="235"/>
      <c r="Y794" s="235"/>
      <c r="Z794" s="207"/>
      <c r="AA794" s="206">
        <f ca="1">OFFSET(СВОДНАЯ!$B$3,'Кабельный журнал'!AE794-1,8)</f>
        <v>0</v>
      </c>
      <c r="AB794" s="207"/>
      <c r="AE794" s="34">
        <f t="shared" si="14"/>
        <v>685</v>
      </c>
    </row>
    <row r="795" spans="3:31" ht="15" customHeight="1" x14ac:dyDescent="0.25">
      <c r="C795" s="46">
        <f ca="1">OFFSET(СВОДНАЯ!$B$3,'Кабельный журнал'!AE795-1,0)</f>
        <v>0</v>
      </c>
      <c r="D795" s="121"/>
      <c r="E795" s="47">
        <f ca="1">OFFSET(СВОДНАЯ!$B$3,'Кабельный журнал'!AE795-1,1)</f>
        <v>0</v>
      </c>
      <c r="F795" s="48">
        <f ca="1">OFFSET(СВОДНАЯ!$B$3,'Кабельный журнал'!AE795-1,2)</f>
        <v>0</v>
      </c>
      <c r="G795" s="206">
        <f ca="1">OFFSET(СВОДНАЯ!$B$3,'Кабельный журнал'!AE795-1,3)</f>
        <v>0</v>
      </c>
      <c r="H795" s="235"/>
      <c r="I795" s="235"/>
      <c r="J795" s="235"/>
      <c r="K795" s="235"/>
      <c r="L795" s="207"/>
      <c r="M795" s="236">
        <f ca="1">OFFSET(СВОДНАЯ!$B$3,'Кабельный журнал'!AE795-1,4)</f>
        <v>0</v>
      </c>
      <c r="N795" s="237"/>
      <c r="O795" s="237"/>
      <c r="P795" s="237"/>
      <c r="Q795" s="238"/>
      <c r="R795" s="206">
        <f ca="1">OFFSET(СВОДНАЯ!$B$3,'Кабельный журнал'!AE795-1,5)</f>
        <v>0</v>
      </c>
      <c r="S795" s="207"/>
      <c r="T795" s="206">
        <f ca="1">OFFSET(СВОДНАЯ!$B$3,'Кабельный журнал'!AE795-1,6)</f>
        <v>0</v>
      </c>
      <c r="U795" s="235"/>
      <c r="V795" s="207"/>
      <c r="W795" s="206">
        <f ca="1">OFFSET(СВОДНАЯ!$B$3,'Кабельный журнал'!AE795-1,7)</f>
        <v>0</v>
      </c>
      <c r="X795" s="235"/>
      <c r="Y795" s="235"/>
      <c r="Z795" s="207"/>
      <c r="AA795" s="206">
        <f ca="1">OFFSET(СВОДНАЯ!$B$3,'Кабельный журнал'!AE795-1,8)</f>
        <v>0</v>
      </c>
      <c r="AB795" s="207"/>
      <c r="AE795" s="34">
        <f t="shared" si="14"/>
        <v>686</v>
      </c>
    </row>
    <row r="796" spans="3:31" ht="15" customHeight="1" x14ac:dyDescent="0.25">
      <c r="C796" s="46">
        <f ca="1">OFFSET(СВОДНАЯ!$B$3,'Кабельный журнал'!AE796-1,0)</f>
        <v>0</v>
      </c>
      <c r="D796" s="121"/>
      <c r="E796" s="47">
        <f ca="1">OFFSET(СВОДНАЯ!$B$3,'Кабельный журнал'!AE796-1,1)</f>
        <v>0</v>
      </c>
      <c r="F796" s="48">
        <f ca="1">OFFSET(СВОДНАЯ!$B$3,'Кабельный журнал'!AE796-1,2)</f>
        <v>0</v>
      </c>
      <c r="G796" s="206">
        <f ca="1">OFFSET(СВОДНАЯ!$B$3,'Кабельный журнал'!AE796-1,3)</f>
        <v>0</v>
      </c>
      <c r="H796" s="235"/>
      <c r="I796" s="235"/>
      <c r="J796" s="235"/>
      <c r="K796" s="235"/>
      <c r="L796" s="207"/>
      <c r="M796" s="236">
        <f ca="1">OFFSET(СВОДНАЯ!$B$3,'Кабельный журнал'!AE796-1,4)</f>
        <v>0</v>
      </c>
      <c r="N796" s="237"/>
      <c r="O796" s="237"/>
      <c r="P796" s="237"/>
      <c r="Q796" s="238"/>
      <c r="R796" s="206">
        <f ca="1">OFFSET(СВОДНАЯ!$B$3,'Кабельный журнал'!AE796-1,5)</f>
        <v>0</v>
      </c>
      <c r="S796" s="207"/>
      <c r="T796" s="206">
        <f ca="1">OFFSET(СВОДНАЯ!$B$3,'Кабельный журнал'!AE796-1,6)</f>
        <v>0</v>
      </c>
      <c r="U796" s="235"/>
      <c r="V796" s="207"/>
      <c r="W796" s="206">
        <f ca="1">OFFSET(СВОДНАЯ!$B$3,'Кабельный журнал'!AE796-1,7)</f>
        <v>0</v>
      </c>
      <c r="X796" s="235"/>
      <c r="Y796" s="235"/>
      <c r="Z796" s="207"/>
      <c r="AA796" s="206">
        <f ca="1">OFFSET(СВОДНАЯ!$B$3,'Кабельный журнал'!AE796-1,8)</f>
        <v>0</v>
      </c>
      <c r="AB796" s="207"/>
      <c r="AE796" s="34">
        <f t="shared" si="14"/>
        <v>687</v>
      </c>
    </row>
    <row r="797" spans="3:31" ht="15" customHeight="1" x14ac:dyDescent="0.25">
      <c r="C797" s="46">
        <f ca="1">OFFSET(СВОДНАЯ!$B$3,'Кабельный журнал'!AE797-1,0)</f>
        <v>0</v>
      </c>
      <c r="D797" s="121"/>
      <c r="E797" s="47">
        <f ca="1">OFFSET(СВОДНАЯ!$B$3,'Кабельный журнал'!AE797-1,1)</f>
        <v>0</v>
      </c>
      <c r="F797" s="48">
        <f ca="1">OFFSET(СВОДНАЯ!$B$3,'Кабельный журнал'!AE797-1,2)</f>
        <v>0</v>
      </c>
      <c r="G797" s="206">
        <f ca="1">OFFSET(СВОДНАЯ!$B$3,'Кабельный журнал'!AE797-1,3)</f>
        <v>0</v>
      </c>
      <c r="H797" s="235"/>
      <c r="I797" s="235"/>
      <c r="J797" s="235"/>
      <c r="K797" s="235"/>
      <c r="L797" s="207"/>
      <c r="M797" s="236">
        <f ca="1">OFFSET(СВОДНАЯ!$B$3,'Кабельный журнал'!AE797-1,4)</f>
        <v>0</v>
      </c>
      <c r="N797" s="237"/>
      <c r="O797" s="237"/>
      <c r="P797" s="237"/>
      <c r="Q797" s="238"/>
      <c r="R797" s="206">
        <f ca="1">OFFSET(СВОДНАЯ!$B$3,'Кабельный журнал'!AE797-1,5)</f>
        <v>0</v>
      </c>
      <c r="S797" s="207"/>
      <c r="T797" s="206">
        <f ca="1">OFFSET(СВОДНАЯ!$B$3,'Кабельный журнал'!AE797-1,6)</f>
        <v>0</v>
      </c>
      <c r="U797" s="235"/>
      <c r="V797" s="207"/>
      <c r="W797" s="206">
        <f ca="1">OFFSET(СВОДНАЯ!$B$3,'Кабельный журнал'!AE797-1,7)</f>
        <v>0</v>
      </c>
      <c r="X797" s="235"/>
      <c r="Y797" s="235"/>
      <c r="Z797" s="207"/>
      <c r="AA797" s="206">
        <f ca="1">OFFSET(СВОДНАЯ!$B$3,'Кабельный журнал'!AE797-1,8)</f>
        <v>0</v>
      </c>
      <c r="AB797" s="207"/>
      <c r="AE797" s="34">
        <f t="shared" si="14"/>
        <v>688</v>
      </c>
    </row>
    <row r="798" spans="3:31" ht="15" customHeight="1" x14ac:dyDescent="0.25">
      <c r="C798" s="46">
        <f ca="1">OFFSET(СВОДНАЯ!$B$3,'Кабельный журнал'!AE798-1,0)</f>
        <v>0</v>
      </c>
      <c r="D798" s="121"/>
      <c r="E798" s="47">
        <f ca="1">OFFSET(СВОДНАЯ!$B$3,'Кабельный журнал'!AE798-1,1)</f>
        <v>0</v>
      </c>
      <c r="F798" s="48">
        <f ca="1">OFFSET(СВОДНАЯ!$B$3,'Кабельный журнал'!AE798-1,2)</f>
        <v>0</v>
      </c>
      <c r="G798" s="206">
        <f ca="1">OFFSET(СВОДНАЯ!$B$3,'Кабельный журнал'!AE798-1,3)</f>
        <v>0</v>
      </c>
      <c r="H798" s="235"/>
      <c r="I798" s="235"/>
      <c r="J798" s="235"/>
      <c r="K798" s="235"/>
      <c r="L798" s="207"/>
      <c r="M798" s="236">
        <f ca="1">OFFSET(СВОДНАЯ!$B$3,'Кабельный журнал'!AE798-1,4)</f>
        <v>0</v>
      </c>
      <c r="N798" s="237"/>
      <c r="O798" s="237"/>
      <c r="P798" s="237"/>
      <c r="Q798" s="238"/>
      <c r="R798" s="206">
        <f ca="1">OFFSET(СВОДНАЯ!$B$3,'Кабельный журнал'!AE798-1,5)</f>
        <v>0</v>
      </c>
      <c r="S798" s="207"/>
      <c r="T798" s="206">
        <f ca="1">OFFSET(СВОДНАЯ!$B$3,'Кабельный журнал'!AE798-1,6)</f>
        <v>0</v>
      </c>
      <c r="U798" s="235"/>
      <c r="V798" s="207"/>
      <c r="W798" s="206">
        <f ca="1">OFFSET(СВОДНАЯ!$B$3,'Кабельный журнал'!AE798-1,7)</f>
        <v>0</v>
      </c>
      <c r="X798" s="235"/>
      <c r="Y798" s="235"/>
      <c r="Z798" s="207"/>
      <c r="AA798" s="206">
        <f ca="1">OFFSET(СВОДНАЯ!$B$3,'Кабельный журнал'!AE798-1,8)</f>
        <v>0</v>
      </c>
      <c r="AB798" s="207"/>
      <c r="AE798" s="34">
        <f t="shared" si="14"/>
        <v>689</v>
      </c>
    </row>
    <row r="799" spans="3:31" ht="15" customHeight="1" x14ac:dyDescent="0.25">
      <c r="C799" s="46">
        <f ca="1">OFFSET(СВОДНАЯ!$B$3,'Кабельный журнал'!AE799-1,0)</f>
        <v>0</v>
      </c>
      <c r="D799" s="121"/>
      <c r="E799" s="47">
        <f ca="1">OFFSET(СВОДНАЯ!$B$3,'Кабельный журнал'!AE799-1,1)</f>
        <v>0</v>
      </c>
      <c r="F799" s="48">
        <f ca="1">OFFSET(СВОДНАЯ!$B$3,'Кабельный журнал'!AE799-1,2)</f>
        <v>0</v>
      </c>
      <c r="G799" s="206">
        <f ca="1">OFFSET(СВОДНАЯ!$B$3,'Кабельный журнал'!AE799-1,3)</f>
        <v>0</v>
      </c>
      <c r="H799" s="235"/>
      <c r="I799" s="235"/>
      <c r="J799" s="235"/>
      <c r="K799" s="235"/>
      <c r="L799" s="207"/>
      <c r="M799" s="236">
        <f ca="1">OFFSET(СВОДНАЯ!$B$3,'Кабельный журнал'!AE799-1,4)</f>
        <v>0</v>
      </c>
      <c r="N799" s="237"/>
      <c r="O799" s="237"/>
      <c r="P799" s="237"/>
      <c r="Q799" s="238"/>
      <c r="R799" s="206">
        <f ca="1">OFFSET(СВОДНАЯ!$B$3,'Кабельный журнал'!AE799-1,5)</f>
        <v>0</v>
      </c>
      <c r="S799" s="207"/>
      <c r="T799" s="206">
        <f ca="1">OFFSET(СВОДНАЯ!$B$3,'Кабельный журнал'!AE799-1,6)</f>
        <v>0</v>
      </c>
      <c r="U799" s="235"/>
      <c r="V799" s="207"/>
      <c r="W799" s="206">
        <f ca="1">OFFSET(СВОДНАЯ!$B$3,'Кабельный журнал'!AE799-1,7)</f>
        <v>0</v>
      </c>
      <c r="X799" s="235"/>
      <c r="Y799" s="235"/>
      <c r="Z799" s="207"/>
      <c r="AA799" s="206">
        <f ca="1">OFFSET(СВОДНАЯ!$B$3,'Кабельный журнал'!AE799-1,8)</f>
        <v>0</v>
      </c>
      <c r="AB799" s="207"/>
      <c r="AE799" s="34">
        <f t="shared" si="14"/>
        <v>690</v>
      </c>
    </row>
    <row r="800" spans="3:31" ht="15" customHeight="1" x14ac:dyDescent="0.25">
      <c r="C800" s="46">
        <f ca="1">OFFSET(СВОДНАЯ!$B$3,'Кабельный журнал'!AE800-1,0)</f>
        <v>0</v>
      </c>
      <c r="D800" s="121"/>
      <c r="E800" s="47">
        <f ca="1">OFFSET(СВОДНАЯ!$B$3,'Кабельный журнал'!AE800-1,1)</f>
        <v>0</v>
      </c>
      <c r="F800" s="48">
        <f ca="1">OFFSET(СВОДНАЯ!$B$3,'Кабельный журнал'!AE800-1,2)</f>
        <v>0</v>
      </c>
      <c r="G800" s="206">
        <f ca="1">OFFSET(СВОДНАЯ!$B$3,'Кабельный журнал'!AE800-1,3)</f>
        <v>0</v>
      </c>
      <c r="H800" s="235"/>
      <c r="I800" s="235"/>
      <c r="J800" s="235"/>
      <c r="K800" s="235"/>
      <c r="L800" s="207"/>
      <c r="M800" s="236">
        <f ca="1">OFFSET(СВОДНАЯ!$B$3,'Кабельный журнал'!AE800-1,4)</f>
        <v>0</v>
      </c>
      <c r="N800" s="237"/>
      <c r="O800" s="237"/>
      <c r="P800" s="237"/>
      <c r="Q800" s="238"/>
      <c r="R800" s="206">
        <f ca="1">OFFSET(СВОДНАЯ!$B$3,'Кабельный журнал'!AE800-1,5)</f>
        <v>0</v>
      </c>
      <c r="S800" s="207"/>
      <c r="T800" s="206">
        <f ca="1">OFFSET(СВОДНАЯ!$B$3,'Кабельный журнал'!AE800-1,6)</f>
        <v>0</v>
      </c>
      <c r="U800" s="235"/>
      <c r="V800" s="207"/>
      <c r="W800" s="206">
        <f ca="1">OFFSET(СВОДНАЯ!$B$3,'Кабельный журнал'!AE800-1,7)</f>
        <v>0</v>
      </c>
      <c r="X800" s="235"/>
      <c r="Y800" s="235"/>
      <c r="Z800" s="207"/>
      <c r="AA800" s="206">
        <f ca="1">OFFSET(СВОДНАЯ!$B$3,'Кабельный журнал'!AE800-1,8)</f>
        <v>0</v>
      </c>
      <c r="AB800" s="207"/>
      <c r="AE800" s="34">
        <f t="shared" si="14"/>
        <v>691</v>
      </c>
    </row>
    <row r="801" spans="1:31" ht="15" customHeight="1" x14ac:dyDescent="0.25">
      <c r="C801" s="46">
        <f ca="1">OFFSET(СВОДНАЯ!$B$3,'Кабельный журнал'!AE801-1,0)</f>
        <v>0</v>
      </c>
      <c r="D801" s="121"/>
      <c r="E801" s="47">
        <f ca="1">OFFSET(СВОДНАЯ!$B$3,'Кабельный журнал'!AE801-1,1)</f>
        <v>0</v>
      </c>
      <c r="F801" s="48">
        <f ca="1">OFFSET(СВОДНАЯ!$B$3,'Кабельный журнал'!AE801-1,2)</f>
        <v>0</v>
      </c>
      <c r="G801" s="206">
        <f ca="1">OFFSET(СВОДНАЯ!$B$3,'Кабельный журнал'!AE801-1,3)</f>
        <v>0</v>
      </c>
      <c r="H801" s="235"/>
      <c r="I801" s="235"/>
      <c r="J801" s="235"/>
      <c r="K801" s="235"/>
      <c r="L801" s="207"/>
      <c r="M801" s="236">
        <f ca="1">OFFSET(СВОДНАЯ!$B$3,'Кабельный журнал'!AE801-1,4)</f>
        <v>0</v>
      </c>
      <c r="N801" s="237"/>
      <c r="O801" s="237"/>
      <c r="P801" s="237"/>
      <c r="Q801" s="238"/>
      <c r="R801" s="206">
        <f ca="1">OFFSET(СВОДНАЯ!$B$3,'Кабельный журнал'!AE801-1,5)</f>
        <v>0</v>
      </c>
      <c r="S801" s="207"/>
      <c r="T801" s="206">
        <f ca="1">OFFSET(СВОДНАЯ!$B$3,'Кабельный журнал'!AE801-1,6)</f>
        <v>0</v>
      </c>
      <c r="U801" s="235"/>
      <c r="V801" s="207"/>
      <c r="W801" s="206">
        <f ca="1">OFFSET(СВОДНАЯ!$B$3,'Кабельный журнал'!AE801-1,7)</f>
        <v>0</v>
      </c>
      <c r="X801" s="235"/>
      <c r="Y801" s="235"/>
      <c r="Z801" s="207"/>
      <c r="AA801" s="206">
        <f ca="1">OFFSET(СВОДНАЯ!$B$3,'Кабельный журнал'!AE801-1,8)</f>
        <v>0</v>
      </c>
      <c r="AB801" s="207"/>
      <c r="AE801" s="34">
        <f>AE800+1</f>
        <v>692</v>
      </c>
    </row>
    <row r="802" spans="1:31" ht="15" customHeight="1" x14ac:dyDescent="0.25">
      <c r="C802" s="46">
        <f ca="1">OFFSET(СВОДНАЯ!$B$3,'Кабельный журнал'!AE802-1,0)</f>
        <v>0</v>
      </c>
      <c r="D802" s="121"/>
      <c r="E802" s="47">
        <f ca="1">OFFSET(СВОДНАЯ!$B$3,'Кабельный журнал'!AE802-1,1)</f>
        <v>0</v>
      </c>
      <c r="F802" s="48">
        <f ca="1">OFFSET(СВОДНАЯ!$B$3,'Кабельный журнал'!AE802-1,2)</f>
        <v>0</v>
      </c>
      <c r="G802" s="206">
        <f ca="1">OFFSET(СВОДНАЯ!$B$3,'Кабельный журнал'!AE802-1,3)</f>
        <v>0</v>
      </c>
      <c r="H802" s="235"/>
      <c r="I802" s="235"/>
      <c r="J802" s="235"/>
      <c r="K802" s="235"/>
      <c r="L802" s="207"/>
      <c r="M802" s="236">
        <f ca="1">OFFSET(СВОДНАЯ!$B$3,'Кабельный журнал'!AE802-1,4)</f>
        <v>0</v>
      </c>
      <c r="N802" s="237"/>
      <c r="O802" s="237"/>
      <c r="P802" s="237"/>
      <c r="Q802" s="238"/>
      <c r="R802" s="206">
        <f ca="1">OFFSET(СВОДНАЯ!$B$3,'Кабельный журнал'!AE802-1,5)</f>
        <v>0</v>
      </c>
      <c r="S802" s="207"/>
      <c r="T802" s="206">
        <f ca="1">OFFSET(СВОДНАЯ!$B$3,'Кабельный журнал'!AE802-1,6)</f>
        <v>0</v>
      </c>
      <c r="U802" s="235"/>
      <c r="V802" s="207"/>
      <c r="W802" s="206">
        <f ca="1">OFFSET(СВОДНАЯ!$B$3,'Кабельный журнал'!AE802-1,7)</f>
        <v>0</v>
      </c>
      <c r="X802" s="235"/>
      <c r="Y802" s="235"/>
      <c r="Z802" s="207"/>
      <c r="AA802" s="206">
        <f ca="1">OFFSET(СВОДНАЯ!$B$3,'Кабельный журнал'!AE802-1,8)</f>
        <v>0</v>
      </c>
      <c r="AB802" s="207"/>
      <c r="AE802" s="34">
        <f t="shared" si="14"/>
        <v>693</v>
      </c>
    </row>
    <row r="803" spans="1:31" ht="15" customHeight="1" x14ac:dyDescent="0.25">
      <c r="C803" s="46">
        <f ca="1">OFFSET(СВОДНАЯ!$B$3,'Кабельный журнал'!AE803-1,0)</f>
        <v>0</v>
      </c>
      <c r="D803" s="121"/>
      <c r="E803" s="47">
        <f ca="1">OFFSET(СВОДНАЯ!$B$3,'Кабельный журнал'!AE803-1,1)</f>
        <v>0</v>
      </c>
      <c r="F803" s="48">
        <f ca="1">OFFSET(СВОДНАЯ!$B$3,'Кабельный журнал'!AE803-1,2)</f>
        <v>0</v>
      </c>
      <c r="G803" s="206">
        <f ca="1">OFFSET(СВОДНАЯ!$B$3,'Кабельный журнал'!AE803-1,3)</f>
        <v>0</v>
      </c>
      <c r="H803" s="235"/>
      <c r="I803" s="235"/>
      <c r="J803" s="235"/>
      <c r="K803" s="235"/>
      <c r="L803" s="207"/>
      <c r="M803" s="236">
        <f ca="1">OFFSET(СВОДНАЯ!$B$3,'Кабельный журнал'!AE803-1,4)</f>
        <v>0</v>
      </c>
      <c r="N803" s="237"/>
      <c r="O803" s="237"/>
      <c r="P803" s="237"/>
      <c r="Q803" s="238"/>
      <c r="R803" s="206">
        <f ca="1">OFFSET(СВОДНАЯ!$B$3,'Кабельный журнал'!AE803-1,5)</f>
        <v>0</v>
      </c>
      <c r="S803" s="207"/>
      <c r="T803" s="206">
        <f ca="1">OFFSET(СВОДНАЯ!$B$3,'Кабельный журнал'!AE803-1,6)</f>
        <v>0</v>
      </c>
      <c r="U803" s="235"/>
      <c r="V803" s="207"/>
      <c r="W803" s="206">
        <f ca="1">OFFSET(СВОДНАЯ!$B$3,'Кабельный журнал'!AE803-1,7)</f>
        <v>0</v>
      </c>
      <c r="X803" s="235"/>
      <c r="Y803" s="235"/>
      <c r="Z803" s="207"/>
      <c r="AA803" s="206">
        <f ca="1">OFFSET(СВОДНАЯ!$B$3,'Кабельный журнал'!AE803-1,8)</f>
        <v>0</v>
      </c>
      <c r="AB803" s="207"/>
      <c r="AE803" s="34">
        <f t="shared" si="14"/>
        <v>694</v>
      </c>
    </row>
    <row r="804" spans="1:31" ht="15" customHeight="1" x14ac:dyDescent="0.25">
      <c r="C804" s="46">
        <f ca="1">OFFSET(СВОДНАЯ!$B$3,'Кабельный журнал'!AE804-1,0)</f>
        <v>0</v>
      </c>
      <c r="D804" s="121"/>
      <c r="E804" s="47">
        <f ca="1">OFFSET(СВОДНАЯ!$B$3,'Кабельный журнал'!AE804-1,1)</f>
        <v>0</v>
      </c>
      <c r="F804" s="48">
        <f ca="1">OFFSET(СВОДНАЯ!$B$3,'Кабельный журнал'!AE804-1,2)</f>
        <v>0</v>
      </c>
      <c r="G804" s="206">
        <f ca="1">OFFSET(СВОДНАЯ!$B$3,'Кабельный журнал'!AE804-1,3)</f>
        <v>0</v>
      </c>
      <c r="H804" s="235"/>
      <c r="I804" s="235"/>
      <c r="J804" s="235"/>
      <c r="K804" s="235"/>
      <c r="L804" s="207"/>
      <c r="M804" s="236">
        <f ca="1">OFFSET(СВОДНАЯ!$B$3,'Кабельный журнал'!AE804-1,4)</f>
        <v>0</v>
      </c>
      <c r="N804" s="237"/>
      <c r="O804" s="237"/>
      <c r="P804" s="237"/>
      <c r="Q804" s="238"/>
      <c r="R804" s="206">
        <f ca="1">OFFSET(СВОДНАЯ!$B$3,'Кабельный журнал'!AE804-1,5)</f>
        <v>0</v>
      </c>
      <c r="S804" s="207"/>
      <c r="T804" s="206">
        <f ca="1">OFFSET(СВОДНАЯ!$B$3,'Кабельный журнал'!AE804-1,6)</f>
        <v>0</v>
      </c>
      <c r="U804" s="235"/>
      <c r="V804" s="207"/>
      <c r="W804" s="206">
        <f ca="1">OFFSET(СВОДНАЯ!$B$3,'Кабельный журнал'!AE804-1,7)</f>
        <v>0</v>
      </c>
      <c r="X804" s="235"/>
      <c r="Y804" s="235"/>
      <c r="Z804" s="207"/>
      <c r="AA804" s="206">
        <f ca="1">OFFSET(СВОДНАЯ!$B$3,'Кабельный журнал'!AE804-1,8)</f>
        <v>0</v>
      </c>
      <c r="AB804" s="207"/>
      <c r="AE804" s="34">
        <f t="shared" si="14"/>
        <v>695</v>
      </c>
    </row>
    <row r="805" spans="1:31" ht="15" customHeight="1" x14ac:dyDescent="0.25">
      <c r="C805" s="46">
        <f ca="1">OFFSET(СВОДНАЯ!$B$3,'Кабельный журнал'!AE805-1,0)</f>
        <v>0</v>
      </c>
      <c r="D805" s="121"/>
      <c r="E805" s="47">
        <f ca="1">OFFSET(СВОДНАЯ!$B$3,'Кабельный журнал'!AE805-1,1)</f>
        <v>0</v>
      </c>
      <c r="F805" s="48">
        <f ca="1">OFFSET(СВОДНАЯ!$B$3,'Кабельный журнал'!AE805-1,2)</f>
        <v>0</v>
      </c>
      <c r="G805" s="206">
        <f ca="1">OFFSET(СВОДНАЯ!$B$3,'Кабельный журнал'!AE805-1,3)</f>
        <v>0</v>
      </c>
      <c r="H805" s="235"/>
      <c r="I805" s="235"/>
      <c r="J805" s="235"/>
      <c r="K805" s="235"/>
      <c r="L805" s="207"/>
      <c r="M805" s="236">
        <f ca="1">OFFSET(СВОДНАЯ!$B$3,'Кабельный журнал'!AE805-1,4)</f>
        <v>0</v>
      </c>
      <c r="N805" s="237"/>
      <c r="O805" s="237"/>
      <c r="P805" s="237"/>
      <c r="Q805" s="238"/>
      <c r="R805" s="206">
        <f ca="1">OFFSET(СВОДНАЯ!$B$3,'Кабельный журнал'!AE805-1,5)</f>
        <v>0</v>
      </c>
      <c r="S805" s="207"/>
      <c r="T805" s="206">
        <f ca="1">OFFSET(СВОДНАЯ!$B$3,'Кабельный журнал'!AE805-1,6)</f>
        <v>0</v>
      </c>
      <c r="U805" s="235"/>
      <c r="V805" s="207"/>
      <c r="W805" s="206">
        <f ca="1">OFFSET(СВОДНАЯ!$B$3,'Кабельный журнал'!AE805-1,7)</f>
        <v>0</v>
      </c>
      <c r="X805" s="235"/>
      <c r="Y805" s="235"/>
      <c r="Z805" s="207"/>
      <c r="AA805" s="206">
        <f ca="1">OFFSET(СВОДНАЯ!$B$3,'Кабельный журнал'!AE805-1,8)</f>
        <v>0</v>
      </c>
      <c r="AB805" s="207"/>
      <c r="AE805" s="34">
        <f t="shared" si="14"/>
        <v>696</v>
      </c>
    </row>
    <row r="806" spans="1:31" ht="15" customHeight="1" x14ac:dyDescent="0.25">
      <c r="C806" s="46">
        <f ca="1">OFFSET(СВОДНАЯ!$B$3,'Кабельный журнал'!AE806-1,0)</f>
        <v>0</v>
      </c>
      <c r="D806" s="121"/>
      <c r="E806" s="47">
        <f ca="1">OFFSET(СВОДНАЯ!$B$3,'Кабельный журнал'!AE806-1,1)</f>
        <v>0</v>
      </c>
      <c r="F806" s="48">
        <f ca="1">OFFSET(СВОДНАЯ!$B$3,'Кабельный журнал'!AE806-1,2)</f>
        <v>0</v>
      </c>
      <c r="G806" s="206">
        <f ca="1">OFFSET(СВОДНАЯ!$B$3,'Кабельный журнал'!AE806-1,3)</f>
        <v>0</v>
      </c>
      <c r="H806" s="235"/>
      <c r="I806" s="235"/>
      <c r="J806" s="235"/>
      <c r="K806" s="235"/>
      <c r="L806" s="207"/>
      <c r="M806" s="236">
        <f ca="1">OFFSET(СВОДНАЯ!$B$3,'Кабельный журнал'!AE806-1,4)</f>
        <v>0</v>
      </c>
      <c r="N806" s="237"/>
      <c r="O806" s="237"/>
      <c r="P806" s="237"/>
      <c r="Q806" s="238"/>
      <c r="R806" s="206">
        <f ca="1">OFFSET(СВОДНАЯ!$B$3,'Кабельный журнал'!AE806-1,5)</f>
        <v>0</v>
      </c>
      <c r="S806" s="207"/>
      <c r="T806" s="206">
        <f ca="1">OFFSET(СВОДНАЯ!$B$3,'Кабельный журнал'!AE806-1,6)</f>
        <v>0</v>
      </c>
      <c r="U806" s="235"/>
      <c r="V806" s="207"/>
      <c r="W806" s="206">
        <f ca="1">OFFSET(СВОДНАЯ!$B$3,'Кабельный журнал'!AE806-1,7)</f>
        <v>0</v>
      </c>
      <c r="X806" s="235"/>
      <c r="Y806" s="235"/>
      <c r="Z806" s="207"/>
      <c r="AA806" s="206">
        <f ca="1">OFFSET(СВОДНАЯ!$B$3,'Кабельный журнал'!AE806-1,8)</f>
        <v>0</v>
      </c>
      <c r="AB806" s="207"/>
      <c r="AE806" s="34">
        <f t="shared" si="14"/>
        <v>697</v>
      </c>
    </row>
    <row r="807" spans="1:31" ht="15" customHeight="1" x14ac:dyDescent="0.25">
      <c r="C807" s="46">
        <f ca="1">OFFSET(СВОДНАЯ!$B$3,'Кабельный журнал'!AE807-1,0)</f>
        <v>0</v>
      </c>
      <c r="D807" s="121"/>
      <c r="E807" s="47">
        <f ca="1">OFFSET(СВОДНАЯ!$B$3,'Кабельный журнал'!AE807-1,1)</f>
        <v>0</v>
      </c>
      <c r="F807" s="48">
        <f ca="1">OFFSET(СВОДНАЯ!$B$3,'Кабельный журнал'!AE807-1,2)</f>
        <v>0</v>
      </c>
      <c r="G807" s="206">
        <f ca="1">OFFSET(СВОДНАЯ!$B$3,'Кабельный журнал'!AE807-1,3)</f>
        <v>0</v>
      </c>
      <c r="H807" s="235"/>
      <c r="I807" s="235"/>
      <c r="J807" s="235"/>
      <c r="K807" s="235"/>
      <c r="L807" s="207"/>
      <c r="M807" s="236">
        <f ca="1">OFFSET(СВОДНАЯ!$B$3,'Кабельный журнал'!AE807-1,4)</f>
        <v>0</v>
      </c>
      <c r="N807" s="237"/>
      <c r="O807" s="237"/>
      <c r="P807" s="237"/>
      <c r="Q807" s="238"/>
      <c r="R807" s="206">
        <f ca="1">OFFSET(СВОДНАЯ!$B$3,'Кабельный журнал'!AE807-1,5)</f>
        <v>0</v>
      </c>
      <c r="S807" s="207"/>
      <c r="T807" s="206">
        <f ca="1">OFFSET(СВОДНАЯ!$B$3,'Кабельный журнал'!AE807-1,6)</f>
        <v>0</v>
      </c>
      <c r="U807" s="235"/>
      <c r="V807" s="207"/>
      <c r="W807" s="206">
        <f ca="1">OFFSET(СВОДНАЯ!$B$3,'Кабельный журнал'!AE807-1,7)</f>
        <v>0</v>
      </c>
      <c r="X807" s="235"/>
      <c r="Y807" s="235"/>
      <c r="Z807" s="207"/>
      <c r="AA807" s="206">
        <f ca="1">OFFSET(СВОДНАЯ!$B$3,'Кабельный журнал'!AE807-1,8)</f>
        <v>0</v>
      </c>
      <c r="AB807" s="207"/>
      <c r="AE807" s="34">
        <f t="shared" si="14"/>
        <v>698</v>
      </c>
    </row>
    <row r="808" spans="1:31" ht="15" customHeight="1" thickBot="1" x14ac:dyDescent="0.3">
      <c r="C808" s="46">
        <f ca="1">OFFSET(СВОДНАЯ!$B$3,'Кабельный журнал'!AE808-1,0)</f>
        <v>0</v>
      </c>
      <c r="D808" s="121"/>
      <c r="E808" s="47">
        <f ca="1">OFFSET(СВОДНАЯ!$B$3,'Кабельный журнал'!AE808-1,1)</f>
        <v>0</v>
      </c>
      <c r="F808" s="48">
        <f ca="1">OFFSET(СВОДНАЯ!$B$3,'Кабельный журнал'!AE808-1,2)</f>
        <v>0</v>
      </c>
      <c r="G808" s="206">
        <f ca="1">OFFSET(СВОДНАЯ!$B$3,'Кабельный журнал'!AE808-1,3)</f>
        <v>0</v>
      </c>
      <c r="H808" s="235"/>
      <c r="I808" s="235"/>
      <c r="J808" s="235"/>
      <c r="K808" s="235"/>
      <c r="L808" s="207"/>
      <c r="M808" s="236">
        <f ca="1">OFFSET(СВОДНАЯ!$B$3,'Кабельный журнал'!AE808-1,4)</f>
        <v>0</v>
      </c>
      <c r="N808" s="237"/>
      <c r="O808" s="237"/>
      <c r="P808" s="237"/>
      <c r="Q808" s="238"/>
      <c r="R808" s="206">
        <f ca="1">OFFSET(СВОДНАЯ!$B$3,'Кабельный журнал'!AE808-1,5)</f>
        <v>0</v>
      </c>
      <c r="S808" s="207"/>
      <c r="T808" s="206">
        <f ca="1">OFFSET(СВОДНАЯ!$B$3,'Кабельный журнал'!AE808-1,6)</f>
        <v>0</v>
      </c>
      <c r="U808" s="235"/>
      <c r="V808" s="207"/>
      <c r="W808" s="206">
        <f ca="1">OFFSET(СВОДНАЯ!$B$3,'Кабельный журнал'!AE808-1,7)</f>
        <v>0</v>
      </c>
      <c r="X808" s="235"/>
      <c r="Y808" s="235"/>
      <c r="Z808" s="207"/>
      <c r="AA808" s="206">
        <f ca="1">OFFSET(СВОДНАЯ!$B$3,'Кабельный журнал'!AE808-1,8)</f>
        <v>0</v>
      </c>
      <c r="AB808" s="207"/>
      <c r="AE808" s="34">
        <f t="shared" si="14"/>
        <v>699</v>
      </c>
    </row>
    <row r="809" spans="1:31" ht="15" customHeight="1" x14ac:dyDescent="0.25">
      <c r="A809" s="214" t="s">
        <v>13</v>
      </c>
      <c r="B809" s="217"/>
      <c r="C809" s="46">
        <f ca="1">OFFSET(СВОДНАЯ!$B$3,'Кабельный журнал'!AE809-1,0)</f>
        <v>0</v>
      </c>
      <c r="D809" s="121"/>
      <c r="E809" s="47">
        <f ca="1">OFFSET(СВОДНАЯ!$B$3,'Кабельный журнал'!AE809-1,1)</f>
        <v>0</v>
      </c>
      <c r="F809" s="48">
        <f ca="1">OFFSET(СВОДНАЯ!$B$3,'Кабельный журнал'!AE809-1,2)</f>
        <v>0</v>
      </c>
      <c r="G809" s="206">
        <f ca="1">OFFSET(СВОДНАЯ!$B$3,'Кабельный журнал'!AE809-1,3)</f>
        <v>0</v>
      </c>
      <c r="H809" s="235"/>
      <c r="I809" s="235"/>
      <c r="J809" s="235"/>
      <c r="K809" s="235"/>
      <c r="L809" s="207"/>
      <c r="M809" s="236">
        <f ca="1">OFFSET(СВОДНАЯ!$B$3,'Кабельный журнал'!AE809-1,4)</f>
        <v>0</v>
      </c>
      <c r="N809" s="237"/>
      <c r="O809" s="237"/>
      <c r="P809" s="237"/>
      <c r="Q809" s="238"/>
      <c r="R809" s="206">
        <f ca="1">OFFSET(СВОДНАЯ!$B$3,'Кабельный журнал'!AE809-1,5)</f>
        <v>0</v>
      </c>
      <c r="S809" s="207"/>
      <c r="T809" s="206">
        <f ca="1">OFFSET(СВОДНАЯ!$B$3,'Кабельный журнал'!AE809-1,6)</f>
        <v>0</v>
      </c>
      <c r="U809" s="235"/>
      <c r="V809" s="207"/>
      <c r="W809" s="206">
        <f ca="1">OFFSET(СВОДНАЯ!$B$3,'Кабельный журнал'!AE809-1,7)</f>
        <v>0</v>
      </c>
      <c r="X809" s="235"/>
      <c r="Y809" s="235"/>
      <c r="Z809" s="207"/>
      <c r="AA809" s="206">
        <f ca="1">OFFSET(СВОДНАЯ!$B$3,'Кабельный журнал'!AE809-1,8)</f>
        <v>0</v>
      </c>
      <c r="AB809" s="207"/>
      <c r="AE809" s="34">
        <f t="shared" si="14"/>
        <v>700</v>
      </c>
    </row>
    <row r="810" spans="1:31" ht="15" customHeight="1" x14ac:dyDescent="0.25">
      <c r="A810" s="215"/>
      <c r="B810" s="218"/>
      <c r="C810" s="46">
        <f ca="1">OFFSET(СВОДНАЯ!$B$3,'Кабельный журнал'!AE810-1,0)</f>
        <v>0</v>
      </c>
      <c r="D810" s="121"/>
      <c r="E810" s="47">
        <f ca="1">OFFSET(СВОДНАЯ!$B$3,'Кабельный журнал'!AE810-1,1)</f>
        <v>0</v>
      </c>
      <c r="F810" s="48">
        <f ca="1">OFFSET(СВОДНАЯ!$B$3,'Кабельный журнал'!AE810-1,2)</f>
        <v>0</v>
      </c>
      <c r="G810" s="206">
        <f ca="1">OFFSET(СВОДНАЯ!$B$3,'Кабельный журнал'!AE810-1,3)</f>
        <v>0</v>
      </c>
      <c r="H810" s="235"/>
      <c r="I810" s="235"/>
      <c r="J810" s="235"/>
      <c r="K810" s="235"/>
      <c r="L810" s="207"/>
      <c r="M810" s="236">
        <f ca="1">OFFSET(СВОДНАЯ!$B$3,'Кабельный журнал'!AE810-1,4)</f>
        <v>0</v>
      </c>
      <c r="N810" s="237"/>
      <c r="O810" s="237"/>
      <c r="P810" s="237"/>
      <c r="Q810" s="238"/>
      <c r="R810" s="206">
        <f ca="1">OFFSET(СВОДНАЯ!$B$3,'Кабельный журнал'!AE810-1,5)</f>
        <v>0</v>
      </c>
      <c r="S810" s="207"/>
      <c r="T810" s="206">
        <f ca="1">OFFSET(СВОДНАЯ!$B$3,'Кабельный журнал'!AE810-1,6)</f>
        <v>0</v>
      </c>
      <c r="U810" s="235"/>
      <c r="V810" s="207"/>
      <c r="W810" s="206">
        <f ca="1">OFFSET(СВОДНАЯ!$B$3,'Кабельный журнал'!AE810-1,7)</f>
        <v>0</v>
      </c>
      <c r="X810" s="235"/>
      <c r="Y810" s="235"/>
      <c r="Z810" s="207"/>
      <c r="AA810" s="206">
        <f ca="1">OFFSET(СВОДНАЯ!$B$3,'Кабельный журнал'!AE810-1,8)</f>
        <v>0</v>
      </c>
      <c r="AB810" s="207"/>
      <c r="AE810" s="34">
        <f t="shared" si="14"/>
        <v>701</v>
      </c>
    </row>
    <row r="811" spans="1:31" ht="15" customHeight="1" x14ac:dyDescent="0.25">
      <c r="A811" s="215"/>
      <c r="B811" s="218"/>
      <c r="C811" s="46">
        <f ca="1">OFFSET(СВОДНАЯ!$B$3,'Кабельный журнал'!AE811-1,0)</f>
        <v>0</v>
      </c>
      <c r="D811" s="121"/>
      <c r="E811" s="47">
        <f ca="1">OFFSET(СВОДНАЯ!$B$3,'Кабельный журнал'!AE811-1,1)</f>
        <v>0</v>
      </c>
      <c r="F811" s="48">
        <f ca="1">OFFSET(СВОДНАЯ!$B$3,'Кабельный журнал'!AE811-1,2)</f>
        <v>0</v>
      </c>
      <c r="G811" s="206">
        <f ca="1">OFFSET(СВОДНАЯ!$B$3,'Кабельный журнал'!AE811-1,3)</f>
        <v>0</v>
      </c>
      <c r="H811" s="235"/>
      <c r="I811" s="235"/>
      <c r="J811" s="235"/>
      <c r="K811" s="235"/>
      <c r="L811" s="207"/>
      <c r="M811" s="236">
        <f ca="1">OFFSET(СВОДНАЯ!$B$3,'Кабельный журнал'!AE811-1,4)</f>
        <v>0</v>
      </c>
      <c r="N811" s="237"/>
      <c r="O811" s="237"/>
      <c r="P811" s="237"/>
      <c r="Q811" s="238"/>
      <c r="R811" s="206">
        <f ca="1">OFFSET(СВОДНАЯ!$B$3,'Кабельный журнал'!AE811-1,5)</f>
        <v>0</v>
      </c>
      <c r="S811" s="207"/>
      <c r="T811" s="206">
        <f ca="1">OFFSET(СВОДНАЯ!$B$3,'Кабельный журнал'!AE811-1,6)</f>
        <v>0</v>
      </c>
      <c r="U811" s="235"/>
      <c r="V811" s="207"/>
      <c r="W811" s="206">
        <f ca="1">OFFSET(СВОДНАЯ!$B$3,'Кабельный журнал'!AE811-1,7)</f>
        <v>0</v>
      </c>
      <c r="X811" s="235"/>
      <c r="Y811" s="235"/>
      <c r="Z811" s="207"/>
      <c r="AA811" s="206">
        <f ca="1">OFFSET(СВОДНАЯ!$B$3,'Кабельный журнал'!AE811-1,8)</f>
        <v>0</v>
      </c>
      <c r="AB811" s="207"/>
      <c r="AE811" s="34">
        <f t="shared" si="14"/>
        <v>702</v>
      </c>
    </row>
    <row r="812" spans="1:31" ht="15" customHeight="1" x14ac:dyDescent="0.25">
      <c r="A812" s="215"/>
      <c r="B812" s="218"/>
      <c r="C812" s="46">
        <f ca="1">OFFSET(СВОДНАЯ!$B$3,'Кабельный журнал'!AE812-1,0)</f>
        <v>0</v>
      </c>
      <c r="D812" s="121"/>
      <c r="E812" s="47">
        <f ca="1">OFFSET(СВОДНАЯ!$B$3,'Кабельный журнал'!AE812-1,1)</f>
        <v>0</v>
      </c>
      <c r="F812" s="48">
        <f ca="1">OFFSET(СВОДНАЯ!$B$3,'Кабельный журнал'!AE812-1,2)</f>
        <v>0</v>
      </c>
      <c r="G812" s="206">
        <f ca="1">OFFSET(СВОДНАЯ!$B$3,'Кабельный журнал'!AE812-1,3)</f>
        <v>0</v>
      </c>
      <c r="H812" s="235"/>
      <c r="I812" s="235"/>
      <c r="J812" s="235"/>
      <c r="K812" s="235"/>
      <c r="L812" s="207"/>
      <c r="M812" s="236">
        <f ca="1">OFFSET(СВОДНАЯ!$B$3,'Кабельный журнал'!AE812-1,4)</f>
        <v>0</v>
      </c>
      <c r="N812" s="237"/>
      <c r="O812" s="237"/>
      <c r="P812" s="237"/>
      <c r="Q812" s="238"/>
      <c r="R812" s="206">
        <f ca="1">OFFSET(СВОДНАЯ!$B$3,'Кабельный журнал'!AE812-1,5)</f>
        <v>0</v>
      </c>
      <c r="S812" s="207"/>
      <c r="T812" s="206">
        <f ca="1">OFFSET(СВОДНАЯ!$B$3,'Кабельный журнал'!AE812-1,6)</f>
        <v>0</v>
      </c>
      <c r="U812" s="235"/>
      <c r="V812" s="207"/>
      <c r="W812" s="206">
        <f ca="1">OFFSET(СВОДНАЯ!$B$3,'Кабельный журнал'!AE812-1,7)</f>
        <v>0</v>
      </c>
      <c r="X812" s="235"/>
      <c r="Y812" s="235"/>
      <c r="Z812" s="207"/>
      <c r="AA812" s="206">
        <f ca="1">OFFSET(СВОДНАЯ!$B$3,'Кабельный журнал'!AE812-1,8)</f>
        <v>0</v>
      </c>
      <c r="AB812" s="207"/>
      <c r="AE812" s="34">
        <f t="shared" si="14"/>
        <v>703</v>
      </c>
    </row>
    <row r="813" spans="1:31" ht="15" customHeight="1" thickBot="1" x14ac:dyDescent="0.3">
      <c r="A813" s="216"/>
      <c r="B813" s="219"/>
      <c r="C813" s="46">
        <f ca="1">OFFSET(СВОДНАЯ!$B$3,'Кабельный журнал'!AE813-1,0)</f>
        <v>0</v>
      </c>
      <c r="D813" s="121"/>
      <c r="E813" s="47">
        <f ca="1">OFFSET(СВОДНАЯ!$B$3,'Кабельный журнал'!AE813-1,1)</f>
        <v>0</v>
      </c>
      <c r="F813" s="48">
        <f ca="1">OFFSET(СВОДНАЯ!$B$3,'Кабельный журнал'!AE813-1,2)</f>
        <v>0</v>
      </c>
      <c r="G813" s="206">
        <f ca="1">OFFSET(СВОДНАЯ!$B$3,'Кабельный журнал'!AE813-1,3)</f>
        <v>0</v>
      </c>
      <c r="H813" s="235"/>
      <c r="I813" s="235"/>
      <c r="J813" s="235"/>
      <c r="K813" s="235"/>
      <c r="L813" s="207"/>
      <c r="M813" s="236">
        <f ca="1">OFFSET(СВОДНАЯ!$B$3,'Кабельный журнал'!AE813-1,4)</f>
        <v>0</v>
      </c>
      <c r="N813" s="237"/>
      <c r="O813" s="237"/>
      <c r="P813" s="237"/>
      <c r="Q813" s="238"/>
      <c r="R813" s="206">
        <f ca="1">OFFSET(СВОДНАЯ!$B$3,'Кабельный журнал'!AE813-1,5)</f>
        <v>0</v>
      </c>
      <c r="S813" s="207"/>
      <c r="T813" s="206">
        <f ca="1">OFFSET(СВОДНАЯ!$B$3,'Кабельный журнал'!AE813-1,6)</f>
        <v>0</v>
      </c>
      <c r="U813" s="235"/>
      <c r="V813" s="207"/>
      <c r="W813" s="206">
        <f ca="1">OFFSET(СВОДНАЯ!$B$3,'Кабельный журнал'!AE813-1,7)</f>
        <v>0</v>
      </c>
      <c r="X813" s="235"/>
      <c r="Y813" s="235"/>
      <c r="Z813" s="207"/>
      <c r="AA813" s="206">
        <f ca="1">OFFSET(СВОДНАЯ!$B$3,'Кабельный журнал'!AE813-1,8)</f>
        <v>0</v>
      </c>
      <c r="AB813" s="207"/>
      <c r="AE813" s="34">
        <f t="shared" si="14"/>
        <v>704</v>
      </c>
    </row>
    <row r="814" spans="1:31" ht="15" customHeight="1" x14ac:dyDescent="0.25">
      <c r="A814" s="214" t="s">
        <v>14</v>
      </c>
      <c r="B814" s="217"/>
      <c r="C814" s="46">
        <f ca="1">OFFSET(СВОДНАЯ!$B$3,'Кабельный журнал'!AE814-1,0)</f>
        <v>0</v>
      </c>
      <c r="D814" s="121"/>
      <c r="E814" s="47">
        <f ca="1">OFFSET(СВОДНАЯ!$B$3,'Кабельный журнал'!AE814-1,1)</f>
        <v>0</v>
      </c>
      <c r="F814" s="48">
        <f ca="1">OFFSET(СВОДНАЯ!$B$3,'Кабельный журнал'!AE814-1,2)</f>
        <v>0</v>
      </c>
      <c r="G814" s="206">
        <f ca="1">OFFSET(СВОДНАЯ!$B$3,'Кабельный журнал'!AE814-1,3)</f>
        <v>0</v>
      </c>
      <c r="H814" s="235"/>
      <c r="I814" s="235"/>
      <c r="J814" s="235"/>
      <c r="K814" s="235"/>
      <c r="L814" s="207"/>
      <c r="M814" s="236">
        <f ca="1">OFFSET(СВОДНАЯ!$B$3,'Кабельный журнал'!AE814-1,4)</f>
        <v>0</v>
      </c>
      <c r="N814" s="237"/>
      <c r="O814" s="237"/>
      <c r="P814" s="237"/>
      <c r="Q814" s="238"/>
      <c r="R814" s="206">
        <f ca="1">OFFSET(СВОДНАЯ!$B$3,'Кабельный журнал'!AE814-1,5)</f>
        <v>0</v>
      </c>
      <c r="S814" s="207"/>
      <c r="T814" s="206">
        <f ca="1">OFFSET(СВОДНАЯ!$B$3,'Кабельный журнал'!AE814-1,6)</f>
        <v>0</v>
      </c>
      <c r="U814" s="235"/>
      <c r="V814" s="207"/>
      <c r="W814" s="206">
        <f ca="1">OFFSET(СВОДНАЯ!$B$3,'Кабельный журнал'!AE814-1,7)</f>
        <v>0</v>
      </c>
      <c r="X814" s="235"/>
      <c r="Y814" s="235"/>
      <c r="Z814" s="207"/>
      <c r="AA814" s="206">
        <f ca="1">OFFSET(СВОДНАЯ!$B$3,'Кабельный журнал'!AE814-1,8)</f>
        <v>0</v>
      </c>
      <c r="AB814" s="207"/>
      <c r="AE814" s="34">
        <f t="shared" si="14"/>
        <v>705</v>
      </c>
    </row>
    <row r="815" spans="1:31" ht="15" customHeight="1" x14ac:dyDescent="0.25">
      <c r="A815" s="215"/>
      <c r="B815" s="218"/>
      <c r="C815" s="46">
        <f ca="1">OFFSET(СВОДНАЯ!$B$3,'Кабельный журнал'!AE815-1,0)</f>
        <v>0</v>
      </c>
      <c r="D815" s="121"/>
      <c r="E815" s="47">
        <f ca="1">OFFSET(СВОДНАЯ!$B$3,'Кабельный журнал'!AE815-1,1)</f>
        <v>0</v>
      </c>
      <c r="F815" s="48">
        <f ca="1">OFFSET(СВОДНАЯ!$B$3,'Кабельный журнал'!AE815-1,2)</f>
        <v>0</v>
      </c>
      <c r="G815" s="206">
        <f ca="1">OFFSET(СВОДНАЯ!$B$3,'Кабельный журнал'!AE815-1,3)</f>
        <v>0</v>
      </c>
      <c r="H815" s="235"/>
      <c r="I815" s="235"/>
      <c r="J815" s="235"/>
      <c r="K815" s="235"/>
      <c r="L815" s="207"/>
      <c r="M815" s="236">
        <f ca="1">OFFSET(СВОДНАЯ!$B$3,'Кабельный журнал'!AE815-1,4)</f>
        <v>0</v>
      </c>
      <c r="N815" s="237"/>
      <c r="O815" s="237"/>
      <c r="P815" s="237"/>
      <c r="Q815" s="238"/>
      <c r="R815" s="206">
        <f ca="1">OFFSET(СВОДНАЯ!$B$3,'Кабельный журнал'!AE815-1,5)</f>
        <v>0</v>
      </c>
      <c r="S815" s="207"/>
      <c r="T815" s="206">
        <f ca="1">OFFSET(СВОДНАЯ!$B$3,'Кабельный журнал'!AE815-1,6)</f>
        <v>0</v>
      </c>
      <c r="U815" s="235"/>
      <c r="V815" s="207"/>
      <c r="W815" s="206">
        <f ca="1">OFFSET(СВОДНАЯ!$B$3,'Кабельный журнал'!AE815-1,7)</f>
        <v>0</v>
      </c>
      <c r="X815" s="235"/>
      <c r="Y815" s="235"/>
      <c r="Z815" s="207"/>
      <c r="AA815" s="206">
        <f ca="1">OFFSET(СВОДНАЯ!$B$3,'Кабельный журнал'!AE815-1,8)</f>
        <v>0</v>
      </c>
      <c r="AB815" s="207"/>
      <c r="AE815" s="34">
        <f t="shared" si="14"/>
        <v>706</v>
      </c>
    </row>
    <row r="816" spans="1:31" ht="15" customHeight="1" x14ac:dyDescent="0.25">
      <c r="A816" s="215"/>
      <c r="B816" s="218"/>
      <c r="C816" s="46">
        <f ca="1">OFFSET(СВОДНАЯ!$B$3,'Кабельный журнал'!AE816-1,0)</f>
        <v>0</v>
      </c>
      <c r="D816" s="121"/>
      <c r="E816" s="47">
        <f ca="1">OFFSET(СВОДНАЯ!$B$3,'Кабельный журнал'!AE816-1,1)</f>
        <v>0</v>
      </c>
      <c r="F816" s="48">
        <f ca="1">OFFSET(СВОДНАЯ!$B$3,'Кабельный журнал'!AE816-1,2)</f>
        <v>0</v>
      </c>
      <c r="G816" s="206">
        <f ca="1">OFFSET(СВОДНАЯ!$B$3,'Кабельный журнал'!AE816-1,3)</f>
        <v>0</v>
      </c>
      <c r="H816" s="235"/>
      <c r="I816" s="235"/>
      <c r="J816" s="235"/>
      <c r="K816" s="235"/>
      <c r="L816" s="207"/>
      <c r="M816" s="236">
        <f ca="1">OFFSET(СВОДНАЯ!$B$3,'Кабельный журнал'!AE816-1,4)</f>
        <v>0</v>
      </c>
      <c r="N816" s="237"/>
      <c r="O816" s="237"/>
      <c r="P816" s="237"/>
      <c r="Q816" s="238"/>
      <c r="R816" s="206">
        <f ca="1">OFFSET(СВОДНАЯ!$B$3,'Кабельный журнал'!AE816-1,5)</f>
        <v>0</v>
      </c>
      <c r="S816" s="207"/>
      <c r="T816" s="206">
        <f ca="1">OFFSET(СВОДНАЯ!$B$3,'Кабельный журнал'!AE816-1,6)</f>
        <v>0</v>
      </c>
      <c r="U816" s="235"/>
      <c r="V816" s="207"/>
      <c r="W816" s="206">
        <f ca="1">OFFSET(СВОДНАЯ!$B$3,'Кабельный журнал'!AE816-1,7)</f>
        <v>0</v>
      </c>
      <c r="X816" s="235"/>
      <c r="Y816" s="235"/>
      <c r="Z816" s="207"/>
      <c r="AA816" s="206">
        <f ca="1">OFFSET(СВОДНАЯ!$B$3,'Кабельный журнал'!AE816-1,8)</f>
        <v>0</v>
      </c>
      <c r="AB816" s="207"/>
      <c r="AE816" s="34">
        <f t="shared" si="14"/>
        <v>707</v>
      </c>
    </row>
    <row r="817" spans="1:79" ht="15" customHeight="1" x14ac:dyDescent="0.25">
      <c r="A817" s="215"/>
      <c r="B817" s="218"/>
      <c r="C817" s="46">
        <f ca="1">OFFSET(СВОДНАЯ!$B$3,'Кабельный журнал'!AE817-1,0)</f>
        <v>0</v>
      </c>
      <c r="D817" s="121"/>
      <c r="E817" s="47">
        <f ca="1">OFFSET(СВОДНАЯ!$B$3,'Кабельный журнал'!AE817-1,1)</f>
        <v>0</v>
      </c>
      <c r="F817" s="48">
        <f ca="1">OFFSET(СВОДНАЯ!$B$3,'Кабельный журнал'!AE817-1,2)</f>
        <v>0</v>
      </c>
      <c r="G817" s="206">
        <f ca="1">OFFSET(СВОДНАЯ!$B$3,'Кабельный журнал'!AE817-1,3)</f>
        <v>0</v>
      </c>
      <c r="H817" s="235"/>
      <c r="I817" s="235"/>
      <c r="J817" s="235"/>
      <c r="K817" s="235"/>
      <c r="L817" s="207"/>
      <c r="M817" s="236">
        <f ca="1">OFFSET(СВОДНАЯ!$B$3,'Кабельный журнал'!AE817-1,4)</f>
        <v>0</v>
      </c>
      <c r="N817" s="237"/>
      <c r="O817" s="237"/>
      <c r="P817" s="237"/>
      <c r="Q817" s="238"/>
      <c r="R817" s="206">
        <f ca="1">OFFSET(СВОДНАЯ!$B$3,'Кабельный журнал'!AE817-1,5)</f>
        <v>0</v>
      </c>
      <c r="S817" s="207"/>
      <c r="T817" s="206">
        <f ca="1">OFFSET(СВОДНАЯ!$B$3,'Кабельный журнал'!AE817-1,6)</f>
        <v>0</v>
      </c>
      <c r="U817" s="235"/>
      <c r="V817" s="207"/>
      <c r="W817" s="206">
        <f ca="1">OFFSET(СВОДНАЯ!$B$3,'Кабельный журнал'!AE817-1,7)</f>
        <v>0</v>
      </c>
      <c r="X817" s="235"/>
      <c r="Y817" s="235"/>
      <c r="Z817" s="207"/>
      <c r="AA817" s="206">
        <f ca="1">OFFSET(СВОДНАЯ!$B$3,'Кабельный журнал'!AE817-1,8)</f>
        <v>0</v>
      </c>
      <c r="AB817" s="207"/>
      <c r="AE817" s="34">
        <f t="shared" si="14"/>
        <v>708</v>
      </c>
    </row>
    <row r="818" spans="1:79" ht="15" customHeight="1" x14ac:dyDescent="0.25">
      <c r="A818" s="215"/>
      <c r="B818" s="218"/>
      <c r="C818" s="46">
        <f ca="1">OFFSET(СВОДНАЯ!$B$3,'Кабельный журнал'!AE818-1,0)</f>
        <v>0</v>
      </c>
      <c r="D818" s="121"/>
      <c r="E818" s="47">
        <f ca="1">OFFSET(СВОДНАЯ!$B$3,'Кабельный журнал'!AE818-1,1)</f>
        <v>0</v>
      </c>
      <c r="F818" s="48">
        <f ca="1">OFFSET(СВОДНАЯ!$B$3,'Кабельный журнал'!AE818-1,2)</f>
        <v>0</v>
      </c>
      <c r="G818" s="206">
        <f ca="1">OFFSET(СВОДНАЯ!$B$3,'Кабельный журнал'!AE818-1,3)</f>
        <v>0</v>
      </c>
      <c r="H818" s="235"/>
      <c r="I818" s="235"/>
      <c r="J818" s="235"/>
      <c r="K818" s="235"/>
      <c r="L818" s="207"/>
      <c r="M818" s="236">
        <f ca="1">OFFSET(СВОДНАЯ!$B$3,'Кабельный журнал'!AE818-1,4)</f>
        <v>0</v>
      </c>
      <c r="N818" s="237"/>
      <c r="O818" s="237"/>
      <c r="P818" s="237"/>
      <c r="Q818" s="238"/>
      <c r="R818" s="206">
        <f ca="1">OFFSET(СВОДНАЯ!$B$3,'Кабельный журнал'!AE818-1,5)</f>
        <v>0</v>
      </c>
      <c r="S818" s="207"/>
      <c r="T818" s="206">
        <f ca="1">OFFSET(СВОДНАЯ!$B$3,'Кабельный журнал'!AE818-1,6)</f>
        <v>0</v>
      </c>
      <c r="U818" s="235"/>
      <c r="V818" s="207"/>
      <c r="W818" s="206">
        <f ca="1">OFFSET(СВОДНАЯ!$B$3,'Кабельный журнал'!AE818-1,7)</f>
        <v>0</v>
      </c>
      <c r="X818" s="235"/>
      <c r="Y818" s="235"/>
      <c r="Z818" s="207"/>
      <c r="AA818" s="206">
        <f ca="1">OFFSET(СВОДНАЯ!$B$3,'Кабельный журнал'!AE818-1,8)</f>
        <v>0</v>
      </c>
      <c r="AB818" s="207"/>
      <c r="AE818" s="34">
        <f t="shared" si="14"/>
        <v>709</v>
      </c>
    </row>
    <row r="819" spans="1:79" ht="15" customHeight="1" thickBot="1" x14ac:dyDescent="0.3">
      <c r="A819" s="216"/>
      <c r="B819" s="219"/>
      <c r="C819" s="46">
        <f ca="1">OFFSET(СВОДНАЯ!$B$3,'Кабельный журнал'!AE819-1,0)</f>
        <v>0</v>
      </c>
      <c r="D819" s="121"/>
      <c r="E819" s="47">
        <f ca="1">OFFSET(СВОДНАЯ!$B$3,'Кабельный журнал'!AE819-1,1)</f>
        <v>0</v>
      </c>
      <c r="F819" s="48">
        <f ca="1">OFFSET(СВОДНАЯ!$B$3,'Кабельный журнал'!AE819-1,2)</f>
        <v>0</v>
      </c>
      <c r="G819" s="206">
        <f ca="1">OFFSET(СВОДНАЯ!$B$3,'Кабельный журнал'!AE819-1,3)</f>
        <v>0</v>
      </c>
      <c r="H819" s="235"/>
      <c r="I819" s="235"/>
      <c r="J819" s="235"/>
      <c r="K819" s="235"/>
      <c r="L819" s="207"/>
      <c r="M819" s="236">
        <f ca="1">OFFSET(СВОДНАЯ!$B$3,'Кабельный журнал'!AE819-1,4)</f>
        <v>0</v>
      </c>
      <c r="N819" s="237"/>
      <c r="O819" s="237"/>
      <c r="P819" s="237"/>
      <c r="Q819" s="238"/>
      <c r="R819" s="206">
        <f ca="1">OFFSET(СВОДНАЯ!$B$3,'Кабельный журнал'!AE819-1,5)</f>
        <v>0</v>
      </c>
      <c r="S819" s="207"/>
      <c r="T819" s="206">
        <f ca="1">OFFSET(СВОДНАЯ!$B$3,'Кабельный журнал'!AE819-1,6)</f>
        <v>0</v>
      </c>
      <c r="U819" s="235"/>
      <c r="V819" s="207"/>
      <c r="W819" s="206">
        <f ca="1">OFFSET(СВОДНАЯ!$B$3,'Кабельный журнал'!AE819-1,7)</f>
        <v>0</v>
      </c>
      <c r="X819" s="235"/>
      <c r="Y819" s="235"/>
      <c r="Z819" s="207"/>
      <c r="AA819" s="206">
        <f ca="1">OFFSET(СВОДНАЯ!$B$3,'Кабельный журнал'!AE819-1,8)</f>
        <v>0</v>
      </c>
      <c r="AB819" s="207"/>
      <c r="AE819" s="34">
        <f t="shared" si="14"/>
        <v>710</v>
      </c>
    </row>
    <row r="820" spans="1:79" ht="15" customHeight="1" x14ac:dyDescent="0.25">
      <c r="A820" s="214" t="s">
        <v>15</v>
      </c>
      <c r="B820" s="217"/>
      <c r="C820" s="46">
        <f ca="1">OFFSET(СВОДНАЯ!$B$3,'Кабельный журнал'!AE820-1,0)</f>
        <v>0</v>
      </c>
      <c r="D820" s="121"/>
      <c r="E820" s="47">
        <f ca="1">OFFSET(СВОДНАЯ!$B$3,'Кабельный журнал'!AE820-1,1)</f>
        <v>0</v>
      </c>
      <c r="F820" s="48">
        <f ca="1">OFFSET(СВОДНАЯ!$B$3,'Кабельный журнал'!AE820-1,2)</f>
        <v>0</v>
      </c>
      <c r="G820" s="206">
        <f ca="1">OFFSET(СВОДНАЯ!$B$3,'Кабельный журнал'!AE820-1,3)</f>
        <v>0</v>
      </c>
      <c r="H820" s="235"/>
      <c r="I820" s="235"/>
      <c r="J820" s="235"/>
      <c r="K820" s="235"/>
      <c r="L820" s="207"/>
      <c r="M820" s="236">
        <f ca="1">OFFSET(СВОДНАЯ!$B$3,'Кабельный журнал'!AE820-1,4)</f>
        <v>0</v>
      </c>
      <c r="N820" s="237"/>
      <c r="O820" s="237"/>
      <c r="P820" s="237"/>
      <c r="Q820" s="238"/>
      <c r="R820" s="206">
        <f ca="1">OFFSET(СВОДНАЯ!$B$3,'Кабельный журнал'!AE820-1,5)</f>
        <v>0</v>
      </c>
      <c r="S820" s="207"/>
      <c r="T820" s="206">
        <f ca="1">OFFSET(СВОДНАЯ!$B$3,'Кабельный журнал'!AE820-1,6)</f>
        <v>0</v>
      </c>
      <c r="U820" s="235"/>
      <c r="V820" s="207"/>
      <c r="W820" s="206">
        <f ca="1">OFFSET(СВОДНАЯ!$B$3,'Кабельный журнал'!AE820-1,7)</f>
        <v>0</v>
      </c>
      <c r="X820" s="235"/>
      <c r="Y820" s="235"/>
      <c r="Z820" s="207"/>
      <c r="AA820" s="206">
        <f ca="1">OFFSET(СВОДНАЯ!$B$3,'Кабельный журнал'!AE820-1,8)</f>
        <v>0</v>
      </c>
      <c r="AB820" s="207"/>
      <c r="AE820" s="34">
        <f t="shared" si="14"/>
        <v>711</v>
      </c>
    </row>
    <row r="821" spans="1:79" ht="15" customHeight="1" x14ac:dyDescent="0.25">
      <c r="A821" s="215"/>
      <c r="B821" s="218"/>
      <c r="C821" s="46">
        <f ca="1">OFFSET(СВОДНАЯ!$B$3,'Кабельный журнал'!AE821-1,0)</f>
        <v>0</v>
      </c>
      <c r="D821" s="121"/>
      <c r="E821" s="47">
        <f ca="1">OFFSET(СВОДНАЯ!$B$3,'Кабельный журнал'!AE821-1,1)</f>
        <v>0</v>
      </c>
      <c r="F821" s="48">
        <f ca="1">OFFSET(СВОДНАЯ!$B$3,'Кабельный журнал'!AE821-1,2)</f>
        <v>0</v>
      </c>
      <c r="G821" s="206">
        <f ca="1">OFFSET(СВОДНАЯ!$B$3,'Кабельный журнал'!AE821-1,3)</f>
        <v>0</v>
      </c>
      <c r="H821" s="235"/>
      <c r="I821" s="235"/>
      <c r="J821" s="235"/>
      <c r="K821" s="235"/>
      <c r="L821" s="207"/>
      <c r="M821" s="236">
        <f ca="1">OFFSET(СВОДНАЯ!$B$3,'Кабельный журнал'!AE821-1,4)</f>
        <v>0</v>
      </c>
      <c r="N821" s="237"/>
      <c r="O821" s="237"/>
      <c r="P821" s="237"/>
      <c r="Q821" s="238"/>
      <c r="R821" s="206">
        <f ca="1">OFFSET(СВОДНАЯ!$B$3,'Кабельный журнал'!AE821-1,5)</f>
        <v>0</v>
      </c>
      <c r="S821" s="207"/>
      <c r="T821" s="206">
        <f ca="1">OFFSET(СВОДНАЯ!$B$3,'Кабельный журнал'!AE821-1,6)</f>
        <v>0</v>
      </c>
      <c r="U821" s="235"/>
      <c r="V821" s="207"/>
      <c r="W821" s="206">
        <f ca="1">OFFSET(СВОДНАЯ!$B$3,'Кабельный журнал'!AE821-1,7)</f>
        <v>0</v>
      </c>
      <c r="X821" s="235"/>
      <c r="Y821" s="235"/>
      <c r="Z821" s="207"/>
      <c r="AA821" s="206">
        <f ca="1">OFFSET(СВОДНАЯ!$B$3,'Кабельный журнал'!AE821-1,8)</f>
        <v>0</v>
      </c>
      <c r="AB821" s="207"/>
      <c r="AE821" s="34">
        <f t="shared" si="14"/>
        <v>712</v>
      </c>
    </row>
    <row r="822" spans="1:79" ht="15" customHeight="1" thickBot="1" x14ac:dyDescent="0.3">
      <c r="A822" s="215"/>
      <c r="B822" s="218"/>
      <c r="C822" s="96">
        <f ca="1">OFFSET(СВОДНАЯ!$B$3,'Кабельный журнал'!AE822-1,0)</f>
        <v>0</v>
      </c>
      <c r="D822" s="123"/>
      <c r="E822" s="97">
        <f ca="1">OFFSET(СВОДНАЯ!$B$3,'Кабельный журнал'!AE822-1,1)</f>
        <v>0</v>
      </c>
      <c r="F822" s="98">
        <f ca="1">OFFSET(СВОДНАЯ!$B$3,'Кабельный журнал'!AE822-1,2)</f>
        <v>0</v>
      </c>
      <c r="G822" s="212">
        <f ca="1">OFFSET(СВОДНАЯ!$B$3,'Кабельный журнал'!AE822-1,3)</f>
        <v>0</v>
      </c>
      <c r="H822" s="211"/>
      <c r="I822" s="211"/>
      <c r="J822" s="211"/>
      <c r="K822" s="211"/>
      <c r="L822" s="213"/>
      <c r="M822" s="236">
        <f ca="1">OFFSET(СВОДНАЯ!$B$3,'Кабельный журнал'!AE822-1,4)</f>
        <v>0</v>
      </c>
      <c r="N822" s="237"/>
      <c r="O822" s="237"/>
      <c r="P822" s="237"/>
      <c r="Q822" s="238"/>
      <c r="R822" s="206">
        <f ca="1">OFFSET(СВОДНАЯ!$B$3,'Кабельный журнал'!AE822-1,5)</f>
        <v>0</v>
      </c>
      <c r="S822" s="207"/>
      <c r="T822" s="206">
        <f ca="1">OFFSET(СВОДНАЯ!$B$3,'Кабельный журнал'!AE822-1,6)</f>
        <v>0</v>
      </c>
      <c r="U822" s="235"/>
      <c r="V822" s="207"/>
      <c r="W822" s="206">
        <f ca="1">OFFSET(СВОДНАЯ!$B$3,'Кабельный журнал'!AE822-1,7)</f>
        <v>0</v>
      </c>
      <c r="X822" s="235"/>
      <c r="Y822" s="235"/>
      <c r="Z822" s="207"/>
      <c r="AA822" s="220">
        <f ca="1">OFFSET(СВОДНАЯ!$B$3,'Кабельный журнал'!AE822-1,8)</f>
        <v>0</v>
      </c>
      <c r="AB822" s="222"/>
      <c r="AE822" s="34">
        <f t="shared" si="14"/>
        <v>713</v>
      </c>
    </row>
    <row r="823" spans="1:79" ht="15" customHeight="1" thickBot="1" x14ac:dyDescent="0.3">
      <c r="A823" s="215"/>
      <c r="B823" s="218"/>
      <c r="C823" s="91"/>
      <c r="D823" s="108"/>
      <c r="E823" s="92"/>
      <c r="F823" s="92"/>
      <c r="G823" s="83"/>
      <c r="H823" s="83"/>
      <c r="I823" s="83"/>
      <c r="J823" s="83"/>
      <c r="K823" s="83"/>
      <c r="L823" s="84"/>
      <c r="M823" s="60"/>
      <c r="N823" s="61"/>
      <c r="O823" s="61"/>
      <c r="P823" s="62"/>
      <c r="Q823" s="62"/>
      <c r="R823" s="61"/>
      <c r="S823" s="281" t="str">
        <f>S768</f>
        <v>ОДО-104-01.СОТС.КЖ</v>
      </c>
      <c r="T823" s="282"/>
      <c r="U823" s="282"/>
      <c r="V823" s="282"/>
      <c r="W823" s="282"/>
      <c r="X823" s="282"/>
      <c r="Y823" s="282"/>
      <c r="Z823" s="283"/>
      <c r="AA823" s="271" t="s">
        <v>2</v>
      </c>
      <c r="AB823" s="272"/>
    </row>
    <row r="824" spans="1:79" ht="15" customHeight="1" thickBot="1" x14ac:dyDescent="0.3">
      <c r="A824" s="215"/>
      <c r="B824" s="218"/>
      <c r="C824" s="38"/>
      <c r="D824" s="137"/>
      <c r="E824" s="39"/>
      <c r="F824" s="39"/>
      <c r="G824" s="66"/>
      <c r="H824" s="66"/>
      <c r="I824" s="66"/>
      <c r="J824" s="66"/>
      <c r="K824" s="66"/>
      <c r="L824" s="93"/>
      <c r="M824" s="55"/>
      <c r="N824" s="56"/>
      <c r="O824" s="56"/>
      <c r="P824" s="57"/>
      <c r="Q824" s="57"/>
      <c r="R824" s="56"/>
      <c r="S824" s="226"/>
      <c r="T824" s="227"/>
      <c r="U824" s="227"/>
      <c r="V824" s="227"/>
      <c r="W824" s="227"/>
      <c r="X824" s="227"/>
      <c r="Y824" s="227"/>
      <c r="Z824" s="228"/>
      <c r="AA824" s="202" t="s">
        <v>32</v>
      </c>
      <c r="AB824" s="204">
        <f>AB769+1</f>
        <v>10</v>
      </c>
    </row>
    <row r="825" spans="1:79" ht="15" customHeight="1" thickBot="1" x14ac:dyDescent="0.3">
      <c r="A825" s="216"/>
      <c r="B825" s="219"/>
      <c r="C825" s="58"/>
      <c r="D825" s="136"/>
      <c r="E825" s="41"/>
      <c r="F825" s="41"/>
      <c r="G825" s="85"/>
      <c r="H825" s="85"/>
      <c r="I825" s="85"/>
      <c r="J825" s="85"/>
      <c r="K825" s="85"/>
      <c r="L825" s="86"/>
      <c r="M825" s="59" t="s">
        <v>0</v>
      </c>
      <c r="N825" s="59" t="s">
        <v>10</v>
      </c>
      <c r="O825" s="59" t="s">
        <v>2</v>
      </c>
      <c r="P825" s="59" t="s">
        <v>11</v>
      </c>
      <c r="Q825" s="59" t="s">
        <v>4</v>
      </c>
      <c r="R825" s="59" t="s">
        <v>5</v>
      </c>
      <c r="S825" s="229"/>
      <c r="T825" s="230"/>
      <c r="U825" s="230"/>
      <c r="V825" s="230"/>
      <c r="W825" s="230"/>
      <c r="X825" s="230"/>
      <c r="Y825" s="230"/>
      <c r="Z825" s="231"/>
      <c r="AA825" s="203"/>
      <c r="AB825" s="205"/>
    </row>
    <row r="826" spans="1:79" s="26" customFormat="1" ht="15" customHeight="1" thickBot="1" x14ac:dyDescent="0.25">
      <c r="C826" s="199" t="s">
        <v>18</v>
      </c>
      <c r="D826" s="133"/>
      <c r="E826" s="251" t="s">
        <v>19</v>
      </c>
      <c r="F826" s="252"/>
      <c r="G826" s="255" t="s">
        <v>22</v>
      </c>
      <c r="H826" s="256"/>
      <c r="I826" s="256"/>
      <c r="J826" s="256"/>
      <c r="K826" s="256"/>
      <c r="L826" s="256"/>
      <c r="M826" s="256"/>
      <c r="N826" s="256"/>
      <c r="O826" s="256"/>
      <c r="P826" s="256"/>
      <c r="Q826" s="256"/>
      <c r="R826" s="256"/>
      <c r="S826" s="256"/>
      <c r="T826" s="256"/>
      <c r="U826" s="256"/>
      <c r="V826" s="256"/>
      <c r="W826" s="256"/>
      <c r="X826" s="256"/>
      <c r="Y826" s="256"/>
      <c r="Z826" s="256"/>
      <c r="AA826" s="256"/>
      <c r="AB826" s="257"/>
      <c r="AD826" s="27"/>
      <c r="BT826" s="28"/>
      <c r="BU826" s="28"/>
      <c r="BV826" s="28"/>
      <c r="BW826" s="28"/>
      <c r="BX826" s="28"/>
      <c r="BY826" s="28"/>
      <c r="BZ826" s="28"/>
      <c r="CA826" s="28"/>
    </row>
    <row r="827" spans="1:79" s="26" customFormat="1" ht="15" customHeight="1" thickBot="1" x14ac:dyDescent="0.25">
      <c r="C827" s="200"/>
      <c r="D827" s="134"/>
      <c r="E827" s="253"/>
      <c r="F827" s="254"/>
      <c r="G827" s="258" t="s">
        <v>23</v>
      </c>
      <c r="H827" s="259"/>
      <c r="I827" s="259"/>
      <c r="J827" s="259"/>
      <c r="K827" s="259"/>
      <c r="L827" s="259"/>
      <c r="M827" s="259"/>
      <c r="N827" s="259"/>
      <c r="O827" s="259"/>
      <c r="P827" s="259"/>
      <c r="Q827" s="259"/>
      <c r="R827" s="259"/>
      <c r="S827" s="260"/>
      <c r="T827" s="255" t="s">
        <v>24</v>
      </c>
      <c r="U827" s="256"/>
      <c r="V827" s="256"/>
      <c r="W827" s="256"/>
      <c r="X827" s="256"/>
      <c r="Y827" s="256"/>
      <c r="Z827" s="256"/>
      <c r="AA827" s="256"/>
      <c r="AB827" s="257"/>
      <c r="AD827" s="29">
        <f>SUM(AD830:AD880)</f>
        <v>0</v>
      </c>
      <c r="AE827" s="30"/>
      <c r="BT827" s="28"/>
      <c r="BU827" s="28"/>
      <c r="BV827" s="28"/>
      <c r="BW827" s="28"/>
      <c r="BX827" s="28"/>
      <c r="BY827" s="28"/>
      <c r="BZ827" s="28"/>
      <c r="CA827" s="28"/>
    </row>
    <row r="828" spans="1:79" s="26" customFormat="1" ht="15" customHeight="1" x14ac:dyDescent="0.2">
      <c r="C828" s="200"/>
      <c r="D828" s="129"/>
      <c r="E828" s="261" t="s">
        <v>20</v>
      </c>
      <c r="F828" s="261" t="s">
        <v>21</v>
      </c>
      <c r="G828" s="251" t="s">
        <v>25</v>
      </c>
      <c r="H828" s="263"/>
      <c r="I828" s="263"/>
      <c r="J828" s="263"/>
      <c r="K828" s="263"/>
      <c r="L828" s="252"/>
      <c r="M828" s="265" t="s">
        <v>26</v>
      </c>
      <c r="N828" s="266"/>
      <c r="O828" s="266"/>
      <c r="P828" s="266"/>
      <c r="Q828" s="267"/>
      <c r="R828" s="265" t="s">
        <v>27</v>
      </c>
      <c r="S828" s="267"/>
      <c r="T828" s="265" t="s">
        <v>25</v>
      </c>
      <c r="U828" s="266"/>
      <c r="V828" s="267"/>
      <c r="W828" s="265" t="s">
        <v>26</v>
      </c>
      <c r="X828" s="266"/>
      <c r="Y828" s="266"/>
      <c r="Z828" s="267"/>
      <c r="AA828" s="265" t="s">
        <v>27</v>
      </c>
      <c r="AB828" s="267"/>
      <c r="AD828" s="31"/>
      <c r="BT828" s="28"/>
      <c r="BU828" s="28"/>
      <c r="BV828" s="28"/>
      <c r="BW828" s="28"/>
      <c r="BX828" s="28"/>
      <c r="BY828" s="28"/>
      <c r="BZ828" s="28"/>
      <c r="CA828" s="28"/>
    </row>
    <row r="829" spans="1:79" s="26" customFormat="1" ht="15" customHeight="1" thickBot="1" x14ac:dyDescent="0.25">
      <c r="C829" s="201"/>
      <c r="D829" s="130"/>
      <c r="E829" s="262"/>
      <c r="F829" s="262"/>
      <c r="G829" s="253"/>
      <c r="H829" s="264"/>
      <c r="I829" s="264"/>
      <c r="J829" s="264"/>
      <c r="K829" s="264"/>
      <c r="L829" s="254"/>
      <c r="M829" s="268"/>
      <c r="N829" s="269"/>
      <c r="O829" s="269"/>
      <c r="P829" s="269"/>
      <c r="Q829" s="270"/>
      <c r="R829" s="268"/>
      <c r="S829" s="270"/>
      <c r="T829" s="268"/>
      <c r="U829" s="269"/>
      <c r="V829" s="270"/>
      <c r="W829" s="268"/>
      <c r="X829" s="269"/>
      <c r="Y829" s="269"/>
      <c r="Z829" s="270"/>
      <c r="AA829" s="268"/>
      <c r="AB829" s="270"/>
      <c r="AD829" s="31"/>
      <c r="BT829" s="28"/>
      <c r="BU829" s="28"/>
      <c r="BV829" s="28"/>
      <c r="BW829" s="28"/>
      <c r="BX829" s="28"/>
      <c r="BY829" s="28"/>
      <c r="BZ829" s="28"/>
      <c r="CA829" s="28"/>
    </row>
    <row r="830" spans="1:79" ht="15" customHeight="1" x14ac:dyDescent="0.25">
      <c r="C830" s="43">
        <f ca="1">OFFSET(СВОДНАЯ!$B$3,'Кабельный журнал'!AE830-1,0)</f>
        <v>0</v>
      </c>
      <c r="D830" s="127"/>
      <c r="E830" s="44">
        <f ca="1">OFFSET(СВОДНАЯ!$B$3,'Кабельный журнал'!AE830-1,1)</f>
        <v>0</v>
      </c>
      <c r="F830" s="45">
        <f ca="1">OFFSET(СВОДНАЯ!$B$3,'Кабельный журнал'!AE830-1,2)</f>
        <v>0</v>
      </c>
      <c r="G830" s="245">
        <f ca="1">OFFSET(СВОДНАЯ!$B$3,'Кабельный журнал'!AE830-1,3)</f>
        <v>0</v>
      </c>
      <c r="H830" s="246"/>
      <c r="I830" s="246"/>
      <c r="J830" s="246"/>
      <c r="K830" s="246"/>
      <c r="L830" s="247"/>
      <c r="M830" s="248">
        <f ca="1">OFFSET(СВОДНАЯ!$B$3,'Кабельный журнал'!AE830-1,4)</f>
        <v>0</v>
      </c>
      <c r="N830" s="249"/>
      <c r="O830" s="249"/>
      <c r="P830" s="249"/>
      <c r="Q830" s="250"/>
      <c r="R830" s="245">
        <f ca="1">OFFSET(СВОДНАЯ!$B$3,'Кабельный журнал'!AE830-1,5)</f>
        <v>0</v>
      </c>
      <c r="S830" s="247"/>
      <c r="T830" s="245">
        <f ca="1">OFFSET(СВОДНАЯ!$B$3,'Кабельный журнал'!AE830-1,6)</f>
        <v>0</v>
      </c>
      <c r="U830" s="246"/>
      <c r="V830" s="247"/>
      <c r="W830" s="245">
        <f ca="1">OFFSET(СВОДНАЯ!$B$3,'Кабельный журнал'!AE830-1,7)</f>
        <v>0</v>
      </c>
      <c r="X830" s="246"/>
      <c r="Y830" s="246"/>
      <c r="Z830" s="247"/>
      <c r="AA830" s="245">
        <f ca="1">OFFSET(СВОДНАЯ!$B$3,'Кабельный журнал'!AE830-1,8)</f>
        <v>0</v>
      </c>
      <c r="AB830" s="247"/>
      <c r="AE830" s="34">
        <f>AE822+1</f>
        <v>714</v>
      </c>
    </row>
    <row r="831" spans="1:79" ht="15" customHeight="1" x14ac:dyDescent="0.25">
      <c r="C831" s="46">
        <f ca="1">OFFSET(СВОДНАЯ!$B$3,'Кабельный журнал'!AE831-1,0)</f>
        <v>0</v>
      </c>
      <c r="D831" s="121"/>
      <c r="E831" s="47">
        <f ca="1">OFFSET(СВОДНАЯ!$B$3,'Кабельный журнал'!AE831-1,1)</f>
        <v>0</v>
      </c>
      <c r="F831" s="48">
        <f ca="1">OFFSET(СВОДНАЯ!$B$3,'Кабельный журнал'!AE831-1,2)</f>
        <v>0</v>
      </c>
      <c r="G831" s="206">
        <f ca="1">OFFSET(СВОДНАЯ!$B$3,'Кабельный журнал'!AE831-1,3)</f>
        <v>0</v>
      </c>
      <c r="H831" s="235"/>
      <c r="I831" s="235"/>
      <c r="J831" s="235"/>
      <c r="K831" s="235"/>
      <c r="L831" s="207"/>
      <c r="M831" s="236">
        <f ca="1">OFFSET(СВОДНАЯ!$B$3,'Кабельный журнал'!AE831-1,4)</f>
        <v>0</v>
      </c>
      <c r="N831" s="237"/>
      <c r="O831" s="237"/>
      <c r="P831" s="237"/>
      <c r="Q831" s="238"/>
      <c r="R831" s="206">
        <f ca="1">OFFSET(СВОДНАЯ!$B$3,'Кабельный журнал'!AE831-1,5)</f>
        <v>0</v>
      </c>
      <c r="S831" s="207"/>
      <c r="T831" s="206">
        <f ca="1">OFFSET(СВОДНАЯ!$B$3,'Кабельный журнал'!AE831-1,6)</f>
        <v>0</v>
      </c>
      <c r="U831" s="235"/>
      <c r="V831" s="207"/>
      <c r="W831" s="206">
        <f ca="1">OFFSET(СВОДНАЯ!$B$3,'Кабельный журнал'!AE831-1,7)</f>
        <v>0</v>
      </c>
      <c r="X831" s="235"/>
      <c r="Y831" s="235"/>
      <c r="Z831" s="207"/>
      <c r="AA831" s="206">
        <f ca="1">OFFSET(СВОДНАЯ!$B$3,'Кабельный журнал'!AE831-1,8)</f>
        <v>0</v>
      </c>
      <c r="AB831" s="207"/>
      <c r="AE831" s="34">
        <f t="shared" ref="AE831:AE877" si="15">AE830+1</f>
        <v>715</v>
      </c>
    </row>
    <row r="832" spans="1:79" ht="15" customHeight="1" x14ac:dyDescent="0.25">
      <c r="C832" s="46">
        <f ca="1">OFFSET(СВОДНАЯ!$B$3,'Кабельный журнал'!AE832-1,0)</f>
        <v>0</v>
      </c>
      <c r="D832" s="121"/>
      <c r="E832" s="47">
        <f ca="1">OFFSET(СВОДНАЯ!$B$3,'Кабельный журнал'!AE832-1,1)</f>
        <v>0</v>
      </c>
      <c r="F832" s="48">
        <f ca="1">OFFSET(СВОДНАЯ!$B$3,'Кабельный журнал'!AE832-1,2)</f>
        <v>0</v>
      </c>
      <c r="G832" s="206">
        <f ca="1">OFFSET(СВОДНАЯ!$B$3,'Кабельный журнал'!AE832-1,3)</f>
        <v>0</v>
      </c>
      <c r="H832" s="235"/>
      <c r="I832" s="235"/>
      <c r="J832" s="235"/>
      <c r="K832" s="235"/>
      <c r="L832" s="207"/>
      <c r="M832" s="236">
        <f ca="1">OFFSET(СВОДНАЯ!$B$3,'Кабельный журнал'!AE832-1,4)</f>
        <v>0</v>
      </c>
      <c r="N832" s="237"/>
      <c r="O832" s="237"/>
      <c r="P832" s="237"/>
      <c r="Q832" s="238"/>
      <c r="R832" s="206">
        <f ca="1">OFFSET(СВОДНАЯ!$B$3,'Кабельный журнал'!AE832-1,5)</f>
        <v>0</v>
      </c>
      <c r="S832" s="207"/>
      <c r="T832" s="206">
        <f ca="1">OFFSET(СВОДНАЯ!$B$3,'Кабельный журнал'!AE832-1,6)</f>
        <v>0</v>
      </c>
      <c r="U832" s="235"/>
      <c r="V832" s="207"/>
      <c r="W832" s="206">
        <f ca="1">OFFSET(СВОДНАЯ!$B$3,'Кабельный журнал'!AE832-1,7)</f>
        <v>0</v>
      </c>
      <c r="X832" s="235"/>
      <c r="Y832" s="235"/>
      <c r="Z832" s="207"/>
      <c r="AA832" s="206">
        <f ca="1">OFFSET(СВОДНАЯ!$B$3,'Кабельный журнал'!AE832-1,8)</f>
        <v>0</v>
      </c>
      <c r="AB832" s="207"/>
      <c r="AE832" s="34">
        <f t="shared" si="15"/>
        <v>716</v>
      </c>
    </row>
    <row r="833" spans="3:31" ht="15" customHeight="1" x14ac:dyDescent="0.25">
      <c r="C833" s="46">
        <f ca="1">OFFSET(СВОДНАЯ!$B$3,'Кабельный журнал'!AE833-1,0)</f>
        <v>0</v>
      </c>
      <c r="D833" s="121"/>
      <c r="E833" s="47">
        <f ca="1">OFFSET(СВОДНАЯ!$B$3,'Кабельный журнал'!AE833-1,1)</f>
        <v>0</v>
      </c>
      <c r="F833" s="48">
        <f ca="1">OFFSET(СВОДНАЯ!$B$3,'Кабельный журнал'!AE833-1,2)</f>
        <v>0</v>
      </c>
      <c r="G833" s="206">
        <f ca="1">OFFSET(СВОДНАЯ!$B$3,'Кабельный журнал'!AE833-1,3)</f>
        <v>0</v>
      </c>
      <c r="H833" s="235"/>
      <c r="I833" s="235"/>
      <c r="J833" s="235"/>
      <c r="K833" s="235"/>
      <c r="L833" s="207"/>
      <c r="M833" s="236">
        <f ca="1">OFFSET(СВОДНАЯ!$B$3,'Кабельный журнал'!AE833-1,4)</f>
        <v>0</v>
      </c>
      <c r="N833" s="237"/>
      <c r="O833" s="237"/>
      <c r="P833" s="237"/>
      <c r="Q833" s="238"/>
      <c r="R833" s="206">
        <f ca="1">OFFSET(СВОДНАЯ!$B$3,'Кабельный журнал'!AE833-1,5)</f>
        <v>0</v>
      </c>
      <c r="S833" s="207"/>
      <c r="T833" s="206">
        <f ca="1">OFFSET(СВОДНАЯ!$B$3,'Кабельный журнал'!AE833-1,6)</f>
        <v>0</v>
      </c>
      <c r="U833" s="235"/>
      <c r="V833" s="207"/>
      <c r="W833" s="206">
        <f ca="1">OFFSET(СВОДНАЯ!$B$3,'Кабельный журнал'!AE833-1,7)</f>
        <v>0</v>
      </c>
      <c r="X833" s="235"/>
      <c r="Y833" s="235"/>
      <c r="Z833" s="207"/>
      <c r="AA833" s="206">
        <f ca="1">OFFSET(СВОДНАЯ!$B$3,'Кабельный журнал'!AE833-1,8)</f>
        <v>0</v>
      </c>
      <c r="AB833" s="207"/>
      <c r="AE833" s="34">
        <f t="shared" si="15"/>
        <v>717</v>
      </c>
    </row>
    <row r="834" spans="3:31" ht="15" customHeight="1" x14ac:dyDescent="0.25">
      <c r="C834" s="46">
        <f ca="1">OFFSET(СВОДНАЯ!$B$3,'Кабельный журнал'!AE834-1,0)</f>
        <v>0</v>
      </c>
      <c r="D834" s="121"/>
      <c r="E834" s="47">
        <f ca="1">OFFSET(СВОДНАЯ!$B$3,'Кабельный журнал'!AE834-1,1)</f>
        <v>0</v>
      </c>
      <c r="F834" s="48">
        <f ca="1">OFFSET(СВОДНАЯ!$B$3,'Кабельный журнал'!AE834-1,2)</f>
        <v>0</v>
      </c>
      <c r="G834" s="206">
        <f ca="1">OFFSET(СВОДНАЯ!$B$3,'Кабельный журнал'!AE834-1,3)</f>
        <v>0</v>
      </c>
      <c r="H834" s="235"/>
      <c r="I834" s="235"/>
      <c r="J834" s="235"/>
      <c r="K834" s="235"/>
      <c r="L834" s="207"/>
      <c r="M834" s="236">
        <f ca="1">OFFSET(СВОДНАЯ!$B$3,'Кабельный журнал'!AE834-1,4)</f>
        <v>0</v>
      </c>
      <c r="N834" s="237"/>
      <c r="O834" s="237"/>
      <c r="P834" s="237"/>
      <c r="Q834" s="238"/>
      <c r="R834" s="206">
        <f ca="1">OFFSET(СВОДНАЯ!$B$3,'Кабельный журнал'!AE834-1,5)</f>
        <v>0</v>
      </c>
      <c r="S834" s="207"/>
      <c r="T834" s="206">
        <f ca="1">OFFSET(СВОДНАЯ!$B$3,'Кабельный журнал'!AE834-1,6)</f>
        <v>0</v>
      </c>
      <c r="U834" s="235"/>
      <c r="V834" s="207"/>
      <c r="W834" s="206">
        <f ca="1">OFFSET(СВОДНАЯ!$B$3,'Кабельный журнал'!AE834-1,7)</f>
        <v>0</v>
      </c>
      <c r="X834" s="235"/>
      <c r="Y834" s="235"/>
      <c r="Z834" s="207"/>
      <c r="AA834" s="206">
        <f ca="1">OFFSET(СВОДНАЯ!$B$3,'Кабельный журнал'!AE834-1,8)</f>
        <v>0</v>
      </c>
      <c r="AB834" s="207"/>
      <c r="AE834" s="34">
        <f t="shared" si="15"/>
        <v>718</v>
      </c>
    </row>
    <row r="835" spans="3:31" ht="15" customHeight="1" x14ac:dyDescent="0.25">
      <c r="C835" s="46">
        <f ca="1">OFFSET(СВОДНАЯ!$B$3,'Кабельный журнал'!AE835-1,0)</f>
        <v>0</v>
      </c>
      <c r="D835" s="121"/>
      <c r="E835" s="47">
        <f ca="1">OFFSET(СВОДНАЯ!$B$3,'Кабельный журнал'!AE835-1,1)</f>
        <v>0</v>
      </c>
      <c r="F835" s="48">
        <f ca="1">OFFSET(СВОДНАЯ!$B$3,'Кабельный журнал'!AE835-1,2)</f>
        <v>0</v>
      </c>
      <c r="G835" s="206">
        <f ca="1">OFFSET(СВОДНАЯ!$B$3,'Кабельный журнал'!AE835-1,3)</f>
        <v>0</v>
      </c>
      <c r="H835" s="235"/>
      <c r="I835" s="235"/>
      <c r="J835" s="235"/>
      <c r="K835" s="235"/>
      <c r="L835" s="207"/>
      <c r="M835" s="236">
        <f ca="1">OFFSET(СВОДНАЯ!$B$3,'Кабельный журнал'!AE835-1,4)</f>
        <v>0</v>
      </c>
      <c r="N835" s="237"/>
      <c r="O835" s="237"/>
      <c r="P835" s="237"/>
      <c r="Q835" s="238"/>
      <c r="R835" s="206">
        <f ca="1">OFFSET(СВОДНАЯ!$B$3,'Кабельный журнал'!AE835-1,5)</f>
        <v>0</v>
      </c>
      <c r="S835" s="207"/>
      <c r="T835" s="206">
        <f ca="1">OFFSET(СВОДНАЯ!$B$3,'Кабельный журнал'!AE835-1,6)</f>
        <v>0</v>
      </c>
      <c r="U835" s="235"/>
      <c r="V835" s="207"/>
      <c r="W835" s="206">
        <f ca="1">OFFSET(СВОДНАЯ!$B$3,'Кабельный журнал'!AE835-1,7)</f>
        <v>0</v>
      </c>
      <c r="X835" s="235"/>
      <c r="Y835" s="235"/>
      <c r="Z835" s="207"/>
      <c r="AA835" s="206">
        <f ca="1">OFFSET(СВОДНАЯ!$B$3,'Кабельный журнал'!AE835-1,8)</f>
        <v>0</v>
      </c>
      <c r="AB835" s="207"/>
      <c r="AE835" s="34">
        <f t="shared" si="15"/>
        <v>719</v>
      </c>
    </row>
    <row r="836" spans="3:31" ht="15" customHeight="1" x14ac:dyDescent="0.25">
      <c r="C836" s="46">
        <f ca="1">OFFSET(СВОДНАЯ!$B$3,'Кабельный журнал'!AE836-1,0)</f>
        <v>0</v>
      </c>
      <c r="D836" s="121"/>
      <c r="E836" s="47">
        <f ca="1">OFFSET(СВОДНАЯ!$B$3,'Кабельный журнал'!AE836-1,1)</f>
        <v>0</v>
      </c>
      <c r="F836" s="48">
        <f ca="1">OFFSET(СВОДНАЯ!$B$3,'Кабельный журнал'!AE836-1,2)</f>
        <v>0</v>
      </c>
      <c r="G836" s="206">
        <f ca="1">OFFSET(СВОДНАЯ!$B$3,'Кабельный журнал'!AE836-1,3)</f>
        <v>0</v>
      </c>
      <c r="H836" s="235"/>
      <c r="I836" s="235"/>
      <c r="J836" s="235"/>
      <c r="K836" s="235"/>
      <c r="L836" s="207"/>
      <c r="M836" s="236">
        <f ca="1">OFFSET(СВОДНАЯ!$B$3,'Кабельный журнал'!AE836-1,4)</f>
        <v>0</v>
      </c>
      <c r="N836" s="237"/>
      <c r="O836" s="237"/>
      <c r="P836" s="237"/>
      <c r="Q836" s="238"/>
      <c r="R836" s="206">
        <f ca="1">OFFSET(СВОДНАЯ!$B$3,'Кабельный журнал'!AE836-1,5)</f>
        <v>0</v>
      </c>
      <c r="S836" s="207"/>
      <c r="T836" s="206">
        <f ca="1">OFFSET(СВОДНАЯ!$B$3,'Кабельный журнал'!AE836-1,6)</f>
        <v>0</v>
      </c>
      <c r="U836" s="235"/>
      <c r="V836" s="207"/>
      <c r="W836" s="206">
        <f ca="1">OFFSET(СВОДНАЯ!$B$3,'Кабельный журнал'!AE836-1,7)</f>
        <v>0</v>
      </c>
      <c r="X836" s="235"/>
      <c r="Y836" s="235"/>
      <c r="Z836" s="207"/>
      <c r="AA836" s="206">
        <f ca="1">OFFSET(СВОДНАЯ!$B$3,'Кабельный журнал'!AE836-1,8)</f>
        <v>0</v>
      </c>
      <c r="AB836" s="207"/>
      <c r="AE836" s="34">
        <f t="shared" si="15"/>
        <v>720</v>
      </c>
    </row>
    <row r="837" spans="3:31" ht="15" customHeight="1" x14ac:dyDescent="0.25">
      <c r="C837" s="46">
        <f ca="1">OFFSET(СВОДНАЯ!$B$3,'Кабельный журнал'!AE837-1,0)</f>
        <v>0</v>
      </c>
      <c r="D837" s="121"/>
      <c r="E837" s="47">
        <f ca="1">OFFSET(СВОДНАЯ!$B$3,'Кабельный журнал'!AE837-1,1)</f>
        <v>0</v>
      </c>
      <c r="F837" s="48">
        <f ca="1">OFFSET(СВОДНАЯ!$B$3,'Кабельный журнал'!AE837-1,2)</f>
        <v>0</v>
      </c>
      <c r="G837" s="206">
        <f ca="1">OFFSET(СВОДНАЯ!$B$3,'Кабельный журнал'!AE837-1,3)</f>
        <v>0</v>
      </c>
      <c r="H837" s="235"/>
      <c r="I837" s="235"/>
      <c r="J837" s="235"/>
      <c r="K837" s="235"/>
      <c r="L837" s="207"/>
      <c r="M837" s="236">
        <f ca="1">OFFSET(СВОДНАЯ!$B$3,'Кабельный журнал'!AE837-1,4)</f>
        <v>0</v>
      </c>
      <c r="N837" s="237"/>
      <c r="O837" s="237"/>
      <c r="P837" s="237"/>
      <c r="Q837" s="238"/>
      <c r="R837" s="206">
        <f ca="1">OFFSET(СВОДНАЯ!$B$3,'Кабельный журнал'!AE837-1,5)</f>
        <v>0</v>
      </c>
      <c r="S837" s="207"/>
      <c r="T837" s="206">
        <f ca="1">OFFSET(СВОДНАЯ!$B$3,'Кабельный журнал'!AE837-1,6)</f>
        <v>0</v>
      </c>
      <c r="U837" s="235"/>
      <c r="V837" s="207"/>
      <c r="W837" s="206">
        <f ca="1">OFFSET(СВОДНАЯ!$B$3,'Кабельный журнал'!AE837-1,7)</f>
        <v>0</v>
      </c>
      <c r="X837" s="235"/>
      <c r="Y837" s="235"/>
      <c r="Z837" s="207"/>
      <c r="AA837" s="206">
        <f ca="1">OFFSET(СВОДНАЯ!$B$3,'Кабельный журнал'!AE837-1,8)</f>
        <v>0</v>
      </c>
      <c r="AB837" s="207"/>
      <c r="AE837" s="34">
        <f t="shared" si="15"/>
        <v>721</v>
      </c>
    </row>
    <row r="838" spans="3:31" ht="15" customHeight="1" x14ac:dyDescent="0.25">
      <c r="C838" s="46">
        <f ca="1">OFFSET(СВОДНАЯ!$B$3,'Кабельный журнал'!AE838-1,0)</f>
        <v>0</v>
      </c>
      <c r="D838" s="121"/>
      <c r="E838" s="47">
        <f ca="1">OFFSET(СВОДНАЯ!$B$3,'Кабельный журнал'!AE838-1,1)</f>
        <v>0</v>
      </c>
      <c r="F838" s="48">
        <f ca="1">OFFSET(СВОДНАЯ!$B$3,'Кабельный журнал'!AE838-1,2)</f>
        <v>0</v>
      </c>
      <c r="G838" s="206">
        <f ca="1">OFFSET(СВОДНАЯ!$B$3,'Кабельный журнал'!AE838-1,3)</f>
        <v>0</v>
      </c>
      <c r="H838" s="235"/>
      <c r="I838" s="235"/>
      <c r="J838" s="235"/>
      <c r="K838" s="235"/>
      <c r="L838" s="207"/>
      <c r="M838" s="236">
        <f ca="1">OFFSET(СВОДНАЯ!$B$3,'Кабельный журнал'!AE838-1,4)</f>
        <v>0</v>
      </c>
      <c r="N838" s="237"/>
      <c r="O838" s="237"/>
      <c r="P838" s="237"/>
      <c r="Q838" s="238"/>
      <c r="R838" s="206">
        <f ca="1">OFFSET(СВОДНАЯ!$B$3,'Кабельный журнал'!AE838-1,5)</f>
        <v>0</v>
      </c>
      <c r="S838" s="207"/>
      <c r="T838" s="206">
        <f ca="1">OFFSET(СВОДНАЯ!$B$3,'Кабельный журнал'!AE838-1,6)</f>
        <v>0</v>
      </c>
      <c r="U838" s="235"/>
      <c r="V838" s="207"/>
      <c r="W838" s="206">
        <f ca="1">OFFSET(СВОДНАЯ!$B$3,'Кабельный журнал'!AE838-1,7)</f>
        <v>0</v>
      </c>
      <c r="X838" s="235"/>
      <c r="Y838" s="235"/>
      <c r="Z838" s="207"/>
      <c r="AA838" s="206">
        <f ca="1">OFFSET(СВОДНАЯ!$B$3,'Кабельный журнал'!AE838-1,8)</f>
        <v>0</v>
      </c>
      <c r="AB838" s="207"/>
      <c r="AE838" s="34">
        <f t="shared" si="15"/>
        <v>722</v>
      </c>
    </row>
    <row r="839" spans="3:31" ht="15" customHeight="1" x14ac:dyDescent="0.25">
      <c r="C839" s="46">
        <f ca="1">OFFSET(СВОДНАЯ!$B$3,'Кабельный журнал'!AE839-1,0)</f>
        <v>0</v>
      </c>
      <c r="D839" s="121"/>
      <c r="E839" s="47">
        <f ca="1">OFFSET(СВОДНАЯ!$B$3,'Кабельный журнал'!AE839-1,1)</f>
        <v>0</v>
      </c>
      <c r="F839" s="48">
        <f ca="1">OFFSET(СВОДНАЯ!$B$3,'Кабельный журнал'!AE839-1,2)</f>
        <v>0</v>
      </c>
      <c r="G839" s="206">
        <f ca="1">OFFSET(СВОДНАЯ!$B$3,'Кабельный журнал'!AE839-1,3)</f>
        <v>0</v>
      </c>
      <c r="H839" s="235"/>
      <c r="I839" s="235"/>
      <c r="J839" s="235"/>
      <c r="K839" s="235"/>
      <c r="L839" s="207"/>
      <c r="M839" s="236">
        <f ca="1">OFFSET(СВОДНАЯ!$B$3,'Кабельный журнал'!AE839-1,4)</f>
        <v>0</v>
      </c>
      <c r="N839" s="237"/>
      <c r="O839" s="237"/>
      <c r="P839" s="237"/>
      <c r="Q839" s="238"/>
      <c r="R839" s="206">
        <f ca="1">OFFSET(СВОДНАЯ!$B$3,'Кабельный журнал'!AE839-1,5)</f>
        <v>0</v>
      </c>
      <c r="S839" s="207"/>
      <c r="T839" s="206">
        <f ca="1">OFFSET(СВОДНАЯ!$B$3,'Кабельный журнал'!AE839-1,6)</f>
        <v>0</v>
      </c>
      <c r="U839" s="235"/>
      <c r="V839" s="207"/>
      <c r="W839" s="206">
        <f ca="1">OFFSET(СВОДНАЯ!$B$3,'Кабельный журнал'!AE839-1,7)</f>
        <v>0</v>
      </c>
      <c r="X839" s="235"/>
      <c r="Y839" s="235"/>
      <c r="Z839" s="207"/>
      <c r="AA839" s="206">
        <f ca="1">OFFSET(СВОДНАЯ!$B$3,'Кабельный журнал'!AE839-1,8)</f>
        <v>0</v>
      </c>
      <c r="AB839" s="207"/>
      <c r="AE839" s="34">
        <f t="shared" si="15"/>
        <v>723</v>
      </c>
    </row>
    <row r="840" spans="3:31" ht="15" customHeight="1" x14ac:dyDescent="0.25">
      <c r="C840" s="46">
        <f ca="1">OFFSET(СВОДНАЯ!$B$3,'Кабельный журнал'!AE840-1,0)</f>
        <v>0</v>
      </c>
      <c r="D840" s="121"/>
      <c r="E840" s="47">
        <f ca="1">OFFSET(СВОДНАЯ!$B$3,'Кабельный журнал'!AE840-1,1)</f>
        <v>0</v>
      </c>
      <c r="F840" s="48">
        <f ca="1">OFFSET(СВОДНАЯ!$B$3,'Кабельный журнал'!AE840-1,2)</f>
        <v>0</v>
      </c>
      <c r="G840" s="206">
        <f ca="1">OFFSET(СВОДНАЯ!$B$3,'Кабельный журнал'!AE840-1,3)</f>
        <v>0</v>
      </c>
      <c r="H840" s="235"/>
      <c r="I840" s="235"/>
      <c r="J840" s="235"/>
      <c r="K840" s="235"/>
      <c r="L840" s="207"/>
      <c r="M840" s="236">
        <f ca="1">OFFSET(СВОДНАЯ!$B$3,'Кабельный журнал'!AE840-1,4)</f>
        <v>0</v>
      </c>
      <c r="N840" s="237"/>
      <c r="O840" s="237"/>
      <c r="P840" s="237"/>
      <c r="Q840" s="238"/>
      <c r="R840" s="206">
        <f ca="1">OFFSET(СВОДНАЯ!$B$3,'Кабельный журнал'!AE840-1,5)</f>
        <v>0</v>
      </c>
      <c r="S840" s="207"/>
      <c r="T840" s="206">
        <f ca="1">OFFSET(СВОДНАЯ!$B$3,'Кабельный журнал'!AE840-1,6)</f>
        <v>0</v>
      </c>
      <c r="U840" s="235"/>
      <c r="V840" s="207"/>
      <c r="W840" s="206">
        <f ca="1">OFFSET(СВОДНАЯ!$B$3,'Кабельный журнал'!AE840-1,7)</f>
        <v>0</v>
      </c>
      <c r="X840" s="235"/>
      <c r="Y840" s="235"/>
      <c r="Z840" s="207"/>
      <c r="AA840" s="206">
        <f ca="1">OFFSET(СВОДНАЯ!$B$3,'Кабельный журнал'!AE840-1,8)</f>
        <v>0</v>
      </c>
      <c r="AB840" s="207"/>
      <c r="AE840" s="34">
        <f t="shared" si="15"/>
        <v>724</v>
      </c>
    </row>
    <row r="841" spans="3:31" ht="15" customHeight="1" x14ac:dyDescent="0.25">
      <c r="C841" s="46">
        <f ca="1">OFFSET(СВОДНАЯ!$B$3,'Кабельный журнал'!AE841-1,0)</f>
        <v>0</v>
      </c>
      <c r="D841" s="121"/>
      <c r="E841" s="47">
        <f ca="1">OFFSET(СВОДНАЯ!$B$3,'Кабельный журнал'!AE841-1,1)</f>
        <v>0</v>
      </c>
      <c r="F841" s="48">
        <f ca="1">OFFSET(СВОДНАЯ!$B$3,'Кабельный журнал'!AE841-1,2)</f>
        <v>0</v>
      </c>
      <c r="G841" s="206">
        <f ca="1">OFFSET(СВОДНАЯ!$B$3,'Кабельный журнал'!AE841-1,3)</f>
        <v>0</v>
      </c>
      <c r="H841" s="235"/>
      <c r="I841" s="235"/>
      <c r="J841" s="235"/>
      <c r="K841" s="235"/>
      <c r="L841" s="207"/>
      <c r="M841" s="236">
        <f ca="1">OFFSET(СВОДНАЯ!$B$3,'Кабельный журнал'!AE841-1,4)</f>
        <v>0</v>
      </c>
      <c r="N841" s="237"/>
      <c r="O841" s="237"/>
      <c r="P841" s="237"/>
      <c r="Q841" s="238"/>
      <c r="R841" s="206">
        <f ca="1">OFFSET(СВОДНАЯ!$B$3,'Кабельный журнал'!AE841-1,5)</f>
        <v>0</v>
      </c>
      <c r="S841" s="207"/>
      <c r="T841" s="206">
        <f ca="1">OFFSET(СВОДНАЯ!$B$3,'Кабельный журнал'!AE841-1,6)</f>
        <v>0</v>
      </c>
      <c r="U841" s="235"/>
      <c r="V841" s="207"/>
      <c r="W841" s="206">
        <f ca="1">OFFSET(СВОДНАЯ!$B$3,'Кабельный журнал'!AE841-1,7)</f>
        <v>0</v>
      </c>
      <c r="X841" s="235"/>
      <c r="Y841" s="235"/>
      <c r="Z841" s="207"/>
      <c r="AA841" s="206">
        <f ca="1">OFFSET(СВОДНАЯ!$B$3,'Кабельный журнал'!AE841-1,8)</f>
        <v>0</v>
      </c>
      <c r="AB841" s="207"/>
      <c r="AE841" s="34">
        <f t="shared" si="15"/>
        <v>725</v>
      </c>
    </row>
    <row r="842" spans="3:31" ht="15" customHeight="1" x14ac:dyDescent="0.25">
      <c r="C842" s="46">
        <f ca="1">OFFSET(СВОДНАЯ!$B$3,'Кабельный журнал'!AE842-1,0)</f>
        <v>0</v>
      </c>
      <c r="D842" s="121"/>
      <c r="E842" s="47">
        <f ca="1">OFFSET(СВОДНАЯ!$B$3,'Кабельный журнал'!AE842-1,1)</f>
        <v>0</v>
      </c>
      <c r="F842" s="48">
        <f ca="1">OFFSET(СВОДНАЯ!$B$3,'Кабельный журнал'!AE842-1,2)</f>
        <v>0</v>
      </c>
      <c r="G842" s="206">
        <f ca="1">OFFSET(СВОДНАЯ!$B$3,'Кабельный журнал'!AE842-1,3)</f>
        <v>0</v>
      </c>
      <c r="H842" s="235"/>
      <c r="I842" s="235"/>
      <c r="J842" s="235"/>
      <c r="K842" s="235"/>
      <c r="L842" s="207"/>
      <c r="M842" s="236">
        <f ca="1">OFFSET(СВОДНАЯ!$B$3,'Кабельный журнал'!AE842-1,4)</f>
        <v>0</v>
      </c>
      <c r="N842" s="237"/>
      <c r="O842" s="237"/>
      <c r="P842" s="237"/>
      <c r="Q842" s="238"/>
      <c r="R842" s="206">
        <f ca="1">OFFSET(СВОДНАЯ!$B$3,'Кабельный журнал'!AE842-1,5)</f>
        <v>0</v>
      </c>
      <c r="S842" s="207"/>
      <c r="T842" s="206">
        <f ca="1">OFFSET(СВОДНАЯ!$B$3,'Кабельный журнал'!AE842-1,6)</f>
        <v>0</v>
      </c>
      <c r="U842" s="235"/>
      <c r="V842" s="207"/>
      <c r="W842" s="206">
        <f ca="1">OFFSET(СВОДНАЯ!$B$3,'Кабельный журнал'!AE842-1,7)</f>
        <v>0</v>
      </c>
      <c r="X842" s="235"/>
      <c r="Y842" s="235"/>
      <c r="Z842" s="207"/>
      <c r="AA842" s="206">
        <f ca="1">OFFSET(СВОДНАЯ!$B$3,'Кабельный журнал'!AE842-1,8)</f>
        <v>0</v>
      </c>
      <c r="AB842" s="207"/>
      <c r="AE842" s="34">
        <f t="shared" si="15"/>
        <v>726</v>
      </c>
    </row>
    <row r="843" spans="3:31" ht="15" customHeight="1" x14ac:dyDescent="0.25">
      <c r="C843" s="46">
        <f ca="1">OFFSET(СВОДНАЯ!$B$3,'Кабельный журнал'!AE843-1,0)</f>
        <v>0</v>
      </c>
      <c r="D843" s="121"/>
      <c r="E843" s="47">
        <f ca="1">OFFSET(СВОДНАЯ!$B$3,'Кабельный журнал'!AE843-1,1)</f>
        <v>0</v>
      </c>
      <c r="F843" s="48">
        <f ca="1">OFFSET(СВОДНАЯ!$B$3,'Кабельный журнал'!AE843-1,2)</f>
        <v>0</v>
      </c>
      <c r="G843" s="206">
        <f ca="1">OFFSET(СВОДНАЯ!$B$3,'Кабельный журнал'!AE843-1,3)</f>
        <v>0</v>
      </c>
      <c r="H843" s="235"/>
      <c r="I843" s="235"/>
      <c r="J843" s="235"/>
      <c r="K843" s="235"/>
      <c r="L843" s="207"/>
      <c r="M843" s="236">
        <f ca="1">OFFSET(СВОДНАЯ!$B$3,'Кабельный журнал'!AE843-1,4)</f>
        <v>0</v>
      </c>
      <c r="N843" s="237"/>
      <c r="O843" s="237"/>
      <c r="P843" s="237"/>
      <c r="Q843" s="238"/>
      <c r="R843" s="206">
        <f ca="1">OFFSET(СВОДНАЯ!$B$3,'Кабельный журнал'!AE843-1,5)</f>
        <v>0</v>
      </c>
      <c r="S843" s="207"/>
      <c r="T843" s="206">
        <f ca="1">OFFSET(СВОДНАЯ!$B$3,'Кабельный журнал'!AE843-1,6)</f>
        <v>0</v>
      </c>
      <c r="U843" s="235"/>
      <c r="V843" s="207"/>
      <c r="W843" s="206">
        <f ca="1">OFFSET(СВОДНАЯ!$B$3,'Кабельный журнал'!AE843-1,7)</f>
        <v>0</v>
      </c>
      <c r="X843" s="235"/>
      <c r="Y843" s="235"/>
      <c r="Z843" s="207"/>
      <c r="AA843" s="206">
        <f ca="1">OFFSET(СВОДНАЯ!$B$3,'Кабельный журнал'!AE843-1,8)</f>
        <v>0</v>
      </c>
      <c r="AB843" s="207"/>
      <c r="AE843" s="34">
        <f t="shared" si="15"/>
        <v>727</v>
      </c>
    </row>
    <row r="844" spans="3:31" ht="15" customHeight="1" x14ac:dyDescent="0.25">
      <c r="C844" s="46">
        <f ca="1">OFFSET(СВОДНАЯ!$B$3,'Кабельный журнал'!AE844-1,0)</f>
        <v>0</v>
      </c>
      <c r="D844" s="121"/>
      <c r="E844" s="47">
        <f ca="1">OFFSET(СВОДНАЯ!$B$3,'Кабельный журнал'!AE844-1,1)</f>
        <v>0</v>
      </c>
      <c r="F844" s="48">
        <f ca="1">OFFSET(СВОДНАЯ!$B$3,'Кабельный журнал'!AE844-1,2)</f>
        <v>0</v>
      </c>
      <c r="G844" s="206">
        <f ca="1">OFFSET(СВОДНАЯ!$B$3,'Кабельный журнал'!AE844-1,3)</f>
        <v>0</v>
      </c>
      <c r="H844" s="235"/>
      <c r="I844" s="235"/>
      <c r="J844" s="235"/>
      <c r="K844" s="235"/>
      <c r="L844" s="207"/>
      <c r="M844" s="236">
        <f ca="1">OFFSET(СВОДНАЯ!$B$3,'Кабельный журнал'!AE844-1,4)</f>
        <v>0</v>
      </c>
      <c r="N844" s="237"/>
      <c r="O844" s="237"/>
      <c r="P844" s="237"/>
      <c r="Q844" s="238"/>
      <c r="R844" s="206">
        <f ca="1">OFFSET(СВОДНАЯ!$B$3,'Кабельный журнал'!AE844-1,5)</f>
        <v>0</v>
      </c>
      <c r="S844" s="207"/>
      <c r="T844" s="206">
        <f ca="1">OFFSET(СВОДНАЯ!$B$3,'Кабельный журнал'!AE844-1,6)</f>
        <v>0</v>
      </c>
      <c r="U844" s="235"/>
      <c r="V844" s="207"/>
      <c r="W844" s="206">
        <f ca="1">OFFSET(СВОДНАЯ!$B$3,'Кабельный журнал'!AE844-1,7)</f>
        <v>0</v>
      </c>
      <c r="X844" s="235"/>
      <c r="Y844" s="235"/>
      <c r="Z844" s="207"/>
      <c r="AA844" s="206">
        <f ca="1">OFFSET(СВОДНАЯ!$B$3,'Кабельный журнал'!AE844-1,8)</f>
        <v>0</v>
      </c>
      <c r="AB844" s="207"/>
      <c r="AE844" s="34">
        <f t="shared" si="15"/>
        <v>728</v>
      </c>
    </row>
    <row r="845" spans="3:31" ht="15" customHeight="1" x14ac:dyDescent="0.25">
      <c r="C845" s="46">
        <f ca="1">OFFSET(СВОДНАЯ!$B$3,'Кабельный журнал'!AE845-1,0)</f>
        <v>0</v>
      </c>
      <c r="D845" s="121"/>
      <c r="E845" s="47">
        <f ca="1">OFFSET(СВОДНАЯ!$B$3,'Кабельный журнал'!AE845-1,1)</f>
        <v>0</v>
      </c>
      <c r="F845" s="48">
        <f ca="1">OFFSET(СВОДНАЯ!$B$3,'Кабельный журнал'!AE845-1,2)</f>
        <v>0</v>
      </c>
      <c r="G845" s="206">
        <f ca="1">OFFSET(СВОДНАЯ!$B$3,'Кабельный журнал'!AE845-1,3)</f>
        <v>0</v>
      </c>
      <c r="H845" s="235"/>
      <c r="I845" s="235"/>
      <c r="J845" s="235"/>
      <c r="K845" s="235"/>
      <c r="L845" s="207"/>
      <c r="M845" s="236">
        <f ca="1">OFFSET(СВОДНАЯ!$B$3,'Кабельный журнал'!AE845-1,4)</f>
        <v>0</v>
      </c>
      <c r="N845" s="237"/>
      <c r="O845" s="237"/>
      <c r="P845" s="237"/>
      <c r="Q845" s="238"/>
      <c r="R845" s="206">
        <f ca="1">OFFSET(СВОДНАЯ!$B$3,'Кабельный журнал'!AE845-1,5)</f>
        <v>0</v>
      </c>
      <c r="S845" s="207"/>
      <c r="T845" s="206">
        <f ca="1">OFFSET(СВОДНАЯ!$B$3,'Кабельный журнал'!AE845-1,6)</f>
        <v>0</v>
      </c>
      <c r="U845" s="235"/>
      <c r="V845" s="207"/>
      <c r="W845" s="206">
        <f ca="1">OFFSET(СВОДНАЯ!$B$3,'Кабельный журнал'!AE845-1,7)</f>
        <v>0</v>
      </c>
      <c r="X845" s="235"/>
      <c r="Y845" s="235"/>
      <c r="Z845" s="207"/>
      <c r="AA845" s="206">
        <f ca="1">OFFSET(СВОДНАЯ!$B$3,'Кабельный журнал'!AE845-1,8)</f>
        <v>0</v>
      </c>
      <c r="AB845" s="207"/>
      <c r="AE845" s="34">
        <f t="shared" si="15"/>
        <v>729</v>
      </c>
    </row>
    <row r="846" spans="3:31" ht="15" customHeight="1" x14ac:dyDescent="0.25">
      <c r="C846" s="46">
        <f ca="1">OFFSET(СВОДНАЯ!$B$3,'Кабельный журнал'!AE846-1,0)</f>
        <v>0</v>
      </c>
      <c r="D846" s="121"/>
      <c r="E846" s="47">
        <f ca="1">OFFSET(СВОДНАЯ!$B$3,'Кабельный журнал'!AE846-1,1)</f>
        <v>0</v>
      </c>
      <c r="F846" s="48">
        <f ca="1">OFFSET(СВОДНАЯ!$B$3,'Кабельный журнал'!AE846-1,2)</f>
        <v>0</v>
      </c>
      <c r="G846" s="206">
        <f ca="1">OFFSET(СВОДНАЯ!$B$3,'Кабельный журнал'!AE846-1,3)</f>
        <v>0</v>
      </c>
      <c r="H846" s="235"/>
      <c r="I846" s="235"/>
      <c r="J846" s="235"/>
      <c r="K846" s="235"/>
      <c r="L846" s="207"/>
      <c r="M846" s="236">
        <f ca="1">OFFSET(СВОДНАЯ!$B$3,'Кабельный журнал'!AE846-1,4)</f>
        <v>0</v>
      </c>
      <c r="N846" s="237"/>
      <c r="O846" s="237"/>
      <c r="P846" s="237"/>
      <c r="Q846" s="238"/>
      <c r="R846" s="206">
        <f ca="1">OFFSET(СВОДНАЯ!$B$3,'Кабельный журнал'!AE846-1,5)</f>
        <v>0</v>
      </c>
      <c r="S846" s="207"/>
      <c r="T846" s="206">
        <f ca="1">OFFSET(СВОДНАЯ!$B$3,'Кабельный журнал'!AE846-1,6)</f>
        <v>0</v>
      </c>
      <c r="U846" s="235"/>
      <c r="V846" s="207"/>
      <c r="W846" s="206">
        <f ca="1">OFFSET(СВОДНАЯ!$B$3,'Кабельный журнал'!AE846-1,7)</f>
        <v>0</v>
      </c>
      <c r="X846" s="235"/>
      <c r="Y846" s="235"/>
      <c r="Z846" s="207"/>
      <c r="AA846" s="206">
        <f ca="1">OFFSET(СВОДНАЯ!$B$3,'Кабельный журнал'!AE846-1,8)</f>
        <v>0</v>
      </c>
      <c r="AB846" s="207"/>
      <c r="AE846" s="34">
        <f t="shared" si="15"/>
        <v>730</v>
      </c>
    </row>
    <row r="847" spans="3:31" ht="15" customHeight="1" x14ac:dyDescent="0.25">
      <c r="C847" s="46">
        <f ca="1">OFFSET(СВОДНАЯ!$B$3,'Кабельный журнал'!AE847-1,0)</f>
        <v>0</v>
      </c>
      <c r="D847" s="121"/>
      <c r="E847" s="47">
        <f ca="1">OFFSET(СВОДНАЯ!$B$3,'Кабельный журнал'!AE847-1,1)</f>
        <v>0</v>
      </c>
      <c r="F847" s="48">
        <f ca="1">OFFSET(СВОДНАЯ!$B$3,'Кабельный журнал'!AE847-1,2)</f>
        <v>0</v>
      </c>
      <c r="G847" s="206">
        <f ca="1">OFFSET(СВОДНАЯ!$B$3,'Кабельный журнал'!AE847-1,3)</f>
        <v>0</v>
      </c>
      <c r="H847" s="235"/>
      <c r="I847" s="235"/>
      <c r="J847" s="235"/>
      <c r="K847" s="235"/>
      <c r="L847" s="207"/>
      <c r="M847" s="236">
        <f ca="1">OFFSET(СВОДНАЯ!$B$3,'Кабельный журнал'!AE847-1,4)</f>
        <v>0</v>
      </c>
      <c r="N847" s="237"/>
      <c r="O847" s="237"/>
      <c r="P847" s="237"/>
      <c r="Q847" s="238"/>
      <c r="R847" s="206">
        <f ca="1">OFFSET(СВОДНАЯ!$B$3,'Кабельный журнал'!AE847-1,5)</f>
        <v>0</v>
      </c>
      <c r="S847" s="207"/>
      <c r="T847" s="206">
        <f ca="1">OFFSET(СВОДНАЯ!$B$3,'Кабельный журнал'!AE847-1,6)</f>
        <v>0</v>
      </c>
      <c r="U847" s="235"/>
      <c r="V847" s="207"/>
      <c r="W847" s="206">
        <f ca="1">OFFSET(СВОДНАЯ!$B$3,'Кабельный журнал'!AE847-1,7)</f>
        <v>0</v>
      </c>
      <c r="X847" s="235"/>
      <c r="Y847" s="235"/>
      <c r="Z847" s="207"/>
      <c r="AA847" s="206">
        <f ca="1">OFFSET(СВОДНАЯ!$B$3,'Кабельный журнал'!AE847-1,8)</f>
        <v>0</v>
      </c>
      <c r="AB847" s="207"/>
      <c r="AE847" s="34">
        <f t="shared" si="15"/>
        <v>731</v>
      </c>
    </row>
    <row r="848" spans="3:31" ht="15" customHeight="1" x14ac:dyDescent="0.25">
      <c r="C848" s="46">
        <f ca="1">OFFSET(СВОДНАЯ!$B$3,'Кабельный журнал'!AE848-1,0)</f>
        <v>0</v>
      </c>
      <c r="D848" s="121"/>
      <c r="E848" s="47">
        <f ca="1">OFFSET(СВОДНАЯ!$B$3,'Кабельный журнал'!AE848-1,1)</f>
        <v>0</v>
      </c>
      <c r="F848" s="48">
        <f ca="1">OFFSET(СВОДНАЯ!$B$3,'Кабельный журнал'!AE848-1,2)</f>
        <v>0</v>
      </c>
      <c r="G848" s="206">
        <f ca="1">OFFSET(СВОДНАЯ!$B$3,'Кабельный журнал'!AE848-1,3)</f>
        <v>0</v>
      </c>
      <c r="H848" s="235"/>
      <c r="I848" s="235"/>
      <c r="J848" s="235"/>
      <c r="K848" s="235"/>
      <c r="L848" s="207"/>
      <c r="M848" s="236">
        <f ca="1">OFFSET(СВОДНАЯ!$B$3,'Кабельный журнал'!AE848-1,4)</f>
        <v>0</v>
      </c>
      <c r="N848" s="237"/>
      <c r="O848" s="237"/>
      <c r="P848" s="237"/>
      <c r="Q848" s="238"/>
      <c r="R848" s="206">
        <f ca="1">OFFSET(СВОДНАЯ!$B$3,'Кабельный журнал'!AE848-1,5)</f>
        <v>0</v>
      </c>
      <c r="S848" s="207"/>
      <c r="T848" s="206">
        <f ca="1">OFFSET(СВОДНАЯ!$B$3,'Кабельный журнал'!AE848-1,6)</f>
        <v>0</v>
      </c>
      <c r="U848" s="235"/>
      <c r="V848" s="207"/>
      <c r="W848" s="206">
        <f ca="1">OFFSET(СВОДНАЯ!$B$3,'Кабельный журнал'!AE848-1,7)</f>
        <v>0</v>
      </c>
      <c r="X848" s="235"/>
      <c r="Y848" s="235"/>
      <c r="Z848" s="207"/>
      <c r="AA848" s="206">
        <f ca="1">OFFSET(СВОДНАЯ!$B$3,'Кабельный журнал'!AE848-1,8)</f>
        <v>0</v>
      </c>
      <c r="AB848" s="207"/>
      <c r="AE848" s="34">
        <f t="shared" si="15"/>
        <v>732</v>
      </c>
    </row>
    <row r="849" spans="1:31" ht="15" customHeight="1" x14ac:dyDescent="0.25">
      <c r="C849" s="46">
        <f ca="1">OFFSET(СВОДНАЯ!$B$3,'Кабельный журнал'!AE849-1,0)</f>
        <v>0</v>
      </c>
      <c r="D849" s="121"/>
      <c r="E849" s="47">
        <f ca="1">OFFSET(СВОДНАЯ!$B$3,'Кабельный журнал'!AE849-1,1)</f>
        <v>0</v>
      </c>
      <c r="F849" s="48">
        <f ca="1">OFFSET(СВОДНАЯ!$B$3,'Кабельный журнал'!AE849-1,2)</f>
        <v>0</v>
      </c>
      <c r="G849" s="206">
        <f ca="1">OFFSET(СВОДНАЯ!$B$3,'Кабельный журнал'!AE849-1,3)</f>
        <v>0</v>
      </c>
      <c r="H849" s="235"/>
      <c r="I849" s="235"/>
      <c r="J849" s="235"/>
      <c r="K849" s="235"/>
      <c r="L849" s="207"/>
      <c r="M849" s="236">
        <f ca="1">OFFSET(СВОДНАЯ!$B$3,'Кабельный журнал'!AE849-1,4)</f>
        <v>0</v>
      </c>
      <c r="N849" s="237"/>
      <c r="O849" s="237"/>
      <c r="P849" s="237"/>
      <c r="Q849" s="238"/>
      <c r="R849" s="206">
        <f ca="1">OFFSET(СВОДНАЯ!$B$3,'Кабельный журнал'!AE849-1,5)</f>
        <v>0</v>
      </c>
      <c r="S849" s="207"/>
      <c r="T849" s="206">
        <f ca="1">OFFSET(СВОДНАЯ!$B$3,'Кабельный журнал'!AE849-1,6)</f>
        <v>0</v>
      </c>
      <c r="U849" s="235"/>
      <c r="V849" s="207"/>
      <c r="W849" s="206">
        <f ca="1">OFFSET(СВОДНАЯ!$B$3,'Кабельный журнал'!AE849-1,7)</f>
        <v>0</v>
      </c>
      <c r="X849" s="235"/>
      <c r="Y849" s="235"/>
      <c r="Z849" s="207"/>
      <c r="AA849" s="206">
        <f ca="1">OFFSET(СВОДНАЯ!$B$3,'Кабельный журнал'!AE849-1,8)</f>
        <v>0</v>
      </c>
      <c r="AB849" s="207"/>
      <c r="AE849" s="34">
        <f t="shared" si="15"/>
        <v>733</v>
      </c>
    </row>
    <row r="850" spans="1:31" ht="15" customHeight="1" x14ac:dyDescent="0.25">
      <c r="C850" s="46">
        <f ca="1">OFFSET(СВОДНАЯ!$B$3,'Кабельный журнал'!AE850-1,0)</f>
        <v>0</v>
      </c>
      <c r="D850" s="121"/>
      <c r="E850" s="47">
        <f ca="1">OFFSET(СВОДНАЯ!$B$3,'Кабельный журнал'!AE850-1,1)</f>
        <v>0</v>
      </c>
      <c r="F850" s="48">
        <f ca="1">OFFSET(СВОДНАЯ!$B$3,'Кабельный журнал'!AE850-1,2)</f>
        <v>0</v>
      </c>
      <c r="G850" s="206">
        <f ca="1">OFFSET(СВОДНАЯ!$B$3,'Кабельный журнал'!AE850-1,3)</f>
        <v>0</v>
      </c>
      <c r="H850" s="235"/>
      <c r="I850" s="235"/>
      <c r="J850" s="235"/>
      <c r="K850" s="235"/>
      <c r="L850" s="207"/>
      <c r="M850" s="236">
        <f ca="1">OFFSET(СВОДНАЯ!$B$3,'Кабельный журнал'!AE850-1,4)</f>
        <v>0</v>
      </c>
      <c r="N850" s="237"/>
      <c r="O850" s="237"/>
      <c r="P850" s="237"/>
      <c r="Q850" s="238"/>
      <c r="R850" s="206">
        <f ca="1">OFFSET(СВОДНАЯ!$B$3,'Кабельный журнал'!AE850-1,5)</f>
        <v>0</v>
      </c>
      <c r="S850" s="207"/>
      <c r="T850" s="206">
        <f ca="1">OFFSET(СВОДНАЯ!$B$3,'Кабельный журнал'!AE850-1,6)</f>
        <v>0</v>
      </c>
      <c r="U850" s="235"/>
      <c r="V850" s="207"/>
      <c r="W850" s="206">
        <f ca="1">OFFSET(СВОДНАЯ!$B$3,'Кабельный журнал'!AE850-1,7)</f>
        <v>0</v>
      </c>
      <c r="X850" s="235"/>
      <c r="Y850" s="235"/>
      <c r="Z850" s="207"/>
      <c r="AA850" s="206">
        <f ca="1">OFFSET(СВОДНАЯ!$B$3,'Кабельный журнал'!AE850-1,8)</f>
        <v>0</v>
      </c>
      <c r="AB850" s="207"/>
      <c r="AE850" s="34">
        <f t="shared" si="15"/>
        <v>734</v>
      </c>
    </row>
    <row r="851" spans="1:31" ht="15" customHeight="1" x14ac:dyDescent="0.25">
      <c r="C851" s="46">
        <f ca="1">OFFSET(СВОДНАЯ!$B$3,'Кабельный журнал'!AE851-1,0)</f>
        <v>0</v>
      </c>
      <c r="D851" s="121"/>
      <c r="E851" s="47">
        <f ca="1">OFFSET(СВОДНАЯ!$B$3,'Кабельный журнал'!AE851-1,1)</f>
        <v>0</v>
      </c>
      <c r="F851" s="48">
        <f ca="1">OFFSET(СВОДНАЯ!$B$3,'Кабельный журнал'!AE851-1,2)</f>
        <v>0</v>
      </c>
      <c r="G851" s="206">
        <f ca="1">OFFSET(СВОДНАЯ!$B$3,'Кабельный журнал'!AE851-1,3)</f>
        <v>0</v>
      </c>
      <c r="H851" s="235"/>
      <c r="I851" s="235"/>
      <c r="J851" s="235"/>
      <c r="K851" s="235"/>
      <c r="L851" s="207"/>
      <c r="M851" s="236">
        <f ca="1">OFFSET(СВОДНАЯ!$B$3,'Кабельный журнал'!AE851-1,4)</f>
        <v>0</v>
      </c>
      <c r="N851" s="237"/>
      <c r="O851" s="237"/>
      <c r="P851" s="237"/>
      <c r="Q851" s="238"/>
      <c r="R851" s="206">
        <f ca="1">OFFSET(СВОДНАЯ!$B$3,'Кабельный журнал'!AE851-1,5)</f>
        <v>0</v>
      </c>
      <c r="S851" s="207"/>
      <c r="T851" s="206">
        <f ca="1">OFFSET(СВОДНАЯ!$B$3,'Кабельный журнал'!AE851-1,6)</f>
        <v>0</v>
      </c>
      <c r="U851" s="235"/>
      <c r="V851" s="207"/>
      <c r="W851" s="206">
        <f ca="1">OFFSET(СВОДНАЯ!$B$3,'Кабельный журнал'!AE851-1,7)</f>
        <v>0</v>
      </c>
      <c r="X851" s="235"/>
      <c r="Y851" s="235"/>
      <c r="Z851" s="207"/>
      <c r="AA851" s="206">
        <f ca="1">OFFSET(СВОДНАЯ!$B$3,'Кабельный журнал'!AE851-1,8)</f>
        <v>0</v>
      </c>
      <c r="AB851" s="207"/>
      <c r="AE851" s="34">
        <f t="shared" si="15"/>
        <v>735</v>
      </c>
    </row>
    <row r="852" spans="1:31" ht="15" customHeight="1" x14ac:dyDescent="0.25">
      <c r="C852" s="46">
        <f ca="1">OFFSET(СВОДНАЯ!$B$3,'Кабельный журнал'!AE852-1,0)</f>
        <v>0</v>
      </c>
      <c r="D852" s="121"/>
      <c r="E852" s="47">
        <f ca="1">OFFSET(СВОДНАЯ!$B$3,'Кабельный журнал'!AE852-1,1)</f>
        <v>0</v>
      </c>
      <c r="F852" s="48">
        <f ca="1">OFFSET(СВОДНАЯ!$B$3,'Кабельный журнал'!AE852-1,2)</f>
        <v>0</v>
      </c>
      <c r="G852" s="206">
        <f ca="1">OFFSET(СВОДНАЯ!$B$3,'Кабельный журнал'!AE852-1,3)</f>
        <v>0</v>
      </c>
      <c r="H852" s="235"/>
      <c r="I852" s="235"/>
      <c r="J852" s="235"/>
      <c r="K852" s="235"/>
      <c r="L852" s="207"/>
      <c r="M852" s="236">
        <f ca="1">OFFSET(СВОДНАЯ!$B$3,'Кабельный журнал'!AE852-1,4)</f>
        <v>0</v>
      </c>
      <c r="N852" s="237"/>
      <c r="O852" s="237"/>
      <c r="P852" s="237"/>
      <c r="Q852" s="238"/>
      <c r="R852" s="206">
        <f ca="1">OFFSET(СВОДНАЯ!$B$3,'Кабельный журнал'!AE852-1,5)</f>
        <v>0</v>
      </c>
      <c r="S852" s="207"/>
      <c r="T852" s="206">
        <f ca="1">OFFSET(СВОДНАЯ!$B$3,'Кабельный журнал'!AE852-1,6)</f>
        <v>0</v>
      </c>
      <c r="U852" s="235"/>
      <c r="V852" s="207"/>
      <c r="W852" s="206">
        <f ca="1">OFFSET(СВОДНАЯ!$B$3,'Кабельный журнал'!AE852-1,7)</f>
        <v>0</v>
      </c>
      <c r="X852" s="235"/>
      <c r="Y852" s="235"/>
      <c r="Z852" s="207"/>
      <c r="AA852" s="206">
        <f ca="1">OFFSET(СВОДНАЯ!$B$3,'Кабельный журнал'!AE852-1,8)</f>
        <v>0</v>
      </c>
      <c r="AB852" s="207"/>
      <c r="AE852" s="34">
        <f t="shared" si="15"/>
        <v>736</v>
      </c>
    </row>
    <row r="853" spans="1:31" ht="15" customHeight="1" x14ac:dyDescent="0.25">
      <c r="C853" s="46">
        <f ca="1">OFFSET(СВОДНАЯ!$B$3,'Кабельный журнал'!AE853-1,0)</f>
        <v>0</v>
      </c>
      <c r="D853" s="121"/>
      <c r="E853" s="47">
        <f ca="1">OFFSET(СВОДНАЯ!$B$3,'Кабельный журнал'!AE853-1,1)</f>
        <v>0</v>
      </c>
      <c r="F853" s="48">
        <f ca="1">OFFSET(СВОДНАЯ!$B$3,'Кабельный журнал'!AE853-1,2)</f>
        <v>0</v>
      </c>
      <c r="G853" s="206">
        <f ca="1">OFFSET(СВОДНАЯ!$B$3,'Кабельный журнал'!AE853-1,3)</f>
        <v>0</v>
      </c>
      <c r="H853" s="235"/>
      <c r="I853" s="235"/>
      <c r="J853" s="235"/>
      <c r="K853" s="235"/>
      <c r="L853" s="207"/>
      <c r="M853" s="236">
        <f ca="1">OFFSET(СВОДНАЯ!$B$3,'Кабельный журнал'!AE853-1,4)</f>
        <v>0</v>
      </c>
      <c r="N853" s="237"/>
      <c r="O853" s="237"/>
      <c r="P853" s="237"/>
      <c r="Q853" s="238"/>
      <c r="R853" s="206">
        <f ca="1">OFFSET(СВОДНАЯ!$B$3,'Кабельный журнал'!AE853-1,5)</f>
        <v>0</v>
      </c>
      <c r="S853" s="207"/>
      <c r="T853" s="206">
        <f ca="1">OFFSET(СВОДНАЯ!$B$3,'Кабельный журнал'!AE853-1,6)</f>
        <v>0</v>
      </c>
      <c r="U853" s="235"/>
      <c r="V853" s="207"/>
      <c r="W853" s="206">
        <f ca="1">OFFSET(СВОДНАЯ!$B$3,'Кабельный журнал'!AE853-1,7)</f>
        <v>0</v>
      </c>
      <c r="X853" s="235"/>
      <c r="Y853" s="235"/>
      <c r="Z853" s="207"/>
      <c r="AA853" s="206">
        <f ca="1">OFFSET(СВОДНАЯ!$B$3,'Кабельный журнал'!AE853-1,8)</f>
        <v>0</v>
      </c>
      <c r="AB853" s="207"/>
      <c r="AE853" s="34">
        <f t="shared" si="15"/>
        <v>737</v>
      </c>
    </row>
    <row r="854" spans="1:31" ht="15" customHeight="1" x14ac:dyDescent="0.25">
      <c r="C854" s="46">
        <f ca="1">OFFSET(СВОДНАЯ!$B$3,'Кабельный журнал'!AE854-1,0)</f>
        <v>0</v>
      </c>
      <c r="D854" s="121"/>
      <c r="E854" s="47">
        <f ca="1">OFFSET(СВОДНАЯ!$B$3,'Кабельный журнал'!AE854-1,1)</f>
        <v>0</v>
      </c>
      <c r="F854" s="48">
        <f ca="1">OFFSET(СВОДНАЯ!$B$3,'Кабельный журнал'!AE854-1,2)</f>
        <v>0</v>
      </c>
      <c r="G854" s="206">
        <f ca="1">OFFSET(СВОДНАЯ!$B$3,'Кабельный журнал'!AE854-1,3)</f>
        <v>0</v>
      </c>
      <c r="H854" s="235"/>
      <c r="I854" s="235"/>
      <c r="J854" s="235"/>
      <c r="K854" s="235"/>
      <c r="L854" s="207"/>
      <c r="M854" s="236">
        <f ca="1">OFFSET(СВОДНАЯ!$B$3,'Кабельный журнал'!AE854-1,4)</f>
        <v>0</v>
      </c>
      <c r="N854" s="237"/>
      <c r="O854" s="237"/>
      <c r="P854" s="237"/>
      <c r="Q854" s="238"/>
      <c r="R854" s="206">
        <f ca="1">OFFSET(СВОДНАЯ!$B$3,'Кабельный журнал'!AE854-1,5)</f>
        <v>0</v>
      </c>
      <c r="S854" s="207"/>
      <c r="T854" s="206">
        <f ca="1">OFFSET(СВОДНАЯ!$B$3,'Кабельный журнал'!AE854-1,6)</f>
        <v>0</v>
      </c>
      <c r="U854" s="235"/>
      <c r="V854" s="207"/>
      <c r="W854" s="206">
        <f ca="1">OFFSET(СВОДНАЯ!$B$3,'Кабельный журнал'!AE854-1,7)</f>
        <v>0</v>
      </c>
      <c r="X854" s="235"/>
      <c r="Y854" s="235"/>
      <c r="Z854" s="207"/>
      <c r="AA854" s="206">
        <f ca="1">OFFSET(СВОДНАЯ!$B$3,'Кабельный журнал'!AE854-1,8)</f>
        <v>0</v>
      </c>
      <c r="AB854" s="207"/>
      <c r="AE854" s="34">
        <f t="shared" si="15"/>
        <v>738</v>
      </c>
    </row>
    <row r="855" spans="1:31" ht="15" customHeight="1" x14ac:dyDescent="0.25">
      <c r="C855" s="46">
        <f ca="1">OFFSET(СВОДНАЯ!$B$3,'Кабельный журнал'!AE855-1,0)</f>
        <v>0</v>
      </c>
      <c r="D855" s="121"/>
      <c r="E855" s="47">
        <f ca="1">OFFSET(СВОДНАЯ!$B$3,'Кабельный журнал'!AE855-1,1)</f>
        <v>0</v>
      </c>
      <c r="F855" s="48">
        <f ca="1">OFFSET(СВОДНАЯ!$B$3,'Кабельный журнал'!AE855-1,2)</f>
        <v>0</v>
      </c>
      <c r="G855" s="206">
        <f ca="1">OFFSET(СВОДНАЯ!$B$3,'Кабельный журнал'!AE855-1,3)</f>
        <v>0</v>
      </c>
      <c r="H855" s="235"/>
      <c r="I855" s="235"/>
      <c r="J855" s="235"/>
      <c r="K855" s="235"/>
      <c r="L855" s="207"/>
      <c r="M855" s="236">
        <f ca="1">OFFSET(СВОДНАЯ!$B$3,'Кабельный журнал'!AE855-1,4)</f>
        <v>0</v>
      </c>
      <c r="N855" s="237"/>
      <c r="O855" s="237"/>
      <c r="P855" s="237"/>
      <c r="Q855" s="238"/>
      <c r="R855" s="206">
        <f ca="1">OFFSET(СВОДНАЯ!$B$3,'Кабельный журнал'!AE855-1,5)</f>
        <v>0</v>
      </c>
      <c r="S855" s="207"/>
      <c r="T855" s="206">
        <f ca="1">OFFSET(СВОДНАЯ!$B$3,'Кабельный журнал'!AE855-1,6)</f>
        <v>0</v>
      </c>
      <c r="U855" s="235"/>
      <c r="V855" s="207"/>
      <c r="W855" s="206">
        <f ca="1">OFFSET(СВОДНАЯ!$B$3,'Кабельный журнал'!AE855-1,7)</f>
        <v>0</v>
      </c>
      <c r="X855" s="235"/>
      <c r="Y855" s="235"/>
      <c r="Z855" s="207"/>
      <c r="AA855" s="206">
        <f ca="1">OFFSET(СВОДНАЯ!$B$3,'Кабельный журнал'!AE855-1,8)</f>
        <v>0</v>
      </c>
      <c r="AB855" s="207"/>
      <c r="AE855" s="34">
        <f t="shared" si="15"/>
        <v>739</v>
      </c>
    </row>
    <row r="856" spans="1:31" ht="15" customHeight="1" x14ac:dyDescent="0.25">
      <c r="C856" s="46">
        <f ca="1">OFFSET(СВОДНАЯ!$B$3,'Кабельный журнал'!AE856-1,0)</f>
        <v>0</v>
      </c>
      <c r="D856" s="121"/>
      <c r="E856" s="47">
        <f ca="1">OFFSET(СВОДНАЯ!$B$3,'Кабельный журнал'!AE856-1,1)</f>
        <v>0</v>
      </c>
      <c r="F856" s="48">
        <f ca="1">OFFSET(СВОДНАЯ!$B$3,'Кабельный журнал'!AE856-1,2)</f>
        <v>0</v>
      </c>
      <c r="G856" s="206">
        <f ca="1">OFFSET(СВОДНАЯ!$B$3,'Кабельный журнал'!AE856-1,3)</f>
        <v>0</v>
      </c>
      <c r="H856" s="235"/>
      <c r="I856" s="235"/>
      <c r="J856" s="235"/>
      <c r="K856" s="235"/>
      <c r="L856" s="207"/>
      <c r="M856" s="236">
        <f ca="1">OFFSET(СВОДНАЯ!$B$3,'Кабельный журнал'!AE856-1,4)</f>
        <v>0</v>
      </c>
      <c r="N856" s="237"/>
      <c r="O856" s="237"/>
      <c r="P856" s="237"/>
      <c r="Q856" s="238"/>
      <c r="R856" s="206">
        <f ca="1">OFFSET(СВОДНАЯ!$B$3,'Кабельный журнал'!AE856-1,5)</f>
        <v>0</v>
      </c>
      <c r="S856" s="207"/>
      <c r="T856" s="206">
        <f ca="1">OFFSET(СВОДНАЯ!$B$3,'Кабельный журнал'!AE856-1,6)</f>
        <v>0</v>
      </c>
      <c r="U856" s="235"/>
      <c r="V856" s="207"/>
      <c r="W856" s="206">
        <f ca="1">OFFSET(СВОДНАЯ!$B$3,'Кабельный журнал'!AE856-1,7)</f>
        <v>0</v>
      </c>
      <c r="X856" s="235"/>
      <c r="Y856" s="235"/>
      <c r="Z856" s="207"/>
      <c r="AA856" s="206">
        <f ca="1">OFFSET(СВОДНАЯ!$B$3,'Кабельный журнал'!AE856-1,8)</f>
        <v>0</v>
      </c>
      <c r="AB856" s="207"/>
      <c r="AE856" s="34">
        <f t="shared" si="15"/>
        <v>740</v>
      </c>
    </row>
    <row r="857" spans="1:31" ht="15" customHeight="1" x14ac:dyDescent="0.25">
      <c r="C857" s="46">
        <f ca="1">OFFSET(СВОДНАЯ!$B$3,'Кабельный журнал'!AE857-1,0)</f>
        <v>0</v>
      </c>
      <c r="D857" s="121"/>
      <c r="E857" s="47">
        <f ca="1">OFFSET(СВОДНАЯ!$B$3,'Кабельный журнал'!AE857-1,1)</f>
        <v>0</v>
      </c>
      <c r="F857" s="48">
        <f ca="1">OFFSET(СВОДНАЯ!$B$3,'Кабельный журнал'!AE857-1,2)</f>
        <v>0</v>
      </c>
      <c r="G857" s="206">
        <f ca="1">OFFSET(СВОДНАЯ!$B$3,'Кабельный журнал'!AE857-1,3)</f>
        <v>0</v>
      </c>
      <c r="H857" s="235"/>
      <c r="I857" s="235"/>
      <c r="J857" s="235"/>
      <c r="K857" s="235"/>
      <c r="L857" s="207"/>
      <c r="M857" s="236">
        <f ca="1">OFFSET(СВОДНАЯ!$B$3,'Кабельный журнал'!AE857-1,4)</f>
        <v>0</v>
      </c>
      <c r="N857" s="237"/>
      <c r="O857" s="237"/>
      <c r="P857" s="237"/>
      <c r="Q857" s="238"/>
      <c r="R857" s="206">
        <f ca="1">OFFSET(СВОДНАЯ!$B$3,'Кабельный журнал'!AE857-1,5)</f>
        <v>0</v>
      </c>
      <c r="S857" s="207"/>
      <c r="T857" s="206">
        <f ca="1">OFFSET(СВОДНАЯ!$B$3,'Кабельный журнал'!AE857-1,6)</f>
        <v>0</v>
      </c>
      <c r="U857" s="235"/>
      <c r="V857" s="207"/>
      <c r="W857" s="206">
        <f ca="1">OFFSET(СВОДНАЯ!$B$3,'Кабельный журнал'!AE857-1,7)</f>
        <v>0</v>
      </c>
      <c r="X857" s="235"/>
      <c r="Y857" s="235"/>
      <c r="Z857" s="207"/>
      <c r="AA857" s="206">
        <f ca="1">OFFSET(СВОДНАЯ!$B$3,'Кабельный журнал'!AE857-1,8)</f>
        <v>0</v>
      </c>
      <c r="AB857" s="207"/>
      <c r="AE857" s="34">
        <f t="shared" si="15"/>
        <v>741</v>
      </c>
    </row>
    <row r="858" spans="1:31" ht="15" customHeight="1" x14ac:dyDescent="0.25">
      <c r="C858" s="46">
        <f ca="1">OFFSET(СВОДНАЯ!$B$3,'Кабельный журнал'!AE858-1,0)</f>
        <v>0</v>
      </c>
      <c r="D858" s="121"/>
      <c r="E858" s="47">
        <f ca="1">OFFSET(СВОДНАЯ!$B$3,'Кабельный журнал'!AE858-1,1)</f>
        <v>0</v>
      </c>
      <c r="F858" s="48">
        <f ca="1">OFFSET(СВОДНАЯ!$B$3,'Кабельный журнал'!AE858-1,2)</f>
        <v>0</v>
      </c>
      <c r="G858" s="206">
        <f ca="1">OFFSET(СВОДНАЯ!$B$3,'Кабельный журнал'!AE858-1,3)</f>
        <v>0</v>
      </c>
      <c r="H858" s="235"/>
      <c r="I858" s="235"/>
      <c r="J858" s="235"/>
      <c r="K858" s="235"/>
      <c r="L858" s="207"/>
      <c r="M858" s="236">
        <f ca="1">OFFSET(СВОДНАЯ!$B$3,'Кабельный журнал'!AE858-1,4)</f>
        <v>0</v>
      </c>
      <c r="N858" s="237"/>
      <c r="O858" s="237"/>
      <c r="P858" s="237"/>
      <c r="Q858" s="238"/>
      <c r="R858" s="206">
        <f ca="1">OFFSET(СВОДНАЯ!$B$3,'Кабельный журнал'!AE858-1,5)</f>
        <v>0</v>
      </c>
      <c r="S858" s="207"/>
      <c r="T858" s="206">
        <f ca="1">OFFSET(СВОДНАЯ!$B$3,'Кабельный журнал'!AE858-1,6)</f>
        <v>0</v>
      </c>
      <c r="U858" s="235"/>
      <c r="V858" s="207"/>
      <c r="W858" s="206">
        <f ca="1">OFFSET(СВОДНАЯ!$B$3,'Кабельный журнал'!AE858-1,7)</f>
        <v>0</v>
      </c>
      <c r="X858" s="235"/>
      <c r="Y858" s="235"/>
      <c r="Z858" s="207"/>
      <c r="AA858" s="206">
        <f ca="1">OFFSET(СВОДНАЯ!$B$3,'Кабельный журнал'!AE858-1,8)</f>
        <v>0</v>
      </c>
      <c r="AB858" s="207"/>
      <c r="AE858" s="34">
        <f t="shared" si="15"/>
        <v>742</v>
      </c>
    </row>
    <row r="859" spans="1:31" ht="15" customHeight="1" x14ac:dyDescent="0.25">
      <c r="C859" s="46">
        <f ca="1">OFFSET(СВОДНАЯ!$B$3,'Кабельный журнал'!AE859-1,0)</f>
        <v>0</v>
      </c>
      <c r="D859" s="121"/>
      <c r="E859" s="47">
        <f ca="1">OFFSET(СВОДНАЯ!$B$3,'Кабельный журнал'!AE859-1,1)</f>
        <v>0</v>
      </c>
      <c r="F859" s="48">
        <f ca="1">OFFSET(СВОДНАЯ!$B$3,'Кабельный журнал'!AE859-1,2)</f>
        <v>0</v>
      </c>
      <c r="G859" s="206">
        <f ca="1">OFFSET(СВОДНАЯ!$B$3,'Кабельный журнал'!AE859-1,3)</f>
        <v>0</v>
      </c>
      <c r="H859" s="235"/>
      <c r="I859" s="235"/>
      <c r="J859" s="235"/>
      <c r="K859" s="235"/>
      <c r="L859" s="207"/>
      <c r="M859" s="236">
        <f ca="1">OFFSET(СВОДНАЯ!$B$3,'Кабельный журнал'!AE859-1,4)</f>
        <v>0</v>
      </c>
      <c r="N859" s="237"/>
      <c r="O859" s="237"/>
      <c r="P859" s="237"/>
      <c r="Q859" s="238"/>
      <c r="R859" s="206">
        <f ca="1">OFFSET(СВОДНАЯ!$B$3,'Кабельный журнал'!AE859-1,5)</f>
        <v>0</v>
      </c>
      <c r="S859" s="207"/>
      <c r="T859" s="206">
        <f ca="1">OFFSET(СВОДНАЯ!$B$3,'Кабельный журнал'!AE859-1,6)</f>
        <v>0</v>
      </c>
      <c r="U859" s="235"/>
      <c r="V859" s="207"/>
      <c r="W859" s="206">
        <f ca="1">OFFSET(СВОДНАЯ!$B$3,'Кабельный журнал'!AE859-1,7)</f>
        <v>0</v>
      </c>
      <c r="X859" s="235"/>
      <c r="Y859" s="235"/>
      <c r="Z859" s="207"/>
      <c r="AA859" s="206">
        <f ca="1">OFFSET(СВОДНАЯ!$B$3,'Кабельный журнал'!AE859-1,8)</f>
        <v>0</v>
      </c>
      <c r="AB859" s="207"/>
      <c r="AE859" s="34">
        <f t="shared" si="15"/>
        <v>743</v>
      </c>
    </row>
    <row r="860" spans="1:31" ht="15" customHeight="1" x14ac:dyDescent="0.25">
      <c r="C860" s="46">
        <f ca="1">OFFSET(СВОДНАЯ!$B$3,'Кабельный журнал'!AE860-1,0)</f>
        <v>0</v>
      </c>
      <c r="D860" s="121"/>
      <c r="E860" s="47">
        <f ca="1">OFFSET(СВОДНАЯ!$B$3,'Кабельный журнал'!AE860-1,1)</f>
        <v>0</v>
      </c>
      <c r="F860" s="48">
        <f ca="1">OFFSET(СВОДНАЯ!$B$3,'Кабельный журнал'!AE860-1,2)</f>
        <v>0</v>
      </c>
      <c r="G860" s="206">
        <f ca="1">OFFSET(СВОДНАЯ!$B$3,'Кабельный журнал'!AE860-1,3)</f>
        <v>0</v>
      </c>
      <c r="H860" s="235"/>
      <c r="I860" s="235"/>
      <c r="J860" s="235"/>
      <c r="K860" s="235"/>
      <c r="L860" s="207"/>
      <c r="M860" s="236">
        <f ca="1">OFFSET(СВОДНАЯ!$B$3,'Кабельный журнал'!AE860-1,4)</f>
        <v>0</v>
      </c>
      <c r="N860" s="237"/>
      <c r="O860" s="237"/>
      <c r="P860" s="237"/>
      <c r="Q860" s="238"/>
      <c r="R860" s="206">
        <f ca="1">OFFSET(СВОДНАЯ!$B$3,'Кабельный журнал'!AE860-1,5)</f>
        <v>0</v>
      </c>
      <c r="S860" s="207"/>
      <c r="T860" s="206">
        <f ca="1">OFFSET(СВОДНАЯ!$B$3,'Кабельный журнал'!AE860-1,6)</f>
        <v>0</v>
      </c>
      <c r="U860" s="235"/>
      <c r="V860" s="207"/>
      <c r="W860" s="206">
        <f ca="1">OFFSET(СВОДНАЯ!$B$3,'Кабельный журнал'!AE860-1,7)</f>
        <v>0</v>
      </c>
      <c r="X860" s="235"/>
      <c r="Y860" s="235"/>
      <c r="Z860" s="207"/>
      <c r="AA860" s="206">
        <f ca="1">OFFSET(СВОДНАЯ!$B$3,'Кабельный журнал'!AE860-1,8)</f>
        <v>0</v>
      </c>
      <c r="AB860" s="207"/>
      <c r="AE860" s="34">
        <f t="shared" si="15"/>
        <v>744</v>
      </c>
    </row>
    <row r="861" spans="1:31" ht="15" customHeight="1" x14ac:dyDescent="0.25">
      <c r="C861" s="46">
        <f ca="1">OFFSET(СВОДНАЯ!$B$3,'Кабельный журнал'!AE861-1,0)</f>
        <v>0</v>
      </c>
      <c r="D861" s="121"/>
      <c r="E861" s="47">
        <f ca="1">OFFSET(СВОДНАЯ!$B$3,'Кабельный журнал'!AE861-1,1)</f>
        <v>0</v>
      </c>
      <c r="F861" s="48">
        <f ca="1">OFFSET(СВОДНАЯ!$B$3,'Кабельный журнал'!AE861-1,2)</f>
        <v>0</v>
      </c>
      <c r="G861" s="206">
        <f ca="1">OFFSET(СВОДНАЯ!$B$3,'Кабельный журнал'!AE861-1,3)</f>
        <v>0</v>
      </c>
      <c r="H861" s="235"/>
      <c r="I861" s="235"/>
      <c r="J861" s="235"/>
      <c r="K861" s="235"/>
      <c r="L861" s="207"/>
      <c r="M861" s="236">
        <f ca="1">OFFSET(СВОДНАЯ!$B$3,'Кабельный журнал'!AE861-1,4)</f>
        <v>0</v>
      </c>
      <c r="N861" s="237"/>
      <c r="O861" s="237"/>
      <c r="P861" s="237"/>
      <c r="Q861" s="238"/>
      <c r="R861" s="206">
        <f ca="1">OFFSET(СВОДНАЯ!$B$3,'Кабельный журнал'!AE861-1,5)</f>
        <v>0</v>
      </c>
      <c r="S861" s="207"/>
      <c r="T861" s="206">
        <f ca="1">OFFSET(СВОДНАЯ!$B$3,'Кабельный журнал'!AE861-1,6)</f>
        <v>0</v>
      </c>
      <c r="U861" s="235"/>
      <c r="V861" s="207"/>
      <c r="W861" s="206">
        <f ca="1">OFFSET(СВОДНАЯ!$B$3,'Кабельный журнал'!AE861-1,7)</f>
        <v>0</v>
      </c>
      <c r="X861" s="235"/>
      <c r="Y861" s="235"/>
      <c r="Z861" s="207"/>
      <c r="AA861" s="206">
        <f ca="1">OFFSET(СВОДНАЯ!$B$3,'Кабельный журнал'!AE861-1,8)</f>
        <v>0</v>
      </c>
      <c r="AB861" s="207"/>
      <c r="AE861" s="34">
        <f t="shared" si="15"/>
        <v>745</v>
      </c>
    </row>
    <row r="862" spans="1:31" ht="15" customHeight="1" x14ac:dyDescent="0.25">
      <c r="C862" s="46">
        <f ca="1">OFFSET(СВОДНАЯ!$B$3,'Кабельный журнал'!AE862-1,0)</f>
        <v>0</v>
      </c>
      <c r="D862" s="121"/>
      <c r="E862" s="47">
        <f ca="1">OFFSET(СВОДНАЯ!$B$3,'Кабельный журнал'!AE862-1,1)</f>
        <v>0</v>
      </c>
      <c r="F862" s="48">
        <f ca="1">OFFSET(СВОДНАЯ!$B$3,'Кабельный журнал'!AE862-1,2)</f>
        <v>0</v>
      </c>
      <c r="G862" s="206">
        <f ca="1">OFFSET(СВОДНАЯ!$B$3,'Кабельный журнал'!AE862-1,3)</f>
        <v>0</v>
      </c>
      <c r="H862" s="235"/>
      <c r="I862" s="235"/>
      <c r="J862" s="235"/>
      <c r="K862" s="235"/>
      <c r="L862" s="207"/>
      <c r="M862" s="236">
        <f ca="1">OFFSET(СВОДНАЯ!$B$3,'Кабельный журнал'!AE862-1,4)</f>
        <v>0</v>
      </c>
      <c r="N862" s="237"/>
      <c r="O862" s="237"/>
      <c r="P862" s="237"/>
      <c r="Q862" s="238"/>
      <c r="R862" s="206">
        <f ca="1">OFFSET(СВОДНАЯ!$B$3,'Кабельный журнал'!AE862-1,5)</f>
        <v>0</v>
      </c>
      <c r="S862" s="207"/>
      <c r="T862" s="206">
        <f ca="1">OFFSET(СВОДНАЯ!$B$3,'Кабельный журнал'!AE862-1,6)</f>
        <v>0</v>
      </c>
      <c r="U862" s="235"/>
      <c r="V862" s="207"/>
      <c r="W862" s="206">
        <f ca="1">OFFSET(СВОДНАЯ!$B$3,'Кабельный журнал'!AE862-1,7)</f>
        <v>0</v>
      </c>
      <c r="X862" s="235"/>
      <c r="Y862" s="235"/>
      <c r="Z862" s="207"/>
      <c r="AA862" s="206">
        <f ca="1">OFFSET(СВОДНАЯ!$B$3,'Кабельный журнал'!AE862-1,8)</f>
        <v>0</v>
      </c>
      <c r="AB862" s="207"/>
      <c r="AE862" s="34">
        <f t="shared" si="15"/>
        <v>746</v>
      </c>
    </row>
    <row r="863" spans="1:31" ht="15" customHeight="1" thickBot="1" x14ac:dyDescent="0.3">
      <c r="C863" s="46">
        <f ca="1">OFFSET(СВОДНАЯ!$B$3,'Кабельный журнал'!AE863-1,0)</f>
        <v>0</v>
      </c>
      <c r="D863" s="121"/>
      <c r="E863" s="47">
        <f ca="1">OFFSET(СВОДНАЯ!$B$3,'Кабельный журнал'!AE863-1,1)</f>
        <v>0</v>
      </c>
      <c r="F863" s="48">
        <f ca="1">OFFSET(СВОДНАЯ!$B$3,'Кабельный журнал'!AE863-1,2)</f>
        <v>0</v>
      </c>
      <c r="G863" s="206">
        <f ca="1">OFFSET(СВОДНАЯ!$B$3,'Кабельный журнал'!AE863-1,3)</f>
        <v>0</v>
      </c>
      <c r="H863" s="235"/>
      <c r="I863" s="235"/>
      <c r="J863" s="235"/>
      <c r="K863" s="235"/>
      <c r="L863" s="207"/>
      <c r="M863" s="236">
        <f ca="1">OFFSET(СВОДНАЯ!$B$3,'Кабельный журнал'!AE863-1,4)</f>
        <v>0</v>
      </c>
      <c r="N863" s="237"/>
      <c r="O863" s="237"/>
      <c r="P863" s="237"/>
      <c r="Q863" s="238"/>
      <c r="R863" s="206">
        <f ca="1">OFFSET(СВОДНАЯ!$B$3,'Кабельный журнал'!AE863-1,5)</f>
        <v>0</v>
      </c>
      <c r="S863" s="207"/>
      <c r="T863" s="206">
        <f ca="1">OFFSET(СВОДНАЯ!$B$3,'Кабельный журнал'!AE863-1,6)</f>
        <v>0</v>
      </c>
      <c r="U863" s="235"/>
      <c r="V863" s="207"/>
      <c r="W863" s="206">
        <f ca="1">OFFSET(СВОДНАЯ!$B$3,'Кабельный журнал'!AE863-1,7)</f>
        <v>0</v>
      </c>
      <c r="X863" s="235"/>
      <c r="Y863" s="235"/>
      <c r="Z863" s="207"/>
      <c r="AA863" s="206">
        <f ca="1">OFFSET(СВОДНАЯ!$B$3,'Кабельный журнал'!AE863-1,8)</f>
        <v>0</v>
      </c>
      <c r="AB863" s="207"/>
      <c r="AE863" s="34">
        <f t="shared" si="15"/>
        <v>747</v>
      </c>
    </row>
    <row r="864" spans="1:31" ht="15" customHeight="1" x14ac:dyDescent="0.25">
      <c r="A864" s="214" t="s">
        <v>13</v>
      </c>
      <c r="B864" s="232"/>
      <c r="C864" s="46">
        <f ca="1">OFFSET(СВОДНАЯ!$B$3,'Кабельный журнал'!AE864-1,0)</f>
        <v>0</v>
      </c>
      <c r="D864" s="121"/>
      <c r="E864" s="47">
        <f ca="1">OFFSET(СВОДНАЯ!$B$3,'Кабельный журнал'!AE864-1,1)</f>
        <v>0</v>
      </c>
      <c r="F864" s="48">
        <f ca="1">OFFSET(СВОДНАЯ!$B$3,'Кабельный журнал'!AE864-1,2)</f>
        <v>0</v>
      </c>
      <c r="G864" s="206">
        <f ca="1">OFFSET(СВОДНАЯ!$B$3,'Кабельный журнал'!AE864-1,3)</f>
        <v>0</v>
      </c>
      <c r="H864" s="235"/>
      <c r="I864" s="235"/>
      <c r="J864" s="235"/>
      <c r="K864" s="235"/>
      <c r="L864" s="207"/>
      <c r="M864" s="236">
        <f ca="1">OFFSET(СВОДНАЯ!$B$3,'Кабельный журнал'!AE864-1,4)</f>
        <v>0</v>
      </c>
      <c r="N864" s="237"/>
      <c r="O864" s="237"/>
      <c r="P864" s="237"/>
      <c r="Q864" s="238"/>
      <c r="R864" s="206">
        <f ca="1">OFFSET(СВОДНАЯ!$B$3,'Кабельный журнал'!AE864-1,5)</f>
        <v>0</v>
      </c>
      <c r="S864" s="207"/>
      <c r="T864" s="206">
        <f ca="1">OFFSET(СВОДНАЯ!$B$3,'Кабельный журнал'!AE864-1,6)</f>
        <v>0</v>
      </c>
      <c r="U864" s="235"/>
      <c r="V864" s="207"/>
      <c r="W864" s="206">
        <f ca="1">OFFSET(СВОДНАЯ!$B$3,'Кабельный журнал'!AE864-1,7)</f>
        <v>0</v>
      </c>
      <c r="X864" s="235"/>
      <c r="Y864" s="235"/>
      <c r="Z864" s="207"/>
      <c r="AA864" s="206">
        <f ca="1">OFFSET(СВОДНАЯ!$B$3,'Кабельный журнал'!AE864-1,8)</f>
        <v>0</v>
      </c>
      <c r="AB864" s="207"/>
      <c r="AE864" s="34">
        <f t="shared" si="15"/>
        <v>748</v>
      </c>
    </row>
    <row r="865" spans="1:31" ht="15" customHeight="1" x14ac:dyDescent="0.25">
      <c r="A865" s="215"/>
      <c r="B865" s="233"/>
      <c r="C865" s="46">
        <f ca="1">OFFSET(СВОДНАЯ!$B$3,'Кабельный журнал'!AE865-1,0)</f>
        <v>0</v>
      </c>
      <c r="D865" s="121"/>
      <c r="E865" s="47">
        <f ca="1">OFFSET(СВОДНАЯ!$B$3,'Кабельный журнал'!AE865-1,1)</f>
        <v>0</v>
      </c>
      <c r="F865" s="48">
        <f ca="1">OFFSET(СВОДНАЯ!$B$3,'Кабельный журнал'!AE865-1,2)</f>
        <v>0</v>
      </c>
      <c r="G865" s="206">
        <f ca="1">OFFSET(СВОДНАЯ!$B$3,'Кабельный журнал'!AE865-1,3)</f>
        <v>0</v>
      </c>
      <c r="H865" s="235"/>
      <c r="I865" s="235"/>
      <c r="J865" s="235"/>
      <c r="K865" s="235"/>
      <c r="L865" s="207"/>
      <c r="M865" s="236">
        <f ca="1">OFFSET(СВОДНАЯ!$B$3,'Кабельный журнал'!AE865-1,4)</f>
        <v>0</v>
      </c>
      <c r="N865" s="237"/>
      <c r="O865" s="237"/>
      <c r="P865" s="237"/>
      <c r="Q865" s="238"/>
      <c r="R865" s="206">
        <f ca="1">OFFSET(СВОДНАЯ!$B$3,'Кабельный журнал'!AE865-1,5)</f>
        <v>0</v>
      </c>
      <c r="S865" s="207"/>
      <c r="T865" s="206">
        <f ca="1">OFFSET(СВОДНАЯ!$B$3,'Кабельный журнал'!AE865-1,6)</f>
        <v>0</v>
      </c>
      <c r="U865" s="235"/>
      <c r="V865" s="207"/>
      <c r="W865" s="206">
        <f ca="1">OFFSET(СВОДНАЯ!$B$3,'Кабельный журнал'!AE865-1,7)</f>
        <v>0</v>
      </c>
      <c r="X865" s="235"/>
      <c r="Y865" s="235"/>
      <c r="Z865" s="207"/>
      <c r="AA865" s="206">
        <f ca="1">OFFSET(СВОДНАЯ!$B$3,'Кабельный журнал'!AE865-1,8)</f>
        <v>0</v>
      </c>
      <c r="AB865" s="207"/>
      <c r="AE865" s="34">
        <f t="shared" si="15"/>
        <v>749</v>
      </c>
    </row>
    <row r="866" spans="1:31" ht="15" customHeight="1" x14ac:dyDescent="0.25">
      <c r="A866" s="215"/>
      <c r="B866" s="233"/>
      <c r="C866" s="46">
        <f ca="1">OFFSET(СВОДНАЯ!$B$3,'Кабельный журнал'!AE866-1,0)</f>
        <v>0</v>
      </c>
      <c r="D866" s="121"/>
      <c r="E866" s="47">
        <f ca="1">OFFSET(СВОДНАЯ!$B$3,'Кабельный журнал'!AE866-1,1)</f>
        <v>0</v>
      </c>
      <c r="F866" s="48">
        <f ca="1">OFFSET(СВОДНАЯ!$B$3,'Кабельный журнал'!AE866-1,2)</f>
        <v>0</v>
      </c>
      <c r="G866" s="206">
        <f ca="1">OFFSET(СВОДНАЯ!$B$3,'Кабельный журнал'!AE866-1,3)</f>
        <v>0</v>
      </c>
      <c r="H866" s="235"/>
      <c r="I866" s="235"/>
      <c r="J866" s="235"/>
      <c r="K866" s="235"/>
      <c r="L866" s="207"/>
      <c r="M866" s="236">
        <f ca="1">OFFSET(СВОДНАЯ!$B$3,'Кабельный журнал'!AE866-1,4)</f>
        <v>0</v>
      </c>
      <c r="N866" s="237"/>
      <c r="O866" s="237"/>
      <c r="P866" s="237"/>
      <c r="Q866" s="238"/>
      <c r="R866" s="206">
        <f ca="1">OFFSET(СВОДНАЯ!$B$3,'Кабельный журнал'!AE866-1,5)</f>
        <v>0</v>
      </c>
      <c r="S866" s="207"/>
      <c r="T866" s="206">
        <f ca="1">OFFSET(СВОДНАЯ!$B$3,'Кабельный журнал'!AE866-1,6)</f>
        <v>0</v>
      </c>
      <c r="U866" s="235"/>
      <c r="V866" s="207"/>
      <c r="W866" s="206">
        <f ca="1">OFFSET(СВОДНАЯ!$B$3,'Кабельный журнал'!AE866-1,7)</f>
        <v>0</v>
      </c>
      <c r="X866" s="235"/>
      <c r="Y866" s="235"/>
      <c r="Z866" s="207"/>
      <c r="AA866" s="206">
        <f ca="1">OFFSET(СВОДНАЯ!$B$3,'Кабельный журнал'!AE866-1,8)</f>
        <v>0</v>
      </c>
      <c r="AB866" s="207"/>
      <c r="AE866" s="34">
        <f t="shared" si="15"/>
        <v>750</v>
      </c>
    </row>
    <row r="867" spans="1:31" ht="15" customHeight="1" x14ac:dyDescent="0.25">
      <c r="A867" s="215"/>
      <c r="B867" s="233"/>
      <c r="C867" s="46">
        <f ca="1">OFFSET(СВОДНАЯ!$B$3,'Кабельный журнал'!AE867-1,0)</f>
        <v>0</v>
      </c>
      <c r="D867" s="121"/>
      <c r="E867" s="47">
        <f ca="1">OFFSET(СВОДНАЯ!$B$3,'Кабельный журнал'!AE867-1,1)</f>
        <v>0</v>
      </c>
      <c r="F867" s="48">
        <f ca="1">OFFSET(СВОДНАЯ!$B$3,'Кабельный журнал'!AE867-1,2)</f>
        <v>0</v>
      </c>
      <c r="G867" s="206">
        <f ca="1">OFFSET(СВОДНАЯ!$B$3,'Кабельный журнал'!AE867-1,3)</f>
        <v>0</v>
      </c>
      <c r="H867" s="235"/>
      <c r="I867" s="235"/>
      <c r="J867" s="235"/>
      <c r="K867" s="235"/>
      <c r="L867" s="207"/>
      <c r="M867" s="236">
        <f ca="1">OFFSET(СВОДНАЯ!$B$3,'Кабельный журнал'!AE867-1,4)</f>
        <v>0</v>
      </c>
      <c r="N867" s="237"/>
      <c r="O867" s="237"/>
      <c r="P867" s="237"/>
      <c r="Q867" s="238"/>
      <c r="R867" s="206">
        <f ca="1">OFFSET(СВОДНАЯ!$B$3,'Кабельный журнал'!AE867-1,5)</f>
        <v>0</v>
      </c>
      <c r="S867" s="207"/>
      <c r="T867" s="206">
        <f ca="1">OFFSET(СВОДНАЯ!$B$3,'Кабельный журнал'!AE867-1,6)</f>
        <v>0</v>
      </c>
      <c r="U867" s="235"/>
      <c r="V867" s="207"/>
      <c r="W867" s="206">
        <f ca="1">OFFSET(СВОДНАЯ!$B$3,'Кабельный журнал'!AE867-1,7)</f>
        <v>0</v>
      </c>
      <c r="X867" s="235"/>
      <c r="Y867" s="235"/>
      <c r="Z867" s="207"/>
      <c r="AA867" s="206">
        <f ca="1">OFFSET(СВОДНАЯ!$B$3,'Кабельный журнал'!AE867-1,8)</f>
        <v>0</v>
      </c>
      <c r="AB867" s="207"/>
      <c r="AE867" s="34">
        <f t="shared" si="15"/>
        <v>751</v>
      </c>
    </row>
    <row r="868" spans="1:31" ht="15" customHeight="1" thickBot="1" x14ac:dyDescent="0.3">
      <c r="A868" s="216"/>
      <c r="B868" s="234"/>
      <c r="C868" s="46">
        <f ca="1">OFFSET(СВОДНАЯ!$B$3,'Кабельный журнал'!AE868-1,0)</f>
        <v>0</v>
      </c>
      <c r="D868" s="121"/>
      <c r="E868" s="47">
        <f ca="1">OFFSET(СВОДНАЯ!$B$3,'Кабельный журнал'!AE868-1,1)</f>
        <v>0</v>
      </c>
      <c r="F868" s="48">
        <f ca="1">OFFSET(СВОДНАЯ!$B$3,'Кабельный журнал'!AE868-1,2)</f>
        <v>0</v>
      </c>
      <c r="G868" s="206">
        <f ca="1">OFFSET(СВОДНАЯ!$B$3,'Кабельный журнал'!AE868-1,3)</f>
        <v>0</v>
      </c>
      <c r="H868" s="235"/>
      <c r="I868" s="235"/>
      <c r="J868" s="235"/>
      <c r="K868" s="235"/>
      <c r="L868" s="207"/>
      <c r="M868" s="236">
        <f ca="1">OFFSET(СВОДНАЯ!$B$3,'Кабельный журнал'!AE868-1,4)</f>
        <v>0</v>
      </c>
      <c r="N868" s="237"/>
      <c r="O868" s="237"/>
      <c r="P868" s="237"/>
      <c r="Q868" s="238"/>
      <c r="R868" s="206">
        <f ca="1">OFFSET(СВОДНАЯ!$B$3,'Кабельный журнал'!AE868-1,5)</f>
        <v>0</v>
      </c>
      <c r="S868" s="207"/>
      <c r="T868" s="206">
        <f ca="1">OFFSET(СВОДНАЯ!$B$3,'Кабельный журнал'!AE868-1,6)</f>
        <v>0</v>
      </c>
      <c r="U868" s="235"/>
      <c r="V868" s="207"/>
      <c r="W868" s="206">
        <f ca="1">OFFSET(СВОДНАЯ!$B$3,'Кабельный журнал'!AE868-1,7)</f>
        <v>0</v>
      </c>
      <c r="X868" s="235"/>
      <c r="Y868" s="235"/>
      <c r="Z868" s="207"/>
      <c r="AA868" s="206">
        <f ca="1">OFFSET(СВОДНАЯ!$B$3,'Кабельный журнал'!AE868-1,8)</f>
        <v>0</v>
      </c>
      <c r="AB868" s="207"/>
      <c r="AE868" s="34">
        <f t="shared" si="15"/>
        <v>752</v>
      </c>
    </row>
    <row r="869" spans="1:31" ht="15" customHeight="1" x14ac:dyDescent="0.25">
      <c r="A869" s="214" t="s">
        <v>14</v>
      </c>
      <c r="B869" s="232"/>
      <c r="C869" s="46">
        <f ca="1">OFFSET(СВОДНАЯ!$B$3,'Кабельный журнал'!AE869-1,0)</f>
        <v>0</v>
      </c>
      <c r="D869" s="121"/>
      <c r="E869" s="47">
        <f ca="1">OFFSET(СВОДНАЯ!$B$3,'Кабельный журнал'!AE869-1,1)</f>
        <v>0</v>
      </c>
      <c r="F869" s="48">
        <f ca="1">OFFSET(СВОДНАЯ!$B$3,'Кабельный журнал'!AE869-1,2)</f>
        <v>0</v>
      </c>
      <c r="G869" s="206">
        <f ca="1">OFFSET(СВОДНАЯ!$B$3,'Кабельный журнал'!AE869-1,3)</f>
        <v>0</v>
      </c>
      <c r="H869" s="235"/>
      <c r="I869" s="235"/>
      <c r="J869" s="235"/>
      <c r="K869" s="235"/>
      <c r="L869" s="207"/>
      <c r="M869" s="236">
        <f ca="1">OFFSET(СВОДНАЯ!$B$3,'Кабельный журнал'!AE869-1,4)</f>
        <v>0</v>
      </c>
      <c r="N869" s="237"/>
      <c r="O869" s="237"/>
      <c r="P869" s="237"/>
      <c r="Q869" s="238"/>
      <c r="R869" s="206">
        <f ca="1">OFFSET(СВОДНАЯ!$B$3,'Кабельный журнал'!AE869-1,5)</f>
        <v>0</v>
      </c>
      <c r="S869" s="207"/>
      <c r="T869" s="206">
        <f ca="1">OFFSET(СВОДНАЯ!$B$3,'Кабельный журнал'!AE869-1,6)</f>
        <v>0</v>
      </c>
      <c r="U869" s="235"/>
      <c r="V869" s="207"/>
      <c r="W869" s="206">
        <f ca="1">OFFSET(СВОДНАЯ!$B$3,'Кабельный журнал'!AE869-1,7)</f>
        <v>0</v>
      </c>
      <c r="X869" s="235"/>
      <c r="Y869" s="235"/>
      <c r="Z869" s="207"/>
      <c r="AA869" s="206">
        <f ca="1">OFFSET(СВОДНАЯ!$B$3,'Кабельный журнал'!AE869-1,8)</f>
        <v>0</v>
      </c>
      <c r="AB869" s="207"/>
      <c r="AE869" s="34">
        <f t="shared" si="15"/>
        <v>753</v>
      </c>
    </row>
    <row r="870" spans="1:31" ht="15" customHeight="1" x14ac:dyDescent="0.25">
      <c r="A870" s="215"/>
      <c r="B870" s="233"/>
      <c r="C870" s="46">
        <f ca="1">OFFSET(СВОДНАЯ!$B$3,'Кабельный журнал'!AE870-1,0)</f>
        <v>0</v>
      </c>
      <c r="D870" s="121"/>
      <c r="E870" s="47">
        <f ca="1">OFFSET(СВОДНАЯ!$B$3,'Кабельный журнал'!AE870-1,1)</f>
        <v>0</v>
      </c>
      <c r="F870" s="48">
        <f ca="1">OFFSET(СВОДНАЯ!$B$3,'Кабельный журнал'!AE870-1,2)</f>
        <v>0</v>
      </c>
      <c r="G870" s="206">
        <f ca="1">OFFSET(СВОДНАЯ!$B$3,'Кабельный журнал'!AE870-1,3)</f>
        <v>0</v>
      </c>
      <c r="H870" s="235"/>
      <c r="I870" s="235"/>
      <c r="J870" s="235"/>
      <c r="K870" s="235"/>
      <c r="L870" s="207"/>
      <c r="M870" s="236">
        <f ca="1">OFFSET(СВОДНАЯ!$B$3,'Кабельный журнал'!AE870-1,4)</f>
        <v>0</v>
      </c>
      <c r="N870" s="237"/>
      <c r="O870" s="237"/>
      <c r="P870" s="237"/>
      <c r="Q870" s="238"/>
      <c r="R870" s="206">
        <f ca="1">OFFSET(СВОДНАЯ!$B$3,'Кабельный журнал'!AE870-1,5)</f>
        <v>0</v>
      </c>
      <c r="S870" s="207"/>
      <c r="T870" s="206">
        <f ca="1">OFFSET(СВОДНАЯ!$B$3,'Кабельный журнал'!AE870-1,6)</f>
        <v>0</v>
      </c>
      <c r="U870" s="235"/>
      <c r="V870" s="207"/>
      <c r="W870" s="206">
        <f ca="1">OFFSET(СВОДНАЯ!$B$3,'Кабельный журнал'!AE870-1,7)</f>
        <v>0</v>
      </c>
      <c r="X870" s="235"/>
      <c r="Y870" s="235"/>
      <c r="Z870" s="207"/>
      <c r="AA870" s="206">
        <f ca="1">OFFSET(СВОДНАЯ!$B$3,'Кабельный журнал'!AE870-1,8)</f>
        <v>0</v>
      </c>
      <c r="AB870" s="207"/>
      <c r="AE870" s="34">
        <f t="shared" si="15"/>
        <v>754</v>
      </c>
    </row>
    <row r="871" spans="1:31" ht="15" customHeight="1" x14ac:dyDescent="0.25">
      <c r="A871" s="215"/>
      <c r="B871" s="233"/>
      <c r="C871" s="46">
        <f ca="1">OFFSET(СВОДНАЯ!$B$3,'Кабельный журнал'!AE871-1,0)</f>
        <v>0</v>
      </c>
      <c r="D871" s="121"/>
      <c r="E871" s="47">
        <f ca="1">OFFSET(СВОДНАЯ!$B$3,'Кабельный журнал'!AE871-1,1)</f>
        <v>0</v>
      </c>
      <c r="F871" s="48">
        <f ca="1">OFFSET(СВОДНАЯ!$B$3,'Кабельный журнал'!AE871-1,2)</f>
        <v>0</v>
      </c>
      <c r="G871" s="206">
        <f ca="1">OFFSET(СВОДНАЯ!$B$3,'Кабельный журнал'!AE871-1,3)</f>
        <v>0</v>
      </c>
      <c r="H871" s="235"/>
      <c r="I871" s="235"/>
      <c r="J871" s="235"/>
      <c r="K871" s="235"/>
      <c r="L871" s="207"/>
      <c r="M871" s="236">
        <f ca="1">OFFSET(СВОДНАЯ!$B$3,'Кабельный журнал'!AE871-1,4)</f>
        <v>0</v>
      </c>
      <c r="N871" s="237"/>
      <c r="O871" s="237"/>
      <c r="P871" s="237"/>
      <c r="Q871" s="238"/>
      <c r="R871" s="206">
        <f ca="1">OFFSET(СВОДНАЯ!$B$3,'Кабельный журнал'!AE871-1,5)</f>
        <v>0</v>
      </c>
      <c r="S871" s="207"/>
      <c r="T871" s="206">
        <f ca="1">OFFSET(СВОДНАЯ!$B$3,'Кабельный журнал'!AE871-1,6)</f>
        <v>0</v>
      </c>
      <c r="U871" s="235"/>
      <c r="V871" s="207"/>
      <c r="W871" s="206">
        <f ca="1">OFFSET(СВОДНАЯ!$B$3,'Кабельный журнал'!AE871-1,7)</f>
        <v>0</v>
      </c>
      <c r="X871" s="235"/>
      <c r="Y871" s="235"/>
      <c r="Z871" s="207"/>
      <c r="AA871" s="206">
        <f ca="1">OFFSET(СВОДНАЯ!$B$3,'Кабельный журнал'!AE871-1,8)</f>
        <v>0</v>
      </c>
      <c r="AB871" s="207"/>
      <c r="AE871" s="34">
        <f t="shared" si="15"/>
        <v>755</v>
      </c>
    </row>
    <row r="872" spans="1:31" ht="15" customHeight="1" x14ac:dyDescent="0.25">
      <c r="A872" s="215"/>
      <c r="B872" s="233"/>
      <c r="C872" s="46">
        <f ca="1">OFFSET(СВОДНАЯ!$B$3,'Кабельный журнал'!AE872-1,0)</f>
        <v>0</v>
      </c>
      <c r="D872" s="121"/>
      <c r="E872" s="47">
        <f ca="1">OFFSET(СВОДНАЯ!$B$3,'Кабельный журнал'!AE872-1,1)</f>
        <v>0</v>
      </c>
      <c r="F872" s="48">
        <f ca="1">OFFSET(СВОДНАЯ!$B$3,'Кабельный журнал'!AE872-1,2)</f>
        <v>0</v>
      </c>
      <c r="G872" s="206">
        <f ca="1">OFFSET(СВОДНАЯ!$B$3,'Кабельный журнал'!AE872-1,3)</f>
        <v>0</v>
      </c>
      <c r="H872" s="235"/>
      <c r="I872" s="235"/>
      <c r="J872" s="235"/>
      <c r="K872" s="235"/>
      <c r="L872" s="207"/>
      <c r="M872" s="236">
        <f ca="1">OFFSET(СВОДНАЯ!$B$3,'Кабельный журнал'!AE872-1,4)</f>
        <v>0</v>
      </c>
      <c r="N872" s="237"/>
      <c r="O872" s="237"/>
      <c r="P872" s="237"/>
      <c r="Q872" s="238"/>
      <c r="R872" s="206">
        <f ca="1">OFFSET(СВОДНАЯ!$B$3,'Кабельный журнал'!AE872-1,5)</f>
        <v>0</v>
      </c>
      <c r="S872" s="207"/>
      <c r="T872" s="206">
        <f ca="1">OFFSET(СВОДНАЯ!$B$3,'Кабельный журнал'!AE872-1,6)</f>
        <v>0</v>
      </c>
      <c r="U872" s="235"/>
      <c r="V872" s="207"/>
      <c r="W872" s="206">
        <f ca="1">OFFSET(СВОДНАЯ!$B$3,'Кабельный журнал'!AE872-1,7)</f>
        <v>0</v>
      </c>
      <c r="X872" s="235"/>
      <c r="Y872" s="235"/>
      <c r="Z872" s="207"/>
      <c r="AA872" s="206">
        <f ca="1">OFFSET(СВОДНАЯ!$B$3,'Кабельный журнал'!AE872-1,8)</f>
        <v>0</v>
      </c>
      <c r="AB872" s="207"/>
      <c r="AE872" s="34">
        <f t="shared" si="15"/>
        <v>756</v>
      </c>
    </row>
    <row r="873" spans="1:31" ht="15" customHeight="1" x14ac:dyDescent="0.25">
      <c r="A873" s="215"/>
      <c r="B873" s="233"/>
      <c r="C873" s="46">
        <f ca="1">OFFSET(СВОДНАЯ!$B$3,'Кабельный журнал'!AE873-1,0)</f>
        <v>0</v>
      </c>
      <c r="D873" s="121"/>
      <c r="E873" s="47">
        <f ca="1">OFFSET(СВОДНАЯ!$B$3,'Кабельный журнал'!AE873-1,1)</f>
        <v>0</v>
      </c>
      <c r="F873" s="48">
        <f ca="1">OFFSET(СВОДНАЯ!$B$3,'Кабельный журнал'!AE873-1,2)</f>
        <v>0</v>
      </c>
      <c r="G873" s="206">
        <f ca="1">OFFSET(СВОДНАЯ!$B$3,'Кабельный журнал'!AE873-1,3)</f>
        <v>0</v>
      </c>
      <c r="H873" s="235"/>
      <c r="I873" s="235"/>
      <c r="J873" s="235"/>
      <c r="K873" s="235"/>
      <c r="L873" s="207"/>
      <c r="M873" s="236">
        <f ca="1">OFFSET(СВОДНАЯ!$B$3,'Кабельный журнал'!AE873-1,4)</f>
        <v>0</v>
      </c>
      <c r="N873" s="237"/>
      <c r="O873" s="237"/>
      <c r="P873" s="237"/>
      <c r="Q873" s="238"/>
      <c r="R873" s="206">
        <f ca="1">OFFSET(СВОДНАЯ!$B$3,'Кабельный журнал'!AE873-1,5)</f>
        <v>0</v>
      </c>
      <c r="S873" s="207"/>
      <c r="T873" s="206">
        <f ca="1">OFFSET(СВОДНАЯ!$B$3,'Кабельный журнал'!AE873-1,6)</f>
        <v>0</v>
      </c>
      <c r="U873" s="235"/>
      <c r="V873" s="207"/>
      <c r="W873" s="206">
        <f ca="1">OFFSET(СВОДНАЯ!$B$3,'Кабельный журнал'!AE873-1,7)</f>
        <v>0</v>
      </c>
      <c r="X873" s="235"/>
      <c r="Y873" s="235"/>
      <c r="Z873" s="207"/>
      <c r="AA873" s="206">
        <f ca="1">OFFSET(СВОДНАЯ!$B$3,'Кабельный журнал'!AE873-1,8)</f>
        <v>0</v>
      </c>
      <c r="AB873" s="207"/>
      <c r="AE873" s="34">
        <f t="shared" si="15"/>
        <v>757</v>
      </c>
    </row>
    <row r="874" spans="1:31" ht="15" customHeight="1" thickBot="1" x14ac:dyDescent="0.3">
      <c r="A874" s="216"/>
      <c r="B874" s="234"/>
      <c r="C874" s="46">
        <f ca="1">OFFSET(СВОДНАЯ!$B$3,'Кабельный журнал'!AE874-1,0)</f>
        <v>0</v>
      </c>
      <c r="D874" s="121"/>
      <c r="E874" s="47">
        <f ca="1">OFFSET(СВОДНАЯ!$B$3,'Кабельный журнал'!AE874-1,1)</f>
        <v>0</v>
      </c>
      <c r="F874" s="48">
        <f ca="1">OFFSET(СВОДНАЯ!$B$3,'Кабельный журнал'!AE874-1,2)</f>
        <v>0</v>
      </c>
      <c r="G874" s="206">
        <f ca="1">OFFSET(СВОДНАЯ!$B$3,'Кабельный журнал'!AE874-1,3)</f>
        <v>0</v>
      </c>
      <c r="H874" s="235"/>
      <c r="I874" s="235"/>
      <c r="J874" s="235"/>
      <c r="K874" s="235"/>
      <c r="L874" s="207"/>
      <c r="M874" s="236">
        <f ca="1">OFFSET(СВОДНАЯ!$B$3,'Кабельный журнал'!AE874-1,4)</f>
        <v>0</v>
      </c>
      <c r="N874" s="237"/>
      <c r="O874" s="237"/>
      <c r="P874" s="237"/>
      <c r="Q874" s="238"/>
      <c r="R874" s="206">
        <f ca="1">OFFSET(СВОДНАЯ!$B$3,'Кабельный журнал'!AE874-1,5)</f>
        <v>0</v>
      </c>
      <c r="S874" s="207"/>
      <c r="T874" s="206">
        <f ca="1">OFFSET(СВОДНАЯ!$B$3,'Кабельный журнал'!AE874-1,6)</f>
        <v>0</v>
      </c>
      <c r="U874" s="235"/>
      <c r="V874" s="207"/>
      <c r="W874" s="206">
        <f ca="1">OFFSET(СВОДНАЯ!$B$3,'Кабельный журнал'!AE874-1,7)</f>
        <v>0</v>
      </c>
      <c r="X874" s="235"/>
      <c r="Y874" s="235"/>
      <c r="Z874" s="207"/>
      <c r="AA874" s="206">
        <f ca="1">OFFSET(СВОДНАЯ!$B$3,'Кабельный журнал'!AE874-1,8)</f>
        <v>0</v>
      </c>
      <c r="AB874" s="207"/>
      <c r="AE874" s="34">
        <f t="shared" si="15"/>
        <v>758</v>
      </c>
    </row>
    <row r="875" spans="1:31" ht="15" customHeight="1" x14ac:dyDescent="0.25">
      <c r="A875" s="214" t="s">
        <v>15</v>
      </c>
      <c r="B875" s="232"/>
      <c r="C875" s="46">
        <f ca="1">OFFSET(СВОДНАЯ!$B$3,'Кабельный журнал'!AE875-1,0)</f>
        <v>0</v>
      </c>
      <c r="D875" s="121"/>
      <c r="E875" s="47">
        <f ca="1">OFFSET(СВОДНАЯ!$B$3,'Кабельный журнал'!AE875-1,1)</f>
        <v>0</v>
      </c>
      <c r="F875" s="48">
        <f ca="1">OFFSET(СВОДНАЯ!$B$3,'Кабельный журнал'!AE875-1,2)</f>
        <v>0</v>
      </c>
      <c r="G875" s="206">
        <f ca="1">OFFSET(СВОДНАЯ!$B$3,'Кабельный журнал'!AE875-1,3)</f>
        <v>0</v>
      </c>
      <c r="H875" s="235"/>
      <c r="I875" s="235"/>
      <c r="J875" s="235"/>
      <c r="K875" s="235"/>
      <c r="L875" s="207"/>
      <c r="M875" s="236">
        <f ca="1">OFFSET(СВОДНАЯ!$B$3,'Кабельный журнал'!AE875-1,4)</f>
        <v>0</v>
      </c>
      <c r="N875" s="237"/>
      <c r="O875" s="237"/>
      <c r="P875" s="237"/>
      <c r="Q875" s="238"/>
      <c r="R875" s="206">
        <f ca="1">OFFSET(СВОДНАЯ!$B$3,'Кабельный журнал'!AE875-1,5)</f>
        <v>0</v>
      </c>
      <c r="S875" s="207"/>
      <c r="T875" s="206">
        <f ca="1">OFFSET(СВОДНАЯ!$B$3,'Кабельный журнал'!AE875-1,6)</f>
        <v>0</v>
      </c>
      <c r="U875" s="235"/>
      <c r="V875" s="207"/>
      <c r="W875" s="206">
        <f ca="1">OFFSET(СВОДНАЯ!$B$3,'Кабельный журнал'!AE875-1,7)</f>
        <v>0</v>
      </c>
      <c r="X875" s="235"/>
      <c r="Y875" s="235"/>
      <c r="Z875" s="207"/>
      <c r="AA875" s="206">
        <f ca="1">OFFSET(СВОДНАЯ!$B$3,'Кабельный журнал'!AE875-1,8)</f>
        <v>0</v>
      </c>
      <c r="AB875" s="207"/>
      <c r="AE875" s="34">
        <f t="shared" si="15"/>
        <v>759</v>
      </c>
    </row>
    <row r="876" spans="1:31" ht="15" customHeight="1" x14ac:dyDescent="0.25">
      <c r="A876" s="215"/>
      <c r="B876" s="233"/>
      <c r="C876" s="46">
        <f ca="1">OFFSET(СВОДНАЯ!$B$3,'Кабельный журнал'!AE876-1,0)</f>
        <v>0</v>
      </c>
      <c r="D876" s="121"/>
      <c r="E876" s="47">
        <f ca="1">OFFSET(СВОДНАЯ!$B$3,'Кабельный журнал'!AE876-1,1)</f>
        <v>0</v>
      </c>
      <c r="F876" s="48">
        <f ca="1">OFFSET(СВОДНАЯ!$B$3,'Кабельный журнал'!AE876-1,2)</f>
        <v>0</v>
      </c>
      <c r="G876" s="206">
        <f ca="1">OFFSET(СВОДНАЯ!$B$3,'Кабельный журнал'!AE876-1,3)</f>
        <v>0</v>
      </c>
      <c r="H876" s="235"/>
      <c r="I876" s="235"/>
      <c r="J876" s="235"/>
      <c r="K876" s="235"/>
      <c r="L876" s="207"/>
      <c r="M876" s="236">
        <f ca="1">OFFSET(СВОДНАЯ!$B$3,'Кабельный журнал'!AE876-1,4)</f>
        <v>0</v>
      </c>
      <c r="N876" s="237"/>
      <c r="O876" s="237"/>
      <c r="P876" s="237"/>
      <c r="Q876" s="238"/>
      <c r="R876" s="206">
        <f ca="1">OFFSET(СВОДНАЯ!$B$3,'Кабельный журнал'!AE876-1,5)</f>
        <v>0</v>
      </c>
      <c r="S876" s="207"/>
      <c r="T876" s="206">
        <f ca="1">OFFSET(СВОДНАЯ!$B$3,'Кабельный журнал'!AE876-1,6)</f>
        <v>0</v>
      </c>
      <c r="U876" s="235"/>
      <c r="V876" s="207"/>
      <c r="W876" s="206">
        <f ca="1">OFFSET(СВОДНАЯ!$B$3,'Кабельный журнал'!AE876-1,7)</f>
        <v>0</v>
      </c>
      <c r="X876" s="235"/>
      <c r="Y876" s="235"/>
      <c r="Z876" s="207"/>
      <c r="AA876" s="206">
        <f ca="1">OFFSET(СВОДНАЯ!$B$3,'Кабельный журнал'!AE876-1,8)</f>
        <v>0</v>
      </c>
      <c r="AB876" s="207"/>
      <c r="AE876" s="34">
        <f t="shared" si="15"/>
        <v>760</v>
      </c>
    </row>
    <row r="877" spans="1:31" ht="15" customHeight="1" thickBot="1" x14ac:dyDescent="0.3">
      <c r="A877" s="215"/>
      <c r="B877" s="233"/>
      <c r="C877" s="49">
        <f ca="1">OFFSET(СВОДНАЯ!$B$3,'Кабельный журнал'!AE877-1,0)</f>
        <v>0</v>
      </c>
      <c r="D877" s="125"/>
      <c r="E877" s="50">
        <f ca="1">OFFSET(СВОДНАЯ!$B$3,'Кабельный журнал'!AE877-1,1)</f>
        <v>0</v>
      </c>
      <c r="F877" s="51">
        <f ca="1">OFFSET(СВОДНАЯ!$B$3,'Кабельный журнал'!AE877-1,2)</f>
        <v>0</v>
      </c>
      <c r="G877" s="220">
        <f ca="1">OFFSET(СВОДНАЯ!$B$3,'Кабельный журнал'!AE877-1,3)</f>
        <v>0</v>
      </c>
      <c r="H877" s="221"/>
      <c r="I877" s="221"/>
      <c r="J877" s="221"/>
      <c r="K877" s="221"/>
      <c r="L877" s="222"/>
      <c r="M877" s="223">
        <f ca="1">OFFSET(СВОДНАЯ!$B$3,'Кабельный журнал'!AE877-1,4)</f>
        <v>0</v>
      </c>
      <c r="N877" s="224"/>
      <c r="O877" s="224"/>
      <c r="P877" s="224"/>
      <c r="Q877" s="225"/>
      <c r="R877" s="220">
        <f ca="1">OFFSET(СВОДНАЯ!$B$3,'Кабельный журнал'!AE877-1,5)</f>
        <v>0</v>
      </c>
      <c r="S877" s="222"/>
      <c r="T877" s="220">
        <f ca="1">OFFSET(СВОДНАЯ!$B$3,'Кабельный журнал'!AE877-1,6)</f>
        <v>0</v>
      </c>
      <c r="U877" s="221"/>
      <c r="V877" s="222"/>
      <c r="W877" s="220">
        <f ca="1">OFFSET(СВОДНАЯ!$B$3,'Кабельный журнал'!AE877-1,7)</f>
        <v>0</v>
      </c>
      <c r="X877" s="221"/>
      <c r="Y877" s="221"/>
      <c r="Z877" s="222"/>
      <c r="AA877" s="220">
        <f ca="1">OFFSET(СВОДНАЯ!$B$3,'Кабельный журнал'!AE877-1,8)</f>
        <v>0</v>
      </c>
      <c r="AB877" s="222"/>
      <c r="AE877" s="34">
        <f t="shared" si="15"/>
        <v>761</v>
      </c>
    </row>
    <row r="878" spans="1:31" ht="15" customHeight="1" thickBot="1" x14ac:dyDescent="0.3">
      <c r="A878" s="215"/>
      <c r="B878" s="233"/>
      <c r="C878" s="38"/>
      <c r="D878" s="137"/>
      <c r="E878" s="39"/>
      <c r="F878" s="39"/>
      <c r="G878" s="66"/>
      <c r="H878" s="66"/>
      <c r="I878" s="66"/>
      <c r="J878" s="66"/>
      <c r="K878" s="66"/>
      <c r="L878" s="66"/>
      <c r="M878" s="52"/>
      <c r="N878" s="53"/>
      <c r="O878" s="53"/>
      <c r="P878" s="54"/>
      <c r="Q878" s="54"/>
      <c r="R878" s="53"/>
      <c r="S878" s="281" t="str">
        <f>S823</f>
        <v>ОДО-104-01.СОТС.КЖ</v>
      </c>
      <c r="T878" s="282"/>
      <c r="U878" s="282"/>
      <c r="V878" s="282"/>
      <c r="W878" s="282"/>
      <c r="X878" s="282"/>
      <c r="Y878" s="282"/>
      <c r="Z878" s="283"/>
      <c r="AA878" s="271" t="s">
        <v>2</v>
      </c>
      <c r="AB878" s="272"/>
    </row>
    <row r="879" spans="1:31" ht="15" customHeight="1" thickBot="1" x14ac:dyDescent="0.3">
      <c r="A879" s="215"/>
      <c r="B879" s="233"/>
      <c r="C879" s="38"/>
      <c r="D879" s="137"/>
      <c r="E879" s="39"/>
      <c r="F879" s="39"/>
      <c r="G879" s="66"/>
      <c r="H879" s="66"/>
      <c r="I879" s="66"/>
      <c r="J879" s="66"/>
      <c r="K879" s="66"/>
      <c r="L879" s="66"/>
      <c r="M879" s="55"/>
      <c r="N879" s="56"/>
      <c r="O879" s="56"/>
      <c r="P879" s="57"/>
      <c r="Q879" s="57"/>
      <c r="R879" s="56"/>
      <c r="S879" s="226"/>
      <c r="T879" s="227"/>
      <c r="U879" s="227"/>
      <c r="V879" s="227"/>
      <c r="W879" s="227"/>
      <c r="X879" s="227"/>
      <c r="Y879" s="227"/>
      <c r="Z879" s="228"/>
      <c r="AA879" s="202" t="s">
        <v>32</v>
      </c>
      <c r="AB879" s="204">
        <f>AB824+1</f>
        <v>11</v>
      </c>
    </row>
    <row r="880" spans="1:31" ht="15" customHeight="1" thickBot="1" x14ac:dyDescent="0.3">
      <c r="A880" s="216"/>
      <c r="B880" s="234"/>
      <c r="C880" s="58"/>
      <c r="D880" s="136"/>
      <c r="E880" s="41"/>
      <c r="F880" s="41"/>
      <c r="G880" s="67"/>
      <c r="H880" s="67"/>
      <c r="I880" s="67"/>
      <c r="J880" s="67"/>
      <c r="K880" s="67"/>
      <c r="L880" s="67"/>
      <c r="M880" s="59" t="s">
        <v>0</v>
      </c>
      <c r="N880" s="59" t="s">
        <v>10</v>
      </c>
      <c r="O880" s="59" t="s">
        <v>2</v>
      </c>
      <c r="P880" s="59" t="s">
        <v>11</v>
      </c>
      <c r="Q880" s="59" t="s">
        <v>4</v>
      </c>
      <c r="R880" s="59" t="s">
        <v>5</v>
      </c>
      <c r="S880" s="229"/>
      <c r="T880" s="230"/>
      <c r="U880" s="230"/>
      <c r="V880" s="230"/>
      <c r="W880" s="230"/>
      <c r="X880" s="230"/>
      <c r="Y880" s="230"/>
      <c r="Z880" s="231"/>
      <c r="AA880" s="203"/>
      <c r="AB880" s="205"/>
    </row>
    <row r="881" spans="3:79" s="26" customFormat="1" ht="15" customHeight="1" thickBot="1" x14ac:dyDescent="0.25">
      <c r="C881" s="199" t="s">
        <v>18</v>
      </c>
      <c r="D881" s="133"/>
      <c r="E881" s="251" t="s">
        <v>19</v>
      </c>
      <c r="F881" s="252"/>
      <c r="G881" s="255" t="s">
        <v>22</v>
      </c>
      <c r="H881" s="256"/>
      <c r="I881" s="256"/>
      <c r="J881" s="256"/>
      <c r="K881" s="256"/>
      <c r="L881" s="256"/>
      <c r="M881" s="256"/>
      <c r="N881" s="256"/>
      <c r="O881" s="256"/>
      <c r="P881" s="256"/>
      <c r="Q881" s="256"/>
      <c r="R881" s="256"/>
      <c r="S881" s="256"/>
      <c r="T881" s="256"/>
      <c r="U881" s="256"/>
      <c r="V881" s="256"/>
      <c r="W881" s="256"/>
      <c r="X881" s="256"/>
      <c r="Y881" s="256"/>
      <c r="Z881" s="256"/>
      <c r="AA881" s="256"/>
      <c r="AB881" s="257"/>
      <c r="AD881" s="27"/>
      <c r="BT881" s="28"/>
      <c r="BU881" s="28"/>
      <c r="BV881" s="28"/>
      <c r="BW881" s="28"/>
      <c r="BX881" s="28"/>
      <c r="BY881" s="28"/>
      <c r="BZ881" s="28"/>
      <c r="CA881" s="28"/>
    </row>
    <row r="882" spans="3:79" s="26" customFormat="1" ht="15" customHeight="1" thickBot="1" x14ac:dyDescent="0.25">
      <c r="C882" s="200"/>
      <c r="D882" s="134"/>
      <c r="E882" s="253"/>
      <c r="F882" s="254"/>
      <c r="G882" s="258" t="s">
        <v>23</v>
      </c>
      <c r="H882" s="259"/>
      <c r="I882" s="259"/>
      <c r="J882" s="259"/>
      <c r="K882" s="259"/>
      <c r="L882" s="259"/>
      <c r="M882" s="259"/>
      <c r="N882" s="259"/>
      <c r="O882" s="259"/>
      <c r="P882" s="259"/>
      <c r="Q882" s="259"/>
      <c r="R882" s="259"/>
      <c r="S882" s="260"/>
      <c r="T882" s="255" t="s">
        <v>24</v>
      </c>
      <c r="U882" s="256"/>
      <c r="V882" s="256"/>
      <c r="W882" s="256"/>
      <c r="X882" s="256"/>
      <c r="Y882" s="256"/>
      <c r="Z882" s="256"/>
      <c r="AA882" s="256"/>
      <c r="AB882" s="257"/>
      <c r="AD882" s="29">
        <f>SUM(AD885:AD935)</f>
        <v>0</v>
      </c>
      <c r="AE882" s="30"/>
      <c r="BT882" s="28"/>
      <c r="BU882" s="28"/>
      <c r="BV882" s="28"/>
      <c r="BW882" s="28"/>
      <c r="BX882" s="28"/>
      <c r="BY882" s="28"/>
      <c r="BZ882" s="28"/>
      <c r="CA882" s="28"/>
    </row>
    <row r="883" spans="3:79" s="26" customFormat="1" ht="15" customHeight="1" x14ac:dyDescent="0.2">
      <c r="C883" s="200"/>
      <c r="D883" s="129"/>
      <c r="E883" s="261" t="s">
        <v>20</v>
      </c>
      <c r="F883" s="261" t="s">
        <v>21</v>
      </c>
      <c r="G883" s="251" t="s">
        <v>25</v>
      </c>
      <c r="H883" s="263"/>
      <c r="I883" s="263"/>
      <c r="J883" s="263"/>
      <c r="K883" s="263"/>
      <c r="L883" s="252"/>
      <c r="M883" s="265" t="s">
        <v>26</v>
      </c>
      <c r="N883" s="266"/>
      <c r="O883" s="266"/>
      <c r="P883" s="266"/>
      <c r="Q883" s="267"/>
      <c r="R883" s="265" t="s">
        <v>27</v>
      </c>
      <c r="S883" s="267"/>
      <c r="T883" s="265" t="s">
        <v>25</v>
      </c>
      <c r="U883" s="266"/>
      <c r="V883" s="267"/>
      <c r="W883" s="265" t="s">
        <v>26</v>
      </c>
      <c r="X883" s="266"/>
      <c r="Y883" s="266"/>
      <c r="Z883" s="267"/>
      <c r="AA883" s="265" t="s">
        <v>27</v>
      </c>
      <c r="AB883" s="267"/>
      <c r="AD883" s="31"/>
      <c r="BT883" s="28"/>
      <c r="BU883" s="28"/>
      <c r="BV883" s="28"/>
      <c r="BW883" s="28"/>
      <c r="BX883" s="28"/>
      <c r="BY883" s="28"/>
      <c r="BZ883" s="28"/>
      <c r="CA883" s="28"/>
    </row>
    <row r="884" spans="3:79" s="26" customFormat="1" ht="15" customHeight="1" thickBot="1" x14ac:dyDescent="0.25">
      <c r="C884" s="201"/>
      <c r="D884" s="130"/>
      <c r="E884" s="262"/>
      <c r="F884" s="262"/>
      <c r="G884" s="253"/>
      <c r="H884" s="264"/>
      <c r="I884" s="264"/>
      <c r="J884" s="264"/>
      <c r="K884" s="264"/>
      <c r="L884" s="254"/>
      <c r="M884" s="268"/>
      <c r="N884" s="269"/>
      <c r="O884" s="269"/>
      <c r="P884" s="269"/>
      <c r="Q884" s="270"/>
      <c r="R884" s="268"/>
      <c r="S884" s="270"/>
      <c r="T884" s="268"/>
      <c r="U884" s="269"/>
      <c r="V884" s="270"/>
      <c r="W884" s="268"/>
      <c r="X884" s="269"/>
      <c r="Y884" s="269"/>
      <c r="Z884" s="270"/>
      <c r="AA884" s="268"/>
      <c r="AB884" s="270"/>
      <c r="AD884" s="31"/>
      <c r="BT884" s="28"/>
      <c r="BU884" s="28"/>
      <c r="BV884" s="28"/>
      <c r="BW884" s="28"/>
      <c r="BX884" s="28"/>
      <c r="BY884" s="28"/>
      <c r="BZ884" s="28"/>
      <c r="CA884" s="28"/>
    </row>
    <row r="885" spans="3:79" ht="15" customHeight="1" x14ac:dyDescent="0.25">
      <c r="C885" s="89">
        <f ca="1">OFFSET(СВОДНАЯ!$B$3,'Кабельный журнал'!AE885-1,0)</f>
        <v>0</v>
      </c>
      <c r="D885" s="126"/>
      <c r="E885" s="99">
        <f ca="1">OFFSET(СВОДНАЯ!$B$3,'Кабельный журнал'!AE885-1,1)</f>
        <v>0</v>
      </c>
      <c r="F885" s="103">
        <f ca="1">OFFSET(СВОДНАЯ!$B$3,'Кабельный журнал'!AE885-1,2)</f>
        <v>0</v>
      </c>
      <c r="G885" s="245">
        <f ca="1">OFFSET(СВОДНАЯ!$B$3,'Кабельный журнал'!AE885-1,3)</f>
        <v>0</v>
      </c>
      <c r="H885" s="246"/>
      <c r="I885" s="246"/>
      <c r="J885" s="246"/>
      <c r="K885" s="246"/>
      <c r="L885" s="247"/>
      <c r="M885" s="248">
        <f ca="1">OFFSET(СВОДНАЯ!$B$3,'Кабельный журнал'!AE885-1,4)</f>
        <v>0</v>
      </c>
      <c r="N885" s="249"/>
      <c r="O885" s="249"/>
      <c r="P885" s="249"/>
      <c r="Q885" s="250"/>
      <c r="R885" s="246">
        <f ca="1">OFFSET(СВОДНАЯ!$B$3,'Кабельный журнал'!AE885-1,5)</f>
        <v>0</v>
      </c>
      <c r="S885" s="246"/>
      <c r="T885" s="245">
        <f ca="1">OFFSET(СВОДНАЯ!$B$3,'Кабельный журнал'!AE885-1,6)</f>
        <v>0</v>
      </c>
      <c r="U885" s="246"/>
      <c r="V885" s="247"/>
      <c r="W885" s="246">
        <f ca="1">OFFSET(СВОДНАЯ!$B$3,'Кабельный журнал'!AE885-1,7)</f>
        <v>0</v>
      </c>
      <c r="X885" s="246"/>
      <c r="Y885" s="246"/>
      <c r="Z885" s="246"/>
      <c r="AA885" s="245">
        <f ca="1">OFFSET(СВОДНАЯ!$B$3,'Кабельный журнал'!AE885-1,8)</f>
        <v>0</v>
      </c>
      <c r="AB885" s="247"/>
      <c r="AE885" s="34">
        <f>AE877+1</f>
        <v>762</v>
      </c>
    </row>
    <row r="886" spans="3:79" ht="15" customHeight="1" x14ac:dyDescent="0.25">
      <c r="C886" s="87">
        <f ca="1">OFFSET(СВОДНАЯ!$B$3,'Кабельный журнал'!AE886-1,0)</f>
        <v>0</v>
      </c>
      <c r="D886" s="120"/>
      <c r="E886" s="100">
        <f ca="1">OFFSET(СВОДНАЯ!$B$3,'Кабельный журнал'!AE886-1,1)</f>
        <v>0</v>
      </c>
      <c r="F886" s="104">
        <f ca="1">OFFSET(СВОДНАЯ!$B$3,'Кабельный журнал'!AE886-1,2)</f>
        <v>0</v>
      </c>
      <c r="G886" s="206">
        <f ca="1">OFFSET(СВОДНАЯ!$B$3,'Кабельный журнал'!AE886-1,3)</f>
        <v>0</v>
      </c>
      <c r="H886" s="235"/>
      <c r="I886" s="235"/>
      <c r="J886" s="235"/>
      <c r="K886" s="235"/>
      <c r="L886" s="207"/>
      <c r="M886" s="236">
        <f ca="1">OFFSET(СВОДНАЯ!$B$3,'Кабельный журнал'!AE886-1,4)</f>
        <v>0</v>
      </c>
      <c r="N886" s="237"/>
      <c r="O886" s="237"/>
      <c r="P886" s="237"/>
      <c r="Q886" s="238"/>
      <c r="R886" s="235">
        <f ca="1">OFFSET(СВОДНАЯ!$B$3,'Кабельный журнал'!AE886-1,5)</f>
        <v>0</v>
      </c>
      <c r="S886" s="235"/>
      <c r="T886" s="206">
        <f ca="1">OFFSET(СВОДНАЯ!$B$3,'Кабельный журнал'!AE886-1,6)</f>
        <v>0</v>
      </c>
      <c r="U886" s="235"/>
      <c r="V886" s="207"/>
      <c r="W886" s="235">
        <f ca="1">OFFSET(СВОДНАЯ!$B$3,'Кабельный журнал'!AE886-1,7)</f>
        <v>0</v>
      </c>
      <c r="X886" s="235"/>
      <c r="Y886" s="235"/>
      <c r="Z886" s="235"/>
      <c r="AA886" s="206">
        <f ca="1">OFFSET(СВОДНАЯ!$B$3,'Кабельный журнал'!AE886-1,8)</f>
        <v>0</v>
      </c>
      <c r="AB886" s="207"/>
      <c r="AE886" s="34">
        <f t="shared" ref="AE886:AE932" si="16">AE885+1</f>
        <v>763</v>
      </c>
    </row>
    <row r="887" spans="3:79" ht="15" customHeight="1" x14ac:dyDescent="0.25">
      <c r="C887" s="87">
        <f ca="1">OFFSET(СВОДНАЯ!$B$3,'Кабельный журнал'!AE887-1,0)</f>
        <v>0</v>
      </c>
      <c r="D887" s="120"/>
      <c r="E887" s="100">
        <f ca="1">OFFSET(СВОДНАЯ!$B$3,'Кабельный журнал'!AE887-1,1)</f>
        <v>0</v>
      </c>
      <c r="F887" s="104">
        <f ca="1">OFFSET(СВОДНАЯ!$B$3,'Кабельный журнал'!AE887-1,2)</f>
        <v>0</v>
      </c>
      <c r="G887" s="206">
        <f ca="1">OFFSET(СВОДНАЯ!$B$3,'Кабельный журнал'!AE887-1,3)</f>
        <v>0</v>
      </c>
      <c r="H887" s="235"/>
      <c r="I887" s="235"/>
      <c r="J887" s="235"/>
      <c r="K887" s="235"/>
      <c r="L887" s="207"/>
      <c r="M887" s="236">
        <f ca="1">OFFSET(СВОДНАЯ!$B$3,'Кабельный журнал'!AE887-1,4)</f>
        <v>0</v>
      </c>
      <c r="N887" s="237"/>
      <c r="O887" s="237"/>
      <c r="P887" s="237"/>
      <c r="Q887" s="238"/>
      <c r="R887" s="235">
        <f ca="1">OFFSET(СВОДНАЯ!$B$3,'Кабельный журнал'!AE887-1,5)</f>
        <v>0</v>
      </c>
      <c r="S887" s="235"/>
      <c r="T887" s="206">
        <f ca="1">OFFSET(СВОДНАЯ!$B$3,'Кабельный журнал'!AE887-1,6)</f>
        <v>0</v>
      </c>
      <c r="U887" s="235"/>
      <c r="V887" s="207"/>
      <c r="W887" s="235">
        <f ca="1">OFFSET(СВОДНАЯ!$B$3,'Кабельный журнал'!AE887-1,7)</f>
        <v>0</v>
      </c>
      <c r="X887" s="235"/>
      <c r="Y887" s="235"/>
      <c r="Z887" s="235"/>
      <c r="AA887" s="206">
        <f ca="1">OFFSET(СВОДНАЯ!$B$3,'Кабельный журнал'!AE887-1,8)</f>
        <v>0</v>
      </c>
      <c r="AB887" s="207"/>
      <c r="AE887" s="34">
        <f t="shared" si="16"/>
        <v>764</v>
      </c>
    </row>
    <row r="888" spans="3:79" ht="15" customHeight="1" x14ac:dyDescent="0.25">
      <c r="C888" s="87">
        <f ca="1">OFFSET(СВОДНАЯ!$B$3,'Кабельный журнал'!AE888-1,0)</f>
        <v>0</v>
      </c>
      <c r="D888" s="120"/>
      <c r="E888" s="100">
        <f ca="1">OFFSET(СВОДНАЯ!$B$3,'Кабельный журнал'!AE888-1,1)</f>
        <v>0</v>
      </c>
      <c r="F888" s="104">
        <f ca="1">OFFSET(СВОДНАЯ!$B$3,'Кабельный журнал'!AE888-1,2)</f>
        <v>0</v>
      </c>
      <c r="G888" s="206">
        <f ca="1">OFFSET(СВОДНАЯ!$B$3,'Кабельный журнал'!AE888-1,3)</f>
        <v>0</v>
      </c>
      <c r="H888" s="235"/>
      <c r="I888" s="235"/>
      <c r="J888" s="235"/>
      <c r="K888" s="235"/>
      <c r="L888" s="207"/>
      <c r="M888" s="236">
        <f ca="1">OFFSET(СВОДНАЯ!$B$3,'Кабельный журнал'!AE888-1,4)</f>
        <v>0</v>
      </c>
      <c r="N888" s="237"/>
      <c r="O888" s="237"/>
      <c r="P888" s="237"/>
      <c r="Q888" s="238"/>
      <c r="R888" s="235">
        <f ca="1">OFFSET(СВОДНАЯ!$B$3,'Кабельный журнал'!AE888-1,5)</f>
        <v>0</v>
      </c>
      <c r="S888" s="235"/>
      <c r="T888" s="206">
        <f ca="1">OFFSET(СВОДНАЯ!$B$3,'Кабельный журнал'!AE888-1,6)</f>
        <v>0</v>
      </c>
      <c r="U888" s="235"/>
      <c r="V888" s="207"/>
      <c r="W888" s="235">
        <f ca="1">OFFSET(СВОДНАЯ!$B$3,'Кабельный журнал'!AE888-1,7)</f>
        <v>0</v>
      </c>
      <c r="X888" s="235"/>
      <c r="Y888" s="235"/>
      <c r="Z888" s="235"/>
      <c r="AA888" s="206">
        <f ca="1">OFFSET(СВОДНАЯ!$B$3,'Кабельный журнал'!AE888-1,8)</f>
        <v>0</v>
      </c>
      <c r="AB888" s="207"/>
      <c r="AE888" s="34">
        <f t="shared" si="16"/>
        <v>765</v>
      </c>
    </row>
    <row r="889" spans="3:79" ht="15" customHeight="1" x14ac:dyDescent="0.25">
      <c r="C889" s="87">
        <f ca="1">OFFSET(СВОДНАЯ!$B$3,'Кабельный журнал'!AE889-1,0)</f>
        <v>0</v>
      </c>
      <c r="D889" s="120"/>
      <c r="E889" s="100">
        <f ca="1">OFFSET(СВОДНАЯ!$B$3,'Кабельный журнал'!AE889-1,1)</f>
        <v>0</v>
      </c>
      <c r="F889" s="104">
        <f ca="1">OFFSET(СВОДНАЯ!$B$3,'Кабельный журнал'!AE889-1,2)</f>
        <v>0</v>
      </c>
      <c r="G889" s="206">
        <f ca="1">OFFSET(СВОДНАЯ!$B$3,'Кабельный журнал'!AE889-1,3)</f>
        <v>0</v>
      </c>
      <c r="H889" s="235"/>
      <c r="I889" s="235"/>
      <c r="J889" s="235"/>
      <c r="K889" s="235"/>
      <c r="L889" s="207"/>
      <c r="M889" s="236">
        <f ca="1">OFFSET(СВОДНАЯ!$B$3,'Кабельный журнал'!AE889-1,4)</f>
        <v>0</v>
      </c>
      <c r="N889" s="237"/>
      <c r="O889" s="237"/>
      <c r="P889" s="237"/>
      <c r="Q889" s="238"/>
      <c r="R889" s="235">
        <f ca="1">OFFSET(СВОДНАЯ!$B$3,'Кабельный журнал'!AE889-1,5)</f>
        <v>0</v>
      </c>
      <c r="S889" s="235"/>
      <c r="T889" s="206">
        <f ca="1">OFFSET(СВОДНАЯ!$B$3,'Кабельный журнал'!AE889-1,6)</f>
        <v>0</v>
      </c>
      <c r="U889" s="235"/>
      <c r="V889" s="207"/>
      <c r="W889" s="235">
        <f ca="1">OFFSET(СВОДНАЯ!$B$3,'Кабельный журнал'!AE889-1,7)</f>
        <v>0</v>
      </c>
      <c r="X889" s="235"/>
      <c r="Y889" s="235"/>
      <c r="Z889" s="235"/>
      <c r="AA889" s="206">
        <f ca="1">OFFSET(СВОДНАЯ!$B$3,'Кабельный журнал'!AE889-1,8)</f>
        <v>0</v>
      </c>
      <c r="AB889" s="207"/>
      <c r="AE889" s="34">
        <f t="shared" si="16"/>
        <v>766</v>
      </c>
    </row>
    <row r="890" spans="3:79" ht="15" customHeight="1" x14ac:dyDescent="0.25">
      <c r="C890" s="87">
        <f ca="1">OFFSET(СВОДНАЯ!$B$3,'Кабельный журнал'!AE890-1,0)</f>
        <v>0</v>
      </c>
      <c r="D890" s="120"/>
      <c r="E890" s="100">
        <f ca="1">OFFSET(СВОДНАЯ!$B$3,'Кабельный журнал'!AE890-1,1)</f>
        <v>0</v>
      </c>
      <c r="F890" s="104">
        <f ca="1">OFFSET(СВОДНАЯ!$B$3,'Кабельный журнал'!AE890-1,2)</f>
        <v>0</v>
      </c>
      <c r="G890" s="206">
        <f ca="1">OFFSET(СВОДНАЯ!$B$3,'Кабельный журнал'!AE890-1,3)</f>
        <v>0</v>
      </c>
      <c r="H890" s="235"/>
      <c r="I890" s="235"/>
      <c r="J890" s="235"/>
      <c r="K890" s="235"/>
      <c r="L890" s="207"/>
      <c r="M890" s="236">
        <f ca="1">OFFSET(СВОДНАЯ!$B$3,'Кабельный журнал'!AE890-1,4)</f>
        <v>0</v>
      </c>
      <c r="N890" s="237"/>
      <c r="O890" s="237"/>
      <c r="P890" s="237"/>
      <c r="Q890" s="238"/>
      <c r="R890" s="235">
        <f ca="1">OFFSET(СВОДНАЯ!$B$3,'Кабельный журнал'!AE890-1,5)</f>
        <v>0</v>
      </c>
      <c r="S890" s="235"/>
      <c r="T890" s="206">
        <f ca="1">OFFSET(СВОДНАЯ!$B$3,'Кабельный журнал'!AE890-1,6)</f>
        <v>0</v>
      </c>
      <c r="U890" s="235"/>
      <c r="V890" s="207"/>
      <c r="W890" s="235">
        <f ca="1">OFFSET(СВОДНАЯ!$B$3,'Кабельный журнал'!AE890-1,7)</f>
        <v>0</v>
      </c>
      <c r="X890" s="235"/>
      <c r="Y890" s="235"/>
      <c r="Z890" s="235"/>
      <c r="AA890" s="206">
        <f ca="1">OFFSET(СВОДНАЯ!$B$3,'Кабельный журнал'!AE890-1,8)</f>
        <v>0</v>
      </c>
      <c r="AB890" s="207"/>
      <c r="AE890" s="34">
        <f t="shared" si="16"/>
        <v>767</v>
      </c>
    </row>
    <row r="891" spans="3:79" ht="15" customHeight="1" x14ac:dyDescent="0.25">
      <c r="C891" s="87">
        <f ca="1">OFFSET(СВОДНАЯ!$B$3,'Кабельный журнал'!AE891-1,0)</f>
        <v>0</v>
      </c>
      <c r="D891" s="120"/>
      <c r="E891" s="100">
        <f ca="1">OFFSET(СВОДНАЯ!$B$3,'Кабельный журнал'!AE891-1,1)</f>
        <v>0</v>
      </c>
      <c r="F891" s="104">
        <f ca="1">OFFSET(СВОДНАЯ!$B$3,'Кабельный журнал'!AE891-1,2)</f>
        <v>0</v>
      </c>
      <c r="G891" s="206">
        <f ca="1">OFFSET(СВОДНАЯ!$B$3,'Кабельный журнал'!AE891-1,3)</f>
        <v>0</v>
      </c>
      <c r="H891" s="235"/>
      <c r="I891" s="235"/>
      <c r="J891" s="235"/>
      <c r="K891" s="235"/>
      <c r="L891" s="207"/>
      <c r="M891" s="236">
        <f ca="1">OFFSET(СВОДНАЯ!$B$3,'Кабельный журнал'!AE891-1,4)</f>
        <v>0</v>
      </c>
      <c r="N891" s="237"/>
      <c r="O891" s="237"/>
      <c r="P891" s="237"/>
      <c r="Q891" s="238"/>
      <c r="R891" s="235">
        <f ca="1">OFFSET(СВОДНАЯ!$B$3,'Кабельный журнал'!AE891-1,5)</f>
        <v>0</v>
      </c>
      <c r="S891" s="235"/>
      <c r="T891" s="206">
        <f ca="1">OFFSET(СВОДНАЯ!$B$3,'Кабельный журнал'!AE891-1,6)</f>
        <v>0</v>
      </c>
      <c r="U891" s="235"/>
      <c r="V891" s="207"/>
      <c r="W891" s="235">
        <f ca="1">OFFSET(СВОДНАЯ!$B$3,'Кабельный журнал'!AE891-1,7)</f>
        <v>0</v>
      </c>
      <c r="X891" s="235"/>
      <c r="Y891" s="235"/>
      <c r="Z891" s="235"/>
      <c r="AA891" s="206">
        <f ca="1">OFFSET(СВОДНАЯ!$B$3,'Кабельный журнал'!AE891-1,8)</f>
        <v>0</v>
      </c>
      <c r="AB891" s="207"/>
      <c r="AE891" s="34">
        <f t="shared" si="16"/>
        <v>768</v>
      </c>
    </row>
    <row r="892" spans="3:79" ht="15" customHeight="1" x14ac:dyDescent="0.25">
      <c r="C892" s="87">
        <f ca="1">OFFSET(СВОДНАЯ!$B$3,'Кабельный журнал'!AE892-1,0)</f>
        <v>0</v>
      </c>
      <c r="D892" s="120"/>
      <c r="E892" s="100">
        <f ca="1">OFFSET(СВОДНАЯ!$B$3,'Кабельный журнал'!AE892-1,1)</f>
        <v>0</v>
      </c>
      <c r="F892" s="104">
        <f ca="1">OFFSET(СВОДНАЯ!$B$3,'Кабельный журнал'!AE892-1,2)</f>
        <v>0</v>
      </c>
      <c r="G892" s="206">
        <f ca="1">OFFSET(СВОДНАЯ!$B$3,'Кабельный журнал'!AE892-1,3)</f>
        <v>0</v>
      </c>
      <c r="H892" s="235"/>
      <c r="I892" s="235"/>
      <c r="J892" s="235"/>
      <c r="K892" s="235"/>
      <c r="L892" s="207"/>
      <c r="M892" s="236">
        <f ca="1">OFFSET(СВОДНАЯ!$B$3,'Кабельный журнал'!AE892-1,4)</f>
        <v>0</v>
      </c>
      <c r="N892" s="237"/>
      <c r="O892" s="237"/>
      <c r="P892" s="237"/>
      <c r="Q892" s="238"/>
      <c r="R892" s="235">
        <f ca="1">OFFSET(СВОДНАЯ!$B$3,'Кабельный журнал'!AE892-1,5)</f>
        <v>0</v>
      </c>
      <c r="S892" s="235"/>
      <c r="T892" s="206">
        <f ca="1">OFFSET(СВОДНАЯ!$B$3,'Кабельный журнал'!AE892-1,6)</f>
        <v>0</v>
      </c>
      <c r="U892" s="235"/>
      <c r="V892" s="207"/>
      <c r="W892" s="235">
        <f ca="1">OFFSET(СВОДНАЯ!$B$3,'Кабельный журнал'!AE892-1,7)</f>
        <v>0</v>
      </c>
      <c r="X892" s="235"/>
      <c r="Y892" s="235"/>
      <c r="Z892" s="235"/>
      <c r="AA892" s="206">
        <f ca="1">OFFSET(СВОДНАЯ!$B$3,'Кабельный журнал'!AE892-1,8)</f>
        <v>0</v>
      </c>
      <c r="AB892" s="207"/>
      <c r="AE892" s="34">
        <f t="shared" si="16"/>
        <v>769</v>
      </c>
    </row>
    <row r="893" spans="3:79" ht="15" customHeight="1" x14ac:dyDescent="0.25">
      <c r="C893" s="87">
        <f ca="1">OFFSET(СВОДНАЯ!$B$3,'Кабельный журнал'!AE893-1,0)</f>
        <v>0</v>
      </c>
      <c r="D893" s="120"/>
      <c r="E893" s="100">
        <f ca="1">OFFSET(СВОДНАЯ!$B$3,'Кабельный журнал'!AE893-1,1)</f>
        <v>0</v>
      </c>
      <c r="F893" s="104">
        <f ca="1">OFFSET(СВОДНАЯ!$B$3,'Кабельный журнал'!AE893-1,2)</f>
        <v>0</v>
      </c>
      <c r="G893" s="206">
        <f ca="1">OFFSET(СВОДНАЯ!$B$3,'Кабельный журнал'!AE893-1,3)</f>
        <v>0</v>
      </c>
      <c r="H893" s="235"/>
      <c r="I893" s="235"/>
      <c r="J893" s="235"/>
      <c r="K893" s="235"/>
      <c r="L893" s="207"/>
      <c r="M893" s="236">
        <f ca="1">OFFSET(СВОДНАЯ!$B$3,'Кабельный журнал'!AE893-1,4)</f>
        <v>0</v>
      </c>
      <c r="N893" s="237"/>
      <c r="O893" s="237"/>
      <c r="P893" s="237"/>
      <c r="Q893" s="238"/>
      <c r="R893" s="235">
        <f ca="1">OFFSET(СВОДНАЯ!$B$3,'Кабельный журнал'!AE893-1,5)</f>
        <v>0</v>
      </c>
      <c r="S893" s="235"/>
      <c r="T893" s="206">
        <f ca="1">OFFSET(СВОДНАЯ!$B$3,'Кабельный журнал'!AE893-1,6)</f>
        <v>0</v>
      </c>
      <c r="U893" s="235"/>
      <c r="V893" s="207"/>
      <c r="W893" s="235">
        <f ca="1">OFFSET(СВОДНАЯ!$B$3,'Кабельный журнал'!AE893-1,7)</f>
        <v>0</v>
      </c>
      <c r="X893" s="235"/>
      <c r="Y893" s="235"/>
      <c r="Z893" s="235"/>
      <c r="AA893" s="206">
        <f ca="1">OFFSET(СВОДНАЯ!$B$3,'Кабельный журнал'!AE893-1,8)</f>
        <v>0</v>
      </c>
      <c r="AB893" s="207"/>
      <c r="AE893" s="34">
        <f t="shared" si="16"/>
        <v>770</v>
      </c>
    </row>
    <row r="894" spans="3:79" ht="15" customHeight="1" x14ac:dyDescent="0.25">
      <c r="C894" s="87">
        <f ca="1">OFFSET(СВОДНАЯ!$B$3,'Кабельный журнал'!AE894-1,0)</f>
        <v>0</v>
      </c>
      <c r="D894" s="120"/>
      <c r="E894" s="100">
        <f ca="1">OFFSET(СВОДНАЯ!$B$3,'Кабельный журнал'!AE894-1,1)</f>
        <v>0</v>
      </c>
      <c r="F894" s="104">
        <f ca="1">OFFSET(СВОДНАЯ!$B$3,'Кабельный журнал'!AE894-1,2)</f>
        <v>0</v>
      </c>
      <c r="G894" s="206">
        <f ca="1">OFFSET(СВОДНАЯ!$B$3,'Кабельный журнал'!AE894-1,3)</f>
        <v>0</v>
      </c>
      <c r="H894" s="235"/>
      <c r="I894" s="235"/>
      <c r="J894" s="235"/>
      <c r="K894" s="235"/>
      <c r="L894" s="207"/>
      <c r="M894" s="236">
        <f ca="1">OFFSET(СВОДНАЯ!$B$3,'Кабельный журнал'!AE894-1,4)</f>
        <v>0</v>
      </c>
      <c r="N894" s="237"/>
      <c r="O894" s="237"/>
      <c r="P894" s="237"/>
      <c r="Q894" s="238"/>
      <c r="R894" s="235">
        <f ca="1">OFFSET(СВОДНАЯ!$B$3,'Кабельный журнал'!AE894-1,5)</f>
        <v>0</v>
      </c>
      <c r="S894" s="235"/>
      <c r="T894" s="206">
        <f ca="1">OFFSET(СВОДНАЯ!$B$3,'Кабельный журнал'!AE894-1,6)</f>
        <v>0</v>
      </c>
      <c r="U894" s="235"/>
      <c r="V894" s="207"/>
      <c r="W894" s="235">
        <f ca="1">OFFSET(СВОДНАЯ!$B$3,'Кабельный журнал'!AE894-1,7)</f>
        <v>0</v>
      </c>
      <c r="X894" s="235"/>
      <c r="Y894" s="235"/>
      <c r="Z894" s="235"/>
      <c r="AA894" s="206">
        <f ca="1">OFFSET(СВОДНАЯ!$B$3,'Кабельный журнал'!AE894-1,8)</f>
        <v>0</v>
      </c>
      <c r="AB894" s="207"/>
      <c r="AE894" s="34">
        <f t="shared" si="16"/>
        <v>771</v>
      </c>
    </row>
    <row r="895" spans="3:79" ht="15" customHeight="1" x14ac:dyDescent="0.25">
      <c r="C895" s="87">
        <f ca="1">OFFSET(СВОДНАЯ!$B$3,'Кабельный журнал'!AE895-1,0)</f>
        <v>0</v>
      </c>
      <c r="D895" s="120"/>
      <c r="E895" s="100">
        <f ca="1">OFFSET(СВОДНАЯ!$B$3,'Кабельный журнал'!AE895-1,1)</f>
        <v>0</v>
      </c>
      <c r="F895" s="104">
        <f ca="1">OFFSET(СВОДНАЯ!$B$3,'Кабельный журнал'!AE895-1,2)</f>
        <v>0</v>
      </c>
      <c r="G895" s="206">
        <f ca="1">OFFSET(СВОДНАЯ!$B$3,'Кабельный журнал'!AE895-1,3)</f>
        <v>0</v>
      </c>
      <c r="H895" s="235"/>
      <c r="I895" s="235"/>
      <c r="J895" s="235"/>
      <c r="K895" s="235"/>
      <c r="L895" s="207"/>
      <c r="M895" s="236">
        <f ca="1">OFFSET(СВОДНАЯ!$B$3,'Кабельный журнал'!AE895-1,4)</f>
        <v>0</v>
      </c>
      <c r="N895" s="237"/>
      <c r="O895" s="237"/>
      <c r="P895" s="237"/>
      <c r="Q895" s="238"/>
      <c r="R895" s="235">
        <f ca="1">OFFSET(СВОДНАЯ!$B$3,'Кабельный журнал'!AE895-1,5)</f>
        <v>0</v>
      </c>
      <c r="S895" s="235"/>
      <c r="T895" s="206">
        <f ca="1">OFFSET(СВОДНАЯ!$B$3,'Кабельный журнал'!AE895-1,6)</f>
        <v>0</v>
      </c>
      <c r="U895" s="235"/>
      <c r="V895" s="207"/>
      <c r="W895" s="235">
        <f ca="1">OFFSET(СВОДНАЯ!$B$3,'Кабельный журнал'!AE895-1,7)</f>
        <v>0</v>
      </c>
      <c r="X895" s="235"/>
      <c r="Y895" s="235"/>
      <c r="Z895" s="235"/>
      <c r="AA895" s="206">
        <f ca="1">OFFSET(СВОДНАЯ!$B$3,'Кабельный журнал'!AE895-1,8)</f>
        <v>0</v>
      </c>
      <c r="AB895" s="207"/>
      <c r="AE895" s="34">
        <f t="shared" si="16"/>
        <v>772</v>
      </c>
    </row>
    <row r="896" spans="3:79" ht="15" customHeight="1" x14ac:dyDescent="0.25">
      <c r="C896" s="87">
        <f ca="1">OFFSET(СВОДНАЯ!$B$3,'Кабельный журнал'!AE896-1,0)</f>
        <v>0</v>
      </c>
      <c r="D896" s="120"/>
      <c r="E896" s="100">
        <f ca="1">OFFSET(СВОДНАЯ!$B$3,'Кабельный журнал'!AE896-1,1)</f>
        <v>0</v>
      </c>
      <c r="F896" s="104">
        <f ca="1">OFFSET(СВОДНАЯ!$B$3,'Кабельный журнал'!AE896-1,2)</f>
        <v>0</v>
      </c>
      <c r="G896" s="206">
        <f ca="1">OFFSET(СВОДНАЯ!$B$3,'Кабельный журнал'!AE896-1,3)</f>
        <v>0</v>
      </c>
      <c r="H896" s="235"/>
      <c r="I896" s="235"/>
      <c r="J896" s="235"/>
      <c r="K896" s="235"/>
      <c r="L896" s="207"/>
      <c r="M896" s="236">
        <f ca="1">OFFSET(СВОДНАЯ!$B$3,'Кабельный журнал'!AE896-1,4)</f>
        <v>0</v>
      </c>
      <c r="N896" s="237"/>
      <c r="O896" s="237"/>
      <c r="P896" s="237"/>
      <c r="Q896" s="238"/>
      <c r="R896" s="235">
        <f ca="1">OFFSET(СВОДНАЯ!$B$3,'Кабельный журнал'!AE896-1,5)</f>
        <v>0</v>
      </c>
      <c r="S896" s="235"/>
      <c r="T896" s="206">
        <f ca="1">OFFSET(СВОДНАЯ!$B$3,'Кабельный журнал'!AE896-1,6)</f>
        <v>0</v>
      </c>
      <c r="U896" s="235"/>
      <c r="V896" s="207"/>
      <c r="W896" s="235">
        <f ca="1">OFFSET(СВОДНАЯ!$B$3,'Кабельный журнал'!AE896-1,7)</f>
        <v>0</v>
      </c>
      <c r="X896" s="235"/>
      <c r="Y896" s="235"/>
      <c r="Z896" s="235"/>
      <c r="AA896" s="206">
        <f ca="1">OFFSET(СВОДНАЯ!$B$3,'Кабельный журнал'!AE896-1,8)</f>
        <v>0</v>
      </c>
      <c r="AB896" s="207"/>
      <c r="AE896" s="34">
        <f t="shared" si="16"/>
        <v>773</v>
      </c>
    </row>
    <row r="897" spans="3:31" ht="15" customHeight="1" x14ac:dyDescent="0.25">
      <c r="C897" s="87">
        <f ca="1">OFFSET(СВОДНАЯ!$B$3,'Кабельный журнал'!AE897-1,0)</f>
        <v>0</v>
      </c>
      <c r="D897" s="120"/>
      <c r="E897" s="100">
        <f ca="1">OFFSET(СВОДНАЯ!$B$3,'Кабельный журнал'!AE897-1,1)</f>
        <v>0</v>
      </c>
      <c r="F897" s="104">
        <f ca="1">OFFSET(СВОДНАЯ!$B$3,'Кабельный журнал'!AE897-1,2)</f>
        <v>0</v>
      </c>
      <c r="G897" s="206">
        <f ca="1">OFFSET(СВОДНАЯ!$B$3,'Кабельный журнал'!AE897-1,3)</f>
        <v>0</v>
      </c>
      <c r="H897" s="235"/>
      <c r="I897" s="235"/>
      <c r="J897" s="235"/>
      <c r="K897" s="235"/>
      <c r="L897" s="207"/>
      <c r="M897" s="236">
        <f ca="1">OFFSET(СВОДНАЯ!$B$3,'Кабельный журнал'!AE897-1,4)</f>
        <v>0</v>
      </c>
      <c r="N897" s="237"/>
      <c r="O897" s="237"/>
      <c r="P897" s="237"/>
      <c r="Q897" s="238"/>
      <c r="R897" s="235">
        <f ca="1">OFFSET(СВОДНАЯ!$B$3,'Кабельный журнал'!AE897-1,5)</f>
        <v>0</v>
      </c>
      <c r="S897" s="235"/>
      <c r="T897" s="206">
        <f ca="1">OFFSET(СВОДНАЯ!$B$3,'Кабельный журнал'!AE897-1,6)</f>
        <v>0</v>
      </c>
      <c r="U897" s="235"/>
      <c r="V897" s="207"/>
      <c r="W897" s="235">
        <f ca="1">OFFSET(СВОДНАЯ!$B$3,'Кабельный журнал'!AE897-1,7)</f>
        <v>0</v>
      </c>
      <c r="X897" s="235"/>
      <c r="Y897" s="235"/>
      <c r="Z897" s="235"/>
      <c r="AA897" s="206">
        <f ca="1">OFFSET(СВОДНАЯ!$B$3,'Кабельный журнал'!AE897-1,8)</f>
        <v>0</v>
      </c>
      <c r="AB897" s="207"/>
      <c r="AE897" s="34">
        <f t="shared" si="16"/>
        <v>774</v>
      </c>
    </row>
    <row r="898" spans="3:31" ht="15" customHeight="1" x14ac:dyDescent="0.25">
      <c r="C898" s="87">
        <f ca="1">OFFSET(СВОДНАЯ!$B$3,'Кабельный журнал'!AE898-1,0)</f>
        <v>0</v>
      </c>
      <c r="D898" s="120"/>
      <c r="E898" s="100">
        <f ca="1">OFFSET(СВОДНАЯ!$B$3,'Кабельный журнал'!AE898-1,1)</f>
        <v>0</v>
      </c>
      <c r="F898" s="104">
        <f ca="1">OFFSET(СВОДНАЯ!$B$3,'Кабельный журнал'!AE898-1,2)</f>
        <v>0</v>
      </c>
      <c r="G898" s="206">
        <f ca="1">OFFSET(СВОДНАЯ!$B$3,'Кабельный журнал'!AE898-1,3)</f>
        <v>0</v>
      </c>
      <c r="H898" s="235"/>
      <c r="I898" s="235"/>
      <c r="J898" s="235"/>
      <c r="K898" s="235"/>
      <c r="L898" s="207"/>
      <c r="M898" s="236">
        <f ca="1">OFFSET(СВОДНАЯ!$B$3,'Кабельный журнал'!AE898-1,4)</f>
        <v>0</v>
      </c>
      <c r="N898" s="237"/>
      <c r="O898" s="237"/>
      <c r="P898" s="237"/>
      <c r="Q898" s="238"/>
      <c r="R898" s="235">
        <f ca="1">OFFSET(СВОДНАЯ!$B$3,'Кабельный журнал'!AE898-1,5)</f>
        <v>0</v>
      </c>
      <c r="S898" s="235"/>
      <c r="T898" s="206">
        <f ca="1">OFFSET(СВОДНАЯ!$B$3,'Кабельный журнал'!AE898-1,6)</f>
        <v>0</v>
      </c>
      <c r="U898" s="235"/>
      <c r="V898" s="207"/>
      <c r="W898" s="235">
        <f ca="1">OFFSET(СВОДНАЯ!$B$3,'Кабельный журнал'!AE898-1,7)</f>
        <v>0</v>
      </c>
      <c r="X898" s="235"/>
      <c r="Y898" s="235"/>
      <c r="Z898" s="235"/>
      <c r="AA898" s="206">
        <f ca="1">OFFSET(СВОДНАЯ!$B$3,'Кабельный журнал'!AE898-1,8)</f>
        <v>0</v>
      </c>
      <c r="AB898" s="207"/>
      <c r="AE898" s="34">
        <f t="shared" si="16"/>
        <v>775</v>
      </c>
    </row>
    <row r="899" spans="3:31" ht="15" customHeight="1" x14ac:dyDescent="0.25">
      <c r="C899" s="87">
        <f ca="1">OFFSET(СВОДНАЯ!$B$3,'Кабельный журнал'!AE899-1,0)</f>
        <v>0</v>
      </c>
      <c r="D899" s="120"/>
      <c r="E899" s="100">
        <f ca="1">OFFSET(СВОДНАЯ!$B$3,'Кабельный журнал'!AE899-1,1)</f>
        <v>0</v>
      </c>
      <c r="F899" s="104">
        <f ca="1">OFFSET(СВОДНАЯ!$B$3,'Кабельный журнал'!AE899-1,2)</f>
        <v>0</v>
      </c>
      <c r="G899" s="206">
        <f ca="1">OFFSET(СВОДНАЯ!$B$3,'Кабельный журнал'!AE899-1,3)</f>
        <v>0</v>
      </c>
      <c r="H899" s="235"/>
      <c r="I899" s="235"/>
      <c r="J899" s="235"/>
      <c r="K899" s="235"/>
      <c r="L899" s="207"/>
      <c r="M899" s="236">
        <f ca="1">OFFSET(СВОДНАЯ!$B$3,'Кабельный журнал'!AE899-1,4)</f>
        <v>0</v>
      </c>
      <c r="N899" s="237"/>
      <c r="O899" s="237"/>
      <c r="P899" s="237"/>
      <c r="Q899" s="238"/>
      <c r="R899" s="235">
        <f ca="1">OFFSET(СВОДНАЯ!$B$3,'Кабельный журнал'!AE899-1,5)</f>
        <v>0</v>
      </c>
      <c r="S899" s="235"/>
      <c r="T899" s="206">
        <f ca="1">OFFSET(СВОДНАЯ!$B$3,'Кабельный журнал'!AE899-1,6)</f>
        <v>0</v>
      </c>
      <c r="U899" s="235"/>
      <c r="V899" s="207"/>
      <c r="W899" s="235">
        <f ca="1">OFFSET(СВОДНАЯ!$B$3,'Кабельный журнал'!AE899-1,7)</f>
        <v>0</v>
      </c>
      <c r="X899" s="235"/>
      <c r="Y899" s="235"/>
      <c r="Z899" s="235"/>
      <c r="AA899" s="206">
        <f ca="1">OFFSET(СВОДНАЯ!$B$3,'Кабельный журнал'!AE899-1,8)</f>
        <v>0</v>
      </c>
      <c r="AB899" s="207"/>
      <c r="AE899" s="34">
        <f t="shared" si="16"/>
        <v>776</v>
      </c>
    </row>
    <row r="900" spans="3:31" ht="15" customHeight="1" x14ac:dyDescent="0.25">
      <c r="C900" s="87">
        <f ca="1">OFFSET(СВОДНАЯ!$B$3,'Кабельный журнал'!AE900-1,0)</f>
        <v>0</v>
      </c>
      <c r="D900" s="120"/>
      <c r="E900" s="100">
        <f ca="1">OFFSET(СВОДНАЯ!$B$3,'Кабельный журнал'!AE900-1,1)</f>
        <v>0</v>
      </c>
      <c r="F900" s="104">
        <f ca="1">OFFSET(СВОДНАЯ!$B$3,'Кабельный журнал'!AE900-1,2)</f>
        <v>0</v>
      </c>
      <c r="G900" s="206">
        <f ca="1">OFFSET(СВОДНАЯ!$B$3,'Кабельный журнал'!AE900-1,3)</f>
        <v>0</v>
      </c>
      <c r="H900" s="235"/>
      <c r="I900" s="235"/>
      <c r="J900" s="235"/>
      <c r="K900" s="235"/>
      <c r="L900" s="207"/>
      <c r="M900" s="236">
        <f ca="1">OFFSET(СВОДНАЯ!$B$3,'Кабельный журнал'!AE900-1,4)</f>
        <v>0</v>
      </c>
      <c r="N900" s="237"/>
      <c r="O900" s="237"/>
      <c r="P900" s="237"/>
      <c r="Q900" s="238"/>
      <c r="R900" s="235">
        <f ca="1">OFFSET(СВОДНАЯ!$B$3,'Кабельный журнал'!AE900-1,5)</f>
        <v>0</v>
      </c>
      <c r="S900" s="235"/>
      <c r="T900" s="206">
        <f ca="1">OFFSET(СВОДНАЯ!$B$3,'Кабельный журнал'!AE900-1,6)</f>
        <v>0</v>
      </c>
      <c r="U900" s="235"/>
      <c r="V900" s="207"/>
      <c r="W900" s="235">
        <f ca="1">OFFSET(СВОДНАЯ!$B$3,'Кабельный журнал'!AE900-1,7)</f>
        <v>0</v>
      </c>
      <c r="X900" s="235"/>
      <c r="Y900" s="235"/>
      <c r="Z900" s="235"/>
      <c r="AA900" s="206">
        <f ca="1">OFFSET(СВОДНАЯ!$B$3,'Кабельный журнал'!AE900-1,8)</f>
        <v>0</v>
      </c>
      <c r="AB900" s="207"/>
      <c r="AE900" s="34">
        <f t="shared" si="16"/>
        <v>777</v>
      </c>
    </row>
    <row r="901" spans="3:31" ht="15" customHeight="1" x14ac:dyDescent="0.25">
      <c r="C901" s="87">
        <f ca="1">OFFSET(СВОДНАЯ!$B$3,'Кабельный журнал'!AE901-1,0)</f>
        <v>0</v>
      </c>
      <c r="D901" s="120"/>
      <c r="E901" s="100">
        <f ca="1">OFFSET(СВОДНАЯ!$B$3,'Кабельный журнал'!AE901-1,1)</f>
        <v>0</v>
      </c>
      <c r="F901" s="104">
        <f ca="1">OFFSET(СВОДНАЯ!$B$3,'Кабельный журнал'!AE901-1,2)</f>
        <v>0</v>
      </c>
      <c r="G901" s="206">
        <f ca="1">OFFSET(СВОДНАЯ!$B$3,'Кабельный журнал'!AE901-1,3)</f>
        <v>0</v>
      </c>
      <c r="H901" s="235"/>
      <c r="I901" s="235"/>
      <c r="J901" s="235"/>
      <c r="K901" s="235"/>
      <c r="L901" s="207"/>
      <c r="M901" s="236">
        <f ca="1">OFFSET(СВОДНАЯ!$B$3,'Кабельный журнал'!AE901-1,4)</f>
        <v>0</v>
      </c>
      <c r="N901" s="237"/>
      <c r="O901" s="237"/>
      <c r="P901" s="237"/>
      <c r="Q901" s="238"/>
      <c r="R901" s="235">
        <f ca="1">OFFSET(СВОДНАЯ!$B$3,'Кабельный журнал'!AE901-1,5)</f>
        <v>0</v>
      </c>
      <c r="S901" s="235"/>
      <c r="T901" s="206">
        <f ca="1">OFFSET(СВОДНАЯ!$B$3,'Кабельный журнал'!AE901-1,6)</f>
        <v>0</v>
      </c>
      <c r="U901" s="235"/>
      <c r="V901" s="207"/>
      <c r="W901" s="235">
        <f ca="1">OFFSET(СВОДНАЯ!$B$3,'Кабельный журнал'!AE901-1,7)</f>
        <v>0</v>
      </c>
      <c r="X901" s="235"/>
      <c r="Y901" s="235"/>
      <c r="Z901" s="235"/>
      <c r="AA901" s="206">
        <f ca="1">OFFSET(СВОДНАЯ!$B$3,'Кабельный журнал'!AE901-1,8)</f>
        <v>0</v>
      </c>
      <c r="AB901" s="207"/>
      <c r="AE901" s="34">
        <f t="shared" si="16"/>
        <v>778</v>
      </c>
    </row>
    <row r="902" spans="3:31" ht="15" customHeight="1" x14ac:dyDescent="0.25">
      <c r="C902" s="87">
        <f ca="1">OFFSET(СВОДНАЯ!$B$3,'Кабельный журнал'!AE902-1,0)</f>
        <v>0</v>
      </c>
      <c r="D902" s="120"/>
      <c r="E902" s="100">
        <f ca="1">OFFSET(СВОДНАЯ!$B$3,'Кабельный журнал'!AE902-1,1)</f>
        <v>0</v>
      </c>
      <c r="F902" s="104">
        <f ca="1">OFFSET(СВОДНАЯ!$B$3,'Кабельный журнал'!AE902-1,2)</f>
        <v>0</v>
      </c>
      <c r="G902" s="206">
        <f ca="1">OFFSET(СВОДНАЯ!$B$3,'Кабельный журнал'!AE902-1,3)</f>
        <v>0</v>
      </c>
      <c r="H902" s="235"/>
      <c r="I902" s="235"/>
      <c r="J902" s="235"/>
      <c r="K902" s="235"/>
      <c r="L902" s="207"/>
      <c r="M902" s="236">
        <f ca="1">OFFSET(СВОДНАЯ!$B$3,'Кабельный журнал'!AE902-1,4)</f>
        <v>0</v>
      </c>
      <c r="N902" s="237"/>
      <c r="O902" s="237"/>
      <c r="P902" s="237"/>
      <c r="Q902" s="238"/>
      <c r="R902" s="235">
        <f ca="1">OFFSET(СВОДНАЯ!$B$3,'Кабельный журнал'!AE902-1,5)</f>
        <v>0</v>
      </c>
      <c r="S902" s="235"/>
      <c r="T902" s="206">
        <f ca="1">OFFSET(СВОДНАЯ!$B$3,'Кабельный журнал'!AE902-1,6)</f>
        <v>0</v>
      </c>
      <c r="U902" s="235"/>
      <c r="V902" s="207"/>
      <c r="W902" s="235">
        <f ca="1">OFFSET(СВОДНАЯ!$B$3,'Кабельный журнал'!AE902-1,7)</f>
        <v>0</v>
      </c>
      <c r="X902" s="235"/>
      <c r="Y902" s="235"/>
      <c r="Z902" s="235"/>
      <c r="AA902" s="206">
        <f ca="1">OFFSET(СВОДНАЯ!$B$3,'Кабельный журнал'!AE902-1,8)</f>
        <v>0</v>
      </c>
      <c r="AB902" s="207"/>
      <c r="AE902" s="34">
        <f t="shared" si="16"/>
        <v>779</v>
      </c>
    </row>
    <row r="903" spans="3:31" ht="15" customHeight="1" x14ac:dyDescent="0.25">
      <c r="C903" s="87">
        <f ca="1">OFFSET(СВОДНАЯ!$B$3,'Кабельный журнал'!AE903-1,0)</f>
        <v>0</v>
      </c>
      <c r="D903" s="120"/>
      <c r="E903" s="100">
        <f ca="1">OFFSET(СВОДНАЯ!$B$3,'Кабельный журнал'!AE903-1,1)</f>
        <v>0</v>
      </c>
      <c r="F903" s="104">
        <f ca="1">OFFSET(СВОДНАЯ!$B$3,'Кабельный журнал'!AE903-1,2)</f>
        <v>0</v>
      </c>
      <c r="G903" s="206">
        <f ca="1">OFFSET(СВОДНАЯ!$B$3,'Кабельный журнал'!AE903-1,3)</f>
        <v>0</v>
      </c>
      <c r="H903" s="235"/>
      <c r="I903" s="235"/>
      <c r="J903" s="235"/>
      <c r="K903" s="235"/>
      <c r="L903" s="207"/>
      <c r="M903" s="236">
        <f ca="1">OFFSET(СВОДНАЯ!$B$3,'Кабельный журнал'!AE903-1,4)</f>
        <v>0</v>
      </c>
      <c r="N903" s="237"/>
      <c r="O903" s="237"/>
      <c r="P903" s="237"/>
      <c r="Q903" s="238"/>
      <c r="R903" s="235">
        <f ca="1">OFFSET(СВОДНАЯ!$B$3,'Кабельный журнал'!AE903-1,5)</f>
        <v>0</v>
      </c>
      <c r="S903" s="235"/>
      <c r="T903" s="206">
        <f ca="1">OFFSET(СВОДНАЯ!$B$3,'Кабельный журнал'!AE903-1,6)</f>
        <v>0</v>
      </c>
      <c r="U903" s="235"/>
      <c r="V903" s="207"/>
      <c r="W903" s="235">
        <f ca="1">OFFSET(СВОДНАЯ!$B$3,'Кабельный журнал'!AE903-1,7)</f>
        <v>0</v>
      </c>
      <c r="X903" s="235"/>
      <c r="Y903" s="235"/>
      <c r="Z903" s="235"/>
      <c r="AA903" s="206">
        <f ca="1">OFFSET(СВОДНАЯ!$B$3,'Кабельный журнал'!AE903-1,8)</f>
        <v>0</v>
      </c>
      <c r="AB903" s="207"/>
      <c r="AE903" s="34">
        <f t="shared" si="16"/>
        <v>780</v>
      </c>
    </row>
    <row r="904" spans="3:31" ht="15" customHeight="1" x14ac:dyDescent="0.25">
      <c r="C904" s="87">
        <f ca="1">OFFSET(СВОДНАЯ!$B$3,'Кабельный журнал'!AE904-1,0)</f>
        <v>0</v>
      </c>
      <c r="D904" s="120"/>
      <c r="E904" s="100">
        <f ca="1">OFFSET(СВОДНАЯ!$B$3,'Кабельный журнал'!AE904-1,1)</f>
        <v>0</v>
      </c>
      <c r="F904" s="104">
        <f ca="1">OFFSET(СВОДНАЯ!$B$3,'Кабельный журнал'!AE904-1,2)</f>
        <v>0</v>
      </c>
      <c r="G904" s="206">
        <f ca="1">OFFSET(СВОДНАЯ!$B$3,'Кабельный журнал'!AE904-1,3)</f>
        <v>0</v>
      </c>
      <c r="H904" s="235"/>
      <c r="I904" s="235"/>
      <c r="J904" s="235"/>
      <c r="K904" s="235"/>
      <c r="L904" s="207"/>
      <c r="M904" s="236">
        <f ca="1">OFFSET(СВОДНАЯ!$B$3,'Кабельный журнал'!AE904-1,4)</f>
        <v>0</v>
      </c>
      <c r="N904" s="237"/>
      <c r="O904" s="237"/>
      <c r="P904" s="237"/>
      <c r="Q904" s="238"/>
      <c r="R904" s="235">
        <f ca="1">OFFSET(СВОДНАЯ!$B$3,'Кабельный журнал'!AE904-1,5)</f>
        <v>0</v>
      </c>
      <c r="S904" s="235"/>
      <c r="T904" s="206">
        <f ca="1">OFFSET(СВОДНАЯ!$B$3,'Кабельный журнал'!AE904-1,6)</f>
        <v>0</v>
      </c>
      <c r="U904" s="235"/>
      <c r="V904" s="207"/>
      <c r="W904" s="235">
        <f ca="1">OFFSET(СВОДНАЯ!$B$3,'Кабельный журнал'!AE904-1,7)</f>
        <v>0</v>
      </c>
      <c r="X904" s="235"/>
      <c r="Y904" s="235"/>
      <c r="Z904" s="235"/>
      <c r="AA904" s="206">
        <f ca="1">OFFSET(СВОДНАЯ!$B$3,'Кабельный журнал'!AE904-1,8)</f>
        <v>0</v>
      </c>
      <c r="AB904" s="207"/>
      <c r="AE904" s="34">
        <f t="shared" si="16"/>
        <v>781</v>
      </c>
    </row>
    <row r="905" spans="3:31" ht="15" customHeight="1" x14ac:dyDescent="0.25">
      <c r="C905" s="87">
        <f ca="1">OFFSET(СВОДНАЯ!$B$3,'Кабельный журнал'!AE905-1,0)</f>
        <v>0</v>
      </c>
      <c r="D905" s="120"/>
      <c r="E905" s="100">
        <f ca="1">OFFSET(СВОДНАЯ!$B$3,'Кабельный журнал'!AE905-1,1)</f>
        <v>0</v>
      </c>
      <c r="F905" s="104">
        <f ca="1">OFFSET(СВОДНАЯ!$B$3,'Кабельный журнал'!AE905-1,2)</f>
        <v>0</v>
      </c>
      <c r="G905" s="206">
        <f ca="1">OFFSET(СВОДНАЯ!$B$3,'Кабельный журнал'!AE905-1,3)</f>
        <v>0</v>
      </c>
      <c r="H905" s="235"/>
      <c r="I905" s="235"/>
      <c r="J905" s="235"/>
      <c r="K905" s="235"/>
      <c r="L905" s="207"/>
      <c r="M905" s="236">
        <f ca="1">OFFSET(СВОДНАЯ!$B$3,'Кабельный журнал'!AE905-1,4)</f>
        <v>0</v>
      </c>
      <c r="N905" s="237"/>
      <c r="O905" s="237"/>
      <c r="P905" s="237"/>
      <c r="Q905" s="238"/>
      <c r="R905" s="235">
        <f ca="1">OFFSET(СВОДНАЯ!$B$3,'Кабельный журнал'!AE905-1,5)</f>
        <v>0</v>
      </c>
      <c r="S905" s="235"/>
      <c r="T905" s="206">
        <f ca="1">OFFSET(СВОДНАЯ!$B$3,'Кабельный журнал'!AE905-1,6)</f>
        <v>0</v>
      </c>
      <c r="U905" s="235"/>
      <c r="V905" s="207"/>
      <c r="W905" s="235">
        <f ca="1">OFFSET(СВОДНАЯ!$B$3,'Кабельный журнал'!AE905-1,7)</f>
        <v>0</v>
      </c>
      <c r="X905" s="235"/>
      <c r="Y905" s="235"/>
      <c r="Z905" s="235"/>
      <c r="AA905" s="206">
        <f ca="1">OFFSET(СВОДНАЯ!$B$3,'Кабельный журнал'!AE905-1,8)</f>
        <v>0</v>
      </c>
      <c r="AB905" s="207"/>
      <c r="AE905" s="34">
        <f t="shared" si="16"/>
        <v>782</v>
      </c>
    </row>
    <row r="906" spans="3:31" ht="15" customHeight="1" x14ac:dyDescent="0.25">
      <c r="C906" s="87">
        <f ca="1">OFFSET(СВОДНАЯ!$B$3,'Кабельный журнал'!AE906-1,0)</f>
        <v>0</v>
      </c>
      <c r="D906" s="120"/>
      <c r="E906" s="100">
        <f ca="1">OFFSET(СВОДНАЯ!$B$3,'Кабельный журнал'!AE906-1,1)</f>
        <v>0</v>
      </c>
      <c r="F906" s="104">
        <f ca="1">OFFSET(СВОДНАЯ!$B$3,'Кабельный журнал'!AE906-1,2)</f>
        <v>0</v>
      </c>
      <c r="G906" s="206">
        <f ca="1">OFFSET(СВОДНАЯ!$B$3,'Кабельный журнал'!AE906-1,3)</f>
        <v>0</v>
      </c>
      <c r="H906" s="235"/>
      <c r="I906" s="235"/>
      <c r="J906" s="235"/>
      <c r="K906" s="235"/>
      <c r="L906" s="207"/>
      <c r="M906" s="236">
        <f ca="1">OFFSET(СВОДНАЯ!$B$3,'Кабельный журнал'!AE906-1,4)</f>
        <v>0</v>
      </c>
      <c r="N906" s="237"/>
      <c r="O906" s="237"/>
      <c r="P906" s="237"/>
      <c r="Q906" s="238"/>
      <c r="R906" s="235">
        <f ca="1">OFFSET(СВОДНАЯ!$B$3,'Кабельный журнал'!AE906-1,5)</f>
        <v>0</v>
      </c>
      <c r="S906" s="235"/>
      <c r="T906" s="206">
        <f ca="1">OFFSET(СВОДНАЯ!$B$3,'Кабельный журнал'!AE906-1,6)</f>
        <v>0</v>
      </c>
      <c r="U906" s="235"/>
      <c r="V906" s="207"/>
      <c r="W906" s="235">
        <f ca="1">OFFSET(СВОДНАЯ!$B$3,'Кабельный журнал'!AE906-1,7)</f>
        <v>0</v>
      </c>
      <c r="X906" s="235"/>
      <c r="Y906" s="235"/>
      <c r="Z906" s="235"/>
      <c r="AA906" s="206">
        <f ca="1">OFFSET(СВОДНАЯ!$B$3,'Кабельный журнал'!AE906-1,8)</f>
        <v>0</v>
      </c>
      <c r="AB906" s="207"/>
      <c r="AE906" s="34">
        <f t="shared" si="16"/>
        <v>783</v>
      </c>
    </row>
    <row r="907" spans="3:31" ht="15" customHeight="1" x14ac:dyDescent="0.25">
      <c r="C907" s="87">
        <f ca="1">OFFSET(СВОДНАЯ!$B$3,'Кабельный журнал'!AE907-1,0)</f>
        <v>0</v>
      </c>
      <c r="D907" s="120"/>
      <c r="E907" s="100">
        <f ca="1">OFFSET(СВОДНАЯ!$B$3,'Кабельный журнал'!AE907-1,1)</f>
        <v>0</v>
      </c>
      <c r="F907" s="104">
        <f ca="1">OFFSET(СВОДНАЯ!$B$3,'Кабельный журнал'!AE907-1,2)</f>
        <v>0</v>
      </c>
      <c r="G907" s="206">
        <f ca="1">OFFSET(СВОДНАЯ!$B$3,'Кабельный журнал'!AE907-1,3)</f>
        <v>0</v>
      </c>
      <c r="H907" s="235"/>
      <c r="I907" s="235"/>
      <c r="J907" s="235"/>
      <c r="K907" s="235"/>
      <c r="L907" s="207"/>
      <c r="M907" s="236">
        <f ca="1">OFFSET(СВОДНАЯ!$B$3,'Кабельный журнал'!AE907-1,4)</f>
        <v>0</v>
      </c>
      <c r="N907" s="237"/>
      <c r="O907" s="237"/>
      <c r="P907" s="237"/>
      <c r="Q907" s="238"/>
      <c r="R907" s="235">
        <f ca="1">OFFSET(СВОДНАЯ!$B$3,'Кабельный журнал'!AE907-1,5)</f>
        <v>0</v>
      </c>
      <c r="S907" s="235"/>
      <c r="T907" s="206">
        <f ca="1">OFFSET(СВОДНАЯ!$B$3,'Кабельный журнал'!AE907-1,6)</f>
        <v>0</v>
      </c>
      <c r="U907" s="235"/>
      <c r="V907" s="207"/>
      <c r="W907" s="235">
        <f ca="1">OFFSET(СВОДНАЯ!$B$3,'Кабельный журнал'!AE907-1,7)</f>
        <v>0</v>
      </c>
      <c r="X907" s="235"/>
      <c r="Y907" s="235"/>
      <c r="Z907" s="235"/>
      <c r="AA907" s="206">
        <f ca="1">OFFSET(СВОДНАЯ!$B$3,'Кабельный журнал'!AE907-1,8)</f>
        <v>0</v>
      </c>
      <c r="AB907" s="207"/>
      <c r="AE907" s="34">
        <f t="shared" si="16"/>
        <v>784</v>
      </c>
    </row>
    <row r="908" spans="3:31" ht="15" customHeight="1" x14ac:dyDescent="0.25">
      <c r="C908" s="87">
        <f ca="1">OFFSET(СВОДНАЯ!$B$3,'Кабельный журнал'!AE908-1,0)</f>
        <v>0</v>
      </c>
      <c r="D908" s="120"/>
      <c r="E908" s="100">
        <f ca="1">OFFSET(СВОДНАЯ!$B$3,'Кабельный журнал'!AE908-1,1)</f>
        <v>0</v>
      </c>
      <c r="F908" s="104">
        <f ca="1">OFFSET(СВОДНАЯ!$B$3,'Кабельный журнал'!AE908-1,2)</f>
        <v>0</v>
      </c>
      <c r="G908" s="206">
        <f ca="1">OFFSET(СВОДНАЯ!$B$3,'Кабельный журнал'!AE908-1,3)</f>
        <v>0</v>
      </c>
      <c r="H908" s="235"/>
      <c r="I908" s="235"/>
      <c r="J908" s="235"/>
      <c r="K908" s="235"/>
      <c r="L908" s="207"/>
      <c r="M908" s="236">
        <f ca="1">OFFSET(СВОДНАЯ!$B$3,'Кабельный журнал'!AE908-1,4)</f>
        <v>0</v>
      </c>
      <c r="N908" s="237"/>
      <c r="O908" s="237"/>
      <c r="P908" s="237"/>
      <c r="Q908" s="238"/>
      <c r="R908" s="235">
        <f ca="1">OFFSET(СВОДНАЯ!$B$3,'Кабельный журнал'!AE908-1,5)</f>
        <v>0</v>
      </c>
      <c r="S908" s="235"/>
      <c r="T908" s="206">
        <f ca="1">OFFSET(СВОДНАЯ!$B$3,'Кабельный журнал'!AE908-1,6)</f>
        <v>0</v>
      </c>
      <c r="U908" s="235"/>
      <c r="V908" s="207"/>
      <c r="W908" s="235">
        <f ca="1">OFFSET(СВОДНАЯ!$B$3,'Кабельный журнал'!AE908-1,7)</f>
        <v>0</v>
      </c>
      <c r="X908" s="235"/>
      <c r="Y908" s="235"/>
      <c r="Z908" s="235"/>
      <c r="AA908" s="206">
        <f ca="1">OFFSET(СВОДНАЯ!$B$3,'Кабельный журнал'!AE908-1,8)</f>
        <v>0</v>
      </c>
      <c r="AB908" s="207"/>
      <c r="AE908" s="34">
        <f t="shared" si="16"/>
        <v>785</v>
      </c>
    </row>
    <row r="909" spans="3:31" ht="15" customHeight="1" x14ac:dyDescent="0.25">
      <c r="C909" s="87">
        <f ca="1">OFFSET(СВОДНАЯ!$B$3,'Кабельный журнал'!AE909-1,0)</f>
        <v>0</v>
      </c>
      <c r="D909" s="120"/>
      <c r="E909" s="100">
        <f ca="1">OFFSET(СВОДНАЯ!$B$3,'Кабельный журнал'!AE909-1,1)</f>
        <v>0</v>
      </c>
      <c r="F909" s="104">
        <f ca="1">OFFSET(СВОДНАЯ!$B$3,'Кабельный журнал'!AE909-1,2)</f>
        <v>0</v>
      </c>
      <c r="G909" s="206">
        <f ca="1">OFFSET(СВОДНАЯ!$B$3,'Кабельный журнал'!AE909-1,3)</f>
        <v>0</v>
      </c>
      <c r="H909" s="235"/>
      <c r="I909" s="235"/>
      <c r="J909" s="235"/>
      <c r="K909" s="235"/>
      <c r="L909" s="207"/>
      <c r="M909" s="236">
        <f ca="1">OFFSET(СВОДНАЯ!$B$3,'Кабельный журнал'!AE909-1,4)</f>
        <v>0</v>
      </c>
      <c r="N909" s="237"/>
      <c r="O909" s="237"/>
      <c r="P909" s="237"/>
      <c r="Q909" s="238"/>
      <c r="R909" s="235">
        <f ca="1">OFFSET(СВОДНАЯ!$B$3,'Кабельный журнал'!AE909-1,5)</f>
        <v>0</v>
      </c>
      <c r="S909" s="235"/>
      <c r="T909" s="206">
        <f ca="1">OFFSET(СВОДНАЯ!$B$3,'Кабельный журнал'!AE909-1,6)</f>
        <v>0</v>
      </c>
      <c r="U909" s="235"/>
      <c r="V909" s="207"/>
      <c r="W909" s="235">
        <f ca="1">OFFSET(СВОДНАЯ!$B$3,'Кабельный журнал'!AE909-1,7)</f>
        <v>0</v>
      </c>
      <c r="X909" s="235"/>
      <c r="Y909" s="235"/>
      <c r="Z909" s="235"/>
      <c r="AA909" s="206">
        <f ca="1">OFFSET(СВОДНАЯ!$B$3,'Кабельный журнал'!AE909-1,8)</f>
        <v>0</v>
      </c>
      <c r="AB909" s="207"/>
      <c r="AE909" s="34">
        <f t="shared" si="16"/>
        <v>786</v>
      </c>
    </row>
    <row r="910" spans="3:31" ht="15" customHeight="1" x14ac:dyDescent="0.25">
      <c r="C910" s="87">
        <f ca="1">OFFSET(СВОДНАЯ!$B$3,'Кабельный журнал'!AE910-1,0)</f>
        <v>0</v>
      </c>
      <c r="D910" s="120"/>
      <c r="E910" s="100">
        <f ca="1">OFFSET(СВОДНАЯ!$B$3,'Кабельный журнал'!AE910-1,1)</f>
        <v>0</v>
      </c>
      <c r="F910" s="104">
        <f ca="1">OFFSET(СВОДНАЯ!$B$3,'Кабельный журнал'!AE910-1,2)</f>
        <v>0</v>
      </c>
      <c r="G910" s="206">
        <f ca="1">OFFSET(СВОДНАЯ!$B$3,'Кабельный журнал'!AE910-1,3)</f>
        <v>0</v>
      </c>
      <c r="H910" s="235"/>
      <c r="I910" s="235"/>
      <c r="J910" s="235"/>
      <c r="K910" s="235"/>
      <c r="L910" s="207"/>
      <c r="M910" s="236">
        <f ca="1">OFFSET(СВОДНАЯ!$B$3,'Кабельный журнал'!AE910-1,4)</f>
        <v>0</v>
      </c>
      <c r="N910" s="237"/>
      <c r="O910" s="237"/>
      <c r="P910" s="237"/>
      <c r="Q910" s="238"/>
      <c r="R910" s="235">
        <f ca="1">OFFSET(СВОДНАЯ!$B$3,'Кабельный журнал'!AE910-1,5)</f>
        <v>0</v>
      </c>
      <c r="S910" s="235"/>
      <c r="T910" s="206">
        <f ca="1">OFFSET(СВОДНАЯ!$B$3,'Кабельный журнал'!AE910-1,6)</f>
        <v>0</v>
      </c>
      <c r="U910" s="235"/>
      <c r="V910" s="207"/>
      <c r="W910" s="235">
        <f ca="1">OFFSET(СВОДНАЯ!$B$3,'Кабельный журнал'!AE910-1,7)</f>
        <v>0</v>
      </c>
      <c r="X910" s="235"/>
      <c r="Y910" s="235"/>
      <c r="Z910" s="235"/>
      <c r="AA910" s="206">
        <f ca="1">OFFSET(СВОДНАЯ!$B$3,'Кабельный журнал'!AE910-1,8)</f>
        <v>0</v>
      </c>
      <c r="AB910" s="207"/>
      <c r="AE910" s="34">
        <f t="shared" si="16"/>
        <v>787</v>
      </c>
    </row>
    <row r="911" spans="3:31" ht="15" customHeight="1" x14ac:dyDescent="0.25">
      <c r="C911" s="87">
        <f ca="1">OFFSET(СВОДНАЯ!$B$3,'Кабельный журнал'!AE911-1,0)</f>
        <v>0</v>
      </c>
      <c r="D911" s="120"/>
      <c r="E911" s="100">
        <f ca="1">OFFSET(СВОДНАЯ!$B$3,'Кабельный журнал'!AE911-1,1)</f>
        <v>0</v>
      </c>
      <c r="F911" s="104">
        <f ca="1">OFFSET(СВОДНАЯ!$B$3,'Кабельный журнал'!AE911-1,2)</f>
        <v>0</v>
      </c>
      <c r="G911" s="206">
        <f ca="1">OFFSET(СВОДНАЯ!$B$3,'Кабельный журнал'!AE911-1,3)</f>
        <v>0</v>
      </c>
      <c r="H911" s="235"/>
      <c r="I911" s="235"/>
      <c r="J911" s="235"/>
      <c r="K911" s="235"/>
      <c r="L911" s="207"/>
      <c r="M911" s="236">
        <f ca="1">OFFSET(СВОДНАЯ!$B$3,'Кабельный журнал'!AE911-1,4)</f>
        <v>0</v>
      </c>
      <c r="N911" s="237"/>
      <c r="O911" s="237"/>
      <c r="P911" s="237"/>
      <c r="Q911" s="238"/>
      <c r="R911" s="235">
        <f ca="1">OFFSET(СВОДНАЯ!$B$3,'Кабельный журнал'!AE911-1,5)</f>
        <v>0</v>
      </c>
      <c r="S911" s="235"/>
      <c r="T911" s="206">
        <f ca="1">OFFSET(СВОДНАЯ!$B$3,'Кабельный журнал'!AE911-1,6)</f>
        <v>0</v>
      </c>
      <c r="U911" s="235"/>
      <c r="V911" s="207"/>
      <c r="W911" s="235">
        <f ca="1">OFFSET(СВОДНАЯ!$B$3,'Кабельный журнал'!AE911-1,7)</f>
        <v>0</v>
      </c>
      <c r="X911" s="235"/>
      <c r="Y911" s="235"/>
      <c r="Z911" s="235"/>
      <c r="AA911" s="206">
        <f ca="1">OFFSET(СВОДНАЯ!$B$3,'Кабельный журнал'!AE911-1,8)</f>
        <v>0</v>
      </c>
      <c r="AB911" s="207"/>
      <c r="AE911" s="34">
        <f t="shared" si="16"/>
        <v>788</v>
      </c>
    </row>
    <row r="912" spans="3:31" ht="15" customHeight="1" x14ac:dyDescent="0.25">
      <c r="C912" s="87">
        <f ca="1">OFFSET(СВОДНАЯ!$B$3,'Кабельный журнал'!AE912-1,0)</f>
        <v>0</v>
      </c>
      <c r="D912" s="120"/>
      <c r="E912" s="100">
        <f ca="1">OFFSET(СВОДНАЯ!$B$3,'Кабельный журнал'!AE912-1,1)</f>
        <v>0</v>
      </c>
      <c r="F912" s="104">
        <f ca="1">OFFSET(СВОДНАЯ!$B$3,'Кабельный журнал'!AE912-1,2)</f>
        <v>0</v>
      </c>
      <c r="G912" s="206">
        <f ca="1">OFFSET(СВОДНАЯ!$B$3,'Кабельный журнал'!AE912-1,3)</f>
        <v>0</v>
      </c>
      <c r="H912" s="235"/>
      <c r="I912" s="235"/>
      <c r="J912" s="235"/>
      <c r="K912" s="235"/>
      <c r="L912" s="207"/>
      <c r="M912" s="236">
        <f ca="1">OFFSET(СВОДНАЯ!$B$3,'Кабельный журнал'!AE912-1,4)</f>
        <v>0</v>
      </c>
      <c r="N912" s="237"/>
      <c r="O912" s="237"/>
      <c r="P912" s="237"/>
      <c r="Q912" s="238"/>
      <c r="R912" s="235">
        <f ca="1">OFFSET(СВОДНАЯ!$B$3,'Кабельный журнал'!AE912-1,5)</f>
        <v>0</v>
      </c>
      <c r="S912" s="235"/>
      <c r="T912" s="206">
        <f ca="1">OFFSET(СВОДНАЯ!$B$3,'Кабельный журнал'!AE912-1,6)</f>
        <v>0</v>
      </c>
      <c r="U912" s="235"/>
      <c r="V912" s="207"/>
      <c r="W912" s="235">
        <f ca="1">OFFSET(СВОДНАЯ!$B$3,'Кабельный журнал'!AE912-1,7)</f>
        <v>0</v>
      </c>
      <c r="X912" s="235"/>
      <c r="Y912" s="235"/>
      <c r="Z912" s="235"/>
      <c r="AA912" s="206">
        <f ca="1">OFFSET(СВОДНАЯ!$B$3,'Кабельный журнал'!AE912-1,8)</f>
        <v>0</v>
      </c>
      <c r="AB912" s="207"/>
      <c r="AE912" s="34">
        <f t="shared" si="16"/>
        <v>789</v>
      </c>
    </row>
    <row r="913" spans="1:31" ht="15" customHeight="1" x14ac:dyDescent="0.25">
      <c r="C913" s="87">
        <f ca="1">OFFSET(СВОДНАЯ!$B$3,'Кабельный журнал'!AE913-1,0)</f>
        <v>0</v>
      </c>
      <c r="D913" s="120"/>
      <c r="E913" s="100">
        <f ca="1">OFFSET(СВОДНАЯ!$B$3,'Кабельный журнал'!AE913-1,1)</f>
        <v>0</v>
      </c>
      <c r="F913" s="104">
        <f ca="1">OFFSET(СВОДНАЯ!$B$3,'Кабельный журнал'!AE913-1,2)</f>
        <v>0</v>
      </c>
      <c r="G913" s="206">
        <f ca="1">OFFSET(СВОДНАЯ!$B$3,'Кабельный журнал'!AE913-1,3)</f>
        <v>0</v>
      </c>
      <c r="H913" s="235"/>
      <c r="I913" s="235"/>
      <c r="J913" s="235"/>
      <c r="K913" s="235"/>
      <c r="L913" s="207"/>
      <c r="M913" s="236">
        <f ca="1">OFFSET(СВОДНАЯ!$B$3,'Кабельный журнал'!AE913-1,4)</f>
        <v>0</v>
      </c>
      <c r="N913" s="237"/>
      <c r="O913" s="237"/>
      <c r="P913" s="237"/>
      <c r="Q913" s="238"/>
      <c r="R913" s="235">
        <f ca="1">OFFSET(СВОДНАЯ!$B$3,'Кабельный журнал'!AE913-1,5)</f>
        <v>0</v>
      </c>
      <c r="S913" s="235"/>
      <c r="T913" s="206">
        <f ca="1">OFFSET(СВОДНАЯ!$B$3,'Кабельный журнал'!AE913-1,6)</f>
        <v>0</v>
      </c>
      <c r="U913" s="235"/>
      <c r="V913" s="207"/>
      <c r="W913" s="235">
        <f ca="1">OFFSET(СВОДНАЯ!$B$3,'Кабельный журнал'!AE913-1,7)</f>
        <v>0</v>
      </c>
      <c r="X913" s="235"/>
      <c r="Y913" s="235"/>
      <c r="Z913" s="235"/>
      <c r="AA913" s="206">
        <f ca="1">OFFSET(СВОДНАЯ!$B$3,'Кабельный журнал'!AE913-1,8)</f>
        <v>0</v>
      </c>
      <c r="AB913" s="207"/>
      <c r="AE913" s="34">
        <f t="shared" si="16"/>
        <v>790</v>
      </c>
    </row>
    <row r="914" spans="1:31" ht="15" customHeight="1" x14ac:dyDescent="0.25">
      <c r="C914" s="87">
        <f ca="1">OFFSET(СВОДНАЯ!$B$3,'Кабельный журнал'!AE914-1,0)</f>
        <v>0</v>
      </c>
      <c r="D914" s="120"/>
      <c r="E914" s="100">
        <f ca="1">OFFSET(СВОДНАЯ!$B$3,'Кабельный журнал'!AE914-1,1)</f>
        <v>0</v>
      </c>
      <c r="F914" s="104">
        <f ca="1">OFFSET(СВОДНАЯ!$B$3,'Кабельный журнал'!AE914-1,2)</f>
        <v>0</v>
      </c>
      <c r="G914" s="206">
        <f ca="1">OFFSET(СВОДНАЯ!$B$3,'Кабельный журнал'!AE914-1,3)</f>
        <v>0</v>
      </c>
      <c r="H914" s="235"/>
      <c r="I914" s="235"/>
      <c r="J914" s="235"/>
      <c r="K914" s="235"/>
      <c r="L914" s="207"/>
      <c r="M914" s="236">
        <f ca="1">OFFSET(СВОДНАЯ!$B$3,'Кабельный журнал'!AE914-1,4)</f>
        <v>0</v>
      </c>
      <c r="N914" s="237"/>
      <c r="O914" s="237"/>
      <c r="P914" s="237"/>
      <c r="Q914" s="238"/>
      <c r="R914" s="235">
        <f ca="1">OFFSET(СВОДНАЯ!$B$3,'Кабельный журнал'!AE914-1,5)</f>
        <v>0</v>
      </c>
      <c r="S914" s="235"/>
      <c r="T914" s="206">
        <f ca="1">OFFSET(СВОДНАЯ!$B$3,'Кабельный журнал'!AE914-1,6)</f>
        <v>0</v>
      </c>
      <c r="U914" s="235"/>
      <c r="V914" s="207"/>
      <c r="W914" s="235">
        <f ca="1">OFFSET(СВОДНАЯ!$B$3,'Кабельный журнал'!AE914-1,7)</f>
        <v>0</v>
      </c>
      <c r="X914" s="235"/>
      <c r="Y914" s="235"/>
      <c r="Z914" s="235"/>
      <c r="AA914" s="206">
        <f ca="1">OFFSET(СВОДНАЯ!$B$3,'Кабельный журнал'!AE914-1,8)</f>
        <v>0</v>
      </c>
      <c r="AB914" s="207"/>
      <c r="AE914" s="34">
        <f t="shared" si="16"/>
        <v>791</v>
      </c>
    </row>
    <row r="915" spans="1:31" ht="15" customHeight="1" x14ac:dyDescent="0.25">
      <c r="C915" s="87">
        <f ca="1">OFFSET(СВОДНАЯ!$B$3,'Кабельный журнал'!AE915-1,0)</f>
        <v>0</v>
      </c>
      <c r="D915" s="120"/>
      <c r="E915" s="100">
        <f ca="1">OFFSET(СВОДНАЯ!$B$3,'Кабельный журнал'!AE915-1,1)</f>
        <v>0</v>
      </c>
      <c r="F915" s="104">
        <f ca="1">OFFSET(СВОДНАЯ!$B$3,'Кабельный журнал'!AE915-1,2)</f>
        <v>0</v>
      </c>
      <c r="G915" s="206">
        <f ca="1">OFFSET(СВОДНАЯ!$B$3,'Кабельный журнал'!AE915-1,3)</f>
        <v>0</v>
      </c>
      <c r="H915" s="235"/>
      <c r="I915" s="235"/>
      <c r="J915" s="235"/>
      <c r="K915" s="235"/>
      <c r="L915" s="207"/>
      <c r="M915" s="236">
        <f ca="1">OFFSET(СВОДНАЯ!$B$3,'Кабельный журнал'!AE915-1,4)</f>
        <v>0</v>
      </c>
      <c r="N915" s="237"/>
      <c r="O915" s="237"/>
      <c r="P915" s="237"/>
      <c r="Q915" s="238"/>
      <c r="R915" s="235">
        <f ca="1">OFFSET(СВОДНАЯ!$B$3,'Кабельный журнал'!AE915-1,5)</f>
        <v>0</v>
      </c>
      <c r="S915" s="235"/>
      <c r="T915" s="206">
        <f ca="1">OFFSET(СВОДНАЯ!$B$3,'Кабельный журнал'!AE915-1,6)</f>
        <v>0</v>
      </c>
      <c r="U915" s="235"/>
      <c r="V915" s="207"/>
      <c r="W915" s="235">
        <f ca="1">OFFSET(СВОДНАЯ!$B$3,'Кабельный журнал'!AE915-1,7)</f>
        <v>0</v>
      </c>
      <c r="X915" s="235"/>
      <c r="Y915" s="235"/>
      <c r="Z915" s="235"/>
      <c r="AA915" s="206">
        <f ca="1">OFFSET(СВОДНАЯ!$B$3,'Кабельный журнал'!AE915-1,8)</f>
        <v>0</v>
      </c>
      <c r="AB915" s="207"/>
      <c r="AE915" s="34">
        <f t="shared" si="16"/>
        <v>792</v>
      </c>
    </row>
    <row r="916" spans="1:31" ht="15" customHeight="1" x14ac:dyDescent="0.25">
      <c r="C916" s="90">
        <f ca="1">OFFSET(СВОДНАЯ!$B$3,'Кабельный журнал'!AE916-1,0)</f>
        <v>0</v>
      </c>
      <c r="D916" s="122"/>
      <c r="E916" s="101">
        <f ca="1">OFFSET(СВОДНАЯ!$B$3,'Кабельный журнал'!AE916-1,1)</f>
        <v>0</v>
      </c>
      <c r="F916" s="105">
        <f ca="1">OFFSET(СВОДНАЯ!$B$3,'Кабельный журнал'!AE916-1,2)</f>
        <v>0</v>
      </c>
      <c r="G916" s="212">
        <f ca="1">OFFSET(СВОДНАЯ!$B$3,'Кабельный журнал'!AE916-1,3)</f>
        <v>0</v>
      </c>
      <c r="H916" s="211"/>
      <c r="I916" s="211"/>
      <c r="J916" s="211"/>
      <c r="K916" s="211"/>
      <c r="L916" s="213"/>
      <c r="M916" s="208">
        <f ca="1">OFFSET(СВОДНАЯ!$B$3,'Кабельный журнал'!AE916-1,4)</f>
        <v>0</v>
      </c>
      <c r="N916" s="209"/>
      <c r="O916" s="209"/>
      <c r="P916" s="209"/>
      <c r="Q916" s="210"/>
      <c r="R916" s="211">
        <f ca="1">OFFSET(СВОДНАЯ!$B$3,'Кабельный журнал'!AE916-1,5)</f>
        <v>0</v>
      </c>
      <c r="S916" s="211"/>
      <c r="T916" s="212">
        <f ca="1">OFFSET(СВОДНАЯ!$B$3,'Кабельный журнал'!AE916-1,6)</f>
        <v>0</v>
      </c>
      <c r="U916" s="211"/>
      <c r="V916" s="213"/>
      <c r="W916" s="211">
        <f ca="1">OFFSET(СВОДНАЯ!$B$3,'Кабельный журнал'!AE916-1,7)</f>
        <v>0</v>
      </c>
      <c r="X916" s="211"/>
      <c r="Y916" s="211"/>
      <c r="Z916" s="211"/>
      <c r="AA916" s="206">
        <f ca="1">OFFSET(СВОДНАЯ!$B$3,'Кабельный журнал'!AE916-1,8)</f>
        <v>0</v>
      </c>
      <c r="AB916" s="207"/>
      <c r="AE916" s="34">
        <f t="shared" si="16"/>
        <v>793</v>
      </c>
    </row>
    <row r="917" spans="1:31" ht="15" customHeight="1" x14ac:dyDescent="0.25">
      <c r="C917" s="87">
        <f ca="1">OFFSET(СВОДНАЯ!$B$3,'Кабельный журнал'!AE917-1,0)</f>
        <v>0</v>
      </c>
      <c r="D917" s="120"/>
      <c r="E917" s="100">
        <f ca="1">OFFSET(СВОДНАЯ!$B$3,'Кабельный журнал'!AE917-1,1)</f>
        <v>0</v>
      </c>
      <c r="F917" s="104">
        <f ca="1">OFFSET(СВОДНАЯ!$B$3,'Кабельный журнал'!AE917-1,2)</f>
        <v>0</v>
      </c>
      <c r="G917" s="273">
        <f ca="1">OFFSET(СВОДНАЯ!$B$3,'Кабельный журнал'!AE917-1,3)</f>
        <v>0</v>
      </c>
      <c r="H917" s="274"/>
      <c r="I917" s="274"/>
      <c r="J917" s="274"/>
      <c r="K917" s="274"/>
      <c r="L917" s="275"/>
      <c r="M917" s="278">
        <f ca="1">OFFSET(СВОДНАЯ!$B$3,'Кабельный журнал'!AE917-1,4)</f>
        <v>0</v>
      </c>
      <c r="N917" s="279"/>
      <c r="O917" s="279"/>
      <c r="P917" s="279"/>
      <c r="Q917" s="280"/>
      <c r="R917" s="276">
        <f ca="1">OFFSET(СВОДНАЯ!$B$3,'Кабельный журнал'!AE917-1,5)</f>
        <v>0</v>
      </c>
      <c r="S917" s="277"/>
      <c r="T917" s="273">
        <f ca="1">OFFSET(СВОДНАЯ!$B$3,'Кабельный журнал'!AE917-1,6)</f>
        <v>0</v>
      </c>
      <c r="U917" s="274"/>
      <c r="V917" s="275"/>
      <c r="W917" s="276">
        <f ca="1">OFFSET(СВОДНАЯ!$B$3,'Кабельный журнал'!AE917-1,7)</f>
        <v>0</v>
      </c>
      <c r="X917" s="274"/>
      <c r="Y917" s="274"/>
      <c r="Z917" s="277"/>
      <c r="AA917" s="206">
        <f ca="1">OFFSET(СВОДНАЯ!$B$3,'Кабельный журнал'!AE917-1,8)</f>
        <v>0</v>
      </c>
      <c r="AB917" s="207"/>
      <c r="AE917" s="34">
        <f t="shared" si="16"/>
        <v>794</v>
      </c>
    </row>
    <row r="918" spans="1:31" ht="15" customHeight="1" thickBot="1" x14ac:dyDescent="0.3">
      <c r="C918" s="87">
        <f ca="1">OFFSET(СВОДНАЯ!$B$3,'Кабельный журнал'!AE918-1,0)</f>
        <v>0</v>
      </c>
      <c r="D918" s="120"/>
      <c r="E918" s="100">
        <f ca="1">OFFSET(СВОДНАЯ!$B$3,'Кабельный журнал'!AE918-1,1)</f>
        <v>0</v>
      </c>
      <c r="F918" s="104">
        <f ca="1">OFFSET(СВОДНАЯ!$B$3,'Кабельный журнал'!AE918-1,2)</f>
        <v>0</v>
      </c>
      <c r="G918" s="273">
        <f ca="1">OFFSET(СВОДНАЯ!$B$3,'Кабельный журнал'!AE918-1,3)</f>
        <v>0</v>
      </c>
      <c r="H918" s="274"/>
      <c r="I918" s="274"/>
      <c r="J918" s="274"/>
      <c r="K918" s="274"/>
      <c r="L918" s="275"/>
      <c r="M918" s="278">
        <f ca="1">OFFSET(СВОДНАЯ!$B$3,'Кабельный журнал'!AE918-1,4)</f>
        <v>0</v>
      </c>
      <c r="N918" s="279"/>
      <c r="O918" s="279"/>
      <c r="P918" s="279"/>
      <c r="Q918" s="280"/>
      <c r="R918" s="276">
        <f ca="1">OFFSET(СВОДНАЯ!$B$3,'Кабельный журнал'!AE918-1,5)</f>
        <v>0</v>
      </c>
      <c r="S918" s="277"/>
      <c r="T918" s="273">
        <f ca="1">OFFSET(СВОДНАЯ!$B$3,'Кабельный журнал'!AE918-1,6)</f>
        <v>0</v>
      </c>
      <c r="U918" s="274"/>
      <c r="V918" s="275"/>
      <c r="W918" s="276">
        <f ca="1">OFFSET(СВОДНАЯ!$B$3,'Кабельный журнал'!AE918-1,7)</f>
        <v>0</v>
      </c>
      <c r="X918" s="274"/>
      <c r="Y918" s="274"/>
      <c r="Z918" s="277"/>
      <c r="AA918" s="206">
        <f ca="1">OFFSET(СВОДНАЯ!$B$3,'Кабельный журнал'!AE918-1,8)</f>
        <v>0</v>
      </c>
      <c r="AB918" s="207"/>
      <c r="AE918" s="34">
        <f t="shared" si="16"/>
        <v>795</v>
      </c>
    </row>
    <row r="919" spans="1:31" ht="15" customHeight="1" x14ac:dyDescent="0.25">
      <c r="A919" s="214" t="s">
        <v>13</v>
      </c>
      <c r="B919" s="217"/>
      <c r="C919" s="87">
        <f ca="1">OFFSET(СВОДНАЯ!$B$3,'Кабельный журнал'!AE919-1,0)</f>
        <v>0</v>
      </c>
      <c r="D919" s="120"/>
      <c r="E919" s="100">
        <f ca="1">OFFSET(СВОДНАЯ!$B$3,'Кабельный журнал'!AE919-1,1)</f>
        <v>0</v>
      </c>
      <c r="F919" s="104">
        <f ca="1">OFFSET(СВОДНАЯ!$B$3,'Кабельный журнал'!AE919-1,2)</f>
        <v>0</v>
      </c>
      <c r="G919" s="273">
        <f ca="1">OFFSET(СВОДНАЯ!$B$3,'Кабельный журнал'!AE919-1,3)</f>
        <v>0</v>
      </c>
      <c r="H919" s="274"/>
      <c r="I919" s="274"/>
      <c r="J919" s="274"/>
      <c r="K919" s="274"/>
      <c r="L919" s="275"/>
      <c r="M919" s="278">
        <f ca="1">OFFSET(СВОДНАЯ!$B$3,'Кабельный журнал'!AE919-1,4)</f>
        <v>0</v>
      </c>
      <c r="N919" s="279"/>
      <c r="O919" s="279"/>
      <c r="P919" s="279"/>
      <c r="Q919" s="280"/>
      <c r="R919" s="276">
        <f ca="1">OFFSET(СВОДНАЯ!$B$3,'Кабельный журнал'!AE919-1,5)</f>
        <v>0</v>
      </c>
      <c r="S919" s="277"/>
      <c r="T919" s="273">
        <f ca="1">OFFSET(СВОДНАЯ!$B$3,'Кабельный журнал'!AE919-1,6)</f>
        <v>0</v>
      </c>
      <c r="U919" s="274"/>
      <c r="V919" s="275"/>
      <c r="W919" s="276">
        <f ca="1">OFFSET(СВОДНАЯ!$B$3,'Кабельный журнал'!AE919-1,7)</f>
        <v>0</v>
      </c>
      <c r="X919" s="274"/>
      <c r="Y919" s="274"/>
      <c r="Z919" s="277"/>
      <c r="AA919" s="206">
        <f ca="1">OFFSET(СВОДНАЯ!$B$3,'Кабельный журнал'!AE919-1,8)</f>
        <v>0</v>
      </c>
      <c r="AB919" s="207"/>
      <c r="AE919" s="34">
        <f t="shared" si="16"/>
        <v>796</v>
      </c>
    </row>
    <row r="920" spans="1:31" ht="15" customHeight="1" x14ac:dyDescent="0.25">
      <c r="A920" s="215"/>
      <c r="B920" s="218"/>
      <c r="C920" s="87">
        <f ca="1">OFFSET(СВОДНАЯ!$B$3,'Кабельный журнал'!AE920-1,0)</f>
        <v>0</v>
      </c>
      <c r="D920" s="120"/>
      <c r="E920" s="100">
        <f ca="1">OFFSET(СВОДНАЯ!$B$3,'Кабельный журнал'!AE920-1,1)</f>
        <v>0</v>
      </c>
      <c r="F920" s="104">
        <f ca="1">OFFSET(СВОДНАЯ!$B$3,'Кабельный журнал'!AE920-1,2)</f>
        <v>0</v>
      </c>
      <c r="G920" s="273">
        <f ca="1">OFFSET(СВОДНАЯ!$B$3,'Кабельный журнал'!AE920-1,3)</f>
        <v>0</v>
      </c>
      <c r="H920" s="274"/>
      <c r="I920" s="274"/>
      <c r="J920" s="274"/>
      <c r="K920" s="274"/>
      <c r="L920" s="275"/>
      <c r="M920" s="278">
        <f ca="1">OFFSET(СВОДНАЯ!$B$3,'Кабельный журнал'!AE920-1,4)</f>
        <v>0</v>
      </c>
      <c r="N920" s="279"/>
      <c r="O920" s="279"/>
      <c r="P920" s="279"/>
      <c r="Q920" s="280"/>
      <c r="R920" s="276">
        <f ca="1">OFFSET(СВОДНАЯ!$B$3,'Кабельный журнал'!AE920-1,5)</f>
        <v>0</v>
      </c>
      <c r="S920" s="277"/>
      <c r="T920" s="273">
        <f ca="1">OFFSET(СВОДНАЯ!$B$3,'Кабельный журнал'!AE920-1,6)</f>
        <v>0</v>
      </c>
      <c r="U920" s="274"/>
      <c r="V920" s="275"/>
      <c r="W920" s="276">
        <f ca="1">OFFSET(СВОДНАЯ!$B$3,'Кабельный журнал'!AE920-1,7)</f>
        <v>0</v>
      </c>
      <c r="X920" s="274"/>
      <c r="Y920" s="274"/>
      <c r="Z920" s="277"/>
      <c r="AA920" s="206">
        <f ca="1">OFFSET(СВОДНАЯ!$B$3,'Кабельный журнал'!AE920-1,8)</f>
        <v>0</v>
      </c>
      <c r="AB920" s="207"/>
      <c r="AE920" s="34">
        <f t="shared" si="16"/>
        <v>797</v>
      </c>
    </row>
    <row r="921" spans="1:31" ht="15" customHeight="1" x14ac:dyDescent="0.25">
      <c r="A921" s="215"/>
      <c r="B921" s="218"/>
      <c r="C921" s="87">
        <f ca="1">OFFSET(СВОДНАЯ!$B$3,'Кабельный журнал'!AE921-1,0)</f>
        <v>0</v>
      </c>
      <c r="D921" s="120"/>
      <c r="E921" s="100">
        <f ca="1">OFFSET(СВОДНАЯ!$B$3,'Кабельный журнал'!AE921-1,1)</f>
        <v>0</v>
      </c>
      <c r="F921" s="104">
        <f ca="1">OFFSET(СВОДНАЯ!$B$3,'Кабельный журнал'!AE921-1,2)</f>
        <v>0</v>
      </c>
      <c r="G921" s="273">
        <f ca="1">OFFSET(СВОДНАЯ!$B$3,'Кабельный журнал'!AE921-1,3)</f>
        <v>0</v>
      </c>
      <c r="H921" s="274"/>
      <c r="I921" s="274"/>
      <c r="J921" s="274"/>
      <c r="K921" s="274"/>
      <c r="L921" s="275"/>
      <c r="M921" s="278">
        <f ca="1">OFFSET(СВОДНАЯ!$B$3,'Кабельный журнал'!AE921-1,4)</f>
        <v>0</v>
      </c>
      <c r="N921" s="279"/>
      <c r="O921" s="279"/>
      <c r="P921" s="279"/>
      <c r="Q921" s="280"/>
      <c r="R921" s="276">
        <f ca="1">OFFSET(СВОДНАЯ!$B$3,'Кабельный журнал'!AE921-1,5)</f>
        <v>0</v>
      </c>
      <c r="S921" s="277"/>
      <c r="T921" s="273">
        <f ca="1">OFFSET(СВОДНАЯ!$B$3,'Кабельный журнал'!AE921-1,6)</f>
        <v>0</v>
      </c>
      <c r="U921" s="274"/>
      <c r="V921" s="275"/>
      <c r="W921" s="276">
        <f ca="1">OFFSET(СВОДНАЯ!$B$3,'Кабельный журнал'!AE921-1,7)</f>
        <v>0</v>
      </c>
      <c r="X921" s="274"/>
      <c r="Y921" s="274"/>
      <c r="Z921" s="277"/>
      <c r="AA921" s="206">
        <f ca="1">OFFSET(СВОДНАЯ!$B$3,'Кабельный журнал'!AE921-1,8)</f>
        <v>0</v>
      </c>
      <c r="AB921" s="207"/>
      <c r="AE921" s="34">
        <f t="shared" si="16"/>
        <v>798</v>
      </c>
    </row>
    <row r="922" spans="1:31" ht="15" customHeight="1" x14ac:dyDescent="0.25">
      <c r="A922" s="215"/>
      <c r="B922" s="218"/>
      <c r="C922" s="87">
        <f ca="1">OFFSET(СВОДНАЯ!$B$3,'Кабельный журнал'!AE922-1,0)</f>
        <v>0</v>
      </c>
      <c r="D922" s="120"/>
      <c r="E922" s="100">
        <f ca="1">OFFSET(СВОДНАЯ!$B$3,'Кабельный журнал'!AE922-1,1)</f>
        <v>0</v>
      </c>
      <c r="F922" s="104">
        <f ca="1">OFFSET(СВОДНАЯ!$B$3,'Кабельный журнал'!AE922-1,2)</f>
        <v>0</v>
      </c>
      <c r="G922" s="273">
        <f ca="1">OFFSET(СВОДНАЯ!$B$3,'Кабельный журнал'!AE922-1,3)</f>
        <v>0</v>
      </c>
      <c r="H922" s="274"/>
      <c r="I922" s="274"/>
      <c r="J922" s="274"/>
      <c r="K922" s="274"/>
      <c r="L922" s="275"/>
      <c r="M922" s="278">
        <f ca="1">OFFSET(СВОДНАЯ!$B$3,'Кабельный журнал'!AE922-1,4)</f>
        <v>0</v>
      </c>
      <c r="N922" s="279"/>
      <c r="O922" s="279"/>
      <c r="P922" s="279"/>
      <c r="Q922" s="280"/>
      <c r="R922" s="276">
        <f ca="1">OFFSET(СВОДНАЯ!$B$3,'Кабельный журнал'!AE922-1,5)</f>
        <v>0</v>
      </c>
      <c r="S922" s="277"/>
      <c r="T922" s="273">
        <f ca="1">OFFSET(СВОДНАЯ!$B$3,'Кабельный журнал'!AE922-1,6)</f>
        <v>0</v>
      </c>
      <c r="U922" s="274"/>
      <c r="V922" s="275"/>
      <c r="W922" s="276">
        <f ca="1">OFFSET(СВОДНАЯ!$B$3,'Кабельный журнал'!AE922-1,7)</f>
        <v>0</v>
      </c>
      <c r="X922" s="274"/>
      <c r="Y922" s="274"/>
      <c r="Z922" s="277"/>
      <c r="AA922" s="206">
        <f ca="1">OFFSET(СВОДНАЯ!$B$3,'Кабельный журнал'!AE922-1,8)</f>
        <v>0</v>
      </c>
      <c r="AB922" s="207"/>
      <c r="AE922" s="34">
        <f t="shared" si="16"/>
        <v>799</v>
      </c>
    </row>
    <row r="923" spans="1:31" ht="15" customHeight="1" thickBot="1" x14ac:dyDescent="0.3">
      <c r="A923" s="216"/>
      <c r="B923" s="219"/>
      <c r="C923" s="87">
        <f ca="1">OFFSET(СВОДНАЯ!$B$3,'Кабельный журнал'!AE923-1,0)</f>
        <v>0</v>
      </c>
      <c r="D923" s="120"/>
      <c r="E923" s="100">
        <f ca="1">OFFSET(СВОДНАЯ!$B$3,'Кабельный журнал'!AE923-1,1)</f>
        <v>0</v>
      </c>
      <c r="F923" s="104">
        <f ca="1">OFFSET(СВОДНАЯ!$B$3,'Кабельный журнал'!AE923-1,2)</f>
        <v>0</v>
      </c>
      <c r="G923" s="273">
        <f ca="1">OFFSET(СВОДНАЯ!$B$3,'Кабельный журнал'!AE923-1,3)</f>
        <v>0</v>
      </c>
      <c r="H923" s="274"/>
      <c r="I923" s="274"/>
      <c r="J923" s="274"/>
      <c r="K923" s="274"/>
      <c r="L923" s="275"/>
      <c r="M923" s="278">
        <f ca="1">OFFSET(СВОДНАЯ!$B$3,'Кабельный журнал'!AE923-1,4)</f>
        <v>0</v>
      </c>
      <c r="N923" s="279"/>
      <c r="O923" s="279"/>
      <c r="P923" s="279"/>
      <c r="Q923" s="280"/>
      <c r="R923" s="276">
        <f ca="1">OFFSET(СВОДНАЯ!$B$3,'Кабельный журнал'!AE923-1,5)</f>
        <v>0</v>
      </c>
      <c r="S923" s="277"/>
      <c r="T923" s="273">
        <f ca="1">OFFSET(СВОДНАЯ!$B$3,'Кабельный журнал'!AE923-1,6)</f>
        <v>0</v>
      </c>
      <c r="U923" s="274"/>
      <c r="V923" s="275"/>
      <c r="W923" s="276">
        <f ca="1">OFFSET(СВОДНАЯ!$B$3,'Кабельный журнал'!AE923-1,7)</f>
        <v>0</v>
      </c>
      <c r="X923" s="274"/>
      <c r="Y923" s="274"/>
      <c r="Z923" s="277"/>
      <c r="AA923" s="206">
        <f ca="1">OFFSET(СВОДНАЯ!$B$3,'Кабельный журнал'!AE923-1,8)</f>
        <v>0</v>
      </c>
      <c r="AB923" s="207"/>
      <c r="AE923" s="34">
        <f t="shared" si="16"/>
        <v>800</v>
      </c>
    </row>
    <row r="924" spans="1:31" ht="15" customHeight="1" x14ac:dyDescent="0.25">
      <c r="A924" s="214" t="s">
        <v>14</v>
      </c>
      <c r="B924" s="217"/>
      <c r="C924" s="87">
        <f ca="1">OFFSET(СВОДНАЯ!$B$3,'Кабельный журнал'!AE924-1,0)</f>
        <v>0</v>
      </c>
      <c r="D924" s="120"/>
      <c r="E924" s="100">
        <f ca="1">OFFSET(СВОДНАЯ!$B$3,'Кабельный журнал'!AE924-1,1)</f>
        <v>0</v>
      </c>
      <c r="F924" s="104">
        <f ca="1">OFFSET(СВОДНАЯ!$B$3,'Кабельный журнал'!AE924-1,2)</f>
        <v>0</v>
      </c>
      <c r="G924" s="273">
        <f ca="1">OFFSET(СВОДНАЯ!$B$3,'Кабельный журнал'!AE924-1,3)</f>
        <v>0</v>
      </c>
      <c r="H924" s="274"/>
      <c r="I924" s="274"/>
      <c r="J924" s="274"/>
      <c r="K924" s="274"/>
      <c r="L924" s="275"/>
      <c r="M924" s="278">
        <f ca="1">OFFSET(СВОДНАЯ!$B$3,'Кабельный журнал'!AE924-1,4)</f>
        <v>0</v>
      </c>
      <c r="N924" s="279"/>
      <c r="O924" s="279"/>
      <c r="P924" s="279"/>
      <c r="Q924" s="280"/>
      <c r="R924" s="276">
        <f ca="1">OFFSET(СВОДНАЯ!$B$3,'Кабельный журнал'!AE924-1,5)</f>
        <v>0</v>
      </c>
      <c r="S924" s="277"/>
      <c r="T924" s="273">
        <f ca="1">OFFSET(СВОДНАЯ!$B$3,'Кабельный журнал'!AE924-1,6)</f>
        <v>0</v>
      </c>
      <c r="U924" s="274"/>
      <c r="V924" s="275"/>
      <c r="W924" s="276">
        <f ca="1">OFFSET(СВОДНАЯ!$B$3,'Кабельный журнал'!AE924-1,7)</f>
        <v>0</v>
      </c>
      <c r="X924" s="274"/>
      <c r="Y924" s="274"/>
      <c r="Z924" s="277"/>
      <c r="AA924" s="206">
        <f ca="1">OFFSET(СВОДНАЯ!$B$3,'Кабельный журнал'!AE924-1,8)</f>
        <v>0</v>
      </c>
      <c r="AB924" s="207"/>
      <c r="AE924" s="34">
        <f t="shared" si="16"/>
        <v>801</v>
      </c>
    </row>
    <row r="925" spans="1:31" ht="15" customHeight="1" x14ac:dyDescent="0.25">
      <c r="A925" s="215"/>
      <c r="B925" s="218"/>
      <c r="C925" s="87">
        <f ca="1">OFFSET(СВОДНАЯ!$B$3,'Кабельный журнал'!AE925-1,0)</f>
        <v>0</v>
      </c>
      <c r="D925" s="120"/>
      <c r="E925" s="100">
        <f ca="1">OFFSET(СВОДНАЯ!$B$3,'Кабельный журнал'!AE925-1,1)</f>
        <v>0</v>
      </c>
      <c r="F925" s="104">
        <f ca="1">OFFSET(СВОДНАЯ!$B$3,'Кабельный журнал'!AE925-1,2)</f>
        <v>0</v>
      </c>
      <c r="G925" s="273">
        <f ca="1">OFFSET(СВОДНАЯ!$B$3,'Кабельный журнал'!AE925-1,3)</f>
        <v>0</v>
      </c>
      <c r="H925" s="274"/>
      <c r="I925" s="274"/>
      <c r="J925" s="274"/>
      <c r="K925" s="274"/>
      <c r="L925" s="275"/>
      <c r="M925" s="278">
        <f ca="1">OFFSET(СВОДНАЯ!$B$3,'Кабельный журнал'!AE925-1,4)</f>
        <v>0</v>
      </c>
      <c r="N925" s="279"/>
      <c r="O925" s="279"/>
      <c r="P925" s="279"/>
      <c r="Q925" s="280"/>
      <c r="R925" s="276">
        <f ca="1">OFFSET(СВОДНАЯ!$B$3,'Кабельный журнал'!AE925-1,5)</f>
        <v>0</v>
      </c>
      <c r="S925" s="277"/>
      <c r="T925" s="273">
        <f ca="1">OFFSET(СВОДНАЯ!$B$3,'Кабельный журнал'!AE925-1,6)</f>
        <v>0</v>
      </c>
      <c r="U925" s="274"/>
      <c r="V925" s="275"/>
      <c r="W925" s="276">
        <f ca="1">OFFSET(СВОДНАЯ!$B$3,'Кабельный журнал'!AE925-1,7)</f>
        <v>0</v>
      </c>
      <c r="X925" s="274"/>
      <c r="Y925" s="274"/>
      <c r="Z925" s="277"/>
      <c r="AA925" s="206">
        <f ca="1">OFFSET(СВОДНАЯ!$B$3,'Кабельный журнал'!AE925-1,8)</f>
        <v>0</v>
      </c>
      <c r="AB925" s="207"/>
      <c r="AE925" s="34">
        <f t="shared" si="16"/>
        <v>802</v>
      </c>
    </row>
    <row r="926" spans="1:31" ht="15" customHeight="1" x14ac:dyDescent="0.25">
      <c r="A926" s="215"/>
      <c r="B926" s="218"/>
      <c r="C926" s="87">
        <f ca="1">OFFSET(СВОДНАЯ!$B$3,'Кабельный журнал'!AE926-1,0)</f>
        <v>0</v>
      </c>
      <c r="D926" s="120"/>
      <c r="E926" s="100">
        <f ca="1">OFFSET(СВОДНАЯ!$B$3,'Кабельный журнал'!AE926-1,1)</f>
        <v>0</v>
      </c>
      <c r="F926" s="104">
        <f ca="1">OFFSET(СВОДНАЯ!$B$3,'Кабельный журнал'!AE926-1,2)</f>
        <v>0</v>
      </c>
      <c r="G926" s="273">
        <f ca="1">OFFSET(СВОДНАЯ!$B$3,'Кабельный журнал'!AE926-1,3)</f>
        <v>0</v>
      </c>
      <c r="H926" s="274"/>
      <c r="I926" s="274"/>
      <c r="J926" s="274"/>
      <c r="K926" s="274"/>
      <c r="L926" s="275"/>
      <c r="M926" s="278">
        <f ca="1">OFFSET(СВОДНАЯ!$B$3,'Кабельный журнал'!AE926-1,4)</f>
        <v>0</v>
      </c>
      <c r="N926" s="279"/>
      <c r="O926" s="279"/>
      <c r="P926" s="279"/>
      <c r="Q926" s="280"/>
      <c r="R926" s="276">
        <f ca="1">OFFSET(СВОДНАЯ!$B$3,'Кабельный журнал'!AE926-1,5)</f>
        <v>0</v>
      </c>
      <c r="S926" s="277"/>
      <c r="T926" s="273">
        <f ca="1">OFFSET(СВОДНАЯ!$B$3,'Кабельный журнал'!AE926-1,6)</f>
        <v>0</v>
      </c>
      <c r="U926" s="274"/>
      <c r="V926" s="275"/>
      <c r="W926" s="276">
        <f ca="1">OFFSET(СВОДНАЯ!$B$3,'Кабельный журнал'!AE926-1,7)</f>
        <v>0</v>
      </c>
      <c r="X926" s="274"/>
      <c r="Y926" s="274"/>
      <c r="Z926" s="277"/>
      <c r="AA926" s="206">
        <f ca="1">OFFSET(СВОДНАЯ!$B$3,'Кабельный журнал'!AE926-1,8)</f>
        <v>0</v>
      </c>
      <c r="AB926" s="207"/>
      <c r="AE926" s="34">
        <f t="shared" si="16"/>
        <v>803</v>
      </c>
    </row>
    <row r="927" spans="1:31" ht="15" customHeight="1" x14ac:dyDescent="0.25">
      <c r="A927" s="215"/>
      <c r="B927" s="218"/>
      <c r="C927" s="87">
        <f ca="1">OFFSET(СВОДНАЯ!$B$3,'Кабельный журнал'!AE927-1,0)</f>
        <v>0</v>
      </c>
      <c r="D927" s="120"/>
      <c r="E927" s="100">
        <f ca="1">OFFSET(СВОДНАЯ!$B$3,'Кабельный журнал'!AE927-1,1)</f>
        <v>0</v>
      </c>
      <c r="F927" s="104">
        <f ca="1">OFFSET(СВОДНАЯ!$B$3,'Кабельный журнал'!AE927-1,2)</f>
        <v>0</v>
      </c>
      <c r="G927" s="273">
        <f ca="1">OFFSET(СВОДНАЯ!$B$3,'Кабельный журнал'!AE927-1,3)</f>
        <v>0</v>
      </c>
      <c r="H927" s="274"/>
      <c r="I927" s="274"/>
      <c r="J927" s="274"/>
      <c r="K927" s="274"/>
      <c r="L927" s="275"/>
      <c r="M927" s="278">
        <f ca="1">OFFSET(СВОДНАЯ!$B$3,'Кабельный журнал'!AE927-1,4)</f>
        <v>0</v>
      </c>
      <c r="N927" s="279"/>
      <c r="O927" s="279"/>
      <c r="P927" s="279"/>
      <c r="Q927" s="280"/>
      <c r="R927" s="276">
        <f ca="1">OFFSET(СВОДНАЯ!$B$3,'Кабельный журнал'!AE927-1,5)</f>
        <v>0</v>
      </c>
      <c r="S927" s="277"/>
      <c r="T927" s="273">
        <f ca="1">OFFSET(СВОДНАЯ!$B$3,'Кабельный журнал'!AE927-1,6)</f>
        <v>0</v>
      </c>
      <c r="U927" s="274"/>
      <c r="V927" s="275"/>
      <c r="W927" s="276">
        <f ca="1">OFFSET(СВОДНАЯ!$B$3,'Кабельный журнал'!AE927-1,7)</f>
        <v>0</v>
      </c>
      <c r="X927" s="274"/>
      <c r="Y927" s="274"/>
      <c r="Z927" s="277"/>
      <c r="AA927" s="206">
        <f ca="1">OFFSET(СВОДНАЯ!$B$3,'Кабельный журнал'!AE927-1,8)</f>
        <v>0</v>
      </c>
      <c r="AB927" s="207"/>
      <c r="AE927" s="34">
        <f t="shared" si="16"/>
        <v>804</v>
      </c>
    </row>
    <row r="928" spans="1:31" ht="15" customHeight="1" x14ac:dyDescent="0.25">
      <c r="A928" s="215"/>
      <c r="B928" s="218"/>
      <c r="C928" s="87">
        <f ca="1">OFFSET(СВОДНАЯ!$B$3,'Кабельный журнал'!AE928-1,0)</f>
        <v>0</v>
      </c>
      <c r="D928" s="120"/>
      <c r="E928" s="100">
        <f ca="1">OFFSET(СВОДНАЯ!$B$3,'Кабельный журнал'!AE928-1,1)</f>
        <v>0</v>
      </c>
      <c r="F928" s="104">
        <f ca="1">OFFSET(СВОДНАЯ!$B$3,'Кабельный журнал'!AE928-1,2)</f>
        <v>0</v>
      </c>
      <c r="G928" s="273">
        <f ca="1">OFFSET(СВОДНАЯ!$B$3,'Кабельный журнал'!AE928-1,3)</f>
        <v>0</v>
      </c>
      <c r="H928" s="274"/>
      <c r="I928" s="274"/>
      <c r="J928" s="274"/>
      <c r="K928" s="274"/>
      <c r="L928" s="275"/>
      <c r="M928" s="278">
        <f ca="1">OFFSET(СВОДНАЯ!$B$3,'Кабельный журнал'!AE928-1,4)</f>
        <v>0</v>
      </c>
      <c r="N928" s="279"/>
      <c r="O928" s="279"/>
      <c r="P928" s="279"/>
      <c r="Q928" s="280"/>
      <c r="R928" s="276">
        <f ca="1">OFFSET(СВОДНАЯ!$B$3,'Кабельный журнал'!AE928-1,5)</f>
        <v>0</v>
      </c>
      <c r="S928" s="277"/>
      <c r="T928" s="273">
        <f ca="1">OFFSET(СВОДНАЯ!$B$3,'Кабельный журнал'!AE928-1,6)</f>
        <v>0</v>
      </c>
      <c r="U928" s="274"/>
      <c r="V928" s="275"/>
      <c r="W928" s="276">
        <f ca="1">OFFSET(СВОДНАЯ!$B$3,'Кабельный журнал'!AE928-1,7)</f>
        <v>0</v>
      </c>
      <c r="X928" s="274"/>
      <c r="Y928" s="274"/>
      <c r="Z928" s="277"/>
      <c r="AA928" s="206">
        <f ca="1">OFFSET(СВОДНАЯ!$B$3,'Кабельный журнал'!AE928-1,8)</f>
        <v>0</v>
      </c>
      <c r="AB928" s="207"/>
      <c r="AE928" s="34">
        <f t="shared" si="16"/>
        <v>805</v>
      </c>
    </row>
    <row r="929" spans="1:31" ht="15" customHeight="1" thickBot="1" x14ac:dyDescent="0.3">
      <c r="A929" s="216"/>
      <c r="B929" s="219"/>
      <c r="C929" s="87">
        <f ca="1">OFFSET(СВОДНАЯ!$B$3,'Кабельный журнал'!AE929-1,0)</f>
        <v>0</v>
      </c>
      <c r="D929" s="120"/>
      <c r="E929" s="100">
        <f ca="1">OFFSET(СВОДНАЯ!$B$3,'Кабельный журнал'!AE929-1,1)</f>
        <v>0</v>
      </c>
      <c r="F929" s="104">
        <f ca="1">OFFSET(СВОДНАЯ!$B$3,'Кабельный журнал'!AE929-1,2)</f>
        <v>0</v>
      </c>
      <c r="G929" s="273">
        <f ca="1">OFFSET(СВОДНАЯ!$B$3,'Кабельный журнал'!AE929-1,3)</f>
        <v>0</v>
      </c>
      <c r="H929" s="274"/>
      <c r="I929" s="274"/>
      <c r="J929" s="274"/>
      <c r="K929" s="274"/>
      <c r="L929" s="275"/>
      <c r="M929" s="278">
        <f ca="1">OFFSET(СВОДНАЯ!$B$3,'Кабельный журнал'!AE929-1,4)</f>
        <v>0</v>
      </c>
      <c r="N929" s="279"/>
      <c r="O929" s="279"/>
      <c r="P929" s="279"/>
      <c r="Q929" s="280"/>
      <c r="R929" s="276">
        <f ca="1">OFFSET(СВОДНАЯ!$B$3,'Кабельный журнал'!AE929-1,5)</f>
        <v>0</v>
      </c>
      <c r="S929" s="277"/>
      <c r="T929" s="273">
        <f ca="1">OFFSET(СВОДНАЯ!$B$3,'Кабельный журнал'!AE929-1,6)</f>
        <v>0</v>
      </c>
      <c r="U929" s="274"/>
      <c r="V929" s="275"/>
      <c r="W929" s="276">
        <f ca="1">OFFSET(СВОДНАЯ!$B$3,'Кабельный журнал'!AE929-1,7)</f>
        <v>0</v>
      </c>
      <c r="X929" s="274"/>
      <c r="Y929" s="274"/>
      <c r="Z929" s="277"/>
      <c r="AA929" s="206">
        <f ca="1">OFFSET(СВОДНАЯ!$B$3,'Кабельный журнал'!AE929-1,8)</f>
        <v>0</v>
      </c>
      <c r="AB929" s="207"/>
      <c r="AE929" s="34">
        <f t="shared" si="16"/>
        <v>806</v>
      </c>
    </row>
    <row r="930" spans="1:31" ht="15" customHeight="1" x14ac:dyDescent="0.25">
      <c r="A930" s="214" t="s">
        <v>15</v>
      </c>
      <c r="B930" s="217"/>
      <c r="C930" s="87">
        <f ca="1">OFFSET(СВОДНАЯ!$B$3,'Кабельный журнал'!AE930-1,0)</f>
        <v>0</v>
      </c>
      <c r="D930" s="120"/>
      <c r="E930" s="100">
        <f ca="1">OFFSET(СВОДНАЯ!$B$3,'Кабельный журнал'!AE930-1,1)</f>
        <v>0</v>
      </c>
      <c r="F930" s="104">
        <f ca="1">OFFSET(СВОДНАЯ!$B$3,'Кабельный журнал'!AE930-1,2)</f>
        <v>0</v>
      </c>
      <c r="G930" s="273">
        <f ca="1">OFFSET(СВОДНАЯ!$B$3,'Кабельный журнал'!AE930-1,3)</f>
        <v>0</v>
      </c>
      <c r="H930" s="274"/>
      <c r="I930" s="274"/>
      <c r="J930" s="274"/>
      <c r="K930" s="274"/>
      <c r="L930" s="275"/>
      <c r="M930" s="278">
        <f ca="1">OFFSET(СВОДНАЯ!$B$3,'Кабельный журнал'!AE930-1,4)</f>
        <v>0</v>
      </c>
      <c r="N930" s="279"/>
      <c r="O930" s="279"/>
      <c r="P930" s="279"/>
      <c r="Q930" s="280"/>
      <c r="R930" s="276">
        <f ca="1">OFFSET(СВОДНАЯ!$B$3,'Кабельный журнал'!AE930-1,5)</f>
        <v>0</v>
      </c>
      <c r="S930" s="277"/>
      <c r="T930" s="273">
        <f ca="1">OFFSET(СВОДНАЯ!$B$3,'Кабельный журнал'!AE930-1,6)</f>
        <v>0</v>
      </c>
      <c r="U930" s="274"/>
      <c r="V930" s="275"/>
      <c r="W930" s="276">
        <f ca="1">OFFSET(СВОДНАЯ!$B$3,'Кабельный журнал'!AE930-1,7)</f>
        <v>0</v>
      </c>
      <c r="X930" s="274"/>
      <c r="Y930" s="274"/>
      <c r="Z930" s="277"/>
      <c r="AA930" s="206">
        <f ca="1">OFFSET(СВОДНАЯ!$B$3,'Кабельный журнал'!AE930-1,8)</f>
        <v>0</v>
      </c>
      <c r="AB930" s="207"/>
      <c r="AE930" s="34">
        <f t="shared" si="16"/>
        <v>807</v>
      </c>
    </row>
    <row r="931" spans="1:31" ht="15" customHeight="1" x14ac:dyDescent="0.25">
      <c r="A931" s="215"/>
      <c r="B931" s="218"/>
      <c r="C931" s="87">
        <f ca="1">OFFSET(СВОДНАЯ!$B$3,'Кабельный журнал'!AE931-1,0)</f>
        <v>0</v>
      </c>
      <c r="D931" s="120"/>
      <c r="E931" s="100">
        <f ca="1">OFFSET(СВОДНАЯ!$B$3,'Кабельный журнал'!AE931-1,1)</f>
        <v>0</v>
      </c>
      <c r="F931" s="104">
        <f ca="1">OFFSET(СВОДНАЯ!$B$3,'Кабельный журнал'!AE931-1,2)</f>
        <v>0</v>
      </c>
      <c r="G931" s="273">
        <f ca="1">OFFSET(СВОДНАЯ!$B$3,'Кабельный журнал'!AE931-1,3)</f>
        <v>0</v>
      </c>
      <c r="H931" s="274"/>
      <c r="I931" s="274"/>
      <c r="J931" s="274"/>
      <c r="K931" s="274"/>
      <c r="L931" s="275"/>
      <c r="M931" s="278">
        <f ca="1">OFFSET(СВОДНАЯ!$B$3,'Кабельный журнал'!AE931-1,4)</f>
        <v>0</v>
      </c>
      <c r="N931" s="279"/>
      <c r="O931" s="279"/>
      <c r="P931" s="279"/>
      <c r="Q931" s="280"/>
      <c r="R931" s="276">
        <f ca="1">OFFSET(СВОДНАЯ!$B$3,'Кабельный журнал'!AE931-1,5)</f>
        <v>0</v>
      </c>
      <c r="S931" s="277"/>
      <c r="T931" s="273">
        <f ca="1">OFFSET(СВОДНАЯ!$B$3,'Кабельный журнал'!AE931-1,6)</f>
        <v>0</v>
      </c>
      <c r="U931" s="274"/>
      <c r="V931" s="275"/>
      <c r="W931" s="276">
        <f ca="1">OFFSET(СВОДНАЯ!$B$3,'Кабельный журнал'!AE931-1,7)</f>
        <v>0</v>
      </c>
      <c r="X931" s="274"/>
      <c r="Y931" s="274"/>
      <c r="Z931" s="277"/>
      <c r="AA931" s="206">
        <f ca="1">OFFSET(СВОДНАЯ!$B$3,'Кабельный журнал'!AE931-1,8)</f>
        <v>0</v>
      </c>
      <c r="AB931" s="207"/>
      <c r="AE931" s="34">
        <f t="shared" si="16"/>
        <v>808</v>
      </c>
    </row>
    <row r="932" spans="1:31" ht="15" customHeight="1" thickBot="1" x14ac:dyDescent="0.3">
      <c r="A932" s="215"/>
      <c r="B932" s="218"/>
      <c r="C932" s="88">
        <f ca="1">OFFSET(СВОДНАЯ!$B$3,'Кабельный журнал'!AE932-1,0)</f>
        <v>0</v>
      </c>
      <c r="D932" s="124"/>
      <c r="E932" s="102">
        <f ca="1">OFFSET(СВОДНАЯ!$B$3,'Кабельный журнал'!AE932-1,1)</f>
        <v>0</v>
      </c>
      <c r="F932" s="106">
        <f ca="1">OFFSET(СВОДНАЯ!$B$3,'Кабельный журнал'!AE932-1,2)</f>
        <v>0</v>
      </c>
      <c r="G932" s="337">
        <f ca="1">OFFSET(СВОДНАЯ!$B$3,'Кабельный журнал'!AE932-1,3)</f>
        <v>0</v>
      </c>
      <c r="H932" s="338"/>
      <c r="I932" s="338"/>
      <c r="J932" s="338"/>
      <c r="K932" s="338"/>
      <c r="L932" s="339"/>
      <c r="M932" s="300">
        <f ca="1">OFFSET(СВОДНАЯ!$B$3,'Кабельный журнал'!AE932-1,4)</f>
        <v>0</v>
      </c>
      <c r="N932" s="301"/>
      <c r="O932" s="301"/>
      <c r="P932" s="301"/>
      <c r="Q932" s="302"/>
      <c r="R932" s="298">
        <f ca="1">OFFSET(СВОДНАЯ!$B$3,'Кабельный журнал'!AE932-1,5)</f>
        <v>0</v>
      </c>
      <c r="S932" s="340"/>
      <c r="T932" s="337">
        <f ca="1">OFFSET(СВОДНАЯ!$B$3,'Кабельный журнал'!AE932-1,6)</f>
        <v>0</v>
      </c>
      <c r="U932" s="338"/>
      <c r="V932" s="339"/>
      <c r="W932" s="298">
        <f ca="1">OFFSET(СВОДНАЯ!$B$3,'Кабельный журнал'!AE932-1,7)</f>
        <v>0</v>
      </c>
      <c r="X932" s="336"/>
      <c r="Y932" s="336"/>
      <c r="Z932" s="336"/>
      <c r="AA932" s="220">
        <f ca="1">OFFSET(СВОДНАЯ!$B$3,'Кабельный журнал'!AE932-1,8)</f>
        <v>0</v>
      </c>
      <c r="AB932" s="222"/>
      <c r="AE932" s="34">
        <f t="shared" si="16"/>
        <v>809</v>
      </c>
    </row>
    <row r="933" spans="1:31" ht="15" customHeight="1" thickBot="1" x14ac:dyDescent="0.3">
      <c r="A933" s="215"/>
      <c r="B933" s="218"/>
      <c r="C933" s="80"/>
      <c r="D933" s="107"/>
      <c r="E933" s="39"/>
      <c r="F933" s="39"/>
      <c r="G933" s="66"/>
      <c r="H933" s="66"/>
      <c r="I933" s="66"/>
      <c r="J933" s="66"/>
      <c r="K933" s="66"/>
      <c r="L933" s="66"/>
      <c r="M933" s="60"/>
      <c r="N933" s="61"/>
      <c r="O933" s="61"/>
      <c r="P933" s="62"/>
      <c r="Q933" s="62"/>
      <c r="R933" s="61"/>
      <c r="S933" s="281" t="str">
        <f>S878</f>
        <v>ОДО-104-01.СОТС.КЖ</v>
      </c>
      <c r="T933" s="282"/>
      <c r="U933" s="282"/>
      <c r="V933" s="282"/>
      <c r="W933" s="282"/>
      <c r="X933" s="282"/>
      <c r="Y933" s="282"/>
      <c r="Z933" s="283"/>
      <c r="AA933" s="271" t="s">
        <v>2</v>
      </c>
      <c r="AB933" s="272"/>
    </row>
    <row r="934" spans="1:31" ht="15" customHeight="1" thickBot="1" x14ac:dyDescent="0.3">
      <c r="A934" s="215"/>
      <c r="B934" s="218"/>
      <c r="C934" s="80"/>
      <c r="D934" s="107"/>
      <c r="E934" s="39"/>
      <c r="F934" s="39"/>
      <c r="G934" s="66"/>
      <c r="H934" s="66"/>
      <c r="I934" s="66"/>
      <c r="J934" s="66"/>
      <c r="K934" s="66"/>
      <c r="L934" s="66"/>
      <c r="M934" s="55"/>
      <c r="N934" s="56"/>
      <c r="O934" s="56"/>
      <c r="P934" s="57"/>
      <c r="Q934" s="57"/>
      <c r="R934" s="56"/>
      <c r="S934" s="226"/>
      <c r="T934" s="227"/>
      <c r="U934" s="227"/>
      <c r="V934" s="227"/>
      <c r="W934" s="227"/>
      <c r="X934" s="227"/>
      <c r="Y934" s="227"/>
      <c r="Z934" s="228"/>
      <c r="AA934" s="202" t="s">
        <v>32</v>
      </c>
      <c r="AB934" s="204">
        <f>AB879+1</f>
        <v>12</v>
      </c>
    </row>
    <row r="935" spans="1:31" ht="15" customHeight="1" thickBot="1" x14ac:dyDescent="0.3">
      <c r="A935" s="216"/>
      <c r="B935" s="219"/>
      <c r="C935" s="81"/>
      <c r="D935" s="138"/>
      <c r="E935" s="41"/>
      <c r="F935" s="41"/>
      <c r="G935" s="79"/>
      <c r="H935" s="79"/>
      <c r="I935" s="79"/>
      <c r="J935" s="79"/>
      <c r="K935" s="79"/>
      <c r="L935" s="79"/>
      <c r="M935" s="59" t="s">
        <v>0</v>
      </c>
      <c r="N935" s="59" t="s">
        <v>10</v>
      </c>
      <c r="O935" s="59" t="s">
        <v>2</v>
      </c>
      <c r="P935" s="59" t="s">
        <v>11</v>
      </c>
      <c r="Q935" s="59" t="s">
        <v>4</v>
      </c>
      <c r="R935" s="59" t="s">
        <v>5</v>
      </c>
      <c r="S935" s="229"/>
      <c r="T935" s="230"/>
      <c r="U935" s="230"/>
      <c r="V935" s="230"/>
      <c r="W935" s="230"/>
      <c r="X935" s="230"/>
      <c r="Y935" s="230"/>
      <c r="Z935" s="231"/>
      <c r="AA935" s="203"/>
      <c r="AB935" s="205"/>
    </row>
    <row r="936" spans="1:31" ht="15" customHeight="1" thickBot="1" x14ac:dyDescent="0.3">
      <c r="A936" s="26"/>
      <c r="B936" s="26"/>
      <c r="C936" s="199" t="s">
        <v>18</v>
      </c>
      <c r="D936" s="133"/>
      <c r="E936" s="251" t="s">
        <v>19</v>
      </c>
      <c r="F936" s="252"/>
      <c r="G936" s="255" t="s">
        <v>22</v>
      </c>
      <c r="H936" s="256"/>
      <c r="I936" s="256"/>
      <c r="J936" s="256"/>
      <c r="K936" s="256"/>
      <c r="L936" s="256"/>
      <c r="M936" s="256"/>
      <c r="N936" s="256"/>
      <c r="O936" s="256"/>
      <c r="P936" s="256"/>
      <c r="Q936" s="256"/>
      <c r="R936" s="256"/>
      <c r="S936" s="256"/>
      <c r="T936" s="256"/>
      <c r="U936" s="256"/>
      <c r="V936" s="256"/>
      <c r="W936" s="256"/>
      <c r="X936" s="256"/>
      <c r="Y936" s="256"/>
      <c r="Z936" s="256"/>
      <c r="AA936" s="256"/>
      <c r="AB936" s="257"/>
    </row>
    <row r="937" spans="1:31" ht="15" customHeight="1" thickBot="1" x14ac:dyDescent="0.3">
      <c r="A937" s="26"/>
      <c r="B937" s="26"/>
      <c r="C937" s="200"/>
      <c r="D937" s="134"/>
      <c r="E937" s="253"/>
      <c r="F937" s="254"/>
      <c r="G937" s="258" t="s">
        <v>23</v>
      </c>
      <c r="H937" s="259"/>
      <c r="I937" s="259"/>
      <c r="J937" s="259"/>
      <c r="K937" s="259"/>
      <c r="L937" s="259"/>
      <c r="M937" s="259"/>
      <c r="N937" s="259"/>
      <c r="O937" s="259"/>
      <c r="P937" s="259"/>
      <c r="Q937" s="259"/>
      <c r="R937" s="259"/>
      <c r="S937" s="260"/>
      <c r="T937" s="255" t="s">
        <v>24</v>
      </c>
      <c r="U937" s="256"/>
      <c r="V937" s="256"/>
      <c r="W937" s="256"/>
      <c r="X937" s="256"/>
      <c r="Y937" s="256"/>
      <c r="Z937" s="256"/>
      <c r="AA937" s="256"/>
      <c r="AB937" s="257"/>
    </row>
    <row r="938" spans="1:31" ht="15" customHeight="1" x14ac:dyDescent="0.25">
      <c r="A938" s="26"/>
      <c r="B938" s="26"/>
      <c r="C938" s="200"/>
      <c r="D938" s="129"/>
      <c r="E938" s="261" t="s">
        <v>20</v>
      </c>
      <c r="F938" s="261" t="s">
        <v>21</v>
      </c>
      <c r="G938" s="251" t="s">
        <v>25</v>
      </c>
      <c r="H938" s="263"/>
      <c r="I938" s="263"/>
      <c r="J938" s="263"/>
      <c r="K938" s="263"/>
      <c r="L938" s="252"/>
      <c r="M938" s="265" t="s">
        <v>26</v>
      </c>
      <c r="N938" s="266"/>
      <c r="O938" s="266"/>
      <c r="P938" s="266"/>
      <c r="Q938" s="267"/>
      <c r="R938" s="265" t="s">
        <v>27</v>
      </c>
      <c r="S938" s="267"/>
      <c r="T938" s="265" t="s">
        <v>25</v>
      </c>
      <c r="U938" s="266"/>
      <c r="V938" s="267"/>
      <c r="W938" s="265" t="s">
        <v>26</v>
      </c>
      <c r="X938" s="266"/>
      <c r="Y938" s="266"/>
      <c r="Z938" s="267"/>
      <c r="AA938" s="265" t="s">
        <v>27</v>
      </c>
      <c r="AB938" s="267"/>
    </row>
    <row r="939" spans="1:31" ht="15" customHeight="1" thickBot="1" x14ac:dyDescent="0.3">
      <c r="A939" s="26"/>
      <c r="B939" s="26"/>
      <c r="C939" s="201"/>
      <c r="D939" s="130"/>
      <c r="E939" s="262"/>
      <c r="F939" s="262"/>
      <c r="G939" s="253"/>
      <c r="H939" s="264"/>
      <c r="I939" s="264"/>
      <c r="J939" s="264"/>
      <c r="K939" s="264"/>
      <c r="L939" s="254"/>
      <c r="M939" s="268"/>
      <c r="N939" s="269"/>
      <c r="O939" s="269"/>
      <c r="P939" s="269"/>
      <c r="Q939" s="270"/>
      <c r="R939" s="268"/>
      <c r="S939" s="270"/>
      <c r="T939" s="268"/>
      <c r="U939" s="269"/>
      <c r="V939" s="270"/>
      <c r="W939" s="268"/>
      <c r="X939" s="269"/>
      <c r="Y939" s="269"/>
      <c r="Z939" s="270"/>
      <c r="AA939" s="268"/>
      <c r="AB939" s="270"/>
    </row>
    <row r="940" spans="1:31" ht="15" customHeight="1" x14ac:dyDescent="0.25">
      <c r="C940" s="89">
        <f ca="1">OFFSET(СВОДНАЯ!$B$3,'Кабельный журнал'!AE940-1,0)</f>
        <v>0</v>
      </c>
      <c r="D940" s="126"/>
      <c r="E940" s="99">
        <f ca="1">OFFSET(СВОДНАЯ!$B$3,'Кабельный журнал'!AE940-1,1)</f>
        <v>0</v>
      </c>
      <c r="F940" s="103">
        <f ca="1">OFFSET(СВОДНАЯ!$B$3,'Кабельный журнал'!AE940-1,2)</f>
        <v>0</v>
      </c>
      <c r="G940" s="245">
        <f ca="1">OFFSET(СВОДНАЯ!$B$3,'Кабельный журнал'!AE940-1,3)</f>
        <v>0</v>
      </c>
      <c r="H940" s="246"/>
      <c r="I940" s="246"/>
      <c r="J940" s="246"/>
      <c r="K940" s="246"/>
      <c r="L940" s="247"/>
      <c r="M940" s="248">
        <f ca="1">OFFSET(СВОДНАЯ!$B$3,'Кабельный журнал'!AE940-1,4)</f>
        <v>0</v>
      </c>
      <c r="N940" s="249"/>
      <c r="O940" s="249"/>
      <c r="P940" s="249"/>
      <c r="Q940" s="250"/>
      <c r="R940" s="246">
        <f ca="1">OFFSET(СВОДНАЯ!$B$3,'Кабельный журнал'!AE940-1,5)</f>
        <v>0</v>
      </c>
      <c r="S940" s="246"/>
      <c r="T940" s="245">
        <f ca="1">OFFSET(СВОДНАЯ!$B$3,'Кабельный журнал'!AE940-1,6)</f>
        <v>0</v>
      </c>
      <c r="U940" s="246"/>
      <c r="V940" s="247"/>
      <c r="W940" s="246">
        <f ca="1">OFFSET(СВОДНАЯ!$B$3,'Кабельный журнал'!AE940-1,7)</f>
        <v>0</v>
      </c>
      <c r="X940" s="246"/>
      <c r="Y940" s="246"/>
      <c r="Z940" s="246"/>
      <c r="AA940" s="245">
        <f ca="1">OFFSET(СВОДНАЯ!$B$3,'Кабельный журнал'!AE940-1,8)</f>
        <v>0</v>
      </c>
      <c r="AB940" s="247"/>
      <c r="AE940" s="34">
        <f>AE932+1</f>
        <v>810</v>
      </c>
    </row>
    <row r="941" spans="1:31" ht="15" customHeight="1" x14ac:dyDescent="0.25">
      <c r="C941" s="87">
        <f ca="1">OFFSET(СВОДНАЯ!$B$3,'Кабельный журнал'!AE941-1,0)</f>
        <v>0</v>
      </c>
      <c r="D941" s="120"/>
      <c r="E941" s="100">
        <f ca="1">OFFSET(СВОДНАЯ!$B$3,'Кабельный журнал'!AE941-1,1)</f>
        <v>0</v>
      </c>
      <c r="F941" s="104">
        <f ca="1">OFFSET(СВОДНАЯ!$B$3,'Кабельный журнал'!AE941-1,2)</f>
        <v>0</v>
      </c>
      <c r="G941" s="206">
        <f ca="1">OFFSET(СВОДНАЯ!$B$3,'Кабельный журнал'!AE941-1,3)</f>
        <v>0</v>
      </c>
      <c r="H941" s="235"/>
      <c r="I941" s="235"/>
      <c r="J941" s="235"/>
      <c r="K941" s="235"/>
      <c r="L941" s="207"/>
      <c r="M941" s="236">
        <f ca="1">OFFSET(СВОДНАЯ!$B$3,'Кабельный журнал'!AE941-1,4)</f>
        <v>0</v>
      </c>
      <c r="N941" s="237"/>
      <c r="O941" s="237"/>
      <c r="P941" s="237"/>
      <c r="Q941" s="238"/>
      <c r="R941" s="235">
        <f ca="1">OFFSET(СВОДНАЯ!$B$3,'Кабельный журнал'!AE941-1,5)</f>
        <v>0</v>
      </c>
      <c r="S941" s="235"/>
      <c r="T941" s="206">
        <f ca="1">OFFSET(СВОДНАЯ!$B$3,'Кабельный журнал'!AE941-1,6)</f>
        <v>0</v>
      </c>
      <c r="U941" s="235"/>
      <c r="V941" s="207"/>
      <c r="W941" s="235">
        <f ca="1">OFFSET(СВОДНАЯ!$B$3,'Кабельный журнал'!AE941-1,7)</f>
        <v>0</v>
      </c>
      <c r="X941" s="235"/>
      <c r="Y941" s="235"/>
      <c r="Z941" s="235"/>
      <c r="AA941" s="206">
        <f ca="1">OFFSET(СВОДНАЯ!$B$3,'Кабельный журнал'!AE941-1,8)</f>
        <v>0</v>
      </c>
      <c r="AB941" s="207"/>
      <c r="AE941" s="34">
        <f>AE940+1</f>
        <v>811</v>
      </c>
    </row>
    <row r="942" spans="1:31" ht="15" customHeight="1" x14ac:dyDescent="0.25">
      <c r="C942" s="87">
        <f ca="1">OFFSET(СВОДНАЯ!$B$3,'Кабельный журнал'!AE942-1,0)</f>
        <v>0</v>
      </c>
      <c r="D942" s="120"/>
      <c r="E942" s="100">
        <f ca="1">OFFSET(СВОДНАЯ!$B$3,'Кабельный журнал'!AE942-1,1)</f>
        <v>0</v>
      </c>
      <c r="F942" s="104">
        <f ca="1">OFFSET(СВОДНАЯ!$B$3,'Кабельный журнал'!AE942-1,2)</f>
        <v>0</v>
      </c>
      <c r="G942" s="206">
        <f ca="1">OFFSET(СВОДНАЯ!$B$3,'Кабельный журнал'!AE942-1,3)</f>
        <v>0</v>
      </c>
      <c r="H942" s="235"/>
      <c r="I942" s="235"/>
      <c r="J942" s="235"/>
      <c r="K942" s="235"/>
      <c r="L942" s="207"/>
      <c r="M942" s="236">
        <f ca="1">OFFSET(СВОДНАЯ!$B$3,'Кабельный журнал'!AE942-1,4)</f>
        <v>0</v>
      </c>
      <c r="N942" s="237"/>
      <c r="O942" s="237"/>
      <c r="P942" s="237"/>
      <c r="Q942" s="238"/>
      <c r="R942" s="235">
        <f ca="1">OFFSET(СВОДНАЯ!$B$3,'Кабельный журнал'!AE942-1,5)</f>
        <v>0</v>
      </c>
      <c r="S942" s="235"/>
      <c r="T942" s="206">
        <f ca="1">OFFSET(СВОДНАЯ!$B$3,'Кабельный журнал'!AE942-1,6)</f>
        <v>0</v>
      </c>
      <c r="U942" s="235"/>
      <c r="V942" s="207"/>
      <c r="W942" s="235">
        <f ca="1">OFFSET(СВОДНАЯ!$B$3,'Кабельный журнал'!AE942-1,7)</f>
        <v>0</v>
      </c>
      <c r="X942" s="235"/>
      <c r="Y942" s="235"/>
      <c r="Z942" s="235"/>
      <c r="AA942" s="206">
        <f ca="1">OFFSET(СВОДНАЯ!$B$3,'Кабельный журнал'!AE942-1,8)</f>
        <v>0</v>
      </c>
      <c r="AB942" s="207"/>
      <c r="AE942" s="34">
        <f t="shared" ref="AE942:AE987" si="17">AE941+1</f>
        <v>812</v>
      </c>
    </row>
    <row r="943" spans="1:31" ht="15" customHeight="1" x14ac:dyDescent="0.25">
      <c r="C943" s="87">
        <f ca="1">OFFSET(СВОДНАЯ!$B$3,'Кабельный журнал'!AE943-1,0)</f>
        <v>0</v>
      </c>
      <c r="D943" s="120"/>
      <c r="E943" s="100">
        <f ca="1">OFFSET(СВОДНАЯ!$B$3,'Кабельный журнал'!AE943-1,1)</f>
        <v>0</v>
      </c>
      <c r="F943" s="104">
        <f ca="1">OFFSET(СВОДНАЯ!$B$3,'Кабельный журнал'!AE943-1,2)</f>
        <v>0</v>
      </c>
      <c r="G943" s="206">
        <f ca="1">OFFSET(СВОДНАЯ!$B$3,'Кабельный журнал'!AE943-1,3)</f>
        <v>0</v>
      </c>
      <c r="H943" s="235"/>
      <c r="I943" s="235"/>
      <c r="J943" s="235"/>
      <c r="K943" s="235"/>
      <c r="L943" s="207"/>
      <c r="M943" s="236">
        <f ca="1">OFFSET(СВОДНАЯ!$B$3,'Кабельный журнал'!AE943-1,4)</f>
        <v>0</v>
      </c>
      <c r="N943" s="237"/>
      <c r="O943" s="237"/>
      <c r="P943" s="237"/>
      <c r="Q943" s="238"/>
      <c r="R943" s="235">
        <f ca="1">OFFSET(СВОДНАЯ!$B$3,'Кабельный журнал'!AE943-1,5)</f>
        <v>0</v>
      </c>
      <c r="S943" s="235"/>
      <c r="T943" s="206">
        <f ca="1">OFFSET(СВОДНАЯ!$B$3,'Кабельный журнал'!AE943-1,6)</f>
        <v>0</v>
      </c>
      <c r="U943" s="235"/>
      <c r="V943" s="207"/>
      <c r="W943" s="235">
        <f ca="1">OFFSET(СВОДНАЯ!$B$3,'Кабельный журнал'!AE943-1,7)</f>
        <v>0</v>
      </c>
      <c r="X943" s="235"/>
      <c r="Y943" s="235"/>
      <c r="Z943" s="235"/>
      <c r="AA943" s="206">
        <f ca="1">OFFSET(СВОДНАЯ!$B$3,'Кабельный журнал'!AE943-1,8)</f>
        <v>0</v>
      </c>
      <c r="AB943" s="207"/>
      <c r="AE943" s="34">
        <f t="shared" si="17"/>
        <v>813</v>
      </c>
    </row>
    <row r="944" spans="1:31" ht="15" customHeight="1" x14ac:dyDescent="0.25">
      <c r="C944" s="87">
        <f ca="1">OFFSET(СВОДНАЯ!$B$3,'Кабельный журнал'!AE944-1,0)</f>
        <v>0</v>
      </c>
      <c r="D944" s="120"/>
      <c r="E944" s="100">
        <f ca="1">OFFSET(СВОДНАЯ!$B$3,'Кабельный журнал'!AE944-1,1)</f>
        <v>0</v>
      </c>
      <c r="F944" s="104">
        <f ca="1">OFFSET(СВОДНАЯ!$B$3,'Кабельный журнал'!AE944-1,2)</f>
        <v>0</v>
      </c>
      <c r="G944" s="206">
        <f ca="1">OFFSET(СВОДНАЯ!$B$3,'Кабельный журнал'!AE944-1,3)</f>
        <v>0</v>
      </c>
      <c r="H944" s="235"/>
      <c r="I944" s="235"/>
      <c r="J944" s="235"/>
      <c r="K944" s="235"/>
      <c r="L944" s="207"/>
      <c r="M944" s="236">
        <f ca="1">OFFSET(СВОДНАЯ!$B$3,'Кабельный журнал'!AE944-1,4)</f>
        <v>0</v>
      </c>
      <c r="N944" s="237"/>
      <c r="O944" s="237"/>
      <c r="P944" s="237"/>
      <c r="Q944" s="238"/>
      <c r="R944" s="235">
        <f ca="1">OFFSET(СВОДНАЯ!$B$3,'Кабельный журнал'!AE944-1,5)</f>
        <v>0</v>
      </c>
      <c r="S944" s="235"/>
      <c r="T944" s="206">
        <f ca="1">OFFSET(СВОДНАЯ!$B$3,'Кабельный журнал'!AE944-1,6)</f>
        <v>0</v>
      </c>
      <c r="U944" s="235"/>
      <c r="V944" s="207"/>
      <c r="W944" s="235">
        <f ca="1">OFFSET(СВОДНАЯ!$B$3,'Кабельный журнал'!AE944-1,7)</f>
        <v>0</v>
      </c>
      <c r="X944" s="235"/>
      <c r="Y944" s="235"/>
      <c r="Z944" s="235"/>
      <c r="AA944" s="206">
        <f ca="1">OFFSET(СВОДНАЯ!$B$3,'Кабельный журнал'!AE944-1,8)</f>
        <v>0</v>
      </c>
      <c r="AB944" s="207"/>
      <c r="AE944" s="34">
        <f t="shared" si="17"/>
        <v>814</v>
      </c>
    </row>
    <row r="945" spans="3:31" ht="15" customHeight="1" x14ac:dyDescent="0.25">
      <c r="C945" s="87">
        <f ca="1">OFFSET(СВОДНАЯ!$B$3,'Кабельный журнал'!AE945-1,0)</f>
        <v>0</v>
      </c>
      <c r="D945" s="120"/>
      <c r="E945" s="100">
        <f ca="1">OFFSET(СВОДНАЯ!$B$3,'Кабельный журнал'!AE945-1,1)</f>
        <v>0</v>
      </c>
      <c r="F945" s="104">
        <f ca="1">OFFSET(СВОДНАЯ!$B$3,'Кабельный журнал'!AE945-1,2)</f>
        <v>0</v>
      </c>
      <c r="G945" s="206">
        <f ca="1">OFFSET(СВОДНАЯ!$B$3,'Кабельный журнал'!AE945-1,3)</f>
        <v>0</v>
      </c>
      <c r="H945" s="235"/>
      <c r="I945" s="235"/>
      <c r="J945" s="235"/>
      <c r="K945" s="235"/>
      <c r="L945" s="207"/>
      <c r="M945" s="236">
        <f ca="1">OFFSET(СВОДНАЯ!$B$3,'Кабельный журнал'!AE945-1,4)</f>
        <v>0</v>
      </c>
      <c r="N945" s="237"/>
      <c r="O945" s="237"/>
      <c r="P945" s="237"/>
      <c r="Q945" s="238"/>
      <c r="R945" s="235">
        <f ca="1">OFFSET(СВОДНАЯ!$B$3,'Кабельный журнал'!AE945-1,5)</f>
        <v>0</v>
      </c>
      <c r="S945" s="235"/>
      <c r="T945" s="206">
        <f ca="1">OFFSET(СВОДНАЯ!$B$3,'Кабельный журнал'!AE945-1,6)</f>
        <v>0</v>
      </c>
      <c r="U945" s="235"/>
      <c r="V945" s="207"/>
      <c r="W945" s="235">
        <f ca="1">OFFSET(СВОДНАЯ!$B$3,'Кабельный журнал'!AE945-1,7)</f>
        <v>0</v>
      </c>
      <c r="X945" s="235"/>
      <c r="Y945" s="235"/>
      <c r="Z945" s="235"/>
      <c r="AA945" s="206">
        <f ca="1">OFFSET(СВОДНАЯ!$B$3,'Кабельный журнал'!AE945-1,8)</f>
        <v>0</v>
      </c>
      <c r="AB945" s="207"/>
      <c r="AE945" s="34">
        <f t="shared" si="17"/>
        <v>815</v>
      </c>
    </row>
    <row r="946" spans="3:31" ht="15" customHeight="1" x14ac:dyDescent="0.25">
      <c r="C946" s="87">
        <f ca="1">OFFSET(СВОДНАЯ!$B$3,'Кабельный журнал'!AE946-1,0)</f>
        <v>0</v>
      </c>
      <c r="D946" s="120"/>
      <c r="E946" s="100">
        <f ca="1">OFFSET(СВОДНАЯ!$B$3,'Кабельный журнал'!AE946-1,1)</f>
        <v>0</v>
      </c>
      <c r="F946" s="104">
        <f ca="1">OFFSET(СВОДНАЯ!$B$3,'Кабельный журнал'!AE946-1,2)</f>
        <v>0</v>
      </c>
      <c r="G946" s="206">
        <f ca="1">OFFSET(СВОДНАЯ!$B$3,'Кабельный журнал'!AE946-1,3)</f>
        <v>0</v>
      </c>
      <c r="H946" s="235"/>
      <c r="I946" s="235"/>
      <c r="J946" s="235"/>
      <c r="K946" s="235"/>
      <c r="L946" s="207"/>
      <c r="M946" s="236">
        <f ca="1">OFFSET(СВОДНАЯ!$B$3,'Кабельный журнал'!AE946-1,4)</f>
        <v>0</v>
      </c>
      <c r="N946" s="237"/>
      <c r="O946" s="237"/>
      <c r="P946" s="237"/>
      <c r="Q946" s="238"/>
      <c r="R946" s="235">
        <f ca="1">OFFSET(СВОДНАЯ!$B$3,'Кабельный журнал'!AE946-1,5)</f>
        <v>0</v>
      </c>
      <c r="S946" s="235"/>
      <c r="T946" s="206">
        <f ca="1">OFFSET(СВОДНАЯ!$B$3,'Кабельный журнал'!AE946-1,6)</f>
        <v>0</v>
      </c>
      <c r="U946" s="235"/>
      <c r="V946" s="207"/>
      <c r="W946" s="235">
        <f ca="1">OFFSET(СВОДНАЯ!$B$3,'Кабельный журнал'!AE946-1,7)</f>
        <v>0</v>
      </c>
      <c r="X946" s="235"/>
      <c r="Y946" s="235"/>
      <c r="Z946" s="235"/>
      <c r="AA946" s="206">
        <f ca="1">OFFSET(СВОДНАЯ!$B$3,'Кабельный журнал'!AE946-1,8)</f>
        <v>0</v>
      </c>
      <c r="AB946" s="207"/>
      <c r="AE946" s="34">
        <f t="shared" si="17"/>
        <v>816</v>
      </c>
    </row>
    <row r="947" spans="3:31" ht="15" customHeight="1" x14ac:dyDescent="0.25">
      <c r="C947" s="87">
        <f ca="1">OFFSET(СВОДНАЯ!$B$3,'Кабельный журнал'!AE947-1,0)</f>
        <v>0</v>
      </c>
      <c r="D947" s="120"/>
      <c r="E947" s="100">
        <f ca="1">OFFSET(СВОДНАЯ!$B$3,'Кабельный журнал'!AE947-1,1)</f>
        <v>0</v>
      </c>
      <c r="F947" s="104">
        <f ca="1">OFFSET(СВОДНАЯ!$B$3,'Кабельный журнал'!AE947-1,2)</f>
        <v>0</v>
      </c>
      <c r="G947" s="206">
        <f ca="1">OFFSET(СВОДНАЯ!$B$3,'Кабельный журнал'!AE947-1,3)</f>
        <v>0</v>
      </c>
      <c r="H947" s="235"/>
      <c r="I947" s="235"/>
      <c r="J947" s="235"/>
      <c r="K947" s="235"/>
      <c r="L947" s="207"/>
      <c r="M947" s="236">
        <f ca="1">OFFSET(СВОДНАЯ!$B$3,'Кабельный журнал'!AE947-1,4)</f>
        <v>0</v>
      </c>
      <c r="N947" s="237"/>
      <c r="O947" s="237"/>
      <c r="P947" s="237"/>
      <c r="Q947" s="238"/>
      <c r="R947" s="235">
        <f ca="1">OFFSET(СВОДНАЯ!$B$3,'Кабельный журнал'!AE947-1,5)</f>
        <v>0</v>
      </c>
      <c r="S947" s="235"/>
      <c r="T947" s="206">
        <f ca="1">OFFSET(СВОДНАЯ!$B$3,'Кабельный журнал'!AE947-1,6)</f>
        <v>0</v>
      </c>
      <c r="U947" s="235"/>
      <c r="V947" s="207"/>
      <c r="W947" s="235">
        <f ca="1">OFFSET(СВОДНАЯ!$B$3,'Кабельный журнал'!AE947-1,7)</f>
        <v>0</v>
      </c>
      <c r="X947" s="235"/>
      <c r="Y947" s="235"/>
      <c r="Z947" s="235"/>
      <c r="AA947" s="206">
        <f ca="1">OFFSET(СВОДНАЯ!$B$3,'Кабельный журнал'!AE947-1,8)</f>
        <v>0</v>
      </c>
      <c r="AB947" s="207"/>
      <c r="AE947" s="34">
        <f t="shared" si="17"/>
        <v>817</v>
      </c>
    </row>
    <row r="948" spans="3:31" ht="15" customHeight="1" x14ac:dyDescent="0.25">
      <c r="C948" s="87">
        <f ca="1">OFFSET(СВОДНАЯ!$B$3,'Кабельный журнал'!AE948-1,0)</f>
        <v>0</v>
      </c>
      <c r="D948" s="120"/>
      <c r="E948" s="100">
        <f ca="1">OFFSET(СВОДНАЯ!$B$3,'Кабельный журнал'!AE948-1,1)</f>
        <v>0</v>
      </c>
      <c r="F948" s="104">
        <f ca="1">OFFSET(СВОДНАЯ!$B$3,'Кабельный журнал'!AE948-1,2)</f>
        <v>0</v>
      </c>
      <c r="G948" s="206">
        <f ca="1">OFFSET(СВОДНАЯ!$B$3,'Кабельный журнал'!AE948-1,3)</f>
        <v>0</v>
      </c>
      <c r="H948" s="235"/>
      <c r="I948" s="235"/>
      <c r="J948" s="235"/>
      <c r="K948" s="235"/>
      <c r="L948" s="207"/>
      <c r="M948" s="236">
        <f ca="1">OFFSET(СВОДНАЯ!$B$3,'Кабельный журнал'!AE948-1,4)</f>
        <v>0</v>
      </c>
      <c r="N948" s="237"/>
      <c r="O948" s="237"/>
      <c r="P948" s="237"/>
      <c r="Q948" s="238"/>
      <c r="R948" s="235">
        <f ca="1">OFFSET(СВОДНАЯ!$B$3,'Кабельный журнал'!AE948-1,5)</f>
        <v>0</v>
      </c>
      <c r="S948" s="235"/>
      <c r="T948" s="206">
        <f ca="1">OFFSET(СВОДНАЯ!$B$3,'Кабельный журнал'!AE948-1,6)</f>
        <v>0</v>
      </c>
      <c r="U948" s="235"/>
      <c r="V948" s="207"/>
      <c r="W948" s="235">
        <f ca="1">OFFSET(СВОДНАЯ!$B$3,'Кабельный журнал'!AE948-1,7)</f>
        <v>0</v>
      </c>
      <c r="X948" s="235"/>
      <c r="Y948" s="235"/>
      <c r="Z948" s="235"/>
      <c r="AA948" s="206">
        <f ca="1">OFFSET(СВОДНАЯ!$B$3,'Кабельный журнал'!AE948-1,8)</f>
        <v>0</v>
      </c>
      <c r="AB948" s="207"/>
      <c r="AE948" s="34">
        <f t="shared" si="17"/>
        <v>818</v>
      </c>
    </row>
    <row r="949" spans="3:31" ht="15" customHeight="1" x14ac:dyDescent="0.25">
      <c r="C949" s="87">
        <f ca="1">OFFSET(СВОДНАЯ!$B$3,'Кабельный журнал'!AE949-1,0)</f>
        <v>0</v>
      </c>
      <c r="D949" s="120"/>
      <c r="E949" s="100">
        <f ca="1">OFFSET(СВОДНАЯ!$B$3,'Кабельный журнал'!AE949-1,1)</f>
        <v>0</v>
      </c>
      <c r="F949" s="104">
        <f ca="1">OFFSET(СВОДНАЯ!$B$3,'Кабельный журнал'!AE949-1,2)</f>
        <v>0</v>
      </c>
      <c r="G949" s="206">
        <f ca="1">OFFSET(СВОДНАЯ!$B$3,'Кабельный журнал'!AE949-1,3)</f>
        <v>0</v>
      </c>
      <c r="H949" s="235"/>
      <c r="I949" s="235"/>
      <c r="J949" s="235"/>
      <c r="K949" s="235"/>
      <c r="L949" s="207"/>
      <c r="M949" s="236">
        <f ca="1">OFFSET(СВОДНАЯ!$B$3,'Кабельный журнал'!AE949-1,4)</f>
        <v>0</v>
      </c>
      <c r="N949" s="237"/>
      <c r="O949" s="237"/>
      <c r="P949" s="237"/>
      <c r="Q949" s="238"/>
      <c r="R949" s="235">
        <f ca="1">OFFSET(СВОДНАЯ!$B$3,'Кабельный журнал'!AE949-1,5)</f>
        <v>0</v>
      </c>
      <c r="S949" s="235"/>
      <c r="T949" s="206">
        <f ca="1">OFFSET(СВОДНАЯ!$B$3,'Кабельный журнал'!AE949-1,6)</f>
        <v>0</v>
      </c>
      <c r="U949" s="235"/>
      <c r="V949" s="207"/>
      <c r="W949" s="235">
        <f ca="1">OFFSET(СВОДНАЯ!$B$3,'Кабельный журнал'!AE949-1,7)</f>
        <v>0</v>
      </c>
      <c r="X949" s="235"/>
      <c r="Y949" s="235"/>
      <c r="Z949" s="235"/>
      <c r="AA949" s="206">
        <f ca="1">OFFSET(СВОДНАЯ!$B$3,'Кабельный журнал'!AE949-1,8)</f>
        <v>0</v>
      </c>
      <c r="AB949" s="207"/>
      <c r="AE949" s="34">
        <f t="shared" si="17"/>
        <v>819</v>
      </c>
    </row>
    <row r="950" spans="3:31" ht="15" customHeight="1" x14ac:dyDescent="0.25">
      <c r="C950" s="87">
        <f ca="1">OFFSET(СВОДНАЯ!$B$3,'Кабельный журнал'!AE950-1,0)</f>
        <v>0</v>
      </c>
      <c r="D950" s="120"/>
      <c r="E950" s="100">
        <f ca="1">OFFSET(СВОДНАЯ!$B$3,'Кабельный журнал'!AE950-1,1)</f>
        <v>0</v>
      </c>
      <c r="F950" s="104">
        <f ca="1">OFFSET(СВОДНАЯ!$B$3,'Кабельный журнал'!AE950-1,2)</f>
        <v>0</v>
      </c>
      <c r="G950" s="206">
        <f ca="1">OFFSET(СВОДНАЯ!$B$3,'Кабельный журнал'!AE950-1,3)</f>
        <v>0</v>
      </c>
      <c r="H950" s="235"/>
      <c r="I950" s="235"/>
      <c r="J950" s="235"/>
      <c r="K950" s="235"/>
      <c r="L950" s="207"/>
      <c r="M950" s="236">
        <f ca="1">OFFSET(СВОДНАЯ!$B$3,'Кабельный журнал'!AE950-1,4)</f>
        <v>0</v>
      </c>
      <c r="N950" s="237"/>
      <c r="O950" s="237"/>
      <c r="P950" s="237"/>
      <c r="Q950" s="238"/>
      <c r="R950" s="235">
        <f ca="1">OFFSET(СВОДНАЯ!$B$3,'Кабельный журнал'!AE950-1,5)</f>
        <v>0</v>
      </c>
      <c r="S950" s="235"/>
      <c r="T950" s="206">
        <f ca="1">OFFSET(СВОДНАЯ!$B$3,'Кабельный журнал'!AE950-1,6)</f>
        <v>0</v>
      </c>
      <c r="U950" s="235"/>
      <c r="V950" s="207"/>
      <c r="W950" s="235">
        <f ca="1">OFFSET(СВОДНАЯ!$B$3,'Кабельный журнал'!AE950-1,7)</f>
        <v>0</v>
      </c>
      <c r="X950" s="235"/>
      <c r="Y950" s="235"/>
      <c r="Z950" s="235"/>
      <c r="AA950" s="206">
        <f ca="1">OFFSET(СВОДНАЯ!$B$3,'Кабельный журнал'!AE950-1,8)</f>
        <v>0</v>
      </c>
      <c r="AB950" s="207"/>
      <c r="AE950" s="34">
        <f t="shared" si="17"/>
        <v>820</v>
      </c>
    </row>
    <row r="951" spans="3:31" ht="15" customHeight="1" x14ac:dyDescent="0.25">
      <c r="C951" s="87">
        <f ca="1">OFFSET(СВОДНАЯ!$B$3,'Кабельный журнал'!AE951-1,0)</f>
        <v>0</v>
      </c>
      <c r="D951" s="120"/>
      <c r="E951" s="100">
        <f ca="1">OFFSET(СВОДНАЯ!$B$3,'Кабельный журнал'!AE951-1,1)</f>
        <v>0</v>
      </c>
      <c r="F951" s="104">
        <f ca="1">OFFSET(СВОДНАЯ!$B$3,'Кабельный журнал'!AE951-1,2)</f>
        <v>0</v>
      </c>
      <c r="G951" s="206">
        <f ca="1">OFFSET(СВОДНАЯ!$B$3,'Кабельный журнал'!AE951-1,3)</f>
        <v>0</v>
      </c>
      <c r="H951" s="235"/>
      <c r="I951" s="235"/>
      <c r="J951" s="235"/>
      <c r="K951" s="235"/>
      <c r="L951" s="207"/>
      <c r="M951" s="236">
        <f ca="1">OFFSET(СВОДНАЯ!$B$3,'Кабельный журнал'!AE951-1,4)</f>
        <v>0</v>
      </c>
      <c r="N951" s="237"/>
      <c r="O951" s="237"/>
      <c r="P951" s="237"/>
      <c r="Q951" s="238"/>
      <c r="R951" s="235">
        <f ca="1">OFFSET(СВОДНАЯ!$B$3,'Кабельный журнал'!AE951-1,5)</f>
        <v>0</v>
      </c>
      <c r="S951" s="235"/>
      <c r="T951" s="206">
        <f ca="1">OFFSET(СВОДНАЯ!$B$3,'Кабельный журнал'!AE951-1,6)</f>
        <v>0</v>
      </c>
      <c r="U951" s="235"/>
      <c r="V951" s="207"/>
      <c r="W951" s="235">
        <f ca="1">OFFSET(СВОДНАЯ!$B$3,'Кабельный журнал'!AE951-1,7)</f>
        <v>0</v>
      </c>
      <c r="X951" s="235"/>
      <c r="Y951" s="235"/>
      <c r="Z951" s="235"/>
      <c r="AA951" s="206">
        <f ca="1">OFFSET(СВОДНАЯ!$B$3,'Кабельный журнал'!AE951-1,8)</f>
        <v>0</v>
      </c>
      <c r="AB951" s="207"/>
      <c r="AE951" s="34">
        <f t="shared" si="17"/>
        <v>821</v>
      </c>
    </row>
    <row r="952" spans="3:31" ht="15" customHeight="1" x14ac:dyDescent="0.25">
      <c r="C952" s="87">
        <f ca="1">OFFSET(СВОДНАЯ!$B$3,'Кабельный журнал'!AE952-1,0)</f>
        <v>0</v>
      </c>
      <c r="D952" s="120"/>
      <c r="E952" s="100">
        <f ca="1">OFFSET(СВОДНАЯ!$B$3,'Кабельный журнал'!AE952-1,1)</f>
        <v>0</v>
      </c>
      <c r="F952" s="104">
        <f ca="1">OFFSET(СВОДНАЯ!$B$3,'Кабельный журнал'!AE952-1,2)</f>
        <v>0</v>
      </c>
      <c r="G952" s="206">
        <f ca="1">OFFSET(СВОДНАЯ!$B$3,'Кабельный журнал'!AE952-1,3)</f>
        <v>0</v>
      </c>
      <c r="H952" s="235"/>
      <c r="I952" s="235"/>
      <c r="J952" s="235"/>
      <c r="K952" s="235"/>
      <c r="L952" s="207"/>
      <c r="M952" s="236">
        <f ca="1">OFFSET(СВОДНАЯ!$B$3,'Кабельный журнал'!AE952-1,4)</f>
        <v>0</v>
      </c>
      <c r="N952" s="237"/>
      <c r="O952" s="237"/>
      <c r="P952" s="237"/>
      <c r="Q952" s="238"/>
      <c r="R952" s="235">
        <f ca="1">OFFSET(СВОДНАЯ!$B$3,'Кабельный журнал'!AE952-1,5)</f>
        <v>0</v>
      </c>
      <c r="S952" s="235"/>
      <c r="T952" s="206">
        <f ca="1">OFFSET(СВОДНАЯ!$B$3,'Кабельный журнал'!AE952-1,6)</f>
        <v>0</v>
      </c>
      <c r="U952" s="235"/>
      <c r="V952" s="207"/>
      <c r="W952" s="235">
        <f ca="1">OFFSET(СВОДНАЯ!$B$3,'Кабельный журнал'!AE952-1,7)</f>
        <v>0</v>
      </c>
      <c r="X952" s="235"/>
      <c r="Y952" s="235"/>
      <c r="Z952" s="235"/>
      <c r="AA952" s="206">
        <f ca="1">OFFSET(СВОДНАЯ!$B$3,'Кабельный журнал'!AE952-1,8)</f>
        <v>0</v>
      </c>
      <c r="AB952" s="207"/>
      <c r="AE952" s="34">
        <f t="shared" si="17"/>
        <v>822</v>
      </c>
    </row>
    <row r="953" spans="3:31" ht="15" customHeight="1" x14ac:dyDescent="0.25">
      <c r="C953" s="87">
        <f ca="1">OFFSET(СВОДНАЯ!$B$3,'Кабельный журнал'!AE953-1,0)</f>
        <v>0</v>
      </c>
      <c r="D953" s="120"/>
      <c r="E953" s="100">
        <f ca="1">OFFSET(СВОДНАЯ!$B$3,'Кабельный журнал'!AE953-1,1)</f>
        <v>0</v>
      </c>
      <c r="F953" s="104">
        <f ca="1">OFFSET(СВОДНАЯ!$B$3,'Кабельный журнал'!AE953-1,2)</f>
        <v>0</v>
      </c>
      <c r="G953" s="206">
        <f ca="1">OFFSET(СВОДНАЯ!$B$3,'Кабельный журнал'!AE953-1,3)</f>
        <v>0</v>
      </c>
      <c r="H953" s="235"/>
      <c r="I953" s="235"/>
      <c r="J953" s="235"/>
      <c r="K953" s="235"/>
      <c r="L953" s="207"/>
      <c r="M953" s="236">
        <f ca="1">OFFSET(СВОДНАЯ!$B$3,'Кабельный журнал'!AE953-1,4)</f>
        <v>0</v>
      </c>
      <c r="N953" s="237"/>
      <c r="O953" s="237"/>
      <c r="P953" s="237"/>
      <c r="Q953" s="238"/>
      <c r="R953" s="235">
        <f ca="1">OFFSET(СВОДНАЯ!$B$3,'Кабельный журнал'!AE953-1,5)</f>
        <v>0</v>
      </c>
      <c r="S953" s="235"/>
      <c r="T953" s="206">
        <f ca="1">OFFSET(СВОДНАЯ!$B$3,'Кабельный журнал'!AE953-1,6)</f>
        <v>0</v>
      </c>
      <c r="U953" s="235"/>
      <c r="V953" s="207"/>
      <c r="W953" s="235">
        <f ca="1">OFFSET(СВОДНАЯ!$B$3,'Кабельный журнал'!AE953-1,7)</f>
        <v>0</v>
      </c>
      <c r="X953" s="235"/>
      <c r="Y953" s="235"/>
      <c r="Z953" s="235"/>
      <c r="AA953" s="206">
        <f ca="1">OFFSET(СВОДНАЯ!$B$3,'Кабельный журнал'!AE953-1,8)</f>
        <v>0</v>
      </c>
      <c r="AB953" s="207"/>
      <c r="AE953" s="34">
        <f t="shared" si="17"/>
        <v>823</v>
      </c>
    </row>
    <row r="954" spans="3:31" ht="15" customHeight="1" x14ac:dyDescent="0.25">
      <c r="C954" s="87">
        <f ca="1">OFFSET(СВОДНАЯ!$B$3,'Кабельный журнал'!AE954-1,0)</f>
        <v>0</v>
      </c>
      <c r="D954" s="120"/>
      <c r="E954" s="100">
        <f ca="1">OFFSET(СВОДНАЯ!$B$3,'Кабельный журнал'!AE954-1,1)</f>
        <v>0</v>
      </c>
      <c r="F954" s="104">
        <f ca="1">OFFSET(СВОДНАЯ!$B$3,'Кабельный журнал'!AE954-1,2)</f>
        <v>0</v>
      </c>
      <c r="G954" s="206">
        <f ca="1">OFFSET(СВОДНАЯ!$B$3,'Кабельный журнал'!AE954-1,3)</f>
        <v>0</v>
      </c>
      <c r="H954" s="235"/>
      <c r="I954" s="235"/>
      <c r="J954" s="235"/>
      <c r="K954" s="235"/>
      <c r="L954" s="207"/>
      <c r="M954" s="236">
        <f ca="1">OFFSET(СВОДНАЯ!$B$3,'Кабельный журнал'!AE954-1,4)</f>
        <v>0</v>
      </c>
      <c r="N954" s="237"/>
      <c r="O954" s="237"/>
      <c r="P954" s="237"/>
      <c r="Q954" s="238"/>
      <c r="R954" s="235">
        <f ca="1">OFFSET(СВОДНАЯ!$B$3,'Кабельный журнал'!AE954-1,5)</f>
        <v>0</v>
      </c>
      <c r="S954" s="235"/>
      <c r="T954" s="206">
        <f ca="1">OFFSET(СВОДНАЯ!$B$3,'Кабельный журнал'!AE954-1,6)</f>
        <v>0</v>
      </c>
      <c r="U954" s="235"/>
      <c r="V954" s="207"/>
      <c r="W954" s="235">
        <f ca="1">OFFSET(СВОДНАЯ!$B$3,'Кабельный журнал'!AE954-1,7)</f>
        <v>0</v>
      </c>
      <c r="X954" s="235"/>
      <c r="Y954" s="235"/>
      <c r="Z954" s="235"/>
      <c r="AA954" s="206">
        <f ca="1">OFFSET(СВОДНАЯ!$B$3,'Кабельный журнал'!AE954-1,8)</f>
        <v>0</v>
      </c>
      <c r="AB954" s="207"/>
      <c r="AE954" s="34">
        <f t="shared" si="17"/>
        <v>824</v>
      </c>
    </row>
    <row r="955" spans="3:31" ht="15" customHeight="1" x14ac:dyDescent="0.25">
      <c r="C955" s="87">
        <f ca="1">OFFSET(СВОДНАЯ!$B$3,'Кабельный журнал'!AE955-1,0)</f>
        <v>0</v>
      </c>
      <c r="D955" s="120"/>
      <c r="E955" s="100">
        <f ca="1">OFFSET(СВОДНАЯ!$B$3,'Кабельный журнал'!AE955-1,1)</f>
        <v>0</v>
      </c>
      <c r="F955" s="104">
        <f ca="1">OFFSET(СВОДНАЯ!$B$3,'Кабельный журнал'!AE955-1,2)</f>
        <v>0</v>
      </c>
      <c r="G955" s="206">
        <f ca="1">OFFSET(СВОДНАЯ!$B$3,'Кабельный журнал'!AE955-1,3)</f>
        <v>0</v>
      </c>
      <c r="H955" s="235"/>
      <c r="I955" s="235"/>
      <c r="J955" s="235"/>
      <c r="K955" s="235"/>
      <c r="L955" s="207"/>
      <c r="M955" s="236">
        <f ca="1">OFFSET(СВОДНАЯ!$B$3,'Кабельный журнал'!AE955-1,4)</f>
        <v>0</v>
      </c>
      <c r="N955" s="237"/>
      <c r="O955" s="237"/>
      <c r="P955" s="237"/>
      <c r="Q955" s="238"/>
      <c r="R955" s="235">
        <f ca="1">OFFSET(СВОДНАЯ!$B$3,'Кабельный журнал'!AE955-1,5)</f>
        <v>0</v>
      </c>
      <c r="S955" s="235"/>
      <c r="T955" s="206">
        <f ca="1">OFFSET(СВОДНАЯ!$B$3,'Кабельный журнал'!AE955-1,6)</f>
        <v>0</v>
      </c>
      <c r="U955" s="235"/>
      <c r="V955" s="207"/>
      <c r="W955" s="235">
        <f ca="1">OFFSET(СВОДНАЯ!$B$3,'Кабельный журнал'!AE955-1,7)</f>
        <v>0</v>
      </c>
      <c r="X955" s="235"/>
      <c r="Y955" s="235"/>
      <c r="Z955" s="235"/>
      <c r="AA955" s="206">
        <f ca="1">OFFSET(СВОДНАЯ!$B$3,'Кабельный журнал'!AE955-1,8)</f>
        <v>0</v>
      </c>
      <c r="AB955" s="207"/>
      <c r="AE955" s="34">
        <f t="shared" si="17"/>
        <v>825</v>
      </c>
    </row>
    <row r="956" spans="3:31" ht="15" customHeight="1" x14ac:dyDescent="0.25">
      <c r="C956" s="87">
        <f ca="1">OFFSET(СВОДНАЯ!$B$3,'Кабельный журнал'!AE956-1,0)</f>
        <v>0</v>
      </c>
      <c r="D956" s="120"/>
      <c r="E956" s="100">
        <f ca="1">OFFSET(СВОДНАЯ!$B$3,'Кабельный журнал'!AE956-1,1)</f>
        <v>0</v>
      </c>
      <c r="F956" s="104">
        <f ca="1">OFFSET(СВОДНАЯ!$B$3,'Кабельный журнал'!AE956-1,2)</f>
        <v>0</v>
      </c>
      <c r="G956" s="206">
        <f ca="1">OFFSET(СВОДНАЯ!$B$3,'Кабельный журнал'!AE956-1,3)</f>
        <v>0</v>
      </c>
      <c r="H956" s="235"/>
      <c r="I956" s="235"/>
      <c r="J956" s="235"/>
      <c r="K956" s="235"/>
      <c r="L956" s="207"/>
      <c r="M956" s="236">
        <f ca="1">OFFSET(СВОДНАЯ!$B$3,'Кабельный журнал'!AE956-1,4)</f>
        <v>0</v>
      </c>
      <c r="N956" s="237"/>
      <c r="O956" s="237"/>
      <c r="P956" s="237"/>
      <c r="Q956" s="238"/>
      <c r="R956" s="235">
        <f ca="1">OFFSET(СВОДНАЯ!$B$3,'Кабельный журнал'!AE956-1,5)</f>
        <v>0</v>
      </c>
      <c r="S956" s="235"/>
      <c r="T956" s="206">
        <f ca="1">OFFSET(СВОДНАЯ!$B$3,'Кабельный журнал'!AE956-1,6)</f>
        <v>0</v>
      </c>
      <c r="U956" s="235"/>
      <c r="V956" s="207"/>
      <c r="W956" s="235">
        <f ca="1">OFFSET(СВОДНАЯ!$B$3,'Кабельный журнал'!AE956-1,7)</f>
        <v>0</v>
      </c>
      <c r="X956" s="235"/>
      <c r="Y956" s="235"/>
      <c r="Z956" s="235"/>
      <c r="AA956" s="206">
        <f ca="1">OFFSET(СВОДНАЯ!$B$3,'Кабельный журнал'!AE956-1,8)</f>
        <v>0</v>
      </c>
      <c r="AB956" s="207"/>
      <c r="AE956" s="34">
        <f t="shared" si="17"/>
        <v>826</v>
      </c>
    </row>
    <row r="957" spans="3:31" ht="15" customHeight="1" x14ac:dyDescent="0.25">
      <c r="C957" s="87">
        <f ca="1">OFFSET(СВОДНАЯ!$B$3,'Кабельный журнал'!AE957-1,0)</f>
        <v>0</v>
      </c>
      <c r="D957" s="120"/>
      <c r="E957" s="100">
        <f ca="1">OFFSET(СВОДНАЯ!$B$3,'Кабельный журнал'!AE957-1,1)</f>
        <v>0</v>
      </c>
      <c r="F957" s="104">
        <f ca="1">OFFSET(СВОДНАЯ!$B$3,'Кабельный журнал'!AE957-1,2)</f>
        <v>0</v>
      </c>
      <c r="G957" s="206">
        <f ca="1">OFFSET(СВОДНАЯ!$B$3,'Кабельный журнал'!AE957-1,3)</f>
        <v>0</v>
      </c>
      <c r="H957" s="235"/>
      <c r="I957" s="235"/>
      <c r="J957" s="235"/>
      <c r="K957" s="235"/>
      <c r="L957" s="207"/>
      <c r="M957" s="236">
        <f ca="1">OFFSET(СВОДНАЯ!$B$3,'Кабельный журнал'!AE957-1,4)</f>
        <v>0</v>
      </c>
      <c r="N957" s="237"/>
      <c r="O957" s="237"/>
      <c r="P957" s="237"/>
      <c r="Q957" s="238"/>
      <c r="R957" s="235">
        <f ca="1">OFFSET(СВОДНАЯ!$B$3,'Кабельный журнал'!AE957-1,5)</f>
        <v>0</v>
      </c>
      <c r="S957" s="235"/>
      <c r="T957" s="206">
        <f ca="1">OFFSET(СВОДНАЯ!$B$3,'Кабельный журнал'!AE957-1,6)</f>
        <v>0</v>
      </c>
      <c r="U957" s="235"/>
      <c r="V957" s="207"/>
      <c r="W957" s="235">
        <f ca="1">OFFSET(СВОДНАЯ!$B$3,'Кабельный журнал'!AE957-1,7)</f>
        <v>0</v>
      </c>
      <c r="X957" s="235"/>
      <c r="Y957" s="235"/>
      <c r="Z957" s="235"/>
      <c r="AA957" s="206">
        <f ca="1">OFFSET(СВОДНАЯ!$B$3,'Кабельный журнал'!AE957-1,8)</f>
        <v>0</v>
      </c>
      <c r="AB957" s="207"/>
      <c r="AE957" s="34">
        <f t="shared" si="17"/>
        <v>827</v>
      </c>
    </row>
    <row r="958" spans="3:31" ht="15" customHeight="1" x14ac:dyDescent="0.25">
      <c r="C958" s="87">
        <f ca="1">OFFSET(СВОДНАЯ!$B$3,'Кабельный журнал'!AE958-1,0)</f>
        <v>0</v>
      </c>
      <c r="D958" s="120"/>
      <c r="E958" s="100">
        <f ca="1">OFFSET(СВОДНАЯ!$B$3,'Кабельный журнал'!AE958-1,1)</f>
        <v>0</v>
      </c>
      <c r="F958" s="104">
        <f ca="1">OFFSET(СВОДНАЯ!$B$3,'Кабельный журнал'!AE958-1,2)</f>
        <v>0</v>
      </c>
      <c r="G958" s="206">
        <f ca="1">OFFSET(СВОДНАЯ!$B$3,'Кабельный журнал'!AE958-1,3)</f>
        <v>0</v>
      </c>
      <c r="H958" s="235"/>
      <c r="I958" s="235"/>
      <c r="J958" s="235"/>
      <c r="K958" s="235"/>
      <c r="L958" s="207"/>
      <c r="M958" s="236">
        <f ca="1">OFFSET(СВОДНАЯ!$B$3,'Кабельный журнал'!AE958-1,4)</f>
        <v>0</v>
      </c>
      <c r="N958" s="237"/>
      <c r="O958" s="237"/>
      <c r="P958" s="237"/>
      <c r="Q958" s="238"/>
      <c r="R958" s="235">
        <f ca="1">OFFSET(СВОДНАЯ!$B$3,'Кабельный журнал'!AE958-1,5)</f>
        <v>0</v>
      </c>
      <c r="S958" s="235"/>
      <c r="T958" s="206">
        <f ca="1">OFFSET(СВОДНАЯ!$B$3,'Кабельный журнал'!AE958-1,6)</f>
        <v>0</v>
      </c>
      <c r="U958" s="235"/>
      <c r="V958" s="207"/>
      <c r="W958" s="235">
        <f ca="1">OFFSET(СВОДНАЯ!$B$3,'Кабельный журнал'!AE958-1,7)</f>
        <v>0</v>
      </c>
      <c r="X958" s="235"/>
      <c r="Y958" s="235"/>
      <c r="Z958" s="235"/>
      <c r="AA958" s="206">
        <f ca="1">OFFSET(СВОДНАЯ!$B$3,'Кабельный журнал'!AE958-1,8)</f>
        <v>0</v>
      </c>
      <c r="AB958" s="207"/>
      <c r="AE958" s="34">
        <f t="shared" si="17"/>
        <v>828</v>
      </c>
    </row>
    <row r="959" spans="3:31" ht="15" customHeight="1" x14ac:dyDescent="0.25">
      <c r="C959" s="87">
        <f ca="1">OFFSET(СВОДНАЯ!$B$3,'Кабельный журнал'!AE959-1,0)</f>
        <v>0</v>
      </c>
      <c r="D959" s="120"/>
      <c r="E959" s="100">
        <f ca="1">OFFSET(СВОДНАЯ!$B$3,'Кабельный журнал'!AE959-1,1)</f>
        <v>0</v>
      </c>
      <c r="F959" s="104">
        <f ca="1">OFFSET(СВОДНАЯ!$B$3,'Кабельный журнал'!AE959-1,2)</f>
        <v>0</v>
      </c>
      <c r="G959" s="206">
        <f ca="1">OFFSET(СВОДНАЯ!$B$3,'Кабельный журнал'!AE959-1,3)</f>
        <v>0</v>
      </c>
      <c r="H959" s="235"/>
      <c r="I959" s="235"/>
      <c r="J959" s="235"/>
      <c r="K959" s="235"/>
      <c r="L959" s="207"/>
      <c r="M959" s="236">
        <f ca="1">OFFSET(СВОДНАЯ!$B$3,'Кабельный журнал'!AE959-1,4)</f>
        <v>0</v>
      </c>
      <c r="N959" s="237"/>
      <c r="O959" s="237"/>
      <c r="P959" s="237"/>
      <c r="Q959" s="238"/>
      <c r="R959" s="235">
        <f ca="1">OFFSET(СВОДНАЯ!$B$3,'Кабельный журнал'!AE959-1,5)</f>
        <v>0</v>
      </c>
      <c r="S959" s="235"/>
      <c r="T959" s="206">
        <f ca="1">OFFSET(СВОДНАЯ!$B$3,'Кабельный журнал'!AE959-1,6)</f>
        <v>0</v>
      </c>
      <c r="U959" s="235"/>
      <c r="V959" s="207"/>
      <c r="W959" s="235">
        <f ca="1">OFFSET(СВОДНАЯ!$B$3,'Кабельный журнал'!AE959-1,7)</f>
        <v>0</v>
      </c>
      <c r="X959" s="235"/>
      <c r="Y959" s="235"/>
      <c r="Z959" s="235"/>
      <c r="AA959" s="206">
        <f ca="1">OFFSET(СВОДНАЯ!$B$3,'Кабельный журнал'!AE959-1,8)</f>
        <v>0</v>
      </c>
      <c r="AB959" s="207"/>
      <c r="AE959" s="34">
        <f t="shared" si="17"/>
        <v>829</v>
      </c>
    </row>
    <row r="960" spans="3:31" ht="15" customHeight="1" x14ac:dyDescent="0.25">
      <c r="C960" s="87">
        <f ca="1">OFFSET(СВОДНАЯ!$B$3,'Кабельный журнал'!AE960-1,0)</f>
        <v>0</v>
      </c>
      <c r="D960" s="120"/>
      <c r="E960" s="100">
        <f ca="1">OFFSET(СВОДНАЯ!$B$3,'Кабельный журнал'!AE960-1,1)</f>
        <v>0</v>
      </c>
      <c r="F960" s="104">
        <f ca="1">OFFSET(СВОДНАЯ!$B$3,'Кабельный журнал'!AE960-1,2)</f>
        <v>0</v>
      </c>
      <c r="G960" s="206">
        <f ca="1">OFFSET(СВОДНАЯ!$B$3,'Кабельный журнал'!AE960-1,3)</f>
        <v>0</v>
      </c>
      <c r="H960" s="235"/>
      <c r="I960" s="235"/>
      <c r="J960" s="235"/>
      <c r="K960" s="235"/>
      <c r="L960" s="207"/>
      <c r="M960" s="236">
        <f ca="1">OFFSET(СВОДНАЯ!$B$3,'Кабельный журнал'!AE960-1,4)</f>
        <v>0</v>
      </c>
      <c r="N960" s="237"/>
      <c r="O960" s="237"/>
      <c r="P960" s="237"/>
      <c r="Q960" s="238"/>
      <c r="R960" s="235">
        <f ca="1">OFFSET(СВОДНАЯ!$B$3,'Кабельный журнал'!AE960-1,5)</f>
        <v>0</v>
      </c>
      <c r="S960" s="235"/>
      <c r="T960" s="206">
        <f ca="1">OFFSET(СВОДНАЯ!$B$3,'Кабельный журнал'!AE960-1,6)</f>
        <v>0</v>
      </c>
      <c r="U960" s="235"/>
      <c r="V960" s="207"/>
      <c r="W960" s="235">
        <f ca="1">OFFSET(СВОДНАЯ!$B$3,'Кабельный журнал'!AE960-1,7)</f>
        <v>0</v>
      </c>
      <c r="X960" s="235"/>
      <c r="Y960" s="235"/>
      <c r="Z960" s="235"/>
      <c r="AA960" s="206">
        <f ca="1">OFFSET(СВОДНАЯ!$B$3,'Кабельный журнал'!AE960-1,8)</f>
        <v>0</v>
      </c>
      <c r="AB960" s="207"/>
      <c r="AE960" s="34">
        <f t="shared" si="17"/>
        <v>830</v>
      </c>
    </row>
    <row r="961" spans="1:31" ht="15" customHeight="1" x14ac:dyDescent="0.25">
      <c r="C961" s="87">
        <f ca="1">OFFSET(СВОДНАЯ!$B$3,'Кабельный журнал'!AE961-1,0)</f>
        <v>0</v>
      </c>
      <c r="D961" s="120"/>
      <c r="E961" s="100">
        <f ca="1">OFFSET(СВОДНАЯ!$B$3,'Кабельный журнал'!AE961-1,1)</f>
        <v>0</v>
      </c>
      <c r="F961" s="104">
        <f ca="1">OFFSET(СВОДНАЯ!$B$3,'Кабельный журнал'!AE961-1,2)</f>
        <v>0</v>
      </c>
      <c r="G961" s="206">
        <f ca="1">OFFSET(СВОДНАЯ!$B$3,'Кабельный журнал'!AE961-1,3)</f>
        <v>0</v>
      </c>
      <c r="H961" s="235"/>
      <c r="I961" s="235"/>
      <c r="J961" s="235"/>
      <c r="K961" s="235"/>
      <c r="L961" s="207"/>
      <c r="M961" s="236">
        <f ca="1">OFFSET(СВОДНАЯ!$B$3,'Кабельный журнал'!AE961-1,4)</f>
        <v>0</v>
      </c>
      <c r="N961" s="237"/>
      <c r="O961" s="237"/>
      <c r="P961" s="237"/>
      <c r="Q961" s="238"/>
      <c r="R961" s="235">
        <f ca="1">OFFSET(СВОДНАЯ!$B$3,'Кабельный журнал'!AE961-1,5)</f>
        <v>0</v>
      </c>
      <c r="S961" s="235"/>
      <c r="T961" s="206">
        <f ca="1">OFFSET(СВОДНАЯ!$B$3,'Кабельный журнал'!AE961-1,6)</f>
        <v>0</v>
      </c>
      <c r="U961" s="235"/>
      <c r="V961" s="207"/>
      <c r="W961" s="235">
        <f ca="1">OFFSET(СВОДНАЯ!$B$3,'Кабельный журнал'!AE961-1,7)</f>
        <v>0</v>
      </c>
      <c r="X961" s="235"/>
      <c r="Y961" s="235"/>
      <c r="Z961" s="235"/>
      <c r="AA961" s="206">
        <f ca="1">OFFSET(СВОДНАЯ!$B$3,'Кабельный журнал'!AE961-1,8)</f>
        <v>0</v>
      </c>
      <c r="AB961" s="207"/>
      <c r="AE961" s="34">
        <f t="shared" si="17"/>
        <v>831</v>
      </c>
    </row>
    <row r="962" spans="1:31" ht="15" customHeight="1" x14ac:dyDescent="0.25">
      <c r="C962" s="87">
        <f ca="1">OFFSET(СВОДНАЯ!$B$3,'Кабельный журнал'!AE962-1,0)</f>
        <v>0</v>
      </c>
      <c r="D962" s="120"/>
      <c r="E962" s="100">
        <f ca="1">OFFSET(СВОДНАЯ!$B$3,'Кабельный журнал'!AE962-1,1)</f>
        <v>0</v>
      </c>
      <c r="F962" s="104">
        <f ca="1">OFFSET(СВОДНАЯ!$B$3,'Кабельный журнал'!AE962-1,2)</f>
        <v>0</v>
      </c>
      <c r="G962" s="206">
        <f ca="1">OFFSET(СВОДНАЯ!$B$3,'Кабельный журнал'!AE962-1,3)</f>
        <v>0</v>
      </c>
      <c r="H962" s="235"/>
      <c r="I962" s="235"/>
      <c r="J962" s="235"/>
      <c r="K962" s="235"/>
      <c r="L962" s="207"/>
      <c r="M962" s="236">
        <f ca="1">OFFSET(СВОДНАЯ!$B$3,'Кабельный журнал'!AE962-1,4)</f>
        <v>0</v>
      </c>
      <c r="N962" s="237"/>
      <c r="O962" s="237"/>
      <c r="P962" s="237"/>
      <c r="Q962" s="238"/>
      <c r="R962" s="235">
        <f ca="1">OFFSET(СВОДНАЯ!$B$3,'Кабельный журнал'!AE962-1,5)</f>
        <v>0</v>
      </c>
      <c r="S962" s="235"/>
      <c r="T962" s="206">
        <f ca="1">OFFSET(СВОДНАЯ!$B$3,'Кабельный журнал'!AE962-1,6)</f>
        <v>0</v>
      </c>
      <c r="U962" s="235"/>
      <c r="V962" s="207"/>
      <c r="W962" s="235">
        <f ca="1">OFFSET(СВОДНАЯ!$B$3,'Кабельный журнал'!AE962-1,7)</f>
        <v>0</v>
      </c>
      <c r="X962" s="235"/>
      <c r="Y962" s="235"/>
      <c r="Z962" s="235"/>
      <c r="AA962" s="206">
        <f ca="1">OFFSET(СВОДНАЯ!$B$3,'Кабельный журнал'!AE962-1,8)</f>
        <v>0</v>
      </c>
      <c r="AB962" s="207"/>
      <c r="AE962" s="34">
        <f t="shared" si="17"/>
        <v>832</v>
      </c>
    </row>
    <row r="963" spans="1:31" ht="15" customHeight="1" x14ac:dyDescent="0.25">
      <c r="C963" s="87">
        <f ca="1">OFFSET(СВОДНАЯ!$B$3,'Кабельный журнал'!AE963-1,0)</f>
        <v>0</v>
      </c>
      <c r="D963" s="120"/>
      <c r="E963" s="100">
        <f ca="1">OFFSET(СВОДНАЯ!$B$3,'Кабельный журнал'!AE963-1,1)</f>
        <v>0</v>
      </c>
      <c r="F963" s="104">
        <f ca="1">OFFSET(СВОДНАЯ!$B$3,'Кабельный журнал'!AE963-1,2)</f>
        <v>0</v>
      </c>
      <c r="G963" s="206">
        <f ca="1">OFFSET(СВОДНАЯ!$B$3,'Кабельный журнал'!AE963-1,3)</f>
        <v>0</v>
      </c>
      <c r="H963" s="235"/>
      <c r="I963" s="235"/>
      <c r="J963" s="235"/>
      <c r="K963" s="235"/>
      <c r="L963" s="207"/>
      <c r="M963" s="236">
        <f ca="1">OFFSET(СВОДНАЯ!$B$3,'Кабельный журнал'!AE963-1,4)</f>
        <v>0</v>
      </c>
      <c r="N963" s="237"/>
      <c r="O963" s="237"/>
      <c r="P963" s="237"/>
      <c r="Q963" s="238"/>
      <c r="R963" s="235">
        <f ca="1">OFFSET(СВОДНАЯ!$B$3,'Кабельный журнал'!AE963-1,5)</f>
        <v>0</v>
      </c>
      <c r="S963" s="235"/>
      <c r="T963" s="206">
        <f ca="1">OFFSET(СВОДНАЯ!$B$3,'Кабельный журнал'!AE963-1,6)</f>
        <v>0</v>
      </c>
      <c r="U963" s="235"/>
      <c r="V963" s="207"/>
      <c r="W963" s="235">
        <f ca="1">OFFSET(СВОДНАЯ!$B$3,'Кабельный журнал'!AE963-1,7)</f>
        <v>0</v>
      </c>
      <c r="X963" s="235"/>
      <c r="Y963" s="235"/>
      <c r="Z963" s="235"/>
      <c r="AA963" s="206">
        <f ca="1">OFFSET(СВОДНАЯ!$B$3,'Кабельный журнал'!AE963-1,8)</f>
        <v>0</v>
      </c>
      <c r="AB963" s="207"/>
      <c r="AE963" s="34">
        <f t="shared" si="17"/>
        <v>833</v>
      </c>
    </row>
    <row r="964" spans="1:31" ht="15" customHeight="1" x14ac:dyDescent="0.25">
      <c r="C964" s="87">
        <f ca="1">OFFSET(СВОДНАЯ!$B$3,'Кабельный журнал'!AE964-1,0)</f>
        <v>0</v>
      </c>
      <c r="D964" s="120"/>
      <c r="E964" s="100">
        <f ca="1">OFFSET(СВОДНАЯ!$B$3,'Кабельный журнал'!AE964-1,1)</f>
        <v>0</v>
      </c>
      <c r="F964" s="104">
        <f ca="1">OFFSET(СВОДНАЯ!$B$3,'Кабельный журнал'!AE964-1,2)</f>
        <v>0</v>
      </c>
      <c r="G964" s="206">
        <f ca="1">OFFSET(СВОДНАЯ!$B$3,'Кабельный журнал'!AE964-1,3)</f>
        <v>0</v>
      </c>
      <c r="H964" s="235"/>
      <c r="I964" s="235"/>
      <c r="J964" s="235"/>
      <c r="K964" s="235"/>
      <c r="L964" s="207"/>
      <c r="M964" s="236">
        <f ca="1">OFFSET(СВОДНАЯ!$B$3,'Кабельный журнал'!AE964-1,4)</f>
        <v>0</v>
      </c>
      <c r="N964" s="237"/>
      <c r="O964" s="237"/>
      <c r="P964" s="237"/>
      <c r="Q964" s="238"/>
      <c r="R964" s="235">
        <f ca="1">OFFSET(СВОДНАЯ!$B$3,'Кабельный журнал'!AE964-1,5)</f>
        <v>0</v>
      </c>
      <c r="S964" s="235"/>
      <c r="T964" s="206">
        <f ca="1">OFFSET(СВОДНАЯ!$B$3,'Кабельный журнал'!AE964-1,6)</f>
        <v>0</v>
      </c>
      <c r="U964" s="235"/>
      <c r="V964" s="207"/>
      <c r="W964" s="235">
        <f ca="1">OFFSET(СВОДНАЯ!$B$3,'Кабельный журнал'!AE964-1,7)</f>
        <v>0</v>
      </c>
      <c r="X964" s="235"/>
      <c r="Y964" s="235"/>
      <c r="Z964" s="235"/>
      <c r="AA964" s="206">
        <f ca="1">OFFSET(СВОДНАЯ!$B$3,'Кабельный журнал'!AE964-1,8)</f>
        <v>0</v>
      </c>
      <c r="AB964" s="207"/>
      <c r="AE964" s="34">
        <f t="shared" si="17"/>
        <v>834</v>
      </c>
    </row>
    <row r="965" spans="1:31" ht="15" customHeight="1" x14ac:dyDescent="0.25">
      <c r="C965" s="87">
        <f ca="1">OFFSET(СВОДНАЯ!$B$3,'Кабельный журнал'!AE965-1,0)</f>
        <v>0</v>
      </c>
      <c r="D965" s="120"/>
      <c r="E965" s="100">
        <f ca="1">OFFSET(СВОДНАЯ!$B$3,'Кабельный журнал'!AE965-1,1)</f>
        <v>0</v>
      </c>
      <c r="F965" s="104">
        <f ca="1">OFFSET(СВОДНАЯ!$B$3,'Кабельный журнал'!AE965-1,2)</f>
        <v>0</v>
      </c>
      <c r="G965" s="206">
        <f ca="1">OFFSET(СВОДНАЯ!$B$3,'Кабельный журнал'!AE965-1,3)</f>
        <v>0</v>
      </c>
      <c r="H965" s="235"/>
      <c r="I965" s="235"/>
      <c r="J965" s="235"/>
      <c r="K965" s="235"/>
      <c r="L965" s="207"/>
      <c r="M965" s="236">
        <f ca="1">OFFSET(СВОДНАЯ!$B$3,'Кабельный журнал'!AE965-1,4)</f>
        <v>0</v>
      </c>
      <c r="N965" s="237"/>
      <c r="O965" s="237"/>
      <c r="P965" s="237"/>
      <c r="Q965" s="238"/>
      <c r="R965" s="235">
        <f ca="1">OFFSET(СВОДНАЯ!$B$3,'Кабельный журнал'!AE965-1,5)</f>
        <v>0</v>
      </c>
      <c r="S965" s="235"/>
      <c r="T965" s="206">
        <f ca="1">OFFSET(СВОДНАЯ!$B$3,'Кабельный журнал'!AE965-1,6)</f>
        <v>0</v>
      </c>
      <c r="U965" s="235"/>
      <c r="V965" s="207"/>
      <c r="W965" s="235">
        <f ca="1">OFFSET(СВОДНАЯ!$B$3,'Кабельный журнал'!AE965-1,7)</f>
        <v>0</v>
      </c>
      <c r="X965" s="235"/>
      <c r="Y965" s="235"/>
      <c r="Z965" s="235"/>
      <c r="AA965" s="206">
        <f ca="1">OFFSET(СВОДНАЯ!$B$3,'Кабельный журнал'!AE965-1,8)</f>
        <v>0</v>
      </c>
      <c r="AB965" s="207"/>
      <c r="AE965" s="34">
        <f t="shared" si="17"/>
        <v>835</v>
      </c>
    </row>
    <row r="966" spans="1:31" ht="15" customHeight="1" x14ac:dyDescent="0.25">
      <c r="C966" s="87">
        <f ca="1">OFFSET(СВОДНАЯ!$B$3,'Кабельный журнал'!AE966-1,0)</f>
        <v>0</v>
      </c>
      <c r="D966" s="120"/>
      <c r="E966" s="100">
        <f ca="1">OFFSET(СВОДНАЯ!$B$3,'Кабельный журнал'!AE966-1,1)</f>
        <v>0</v>
      </c>
      <c r="F966" s="104">
        <f ca="1">OFFSET(СВОДНАЯ!$B$3,'Кабельный журнал'!AE966-1,2)</f>
        <v>0</v>
      </c>
      <c r="G966" s="206">
        <f ca="1">OFFSET(СВОДНАЯ!$B$3,'Кабельный журнал'!AE966-1,3)</f>
        <v>0</v>
      </c>
      <c r="H966" s="235"/>
      <c r="I966" s="235"/>
      <c r="J966" s="235"/>
      <c r="K966" s="235"/>
      <c r="L966" s="207"/>
      <c r="M966" s="236">
        <f ca="1">OFFSET(СВОДНАЯ!$B$3,'Кабельный журнал'!AE966-1,4)</f>
        <v>0</v>
      </c>
      <c r="N966" s="237"/>
      <c r="O966" s="237"/>
      <c r="P966" s="237"/>
      <c r="Q966" s="238"/>
      <c r="R966" s="235">
        <f ca="1">OFFSET(СВОДНАЯ!$B$3,'Кабельный журнал'!AE966-1,5)</f>
        <v>0</v>
      </c>
      <c r="S966" s="235"/>
      <c r="T966" s="206">
        <f ca="1">OFFSET(СВОДНАЯ!$B$3,'Кабельный журнал'!AE966-1,6)</f>
        <v>0</v>
      </c>
      <c r="U966" s="235"/>
      <c r="V966" s="207"/>
      <c r="W966" s="235">
        <f ca="1">OFFSET(СВОДНАЯ!$B$3,'Кабельный журнал'!AE966-1,7)</f>
        <v>0</v>
      </c>
      <c r="X966" s="235"/>
      <c r="Y966" s="235"/>
      <c r="Z966" s="235"/>
      <c r="AA966" s="206">
        <f ca="1">OFFSET(СВОДНАЯ!$B$3,'Кабельный журнал'!AE966-1,8)</f>
        <v>0</v>
      </c>
      <c r="AB966" s="207"/>
      <c r="AE966" s="34">
        <f t="shared" si="17"/>
        <v>836</v>
      </c>
    </row>
    <row r="967" spans="1:31" ht="15" customHeight="1" x14ac:dyDescent="0.25">
      <c r="C967" s="87">
        <f ca="1">OFFSET(СВОДНАЯ!$B$3,'Кабельный журнал'!AE967-1,0)</f>
        <v>0</v>
      </c>
      <c r="D967" s="120"/>
      <c r="E967" s="100">
        <f ca="1">OFFSET(СВОДНАЯ!$B$3,'Кабельный журнал'!AE967-1,1)</f>
        <v>0</v>
      </c>
      <c r="F967" s="104">
        <f ca="1">OFFSET(СВОДНАЯ!$B$3,'Кабельный журнал'!AE967-1,2)</f>
        <v>0</v>
      </c>
      <c r="G967" s="206">
        <f ca="1">OFFSET(СВОДНАЯ!$B$3,'Кабельный журнал'!AE967-1,3)</f>
        <v>0</v>
      </c>
      <c r="H967" s="235"/>
      <c r="I967" s="235"/>
      <c r="J967" s="235"/>
      <c r="K967" s="235"/>
      <c r="L967" s="207"/>
      <c r="M967" s="236">
        <f ca="1">OFFSET(СВОДНАЯ!$B$3,'Кабельный журнал'!AE967-1,4)</f>
        <v>0</v>
      </c>
      <c r="N967" s="237"/>
      <c r="O967" s="237"/>
      <c r="P967" s="237"/>
      <c r="Q967" s="238"/>
      <c r="R967" s="235">
        <f ca="1">OFFSET(СВОДНАЯ!$B$3,'Кабельный журнал'!AE967-1,5)</f>
        <v>0</v>
      </c>
      <c r="S967" s="235"/>
      <c r="T967" s="206">
        <f ca="1">OFFSET(СВОДНАЯ!$B$3,'Кабельный журнал'!AE967-1,6)</f>
        <v>0</v>
      </c>
      <c r="U967" s="235"/>
      <c r="V967" s="207"/>
      <c r="W967" s="235">
        <f ca="1">OFFSET(СВОДНАЯ!$B$3,'Кабельный журнал'!AE967-1,7)</f>
        <v>0</v>
      </c>
      <c r="X967" s="235"/>
      <c r="Y967" s="235"/>
      <c r="Z967" s="235"/>
      <c r="AA967" s="206">
        <f ca="1">OFFSET(СВОДНАЯ!$B$3,'Кабельный журнал'!AE967-1,8)</f>
        <v>0</v>
      </c>
      <c r="AB967" s="207"/>
      <c r="AE967" s="34">
        <f t="shared" si="17"/>
        <v>837</v>
      </c>
    </row>
    <row r="968" spans="1:31" ht="15" customHeight="1" x14ac:dyDescent="0.25">
      <c r="C968" s="87">
        <f ca="1">OFFSET(СВОДНАЯ!$B$3,'Кабельный журнал'!AE968-1,0)</f>
        <v>0</v>
      </c>
      <c r="D968" s="120"/>
      <c r="E968" s="100">
        <f ca="1">OFFSET(СВОДНАЯ!$B$3,'Кабельный журнал'!AE968-1,1)</f>
        <v>0</v>
      </c>
      <c r="F968" s="104">
        <f ca="1">OFFSET(СВОДНАЯ!$B$3,'Кабельный журнал'!AE968-1,2)</f>
        <v>0</v>
      </c>
      <c r="G968" s="206">
        <f ca="1">OFFSET(СВОДНАЯ!$B$3,'Кабельный журнал'!AE968-1,3)</f>
        <v>0</v>
      </c>
      <c r="H968" s="235"/>
      <c r="I968" s="235"/>
      <c r="J968" s="235"/>
      <c r="K968" s="235"/>
      <c r="L968" s="207"/>
      <c r="M968" s="236">
        <f ca="1">OFFSET(СВОДНАЯ!$B$3,'Кабельный журнал'!AE968-1,4)</f>
        <v>0</v>
      </c>
      <c r="N968" s="237"/>
      <c r="O968" s="237"/>
      <c r="P968" s="237"/>
      <c r="Q968" s="238"/>
      <c r="R968" s="235">
        <f ca="1">OFFSET(СВОДНАЯ!$B$3,'Кабельный журнал'!AE968-1,5)</f>
        <v>0</v>
      </c>
      <c r="S968" s="235"/>
      <c r="T968" s="206">
        <f ca="1">OFFSET(СВОДНАЯ!$B$3,'Кабельный журнал'!AE968-1,6)</f>
        <v>0</v>
      </c>
      <c r="U968" s="235"/>
      <c r="V968" s="207"/>
      <c r="W968" s="235">
        <f ca="1">OFFSET(СВОДНАЯ!$B$3,'Кабельный журнал'!AE968-1,7)</f>
        <v>0</v>
      </c>
      <c r="X968" s="235"/>
      <c r="Y968" s="235"/>
      <c r="Z968" s="235"/>
      <c r="AA968" s="206">
        <f ca="1">OFFSET(СВОДНАЯ!$B$3,'Кабельный журнал'!AE968-1,8)</f>
        <v>0</v>
      </c>
      <c r="AB968" s="207"/>
      <c r="AE968" s="34">
        <f t="shared" si="17"/>
        <v>838</v>
      </c>
    </row>
    <row r="969" spans="1:31" ht="15" customHeight="1" x14ac:dyDescent="0.25">
      <c r="C969" s="87">
        <f ca="1">OFFSET(СВОДНАЯ!$B$3,'Кабельный журнал'!AE969-1,0)</f>
        <v>0</v>
      </c>
      <c r="D969" s="120"/>
      <c r="E969" s="100">
        <f ca="1">OFFSET(СВОДНАЯ!$B$3,'Кабельный журнал'!AE969-1,1)</f>
        <v>0</v>
      </c>
      <c r="F969" s="104">
        <f ca="1">OFFSET(СВОДНАЯ!$B$3,'Кабельный журнал'!AE969-1,2)</f>
        <v>0</v>
      </c>
      <c r="G969" s="206">
        <f ca="1">OFFSET(СВОДНАЯ!$B$3,'Кабельный журнал'!AE969-1,3)</f>
        <v>0</v>
      </c>
      <c r="H969" s="235"/>
      <c r="I969" s="235"/>
      <c r="J969" s="235"/>
      <c r="K969" s="235"/>
      <c r="L969" s="207"/>
      <c r="M969" s="236">
        <f ca="1">OFFSET(СВОДНАЯ!$B$3,'Кабельный журнал'!AE969-1,4)</f>
        <v>0</v>
      </c>
      <c r="N969" s="237"/>
      <c r="O969" s="237"/>
      <c r="P969" s="237"/>
      <c r="Q969" s="238"/>
      <c r="R969" s="235">
        <f ca="1">OFFSET(СВОДНАЯ!$B$3,'Кабельный журнал'!AE969-1,5)</f>
        <v>0</v>
      </c>
      <c r="S969" s="235"/>
      <c r="T969" s="206">
        <f ca="1">OFFSET(СВОДНАЯ!$B$3,'Кабельный журнал'!AE969-1,6)</f>
        <v>0</v>
      </c>
      <c r="U969" s="235"/>
      <c r="V969" s="207"/>
      <c r="W969" s="235">
        <f ca="1">OFFSET(СВОДНАЯ!$B$3,'Кабельный журнал'!AE969-1,7)</f>
        <v>0</v>
      </c>
      <c r="X969" s="235"/>
      <c r="Y969" s="235"/>
      <c r="Z969" s="235"/>
      <c r="AA969" s="206">
        <f ca="1">OFFSET(СВОДНАЯ!$B$3,'Кабельный журнал'!AE969-1,8)</f>
        <v>0</v>
      </c>
      <c r="AB969" s="207"/>
      <c r="AE969" s="34">
        <f t="shared" si="17"/>
        <v>839</v>
      </c>
    </row>
    <row r="970" spans="1:31" ht="15" customHeight="1" x14ac:dyDescent="0.25">
      <c r="C970" s="87">
        <f ca="1">OFFSET(СВОДНАЯ!$B$3,'Кабельный журнал'!AE970-1,0)</f>
        <v>0</v>
      </c>
      <c r="D970" s="120"/>
      <c r="E970" s="100">
        <f ca="1">OFFSET(СВОДНАЯ!$B$3,'Кабельный журнал'!AE970-1,1)</f>
        <v>0</v>
      </c>
      <c r="F970" s="104">
        <f ca="1">OFFSET(СВОДНАЯ!$B$3,'Кабельный журнал'!AE970-1,2)</f>
        <v>0</v>
      </c>
      <c r="G970" s="206">
        <f ca="1">OFFSET(СВОДНАЯ!$B$3,'Кабельный журнал'!AE970-1,3)</f>
        <v>0</v>
      </c>
      <c r="H970" s="235"/>
      <c r="I970" s="235"/>
      <c r="J970" s="235"/>
      <c r="K970" s="235"/>
      <c r="L970" s="207"/>
      <c r="M970" s="236">
        <f ca="1">OFFSET(СВОДНАЯ!$B$3,'Кабельный журнал'!AE970-1,4)</f>
        <v>0</v>
      </c>
      <c r="N970" s="237"/>
      <c r="O970" s="237"/>
      <c r="P970" s="237"/>
      <c r="Q970" s="238"/>
      <c r="R970" s="235">
        <f ca="1">OFFSET(СВОДНАЯ!$B$3,'Кабельный журнал'!AE970-1,5)</f>
        <v>0</v>
      </c>
      <c r="S970" s="235"/>
      <c r="T970" s="206">
        <f ca="1">OFFSET(СВОДНАЯ!$B$3,'Кабельный журнал'!AE970-1,6)</f>
        <v>0</v>
      </c>
      <c r="U970" s="235"/>
      <c r="V970" s="207"/>
      <c r="W970" s="235">
        <f ca="1">OFFSET(СВОДНАЯ!$B$3,'Кабельный журнал'!AE970-1,7)</f>
        <v>0</v>
      </c>
      <c r="X970" s="235"/>
      <c r="Y970" s="235"/>
      <c r="Z970" s="235"/>
      <c r="AA970" s="206">
        <f ca="1">OFFSET(СВОДНАЯ!$B$3,'Кабельный журнал'!AE970-1,8)</f>
        <v>0</v>
      </c>
      <c r="AB970" s="207"/>
      <c r="AE970" s="34">
        <f t="shared" si="17"/>
        <v>840</v>
      </c>
    </row>
    <row r="971" spans="1:31" ht="15" customHeight="1" x14ac:dyDescent="0.25">
      <c r="C971" s="90">
        <f ca="1">OFFSET(СВОДНАЯ!$B$3,'Кабельный журнал'!AE971-1,0)</f>
        <v>0</v>
      </c>
      <c r="D971" s="122"/>
      <c r="E971" s="101">
        <f ca="1">OFFSET(СВОДНАЯ!$B$3,'Кабельный журнал'!AE971-1,1)</f>
        <v>0</v>
      </c>
      <c r="F971" s="105">
        <f ca="1">OFFSET(СВОДНАЯ!$B$3,'Кабельный журнал'!AE971-1,2)</f>
        <v>0</v>
      </c>
      <c r="G971" s="212">
        <f ca="1">OFFSET(СВОДНАЯ!$B$3,'Кабельный журнал'!AE971-1,3)</f>
        <v>0</v>
      </c>
      <c r="H971" s="211"/>
      <c r="I971" s="211"/>
      <c r="J971" s="211"/>
      <c r="K971" s="211"/>
      <c r="L971" s="213"/>
      <c r="M971" s="208">
        <f ca="1">OFFSET(СВОДНАЯ!$B$3,'Кабельный журнал'!AE971-1,4)</f>
        <v>0</v>
      </c>
      <c r="N971" s="209"/>
      <c r="O971" s="209"/>
      <c r="P971" s="209"/>
      <c r="Q971" s="210"/>
      <c r="R971" s="211">
        <f ca="1">OFFSET(СВОДНАЯ!$B$3,'Кабельный журнал'!AE971-1,5)</f>
        <v>0</v>
      </c>
      <c r="S971" s="211"/>
      <c r="T971" s="212">
        <f ca="1">OFFSET(СВОДНАЯ!$B$3,'Кабельный журнал'!AE971-1,6)</f>
        <v>0</v>
      </c>
      <c r="U971" s="211"/>
      <c r="V971" s="213"/>
      <c r="W971" s="211">
        <f ca="1">OFFSET(СВОДНАЯ!$B$3,'Кабельный журнал'!AE971-1,7)</f>
        <v>0</v>
      </c>
      <c r="X971" s="211"/>
      <c r="Y971" s="211"/>
      <c r="Z971" s="211"/>
      <c r="AA971" s="206">
        <f ca="1">OFFSET(СВОДНАЯ!$B$3,'Кабельный журнал'!AE971-1,8)</f>
        <v>0</v>
      </c>
      <c r="AB971" s="207"/>
      <c r="AE971" s="34">
        <f t="shared" si="17"/>
        <v>841</v>
      </c>
    </row>
    <row r="972" spans="1:31" ht="15" customHeight="1" x14ac:dyDescent="0.25">
      <c r="C972" s="87">
        <f ca="1">OFFSET(СВОДНАЯ!$B$3,'Кабельный журнал'!AE972-1,0)</f>
        <v>0</v>
      </c>
      <c r="D972" s="120"/>
      <c r="E972" s="100">
        <f ca="1">OFFSET(СВОДНАЯ!$B$3,'Кабельный журнал'!AE972-1,1)</f>
        <v>0</v>
      </c>
      <c r="F972" s="104">
        <f ca="1">OFFSET(СВОДНАЯ!$B$3,'Кабельный журнал'!AE972-1,2)</f>
        <v>0</v>
      </c>
      <c r="G972" s="273">
        <f ca="1">OFFSET(СВОДНАЯ!$B$3,'Кабельный журнал'!AE972-1,3)</f>
        <v>0</v>
      </c>
      <c r="H972" s="274"/>
      <c r="I972" s="274"/>
      <c r="J972" s="274"/>
      <c r="K972" s="274"/>
      <c r="L972" s="275"/>
      <c r="M972" s="278">
        <f ca="1">OFFSET(СВОДНАЯ!$B$3,'Кабельный журнал'!AE972-1,4)</f>
        <v>0</v>
      </c>
      <c r="N972" s="279"/>
      <c r="O972" s="279"/>
      <c r="P972" s="279"/>
      <c r="Q972" s="280"/>
      <c r="R972" s="276">
        <f ca="1">OFFSET(СВОДНАЯ!$B$3,'Кабельный журнал'!AE972-1,5)</f>
        <v>0</v>
      </c>
      <c r="S972" s="277"/>
      <c r="T972" s="273">
        <f ca="1">OFFSET(СВОДНАЯ!$B$3,'Кабельный журнал'!AE972-1,6)</f>
        <v>0</v>
      </c>
      <c r="U972" s="274"/>
      <c r="V972" s="275"/>
      <c r="W972" s="276">
        <f ca="1">OFFSET(СВОДНАЯ!$B$3,'Кабельный журнал'!AE972-1,7)</f>
        <v>0</v>
      </c>
      <c r="X972" s="274"/>
      <c r="Y972" s="274"/>
      <c r="Z972" s="277"/>
      <c r="AA972" s="206">
        <f ca="1">OFFSET(СВОДНАЯ!$B$3,'Кабельный журнал'!AE972-1,8)</f>
        <v>0</v>
      </c>
      <c r="AB972" s="207"/>
      <c r="AE972" s="34">
        <f t="shared" si="17"/>
        <v>842</v>
      </c>
    </row>
    <row r="973" spans="1:31" ht="15" customHeight="1" thickBot="1" x14ac:dyDescent="0.3">
      <c r="C973" s="87">
        <f ca="1">OFFSET(СВОДНАЯ!$B$3,'Кабельный журнал'!AE973-1,0)</f>
        <v>0</v>
      </c>
      <c r="D973" s="120"/>
      <c r="E973" s="100">
        <f ca="1">OFFSET(СВОДНАЯ!$B$3,'Кабельный журнал'!AE973-1,1)</f>
        <v>0</v>
      </c>
      <c r="F973" s="104">
        <f ca="1">OFFSET(СВОДНАЯ!$B$3,'Кабельный журнал'!AE973-1,2)</f>
        <v>0</v>
      </c>
      <c r="G973" s="273">
        <f ca="1">OFFSET(СВОДНАЯ!$B$3,'Кабельный журнал'!AE973-1,3)</f>
        <v>0</v>
      </c>
      <c r="H973" s="274"/>
      <c r="I973" s="274"/>
      <c r="J973" s="274"/>
      <c r="K973" s="274"/>
      <c r="L973" s="275"/>
      <c r="M973" s="278">
        <f ca="1">OFFSET(СВОДНАЯ!$B$3,'Кабельный журнал'!AE973-1,4)</f>
        <v>0</v>
      </c>
      <c r="N973" s="279"/>
      <c r="O973" s="279"/>
      <c r="P973" s="279"/>
      <c r="Q973" s="280"/>
      <c r="R973" s="276">
        <f ca="1">OFFSET(СВОДНАЯ!$B$3,'Кабельный журнал'!AE973-1,5)</f>
        <v>0</v>
      </c>
      <c r="S973" s="277"/>
      <c r="T973" s="273">
        <f ca="1">OFFSET(СВОДНАЯ!$B$3,'Кабельный журнал'!AE973-1,6)</f>
        <v>0</v>
      </c>
      <c r="U973" s="274"/>
      <c r="V973" s="275"/>
      <c r="W973" s="276">
        <f ca="1">OFFSET(СВОДНАЯ!$B$3,'Кабельный журнал'!AE973-1,7)</f>
        <v>0</v>
      </c>
      <c r="X973" s="274"/>
      <c r="Y973" s="274"/>
      <c r="Z973" s="277"/>
      <c r="AA973" s="206">
        <f ca="1">OFFSET(СВОДНАЯ!$B$3,'Кабельный журнал'!AE973-1,8)</f>
        <v>0</v>
      </c>
      <c r="AB973" s="207"/>
      <c r="AE973" s="34">
        <f t="shared" si="17"/>
        <v>843</v>
      </c>
    </row>
    <row r="974" spans="1:31" ht="15" customHeight="1" x14ac:dyDescent="0.25">
      <c r="A974" s="214" t="s">
        <v>13</v>
      </c>
      <c r="B974" s="217"/>
      <c r="C974" s="87">
        <f ca="1">OFFSET(СВОДНАЯ!$B$3,'Кабельный журнал'!AE974-1,0)</f>
        <v>0</v>
      </c>
      <c r="D974" s="120"/>
      <c r="E974" s="100">
        <f ca="1">OFFSET(СВОДНАЯ!$B$3,'Кабельный журнал'!AE974-1,1)</f>
        <v>0</v>
      </c>
      <c r="F974" s="104">
        <f ca="1">OFFSET(СВОДНАЯ!$B$3,'Кабельный журнал'!AE974-1,2)</f>
        <v>0</v>
      </c>
      <c r="G974" s="273">
        <f ca="1">OFFSET(СВОДНАЯ!$B$3,'Кабельный журнал'!AE974-1,3)</f>
        <v>0</v>
      </c>
      <c r="H974" s="274"/>
      <c r="I974" s="274"/>
      <c r="J974" s="274"/>
      <c r="K974" s="274"/>
      <c r="L974" s="275"/>
      <c r="M974" s="278">
        <f ca="1">OFFSET(СВОДНАЯ!$B$3,'Кабельный журнал'!AE974-1,4)</f>
        <v>0</v>
      </c>
      <c r="N974" s="279"/>
      <c r="O974" s="279"/>
      <c r="P974" s="279"/>
      <c r="Q974" s="280"/>
      <c r="R974" s="276">
        <f ca="1">OFFSET(СВОДНАЯ!$B$3,'Кабельный журнал'!AE974-1,5)</f>
        <v>0</v>
      </c>
      <c r="S974" s="277"/>
      <c r="T974" s="273">
        <f ca="1">OFFSET(СВОДНАЯ!$B$3,'Кабельный журнал'!AE974-1,6)</f>
        <v>0</v>
      </c>
      <c r="U974" s="274"/>
      <c r="V974" s="275"/>
      <c r="W974" s="276">
        <f ca="1">OFFSET(СВОДНАЯ!$B$3,'Кабельный журнал'!AE974-1,7)</f>
        <v>0</v>
      </c>
      <c r="X974" s="274"/>
      <c r="Y974" s="274"/>
      <c r="Z974" s="277"/>
      <c r="AA974" s="206">
        <f ca="1">OFFSET(СВОДНАЯ!$B$3,'Кабельный журнал'!AE974-1,8)</f>
        <v>0</v>
      </c>
      <c r="AB974" s="207"/>
      <c r="AE974" s="34">
        <f t="shared" si="17"/>
        <v>844</v>
      </c>
    </row>
    <row r="975" spans="1:31" ht="15" customHeight="1" x14ac:dyDescent="0.25">
      <c r="A975" s="215"/>
      <c r="B975" s="218"/>
      <c r="C975" s="87">
        <f ca="1">OFFSET(СВОДНАЯ!$B$3,'Кабельный журнал'!AE975-1,0)</f>
        <v>0</v>
      </c>
      <c r="D975" s="120"/>
      <c r="E975" s="100">
        <f ca="1">OFFSET(СВОДНАЯ!$B$3,'Кабельный журнал'!AE975-1,1)</f>
        <v>0</v>
      </c>
      <c r="F975" s="104">
        <f ca="1">OFFSET(СВОДНАЯ!$B$3,'Кабельный журнал'!AE975-1,2)</f>
        <v>0</v>
      </c>
      <c r="G975" s="273">
        <f ca="1">OFFSET(СВОДНАЯ!$B$3,'Кабельный журнал'!AE975-1,3)</f>
        <v>0</v>
      </c>
      <c r="H975" s="274"/>
      <c r="I975" s="274"/>
      <c r="J975" s="274"/>
      <c r="K975" s="274"/>
      <c r="L975" s="275"/>
      <c r="M975" s="278">
        <f ca="1">OFFSET(СВОДНАЯ!$B$3,'Кабельный журнал'!AE975-1,4)</f>
        <v>0</v>
      </c>
      <c r="N975" s="279"/>
      <c r="O975" s="279"/>
      <c r="P975" s="279"/>
      <c r="Q975" s="280"/>
      <c r="R975" s="276">
        <f ca="1">OFFSET(СВОДНАЯ!$B$3,'Кабельный журнал'!AE975-1,5)</f>
        <v>0</v>
      </c>
      <c r="S975" s="277"/>
      <c r="T975" s="273">
        <f ca="1">OFFSET(СВОДНАЯ!$B$3,'Кабельный журнал'!AE975-1,6)</f>
        <v>0</v>
      </c>
      <c r="U975" s="274"/>
      <c r="V975" s="275"/>
      <c r="W975" s="276">
        <f ca="1">OFFSET(СВОДНАЯ!$B$3,'Кабельный журнал'!AE975-1,7)</f>
        <v>0</v>
      </c>
      <c r="X975" s="274"/>
      <c r="Y975" s="274"/>
      <c r="Z975" s="277"/>
      <c r="AA975" s="206">
        <f ca="1">OFFSET(СВОДНАЯ!$B$3,'Кабельный журнал'!AE975-1,8)</f>
        <v>0</v>
      </c>
      <c r="AB975" s="207"/>
      <c r="AE975" s="34">
        <f t="shared" si="17"/>
        <v>845</v>
      </c>
    </row>
    <row r="976" spans="1:31" ht="15" customHeight="1" x14ac:dyDescent="0.25">
      <c r="A976" s="215"/>
      <c r="B976" s="218"/>
      <c r="C976" s="87">
        <f ca="1">OFFSET(СВОДНАЯ!$B$3,'Кабельный журнал'!AE976-1,0)</f>
        <v>0</v>
      </c>
      <c r="D976" s="120"/>
      <c r="E976" s="100">
        <f ca="1">OFFSET(СВОДНАЯ!$B$3,'Кабельный журнал'!AE976-1,1)</f>
        <v>0</v>
      </c>
      <c r="F976" s="104">
        <f ca="1">OFFSET(СВОДНАЯ!$B$3,'Кабельный журнал'!AE976-1,2)</f>
        <v>0</v>
      </c>
      <c r="G976" s="273">
        <f ca="1">OFFSET(СВОДНАЯ!$B$3,'Кабельный журнал'!AE976-1,3)</f>
        <v>0</v>
      </c>
      <c r="H976" s="274"/>
      <c r="I976" s="274"/>
      <c r="J976" s="274"/>
      <c r="K976" s="274"/>
      <c r="L976" s="275"/>
      <c r="M976" s="278">
        <f ca="1">OFFSET(СВОДНАЯ!$B$3,'Кабельный журнал'!AE976-1,4)</f>
        <v>0</v>
      </c>
      <c r="N976" s="279"/>
      <c r="O976" s="279"/>
      <c r="P976" s="279"/>
      <c r="Q976" s="280"/>
      <c r="R976" s="276">
        <f ca="1">OFFSET(СВОДНАЯ!$B$3,'Кабельный журнал'!AE976-1,5)</f>
        <v>0</v>
      </c>
      <c r="S976" s="277"/>
      <c r="T976" s="273">
        <f ca="1">OFFSET(СВОДНАЯ!$B$3,'Кабельный журнал'!AE976-1,6)</f>
        <v>0</v>
      </c>
      <c r="U976" s="274"/>
      <c r="V976" s="275"/>
      <c r="W976" s="276">
        <f ca="1">OFFSET(СВОДНАЯ!$B$3,'Кабельный журнал'!AE976-1,7)</f>
        <v>0</v>
      </c>
      <c r="X976" s="274"/>
      <c r="Y976" s="274"/>
      <c r="Z976" s="277"/>
      <c r="AA976" s="206">
        <f ca="1">OFFSET(СВОДНАЯ!$B$3,'Кабельный журнал'!AE976-1,8)</f>
        <v>0</v>
      </c>
      <c r="AB976" s="207"/>
      <c r="AE976" s="34">
        <f t="shared" si="17"/>
        <v>846</v>
      </c>
    </row>
    <row r="977" spans="1:31" ht="15" customHeight="1" x14ac:dyDescent="0.25">
      <c r="A977" s="215"/>
      <c r="B977" s="218"/>
      <c r="C977" s="87">
        <f ca="1">OFFSET(СВОДНАЯ!$B$3,'Кабельный журнал'!AE977-1,0)</f>
        <v>0</v>
      </c>
      <c r="D977" s="120"/>
      <c r="E977" s="100">
        <f ca="1">OFFSET(СВОДНАЯ!$B$3,'Кабельный журнал'!AE977-1,1)</f>
        <v>0</v>
      </c>
      <c r="F977" s="104">
        <f ca="1">OFFSET(СВОДНАЯ!$B$3,'Кабельный журнал'!AE977-1,2)</f>
        <v>0</v>
      </c>
      <c r="G977" s="273">
        <f ca="1">OFFSET(СВОДНАЯ!$B$3,'Кабельный журнал'!AE977-1,3)</f>
        <v>0</v>
      </c>
      <c r="H977" s="274"/>
      <c r="I977" s="274"/>
      <c r="J977" s="274"/>
      <c r="K977" s="274"/>
      <c r="L977" s="275"/>
      <c r="M977" s="278">
        <f ca="1">OFFSET(СВОДНАЯ!$B$3,'Кабельный журнал'!AE977-1,4)</f>
        <v>0</v>
      </c>
      <c r="N977" s="279"/>
      <c r="O977" s="279"/>
      <c r="P977" s="279"/>
      <c r="Q977" s="280"/>
      <c r="R977" s="276">
        <f ca="1">OFFSET(СВОДНАЯ!$B$3,'Кабельный журнал'!AE977-1,5)</f>
        <v>0</v>
      </c>
      <c r="S977" s="277"/>
      <c r="T977" s="273">
        <f ca="1">OFFSET(СВОДНАЯ!$B$3,'Кабельный журнал'!AE977-1,6)</f>
        <v>0</v>
      </c>
      <c r="U977" s="274"/>
      <c r="V977" s="275"/>
      <c r="W977" s="276">
        <f ca="1">OFFSET(СВОДНАЯ!$B$3,'Кабельный журнал'!AE977-1,7)</f>
        <v>0</v>
      </c>
      <c r="X977" s="274"/>
      <c r="Y977" s="274"/>
      <c r="Z977" s="277"/>
      <c r="AA977" s="206">
        <f ca="1">OFFSET(СВОДНАЯ!$B$3,'Кабельный журнал'!AE977-1,8)</f>
        <v>0</v>
      </c>
      <c r="AB977" s="207"/>
      <c r="AE977" s="34">
        <f t="shared" si="17"/>
        <v>847</v>
      </c>
    </row>
    <row r="978" spans="1:31" ht="15" customHeight="1" thickBot="1" x14ac:dyDescent="0.3">
      <c r="A978" s="216"/>
      <c r="B978" s="219"/>
      <c r="C978" s="87">
        <f ca="1">OFFSET(СВОДНАЯ!$B$3,'Кабельный журнал'!AE978-1,0)</f>
        <v>0</v>
      </c>
      <c r="D978" s="120"/>
      <c r="E978" s="100">
        <f ca="1">OFFSET(СВОДНАЯ!$B$3,'Кабельный журнал'!AE978-1,1)</f>
        <v>0</v>
      </c>
      <c r="F978" s="104">
        <f ca="1">OFFSET(СВОДНАЯ!$B$3,'Кабельный журнал'!AE978-1,2)</f>
        <v>0</v>
      </c>
      <c r="G978" s="273">
        <f ca="1">OFFSET(СВОДНАЯ!$B$3,'Кабельный журнал'!AE978-1,3)</f>
        <v>0</v>
      </c>
      <c r="H978" s="274"/>
      <c r="I978" s="274"/>
      <c r="J978" s="274"/>
      <c r="K978" s="274"/>
      <c r="L978" s="275"/>
      <c r="M978" s="278">
        <f ca="1">OFFSET(СВОДНАЯ!$B$3,'Кабельный журнал'!AE978-1,4)</f>
        <v>0</v>
      </c>
      <c r="N978" s="279"/>
      <c r="O978" s="279"/>
      <c r="P978" s="279"/>
      <c r="Q978" s="280"/>
      <c r="R978" s="276">
        <f ca="1">OFFSET(СВОДНАЯ!$B$3,'Кабельный журнал'!AE978-1,5)</f>
        <v>0</v>
      </c>
      <c r="S978" s="277"/>
      <c r="T978" s="273">
        <f ca="1">OFFSET(СВОДНАЯ!$B$3,'Кабельный журнал'!AE978-1,6)</f>
        <v>0</v>
      </c>
      <c r="U978" s="274"/>
      <c r="V978" s="275"/>
      <c r="W978" s="276">
        <f ca="1">OFFSET(СВОДНАЯ!$B$3,'Кабельный журнал'!AE978-1,7)</f>
        <v>0</v>
      </c>
      <c r="X978" s="274"/>
      <c r="Y978" s="274"/>
      <c r="Z978" s="277"/>
      <c r="AA978" s="206">
        <f ca="1">OFFSET(СВОДНАЯ!$B$3,'Кабельный журнал'!AE978-1,8)</f>
        <v>0</v>
      </c>
      <c r="AB978" s="207"/>
      <c r="AE978" s="34">
        <f t="shared" si="17"/>
        <v>848</v>
      </c>
    </row>
    <row r="979" spans="1:31" ht="15" customHeight="1" x14ac:dyDescent="0.25">
      <c r="A979" s="214" t="s">
        <v>14</v>
      </c>
      <c r="B979" s="217"/>
      <c r="C979" s="87">
        <f ca="1">OFFSET(СВОДНАЯ!$B$3,'Кабельный журнал'!AE979-1,0)</f>
        <v>0</v>
      </c>
      <c r="D979" s="120"/>
      <c r="E979" s="100">
        <f ca="1">OFFSET(СВОДНАЯ!$B$3,'Кабельный журнал'!AE979-1,1)</f>
        <v>0</v>
      </c>
      <c r="F979" s="104">
        <f ca="1">OFFSET(СВОДНАЯ!$B$3,'Кабельный журнал'!AE979-1,2)</f>
        <v>0</v>
      </c>
      <c r="G979" s="273">
        <f ca="1">OFFSET(СВОДНАЯ!$B$3,'Кабельный журнал'!AE979-1,3)</f>
        <v>0</v>
      </c>
      <c r="H979" s="274"/>
      <c r="I979" s="274"/>
      <c r="J979" s="274"/>
      <c r="K979" s="274"/>
      <c r="L979" s="275"/>
      <c r="M979" s="278">
        <f ca="1">OFFSET(СВОДНАЯ!$B$3,'Кабельный журнал'!AE979-1,4)</f>
        <v>0</v>
      </c>
      <c r="N979" s="279"/>
      <c r="O979" s="279"/>
      <c r="P979" s="279"/>
      <c r="Q979" s="280"/>
      <c r="R979" s="276">
        <f ca="1">OFFSET(СВОДНАЯ!$B$3,'Кабельный журнал'!AE979-1,5)</f>
        <v>0</v>
      </c>
      <c r="S979" s="277"/>
      <c r="T979" s="273">
        <f ca="1">OFFSET(СВОДНАЯ!$B$3,'Кабельный журнал'!AE979-1,6)</f>
        <v>0</v>
      </c>
      <c r="U979" s="274"/>
      <c r="V979" s="275"/>
      <c r="W979" s="276">
        <f ca="1">OFFSET(СВОДНАЯ!$B$3,'Кабельный журнал'!AE979-1,7)</f>
        <v>0</v>
      </c>
      <c r="X979" s="274"/>
      <c r="Y979" s="274"/>
      <c r="Z979" s="277"/>
      <c r="AA979" s="206">
        <f ca="1">OFFSET(СВОДНАЯ!$B$3,'Кабельный журнал'!AE979-1,8)</f>
        <v>0</v>
      </c>
      <c r="AB979" s="207"/>
      <c r="AE979" s="34">
        <f t="shared" si="17"/>
        <v>849</v>
      </c>
    </row>
    <row r="980" spans="1:31" ht="15" customHeight="1" x14ac:dyDescent="0.25">
      <c r="A980" s="215"/>
      <c r="B980" s="218"/>
      <c r="C980" s="87">
        <f ca="1">OFFSET(СВОДНАЯ!$B$3,'Кабельный журнал'!AE980-1,0)</f>
        <v>0</v>
      </c>
      <c r="D980" s="120"/>
      <c r="E980" s="100">
        <f ca="1">OFFSET(СВОДНАЯ!$B$3,'Кабельный журнал'!AE980-1,1)</f>
        <v>0</v>
      </c>
      <c r="F980" s="104">
        <f ca="1">OFFSET(СВОДНАЯ!$B$3,'Кабельный журнал'!AE980-1,2)</f>
        <v>0</v>
      </c>
      <c r="G980" s="273">
        <f ca="1">OFFSET(СВОДНАЯ!$B$3,'Кабельный журнал'!AE980-1,3)</f>
        <v>0</v>
      </c>
      <c r="H980" s="274"/>
      <c r="I980" s="274"/>
      <c r="J980" s="274"/>
      <c r="K980" s="274"/>
      <c r="L980" s="275"/>
      <c r="M980" s="278">
        <f ca="1">OFFSET(СВОДНАЯ!$B$3,'Кабельный журнал'!AE980-1,4)</f>
        <v>0</v>
      </c>
      <c r="N980" s="279"/>
      <c r="O980" s="279"/>
      <c r="P980" s="279"/>
      <c r="Q980" s="280"/>
      <c r="R980" s="276">
        <f ca="1">OFFSET(СВОДНАЯ!$B$3,'Кабельный журнал'!AE980-1,5)</f>
        <v>0</v>
      </c>
      <c r="S980" s="277"/>
      <c r="T980" s="273">
        <f ca="1">OFFSET(СВОДНАЯ!$B$3,'Кабельный журнал'!AE980-1,6)</f>
        <v>0</v>
      </c>
      <c r="U980" s="274"/>
      <c r="V980" s="275"/>
      <c r="W980" s="276">
        <f ca="1">OFFSET(СВОДНАЯ!$B$3,'Кабельный журнал'!AE980-1,7)</f>
        <v>0</v>
      </c>
      <c r="X980" s="274"/>
      <c r="Y980" s="274"/>
      <c r="Z980" s="277"/>
      <c r="AA980" s="206">
        <f ca="1">OFFSET(СВОДНАЯ!$B$3,'Кабельный журнал'!AE980-1,8)</f>
        <v>0</v>
      </c>
      <c r="AB980" s="207"/>
      <c r="AE980" s="34">
        <f t="shared" si="17"/>
        <v>850</v>
      </c>
    </row>
    <row r="981" spans="1:31" ht="15" customHeight="1" x14ac:dyDescent="0.25">
      <c r="A981" s="215"/>
      <c r="B981" s="218"/>
      <c r="C981" s="87">
        <f ca="1">OFFSET(СВОДНАЯ!$B$3,'Кабельный журнал'!AE981-1,0)</f>
        <v>0</v>
      </c>
      <c r="D981" s="120"/>
      <c r="E981" s="100">
        <f ca="1">OFFSET(СВОДНАЯ!$B$3,'Кабельный журнал'!AE981-1,1)</f>
        <v>0</v>
      </c>
      <c r="F981" s="104">
        <f ca="1">OFFSET(СВОДНАЯ!$B$3,'Кабельный журнал'!AE981-1,2)</f>
        <v>0</v>
      </c>
      <c r="G981" s="273">
        <f ca="1">OFFSET(СВОДНАЯ!$B$3,'Кабельный журнал'!AE981-1,3)</f>
        <v>0</v>
      </c>
      <c r="H981" s="274"/>
      <c r="I981" s="274"/>
      <c r="J981" s="274"/>
      <c r="K981" s="274"/>
      <c r="L981" s="275"/>
      <c r="M981" s="278">
        <f ca="1">OFFSET(СВОДНАЯ!$B$3,'Кабельный журнал'!AE981-1,4)</f>
        <v>0</v>
      </c>
      <c r="N981" s="279"/>
      <c r="O981" s="279"/>
      <c r="P981" s="279"/>
      <c r="Q981" s="280"/>
      <c r="R981" s="276">
        <f ca="1">OFFSET(СВОДНАЯ!$B$3,'Кабельный журнал'!AE981-1,5)</f>
        <v>0</v>
      </c>
      <c r="S981" s="277"/>
      <c r="T981" s="273">
        <f ca="1">OFFSET(СВОДНАЯ!$B$3,'Кабельный журнал'!AE981-1,6)</f>
        <v>0</v>
      </c>
      <c r="U981" s="274"/>
      <c r="V981" s="275"/>
      <c r="W981" s="276">
        <f ca="1">OFFSET(СВОДНАЯ!$B$3,'Кабельный журнал'!AE981-1,7)</f>
        <v>0</v>
      </c>
      <c r="X981" s="274"/>
      <c r="Y981" s="274"/>
      <c r="Z981" s="277"/>
      <c r="AA981" s="206">
        <f ca="1">OFFSET(СВОДНАЯ!$B$3,'Кабельный журнал'!AE981-1,8)</f>
        <v>0</v>
      </c>
      <c r="AB981" s="207"/>
      <c r="AE981" s="34">
        <f t="shared" si="17"/>
        <v>851</v>
      </c>
    </row>
    <row r="982" spans="1:31" ht="15" customHeight="1" x14ac:dyDescent="0.25">
      <c r="A982" s="215"/>
      <c r="B982" s="218"/>
      <c r="C982" s="87">
        <f ca="1">OFFSET(СВОДНАЯ!$B$3,'Кабельный журнал'!AE982-1,0)</f>
        <v>0</v>
      </c>
      <c r="D982" s="120"/>
      <c r="E982" s="100">
        <f ca="1">OFFSET(СВОДНАЯ!$B$3,'Кабельный журнал'!AE982-1,1)</f>
        <v>0</v>
      </c>
      <c r="F982" s="104">
        <f ca="1">OFFSET(СВОДНАЯ!$B$3,'Кабельный журнал'!AE982-1,2)</f>
        <v>0</v>
      </c>
      <c r="G982" s="273">
        <f ca="1">OFFSET(СВОДНАЯ!$B$3,'Кабельный журнал'!AE982-1,3)</f>
        <v>0</v>
      </c>
      <c r="H982" s="274"/>
      <c r="I982" s="274"/>
      <c r="J982" s="274"/>
      <c r="K982" s="274"/>
      <c r="L982" s="275"/>
      <c r="M982" s="278">
        <f ca="1">OFFSET(СВОДНАЯ!$B$3,'Кабельный журнал'!AE982-1,4)</f>
        <v>0</v>
      </c>
      <c r="N982" s="279"/>
      <c r="O982" s="279"/>
      <c r="P982" s="279"/>
      <c r="Q982" s="280"/>
      <c r="R982" s="276">
        <f ca="1">OFFSET(СВОДНАЯ!$B$3,'Кабельный журнал'!AE982-1,5)</f>
        <v>0</v>
      </c>
      <c r="S982" s="277"/>
      <c r="T982" s="273">
        <f ca="1">OFFSET(СВОДНАЯ!$B$3,'Кабельный журнал'!AE982-1,6)</f>
        <v>0</v>
      </c>
      <c r="U982" s="274"/>
      <c r="V982" s="275"/>
      <c r="W982" s="276">
        <f ca="1">OFFSET(СВОДНАЯ!$B$3,'Кабельный журнал'!AE982-1,7)</f>
        <v>0</v>
      </c>
      <c r="X982" s="274"/>
      <c r="Y982" s="274"/>
      <c r="Z982" s="277"/>
      <c r="AA982" s="206">
        <f ca="1">OFFSET(СВОДНАЯ!$B$3,'Кабельный журнал'!AE982-1,8)</f>
        <v>0</v>
      </c>
      <c r="AB982" s="207"/>
      <c r="AE982" s="34">
        <f t="shared" si="17"/>
        <v>852</v>
      </c>
    </row>
    <row r="983" spans="1:31" ht="15" customHeight="1" x14ac:dyDescent="0.25">
      <c r="A983" s="215"/>
      <c r="B983" s="218"/>
      <c r="C983" s="87">
        <f ca="1">OFFSET(СВОДНАЯ!$B$3,'Кабельный журнал'!AE983-1,0)</f>
        <v>0</v>
      </c>
      <c r="D983" s="120"/>
      <c r="E983" s="100">
        <f ca="1">OFFSET(СВОДНАЯ!$B$3,'Кабельный журнал'!AE983-1,1)</f>
        <v>0</v>
      </c>
      <c r="F983" s="104">
        <f ca="1">OFFSET(СВОДНАЯ!$B$3,'Кабельный журнал'!AE983-1,2)</f>
        <v>0</v>
      </c>
      <c r="G983" s="273">
        <f ca="1">OFFSET(СВОДНАЯ!$B$3,'Кабельный журнал'!AE983-1,3)</f>
        <v>0</v>
      </c>
      <c r="H983" s="274"/>
      <c r="I983" s="274"/>
      <c r="J983" s="274"/>
      <c r="K983" s="274"/>
      <c r="L983" s="275"/>
      <c r="M983" s="278">
        <f ca="1">OFFSET(СВОДНАЯ!$B$3,'Кабельный журнал'!AE983-1,4)</f>
        <v>0</v>
      </c>
      <c r="N983" s="279"/>
      <c r="O983" s="279"/>
      <c r="P983" s="279"/>
      <c r="Q983" s="280"/>
      <c r="R983" s="276">
        <f ca="1">OFFSET(СВОДНАЯ!$B$3,'Кабельный журнал'!AE983-1,5)</f>
        <v>0</v>
      </c>
      <c r="S983" s="277"/>
      <c r="T983" s="273">
        <f ca="1">OFFSET(СВОДНАЯ!$B$3,'Кабельный журнал'!AE983-1,6)</f>
        <v>0</v>
      </c>
      <c r="U983" s="274"/>
      <c r="V983" s="275"/>
      <c r="W983" s="276">
        <f ca="1">OFFSET(СВОДНАЯ!$B$3,'Кабельный журнал'!AE983-1,7)</f>
        <v>0</v>
      </c>
      <c r="X983" s="274"/>
      <c r="Y983" s="274"/>
      <c r="Z983" s="277"/>
      <c r="AA983" s="206">
        <f ca="1">OFFSET(СВОДНАЯ!$B$3,'Кабельный журнал'!AE983-1,8)</f>
        <v>0</v>
      </c>
      <c r="AB983" s="207"/>
      <c r="AE983" s="34">
        <f t="shared" si="17"/>
        <v>853</v>
      </c>
    </row>
    <row r="984" spans="1:31" ht="15" customHeight="1" thickBot="1" x14ac:dyDescent="0.3">
      <c r="A984" s="216"/>
      <c r="B984" s="219"/>
      <c r="C984" s="87">
        <f ca="1">OFFSET(СВОДНАЯ!$B$3,'Кабельный журнал'!AE984-1,0)</f>
        <v>0</v>
      </c>
      <c r="D984" s="120"/>
      <c r="E984" s="100">
        <f ca="1">OFFSET(СВОДНАЯ!$B$3,'Кабельный журнал'!AE984-1,1)</f>
        <v>0</v>
      </c>
      <c r="F984" s="104">
        <f ca="1">OFFSET(СВОДНАЯ!$B$3,'Кабельный журнал'!AE984-1,2)</f>
        <v>0</v>
      </c>
      <c r="G984" s="273">
        <f ca="1">OFFSET(СВОДНАЯ!$B$3,'Кабельный журнал'!AE984-1,3)</f>
        <v>0</v>
      </c>
      <c r="H984" s="274"/>
      <c r="I984" s="274"/>
      <c r="J984" s="274"/>
      <c r="K984" s="274"/>
      <c r="L984" s="275"/>
      <c r="M984" s="278">
        <f ca="1">OFFSET(СВОДНАЯ!$B$3,'Кабельный журнал'!AE984-1,4)</f>
        <v>0</v>
      </c>
      <c r="N984" s="279"/>
      <c r="O984" s="279"/>
      <c r="P984" s="279"/>
      <c r="Q984" s="280"/>
      <c r="R984" s="276">
        <f ca="1">OFFSET(СВОДНАЯ!$B$3,'Кабельный журнал'!AE984-1,5)</f>
        <v>0</v>
      </c>
      <c r="S984" s="277"/>
      <c r="T984" s="273">
        <f ca="1">OFFSET(СВОДНАЯ!$B$3,'Кабельный журнал'!AE984-1,6)</f>
        <v>0</v>
      </c>
      <c r="U984" s="274"/>
      <c r="V984" s="275"/>
      <c r="W984" s="276">
        <f ca="1">OFFSET(СВОДНАЯ!$B$3,'Кабельный журнал'!AE984-1,7)</f>
        <v>0</v>
      </c>
      <c r="X984" s="274"/>
      <c r="Y984" s="274"/>
      <c r="Z984" s="277"/>
      <c r="AA984" s="206">
        <f ca="1">OFFSET(СВОДНАЯ!$B$3,'Кабельный журнал'!AE984-1,8)</f>
        <v>0</v>
      </c>
      <c r="AB984" s="207"/>
      <c r="AE984" s="34">
        <f t="shared" si="17"/>
        <v>854</v>
      </c>
    </row>
    <row r="985" spans="1:31" ht="15" customHeight="1" x14ac:dyDescent="0.25">
      <c r="A985" s="214" t="s">
        <v>15</v>
      </c>
      <c r="B985" s="217"/>
      <c r="C985" s="87">
        <f ca="1">OFFSET(СВОДНАЯ!$B$3,'Кабельный журнал'!AE985-1,0)</f>
        <v>0</v>
      </c>
      <c r="D985" s="120"/>
      <c r="E985" s="100">
        <f ca="1">OFFSET(СВОДНАЯ!$B$3,'Кабельный журнал'!AE985-1,1)</f>
        <v>0</v>
      </c>
      <c r="F985" s="104">
        <f ca="1">OFFSET(СВОДНАЯ!$B$3,'Кабельный журнал'!AE985-1,2)</f>
        <v>0</v>
      </c>
      <c r="G985" s="273">
        <f ca="1">OFFSET(СВОДНАЯ!$B$3,'Кабельный журнал'!AE985-1,3)</f>
        <v>0</v>
      </c>
      <c r="H985" s="274"/>
      <c r="I985" s="274"/>
      <c r="J985" s="274"/>
      <c r="K985" s="274"/>
      <c r="L985" s="275"/>
      <c r="M985" s="278">
        <f ca="1">OFFSET(СВОДНАЯ!$B$3,'Кабельный журнал'!AE985-1,4)</f>
        <v>0</v>
      </c>
      <c r="N985" s="279"/>
      <c r="O985" s="279"/>
      <c r="P985" s="279"/>
      <c r="Q985" s="280"/>
      <c r="R985" s="276">
        <f ca="1">OFFSET(СВОДНАЯ!$B$3,'Кабельный журнал'!AE985-1,5)</f>
        <v>0</v>
      </c>
      <c r="S985" s="277"/>
      <c r="T985" s="273">
        <f ca="1">OFFSET(СВОДНАЯ!$B$3,'Кабельный журнал'!AE985-1,6)</f>
        <v>0</v>
      </c>
      <c r="U985" s="274"/>
      <c r="V985" s="275"/>
      <c r="W985" s="276">
        <f ca="1">OFFSET(СВОДНАЯ!$B$3,'Кабельный журнал'!AE985-1,7)</f>
        <v>0</v>
      </c>
      <c r="X985" s="274"/>
      <c r="Y985" s="274"/>
      <c r="Z985" s="277"/>
      <c r="AA985" s="206">
        <f ca="1">OFFSET(СВОДНАЯ!$B$3,'Кабельный журнал'!AE985-1,8)</f>
        <v>0</v>
      </c>
      <c r="AB985" s="207"/>
      <c r="AE985" s="34">
        <f t="shared" si="17"/>
        <v>855</v>
      </c>
    </row>
    <row r="986" spans="1:31" ht="15" customHeight="1" x14ac:dyDescent="0.25">
      <c r="A986" s="215"/>
      <c r="B986" s="218"/>
      <c r="C986" s="87">
        <f ca="1">OFFSET(СВОДНАЯ!$B$3,'Кабельный журнал'!AE986-1,0)</f>
        <v>0</v>
      </c>
      <c r="D986" s="120"/>
      <c r="E986" s="100">
        <f ca="1">OFFSET(СВОДНАЯ!$B$3,'Кабельный журнал'!AE986-1,1)</f>
        <v>0</v>
      </c>
      <c r="F986" s="104">
        <f ca="1">OFFSET(СВОДНАЯ!$B$3,'Кабельный журнал'!AE986-1,2)</f>
        <v>0</v>
      </c>
      <c r="G986" s="273">
        <f ca="1">OFFSET(СВОДНАЯ!$B$3,'Кабельный журнал'!AE986-1,3)</f>
        <v>0</v>
      </c>
      <c r="H986" s="274"/>
      <c r="I986" s="274"/>
      <c r="J986" s="274"/>
      <c r="K986" s="274"/>
      <c r="L986" s="275"/>
      <c r="M986" s="278">
        <f ca="1">OFFSET(СВОДНАЯ!$B$3,'Кабельный журнал'!AE986-1,4)</f>
        <v>0</v>
      </c>
      <c r="N986" s="279"/>
      <c r="O986" s="279"/>
      <c r="P986" s="279"/>
      <c r="Q986" s="280"/>
      <c r="R986" s="276">
        <f ca="1">OFFSET(СВОДНАЯ!$B$3,'Кабельный журнал'!AE986-1,5)</f>
        <v>0</v>
      </c>
      <c r="S986" s="277"/>
      <c r="T986" s="273">
        <f ca="1">OFFSET(СВОДНАЯ!$B$3,'Кабельный журнал'!AE986-1,6)</f>
        <v>0</v>
      </c>
      <c r="U986" s="274"/>
      <c r="V986" s="275"/>
      <c r="W986" s="276">
        <f ca="1">OFFSET(СВОДНАЯ!$B$3,'Кабельный журнал'!AE986-1,7)</f>
        <v>0</v>
      </c>
      <c r="X986" s="274"/>
      <c r="Y986" s="274"/>
      <c r="Z986" s="277"/>
      <c r="AA986" s="206">
        <f ca="1">OFFSET(СВОДНАЯ!$B$3,'Кабельный журнал'!AE986-1,8)</f>
        <v>0</v>
      </c>
      <c r="AB986" s="207"/>
      <c r="AE986" s="34">
        <f t="shared" si="17"/>
        <v>856</v>
      </c>
    </row>
    <row r="987" spans="1:31" ht="15" customHeight="1" thickBot="1" x14ac:dyDescent="0.3">
      <c r="A987" s="215"/>
      <c r="B987" s="218"/>
      <c r="C987" s="88">
        <f ca="1">OFFSET(СВОДНАЯ!$B$3,'Кабельный журнал'!AE987-1,0)</f>
        <v>0</v>
      </c>
      <c r="D987" s="124"/>
      <c r="E987" s="102">
        <f ca="1">OFFSET(СВОДНАЯ!$B$3,'Кабельный журнал'!AE987-1,1)</f>
        <v>0</v>
      </c>
      <c r="F987" s="106">
        <f ca="1">OFFSET(СВОДНАЯ!$B$3,'Кабельный журнал'!AE987-1,2)</f>
        <v>0</v>
      </c>
      <c r="G987" s="337">
        <f ca="1">OFFSET(СВОДНАЯ!$B$3,'Кабельный журнал'!AE987-1,3)</f>
        <v>0</v>
      </c>
      <c r="H987" s="338"/>
      <c r="I987" s="338"/>
      <c r="J987" s="338"/>
      <c r="K987" s="338"/>
      <c r="L987" s="339"/>
      <c r="M987" s="300">
        <f ca="1">OFFSET(СВОДНАЯ!$B$3,'Кабельный журнал'!AE987-1,4)</f>
        <v>0</v>
      </c>
      <c r="N987" s="301"/>
      <c r="O987" s="301"/>
      <c r="P987" s="301"/>
      <c r="Q987" s="302"/>
      <c r="R987" s="298">
        <f ca="1">OFFSET(СВОДНАЯ!$B$3,'Кабельный журнал'!AE987-1,5)</f>
        <v>0</v>
      </c>
      <c r="S987" s="340"/>
      <c r="T987" s="337">
        <f ca="1">OFFSET(СВОДНАЯ!$B$3,'Кабельный журнал'!AE987-1,6)</f>
        <v>0</v>
      </c>
      <c r="U987" s="338"/>
      <c r="V987" s="339"/>
      <c r="W987" s="298">
        <f ca="1">OFFSET(СВОДНАЯ!$B$3,'Кабельный журнал'!AE987-1,7)</f>
        <v>0</v>
      </c>
      <c r="X987" s="336"/>
      <c r="Y987" s="336"/>
      <c r="Z987" s="336"/>
      <c r="AA987" s="220">
        <f ca="1">OFFSET(СВОДНАЯ!$B$3,'Кабельный журнал'!AE987-1,8)</f>
        <v>0</v>
      </c>
      <c r="AB987" s="222"/>
      <c r="AE987" s="34">
        <f t="shared" si="17"/>
        <v>857</v>
      </c>
    </row>
    <row r="988" spans="1:31" ht="15" customHeight="1" thickBot="1" x14ac:dyDescent="0.3">
      <c r="A988" s="215"/>
      <c r="B988" s="218"/>
      <c r="C988" s="80"/>
      <c r="D988" s="107"/>
      <c r="E988" s="39"/>
      <c r="F988" s="39"/>
      <c r="G988" s="66"/>
      <c r="H988" s="66"/>
      <c r="I988" s="66"/>
      <c r="J988" s="66"/>
      <c r="K988" s="66"/>
      <c r="L988" s="66"/>
      <c r="M988" s="60"/>
      <c r="N988" s="61"/>
      <c r="O988" s="61"/>
      <c r="P988" s="62"/>
      <c r="Q988" s="62"/>
      <c r="R988" s="61"/>
      <c r="S988" s="281" t="str">
        <f>S933</f>
        <v>ОДО-104-01.СОТС.КЖ</v>
      </c>
      <c r="T988" s="282"/>
      <c r="U988" s="282"/>
      <c r="V988" s="282"/>
      <c r="W988" s="282"/>
      <c r="X988" s="282"/>
      <c r="Y988" s="282"/>
      <c r="Z988" s="283"/>
      <c r="AA988" s="271" t="s">
        <v>2</v>
      </c>
      <c r="AB988" s="272"/>
    </row>
    <row r="989" spans="1:31" ht="15" customHeight="1" thickBot="1" x14ac:dyDescent="0.3">
      <c r="A989" s="215"/>
      <c r="B989" s="218"/>
      <c r="C989" s="80"/>
      <c r="D989" s="107"/>
      <c r="E989" s="39"/>
      <c r="F989" s="39"/>
      <c r="G989" s="66"/>
      <c r="H989" s="66"/>
      <c r="I989" s="66"/>
      <c r="J989" s="66"/>
      <c r="K989" s="66"/>
      <c r="L989" s="66"/>
      <c r="M989" s="55"/>
      <c r="N989" s="56"/>
      <c r="O989" s="56"/>
      <c r="P989" s="57"/>
      <c r="Q989" s="57"/>
      <c r="R989" s="56"/>
      <c r="S989" s="226"/>
      <c r="T989" s="227"/>
      <c r="U989" s="227"/>
      <c r="V989" s="227"/>
      <c r="W989" s="227"/>
      <c r="X989" s="227"/>
      <c r="Y989" s="227"/>
      <c r="Z989" s="228"/>
      <c r="AA989" s="202" t="s">
        <v>32</v>
      </c>
      <c r="AB989" s="204">
        <f>AB934+1</f>
        <v>13</v>
      </c>
    </row>
    <row r="990" spans="1:31" ht="15" customHeight="1" thickBot="1" x14ac:dyDescent="0.3">
      <c r="A990" s="216"/>
      <c r="B990" s="219"/>
      <c r="C990" s="81"/>
      <c r="D990" s="138"/>
      <c r="E990" s="41"/>
      <c r="F990" s="41"/>
      <c r="G990" s="85"/>
      <c r="H990" s="85"/>
      <c r="I990" s="85"/>
      <c r="J990" s="85"/>
      <c r="K990" s="85"/>
      <c r="L990" s="85"/>
      <c r="M990" s="59" t="s">
        <v>0</v>
      </c>
      <c r="N990" s="59" t="s">
        <v>10</v>
      </c>
      <c r="O990" s="59" t="s">
        <v>2</v>
      </c>
      <c r="P990" s="59" t="s">
        <v>11</v>
      </c>
      <c r="Q990" s="59" t="s">
        <v>4</v>
      </c>
      <c r="R990" s="59" t="s">
        <v>5</v>
      </c>
      <c r="S990" s="229"/>
      <c r="T990" s="230"/>
      <c r="U990" s="230"/>
      <c r="V990" s="230"/>
      <c r="W990" s="230"/>
      <c r="X990" s="230"/>
      <c r="Y990" s="230"/>
      <c r="Z990" s="231"/>
      <c r="AA990" s="203"/>
      <c r="AB990" s="205"/>
    </row>
    <row r="991" spans="1:31" ht="15" customHeight="1" thickBot="1" x14ac:dyDescent="0.3">
      <c r="A991" s="26"/>
      <c r="B991" s="26"/>
      <c r="C991" s="199" t="s">
        <v>18</v>
      </c>
      <c r="D991" s="133"/>
      <c r="E991" s="251" t="s">
        <v>19</v>
      </c>
      <c r="F991" s="252"/>
      <c r="G991" s="255" t="s">
        <v>22</v>
      </c>
      <c r="H991" s="256"/>
      <c r="I991" s="256"/>
      <c r="J991" s="256"/>
      <c r="K991" s="256"/>
      <c r="L991" s="256"/>
      <c r="M991" s="256"/>
      <c r="N991" s="256"/>
      <c r="O991" s="256"/>
      <c r="P991" s="256"/>
      <c r="Q991" s="256"/>
      <c r="R991" s="256"/>
      <c r="S991" s="256"/>
      <c r="T991" s="256"/>
      <c r="U991" s="256"/>
      <c r="V991" s="256"/>
      <c r="W991" s="256"/>
      <c r="X991" s="256"/>
      <c r="Y991" s="256"/>
      <c r="Z991" s="256"/>
      <c r="AA991" s="256"/>
      <c r="AB991" s="257"/>
    </row>
    <row r="992" spans="1:31" ht="15" customHeight="1" thickBot="1" x14ac:dyDescent="0.3">
      <c r="A992" s="26"/>
      <c r="B992" s="26"/>
      <c r="C992" s="200"/>
      <c r="D992" s="134"/>
      <c r="E992" s="253"/>
      <c r="F992" s="254"/>
      <c r="G992" s="258" t="s">
        <v>23</v>
      </c>
      <c r="H992" s="259"/>
      <c r="I992" s="259"/>
      <c r="J992" s="259"/>
      <c r="K992" s="259"/>
      <c r="L992" s="259"/>
      <c r="M992" s="259"/>
      <c r="N992" s="259"/>
      <c r="O992" s="259"/>
      <c r="P992" s="259"/>
      <c r="Q992" s="259"/>
      <c r="R992" s="259"/>
      <c r="S992" s="260"/>
      <c r="T992" s="255" t="s">
        <v>24</v>
      </c>
      <c r="U992" s="256"/>
      <c r="V992" s="256"/>
      <c r="W992" s="256"/>
      <c r="X992" s="256"/>
      <c r="Y992" s="256"/>
      <c r="Z992" s="256"/>
      <c r="AA992" s="256"/>
      <c r="AB992" s="257"/>
    </row>
    <row r="993" spans="1:31" ht="15" customHeight="1" x14ac:dyDescent="0.25">
      <c r="A993" s="26"/>
      <c r="B993" s="26"/>
      <c r="C993" s="200"/>
      <c r="D993" s="129"/>
      <c r="E993" s="261" t="s">
        <v>20</v>
      </c>
      <c r="F993" s="261" t="s">
        <v>21</v>
      </c>
      <c r="G993" s="251" t="s">
        <v>25</v>
      </c>
      <c r="H993" s="263"/>
      <c r="I993" s="263"/>
      <c r="J993" s="263"/>
      <c r="K993" s="263"/>
      <c r="L993" s="252"/>
      <c r="M993" s="265" t="s">
        <v>26</v>
      </c>
      <c r="N993" s="266"/>
      <c r="O993" s="266"/>
      <c r="P993" s="266"/>
      <c r="Q993" s="267"/>
      <c r="R993" s="265" t="s">
        <v>27</v>
      </c>
      <c r="S993" s="267"/>
      <c r="T993" s="265" t="s">
        <v>25</v>
      </c>
      <c r="U993" s="266"/>
      <c r="V993" s="267"/>
      <c r="W993" s="265" t="s">
        <v>26</v>
      </c>
      <c r="X993" s="266"/>
      <c r="Y993" s="266"/>
      <c r="Z993" s="267"/>
      <c r="AA993" s="265" t="s">
        <v>27</v>
      </c>
      <c r="AB993" s="267"/>
    </row>
    <row r="994" spans="1:31" ht="15" customHeight="1" thickBot="1" x14ac:dyDescent="0.3">
      <c r="A994" s="26"/>
      <c r="B994" s="26"/>
      <c r="C994" s="201"/>
      <c r="D994" s="130"/>
      <c r="E994" s="262"/>
      <c r="F994" s="262"/>
      <c r="G994" s="253"/>
      <c r="H994" s="264"/>
      <c r="I994" s="264"/>
      <c r="J994" s="264"/>
      <c r="K994" s="264"/>
      <c r="L994" s="254"/>
      <c r="M994" s="268"/>
      <c r="N994" s="269"/>
      <c r="O994" s="269"/>
      <c r="P994" s="269"/>
      <c r="Q994" s="270"/>
      <c r="R994" s="268"/>
      <c r="S994" s="270"/>
      <c r="T994" s="268"/>
      <c r="U994" s="269"/>
      <c r="V994" s="270"/>
      <c r="W994" s="268"/>
      <c r="X994" s="269"/>
      <c r="Y994" s="269"/>
      <c r="Z994" s="270"/>
      <c r="AA994" s="268"/>
      <c r="AB994" s="270"/>
    </row>
    <row r="995" spans="1:31" ht="15" customHeight="1" x14ac:dyDescent="0.25">
      <c r="C995" s="89">
        <f ca="1">OFFSET(СВОДНАЯ!$B$3,'Кабельный журнал'!AE995-1,0)</f>
        <v>0</v>
      </c>
      <c r="D995" s="126"/>
      <c r="E995" s="99">
        <f ca="1">OFFSET(СВОДНАЯ!$B$3,'Кабельный журнал'!AE995-1,1)</f>
        <v>0</v>
      </c>
      <c r="F995" s="103">
        <f ca="1">OFFSET(СВОДНАЯ!$B$3,'Кабельный журнал'!AE995-1,2)</f>
        <v>0</v>
      </c>
      <c r="G995" s="245">
        <f ca="1">OFFSET(СВОДНАЯ!$B$3,'Кабельный журнал'!AE995-1,3)</f>
        <v>0</v>
      </c>
      <c r="H995" s="246"/>
      <c r="I995" s="246"/>
      <c r="J995" s="246"/>
      <c r="K995" s="246"/>
      <c r="L995" s="247"/>
      <c r="M995" s="248">
        <f ca="1">OFFSET(СВОДНАЯ!$B$3,'Кабельный журнал'!AE995-1,4)</f>
        <v>0</v>
      </c>
      <c r="N995" s="249"/>
      <c r="O995" s="249"/>
      <c r="P995" s="249"/>
      <c r="Q995" s="250"/>
      <c r="R995" s="246">
        <f ca="1">OFFSET(СВОДНАЯ!$B$3,'Кабельный журнал'!AE995-1,5)</f>
        <v>0</v>
      </c>
      <c r="S995" s="246"/>
      <c r="T995" s="245">
        <f ca="1">OFFSET(СВОДНАЯ!$B$3,'Кабельный журнал'!AE995-1,6)</f>
        <v>0</v>
      </c>
      <c r="U995" s="246"/>
      <c r="V995" s="247"/>
      <c r="W995" s="246">
        <f ca="1">OFFSET(СВОДНАЯ!$B$3,'Кабельный журнал'!AE995-1,7)</f>
        <v>0</v>
      </c>
      <c r="X995" s="246"/>
      <c r="Y995" s="246"/>
      <c r="Z995" s="246"/>
      <c r="AA995" s="245">
        <f ca="1">OFFSET(СВОДНАЯ!$B$3,'Кабельный журнал'!AE995-1,8)</f>
        <v>0</v>
      </c>
      <c r="AB995" s="247"/>
      <c r="AE995" s="34">
        <f>AE987+1</f>
        <v>858</v>
      </c>
    </row>
    <row r="996" spans="1:31" ht="15" customHeight="1" x14ac:dyDescent="0.25">
      <c r="C996" s="87">
        <f ca="1">OFFSET(СВОДНАЯ!$B$3,'Кабельный журнал'!AE996-1,0)</f>
        <v>0</v>
      </c>
      <c r="D996" s="120"/>
      <c r="E996" s="100">
        <f ca="1">OFFSET(СВОДНАЯ!$B$3,'Кабельный журнал'!AE996-1,1)</f>
        <v>0</v>
      </c>
      <c r="F996" s="104">
        <f ca="1">OFFSET(СВОДНАЯ!$B$3,'Кабельный журнал'!AE996-1,2)</f>
        <v>0</v>
      </c>
      <c r="G996" s="206">
        <f ca="1">OFFSET(СВОДНАЯ!$B$3,'Кабельный журнал'!AE996-1,3)</f>
        <v>0</v>
      </c>
      <c r="H996" s="235"/>
      <c r="I996" s="235"/>
      <c r="J996" s="235"/>
      <c r="K996" s="235"/>
      <c r="L996" s="207"/>
      <c r="M996" s="236">
        <f ca="1">OFFSET(СВОДНАЯ!$B$3,'Кабельный журнал'!AE996-1,4)</f>
        <v>0</v>
      </c>
      <c r="N996" s="237"/>
      <c r="O996" s="237"/>
      <c r="P996" s="237"/>
      <c r="Q996" s="238"/>
      <c r="R996" s="235">
        <f ca="1">OFFSET(СВОДНАЯ!$B$3,'Кабельный журнал'!AE996-1,5)</f>
        <v>0</v>
      </c>
      <c r="S996" s="235"/>
      <c r="T996" s="206">
        <f ca="1">OFFSET(СВОДНАЯ!$B$3,'Кабельный журнал'!AE996-1,6)</f>
        <v>0</v>
      </c>
      <c r="U996" s="235"/>
      <c r="V996" s="207"/>
      <c r="W996" s="235">
        <f ca="1">OFFSET(СВОДНАЯ!$B$3,'Кабельный журнал'!AE996-1,7)</f>
        <v>0</v>
      </c>
      <c r="X996" s="235"/>
      <c r="Y996" s="235"/>
      <c r="Z996" s="235"/>
      <c r="AA996" s="206">
        <f ca="1">OFFSET(СВОДНАЯ!$B$3,'Кабельный журнал'!AE996-1,8)</f>
        <v>0</v>
      </c>
      <c r="AB996" s="207"/>
      <c r="AE996" s="34">
        <f>AE995+1</f>
        <v>859</v>
      </c>
    </row>
    <row r="997" spans="1:31" ht="15" customHeight="1" x14ac:dyDescent="0.25">
      <c r="C997" s="87">
        <f ca="1">OFFSET(СВОДНАЯ!$B$3,'Кабельный журнал'!AE997-1,0)</f>
        <v>0</v>
      </c>
      <c r="D997" s="120"/>
      <c r="E997" s="100">
        <f ca="1">OFFSET(СВОДНАЯ!$B$3,'Кабельный журнал'!AE997-1,1)</f>
        <v>0</v>
      </c>
      <c r="F997" s="104">
        <f ca="1">OFFSET(СВОДНАЯ!$B$3,'Кабельный журнал'!AE997-1,2)</f>
        <v>0</v>
      </c>
      <c r="G997" s="206">
        <f ca="1">OFFSET(СВОДНАЯ!$B$3,'Кабельный журнал'!AE997-1,3)</f>
        <v>0</v>
      </c>
      <c r="H997" s="235"/>
      <c r="I997" s="235"/>
      <c r="J997" s="235"/>
      <c r="K997" s="235"/>
      <c r="L997" s="207"/>
      <c r="M997" s="236">
        <f ca="1">OFFSET(СВОДНАЯ!$B$3,'Кабельный журнал'!AE997-1,4)</f>
        <v>0</v>
      </c>
      <c r="N997" s="237"/>
      <c r="O997" s="237"/>
      <c r="P997" s="237"/>
      <c r="Q997" s="238"/>
      <c r="R997" s="235">
        <f ca="1">OFFSET(СВОДНАЯ!$B$3,'Кабельный журнал'!AE997-1,5)</f>
        <v>0</v>
      </c>
      <c r="S997" s="235"/>
      <c r="T997" s="206">
        <f ca="1">OFFSET(СВОДНАЯ!$B$3,'Кабельный журнал'!AE997-1,6)</f>
        <v>0</v>
      </c>
      <c r="U997" s="235"/>
      <c r="V997" s="207"/>
      <c r="W997" s="235">
        <f ca="1">OFFSET(СВОДНАЯ!$B$3,'Кабельный журнал'!AE997-1,7)</f>
        <v>0</v>
      </c>
      <c r="X997" s="235"/>
      <c r="Y997" s="235"/>
      <c r="Z997" s="235"/>
      <c r="AA997" s="206">
        <f ca="1">OFFSET(СВОДНАЯ!$B$3,'Кабельный журнал'!AE997-1,8)</f>
        <v>0</v>
      </c>
      <c r="AB997" s="207"/>
      <c r="AE997" s="34">
        <f t="shared" ref="AE997:AE1042" si="18">AE996+1</f>
        <v>860</v>
      </c>
    </row>
    <row r="998" spans="1:31" ht="15" customHeight="1" x14ac:dyDescent="0.25">
      <c r="C998" s="87">
        <f ca="1">OFFSET(СВОДНАЯ!$B$3,'Кабельный журнал'!AE998-1,0)</f>
        <v>0</v>
      </c>
      <c r="D998" s="120"/>
      <c r="E998" s="100">
        <f ca="1">OFFSET(СВОДНАЯ!$B$3,'Кабельный журнал'!AE998-1,1)</f>
        <v>0</v>
      </c>
      <c r="F998" s="104">
        <f ca="1">OFFSET(СВОДНАЯ!$B$3,'Кабельный журнал'!AE998-1,2)</f>
        <v>0</v>
      </c>
      <c r="G998" s="206">
        <f ca="1">OFFSET(СВОДНАЯ!$B$3,'Кабельный журнал'!AE998-1,3)</f>
        <v>0</v>
      </c>
      <c r="H998" s="235"/>
      <c r="I998" s="235"/>
      <c r="J998" s="235"/>
      <c r="K998" s="235"/>
      <c r="L998" s="207"/>
      <c r="M998" s="236">
        <f ca="1">OFFSET(СВОДНАЯ!$B$3,'Кабельный журнал'!AE998-1,4)</f>
        <v>0</v>
      </c>
      <c r="N998" s="237"/>
      <c r="O998" s="237"/>
      <c r="P998" s="237"/>
      <c r="Q998" s="238"/>
      <c r="R998" s="235">
        <f ca="1">OFFSET(СВОДНАЯ!$B$3,'Кабельный журнал'!AE998-1,5)</f>
        <v>0</v>
      </c>
      <c r="S998" s="235"/>
      <c r="T998" s="206">
        <f ca="1">OFFSET(СВОДНАЯ!$B$3,'Кабельный журнал'!AE998-1,6)</f>
        <v>0</v>
      </c>
      <c r="U998" s="235"/>
      <c r="V998" s="207"/>
      <c r="W998" s="235">
        <f ca="1">OFFSET(СВОДНАЯ!$B$3,'Кабельный журнал'!AE998-1,7)</f>
        <v>0</v>
      </c>
      <c r="X998" s="235"/>
      <c r="Y998" s="235"/>
      <c r="Z998" s="235"/>
      <c r="AA998" s="206">
        <f ca="1">OFFSET(СВОДНАЯ!$B$3,'Кабельный журнал'!AE998-1,8)</f>
        <v>0</v>
      </c>
      <c r="AB998" s="207"/>
      <c r="AE998" s="34">
        <f t="shared" si="18"/>
        <v>861</v>
      </c>
    </row>
    <row r="999" spans="1:31" ht="15" customHeight="1" x14ac:dyDescent="0.25">
      <c r="C999" s="87">
        <f ca="1">OFFSET(СВОДНАЯ!$B$3,'Кабельный журнал'!AE999-1,0)</f>
        <v>0</v>
      </c>
      <c r="D999" s="120"/>
      <c r="E999" s="100">
        <f ca="1">OFFSET(СВОДНАЯ!$B$3,'Кабельный журнал'!AE999-1,1)</f>
        <v>0</v>
      </c>
      <c r="F999" s="104">
        <f ca="1">OFFSET(СВОДНАЯ!$B$3,'Кабельный журнал'!AE999-1,2)</f>
        <v>0</v>
      </c>
      <c r="G999" s="206">
        <f ca="1">OFFSET(СВОДНАЯ!$B$3,'Кабельный журнал'!AE999-1,3)</f>
        <v>0</v>
      </c>
      <c r="H999" s="235"/>
      <c r="I999" s="235"/>
      <c r="J999" s="235"/>
      <c r="K999" s="235"/>
      <c r="L999" s="207"/>
      <c r="M999" s="236">
        <f ca="1">OFFSET(СВОДНАЯ!$B$3,'Кабельный журнал'!AE999-1,4)</f>
        <v>0</v>
      </c>
      <c r="N999" s="237"/>
      <c r="O999" s="237"/>
      <c r="P999" s="237"/>
      <c r="Q999" s="238"/>
      <c r="R999" s="235">
        <f ca="1">OFFSET(СВОДНАЯ!$B$3,'Кабельный журнал'!AE999-1,5)</f>
        <v>0</v>
      </c>
      <c r="S999" s="235"/>
      <c r="T999" s="206">
        <f ca="1">OFFSET(СВОДНАЯ!$B$3,'Кабельный журнал'!AE999-1,6)</f>
        <v>0</v>
      </c>
      <c r="U999" s="235"/>
      <c r="V999" s="207"/>
      <c r="W999" s="235">
        <f ca="1">OFFSET(СВОДНАЯ!$B$3,'Кабельный журнал'!AE999-1,7)</f>
        <v>0</v>
      </c>
      <c r="X999" s="235"/>
      <c r="Y999" s="235"/>
      <c r="Z999" s="235"/>
      <c r="AA999" s="206">
        <f ca="1">OFFSET(СВОДНАЯ!$B$3,'Кабельный журнал'!AE999-1,8)</f>
        <v>0</v>
      </c>
      <c r="AB999" s="207"/>
      <c r="AE999" s="34">
        <f t="shared" si="18"/>
        <v>862</v>
      </c>
    </row>
    <row r="1000" spans="1:31" ht="15" customHeight="1" x14ac:dyDescent="0.25">
      <c r="C1000" s="87">
        <f ca="1">OFFSET(СВОДНАЯ!$B$3,'Кабельный журнал'!AE1000-1,0)</f>
        <v>0</v>
      </c>
      <c r="D1000" s="120"/>
      <c r="E1000" s="100">
        <f ca="1">OFFSET(СВОДНАЯ!$B$3,'Кабельный журнал'!AE1000-1,1)</f>
        <v>0</v>
      </c>
      <c r="F1000" s="104">
        <f ca="1">OFFSET(СВОДНАЯ!$B$3,'Кабельный журнал'!AE1000-1,2)</f>
        <v>0</v>
      </c>
      <c r="G1000" s="206">
        <f ca="1">OFFSET(СВОДНАЯ!$B$3,'Кабельный журнал'!AE1000-1,3)</f>
        <v>0</v>
      </c>
      <c r="H1000" s="235"/>
      <c r="I1000" s="235"/>
      <c r="J1000" s="235"/>
      <c r="K1000" s="235"/>
      <c r="L1000" s="207"/>
      <c r="M1000" s="236">
        <f ca="1">OFFSET(СВОДНАЯ!$B$3,'Кабельный журнал'!AE1000-1,4)</f>
        <v>0</v>
      </c>
      <c r="N1000" s="237"/>
      <c r="O1000" s="237"/>
      <c r="P1000" s="237"/>
      <c r="Q1000" s="238"/>
      <c r="R1000" s="235">
        <f ca="1">OFFSET(СВОДНАЯ!$B$3,'Кабельный журнал'!AE1000-1,5)</f>
        <v>0</v>
      </c>
      <c r="S1000" s="235"/>
      <c r="T1000" s="206">
        <f ca="1">OFFSET(СВОДНАЯ!$B$3,'Кабельный журнал'!AE1000-1,6)</f>
        <v>0</v>
      </c>
      <c r="U1000" s="235"/>
      <c r="V1000" s="207"/>
      <c r="W1000" s="235">
        <f ca="1">OFFSET(СВОДНАЯ!$B$3,'Кабельный журнал'!AE1000-1,7)</f>
        <v>0</v>
      </c>
      <c r="X1000" s="235"/>
      <c r="Y1000" s="235"/>
      <c r="Z1000" s="235"/>
      <c r="AA1000" s="206">
        <f ca="1">OFFSET(СВОДНАЯ!$B$3,'Кабельный журнал'!AE1000-1,8)</f>
        <v>0</v>
      </c>
      <c r="AB1000" s="207"/>
      <c r="AE1000" s="34">
        <f t="shared" si="18"/>
        <v>863</v>
      </c>
    </row>
    <row r="1001" spans="1:31" ht="15" customHeight="1" x14ac:dyDescent="0.25">
      <c r="C1001" s="87">
        <f ca="1">OFFSET(СВОДНАЯ!$B$3,'Кабельный журнал'!AE1001-1,0)</f>
        <v>0</v>
      </c>
      <c r="D1001" s="120"/>
      <c r="E1001" s="100">
        <f ca="1">OFFSET(СВОДНАЯ!$B$3,'Кабельный журнал'!AE1001-1,1)</f>
        <v>0</v>
      </c>
      <c r="F1001" s="104">
        <f ca="1">OFFSET(СВОДНАЯ!$B$3,'Кабельный журнал'!AE1001-1,2)</f>
        <v>0</v>
      </c>
      <c r="G1001" s="206">
        <f ca="1">OFFSET(СВОДНАЯ!$B$3,'Кабельный журнал'!AE1001-1,3)</f>
        <v>0</v>
      </c>
      <c r="H1001" s="235"/>
      <c r="I1001" s="235"/>
      <c r="J1001" s="235"/>
      <c r="K1001" s="235"/>
      <c r="L1001" s="207"/>
      <c r="M1001" s="236">
        <f ca="1">OFFSET(СВОДНАЯ!$B$3,'Кабельный журнал'!AE1001-1,4)</f>
        <v>0</v>
      </c>
      <c r="N1001" s="237"/>
      <c r="O1001" s="237"/>
      <c r="P1001" s="237"/>
      <c r="Q1001" s="238"/>
      <c r="R1001" s="235">
        <f ca="1">OFFSET(СВОДНАЯ!$B$3,'Кабельный журнал'!AE1001-1,5)</f>
        <v>0</v>
      </c>
      <c r="S1001" s="235"/>
      <c r="T1001" s="206">
        <f ca="1">OFFSET(СВОДНАЯ!$B$3,'Кабельный журнал'!AE1001-1,6)</f>
        <v>0</v>
      </c>
      <c r="U1001" s="235"/>
      <c r="V1001" s="207"/>
      <c r="W1001" s="235">
        <f ca="1">OFFSET(СВОДНАЯ!$B$3,'Кабельный журнал'!AE1001-1,7)</f>
        <v>0</v>
      </c>
      <c r="X1001" s="235"/>
      <c r="Y1001" s="235"/>
      <c r="Z1001" s="235"/>
      <c r="AA1001" s="206">
        <f ca="1">OFFSET(СВОДНАЯ!$B$3,'Кабельный журнал'!AE1001-1,8)</f>
        <v>0</v>
      </c>
      <c r="AB1001" s="207"/>
      <c r="AE1001" s="34">
        <f t="shared" si="18"/>
        <v>864</v>
      </c>
    </row>
    <row r="1002" spans="1:31" ht="15" customHeight="1" x14ac:dyDescent="0.25">
      <c r="C1002" s="87">
        <f ca="1">OFFSET(СВОДНАЯ!$B$3,'Кабельный журнал'!AE1002-1,0)</f>
        <v>0</v>
      </c>
      <c r="D1002" s="120"/>
      <c r="E1002" s="100">
        <f ca="1">OFFSET(СВОДНАЯ!$B$3,'Кабельный журнал'!AE1002-1,1)</f>
        <v>0</v>
      </c>
      <c r="F1002" s="104">
        <f ca="1">OFFSET(СВОДНАЯ!$B$3,'Кабельный журнал'!AE1002-1,2)</f>
        <v>0</v>
      </c>
      <c r="G1002" s="206">
        <f ca="1">OFFSET(СВОДНАЯ!$B$3,'Кабельный журнал'!AE1002-1,3)</f>
        <v>0</v>
      </c>
      <c r="H1002" s="235"/>
      <c r="I1002" s="235"/>
      <c r="J1002" s="235"/>
      <c r="K1002" s="235"/>
      <c r="L1002" s="207"/>
      <c r="M1002" s="236">
        <f ca="1">OFFSET(СВОДНАЯ!$B$3,'Кабельный журнал'!AE1002-1,4)</f>
        <v>0</v>
      </c>
      <c r="N1002" s="237"/>
      <c r="O1002" s="237"/>
      <c r="P1002" s="237"/>
      <c r="Q1002" s="238"/>
      <c r="R1002" s="235">
        <f ca="1">OFFSET(СВОДНАЯ!$B$3,'Кабельный журнал'!AE1002-1,5)</f>
        <v>0</v>
      </c>
      <c r="S1002" s="235"/>
      <c r="T1002" s="206">
        <f ca="1">OFFSET(СВОДНАЯ!$B$3,'Кабельный журнал'!AE1002-1,6)</f>
        <v>0</v>
      </c>
      <c r="U1002" s="235"/>
      <c r="V1002" s="207"/>
      <c r="W1002" s="235">
        <f ca="1">OFFSET(СВОДНАЯ!$B$3,'Кабельный журнал'!AE1002-1,7)</f>
        <v>0</v>
      </c>
      <c r="X1002" s="235"/>
      <c r="Y1002" s="235"/>
      <c r="Z1002" s="235"/>
      <c r="AA1002" s="206">
        <f ca="1">OFFSET(СВОДНАЯ!$B$3,'Кабельный журнал'!AE1002-1,8)</f>
        <v>0</v>
      </c>
      <c r="AB1002" s="207"/>
      <c r="AE1002" s="34">
        <f t="shared" si="18"/>
        <v>865</v>
      </c>
    </row>
    <row r="1003" spans="1:31" ht="15" customHeight="1" x14ac:dyDescent="0.25">
      <c r="C1003" s="87">
        <f ca="1">OFFSET(СВОДНАЯ!$B$3,'Кабельный журнал'!AE1003-1,0)</f>
        <v>0</v>
      </c>
      <c r="D1003" s="120"/>
      <c r="E1003" s="100">
        <f ca="1">OFFSET(СВОДНАЯ!$B$3,'Кабельный журнал'!AE1003-1,1)</f>
        <v>0</v>
      </c>
      <c r="F1003" s="104">
        <f ca="1">OFFSET(СВОДНАЯ!$B$3,'Кабельный журнал'!AE1003-1,2)</f>
        <v>0</v>
      </c>
      <c r="G1003" s="206">
        <f ca="1">OFFSET(СВОДНАЯ!$B$3,'Кабельный журнал'!AE1003-1,3)</f>
        <v>0</v>
      </c>
      <c r="H1003" s="235"/>
      <c r="I1003" s="235"/>
      <c r="J1003" s="235"/>
      <c r="K1003" s="235"/>
      <c r="L1003" s="207"/>
      <c r="M1003" s="236">
        <f ca="1">OFFSET(СВОДНАЯ!$B$3,'Кабельный журнал'!AE1003-1,4)</f>
        <v>0</v>
      </c>
      <c r="N1003" s="237"/>
      <c r="O1003" s="237"/>
      <c r="P1003" s="237"/>
      <c r="Q1003" s="238"/>
      <c r="R1003" s="235">
        <f ca="1">OFFSET(СВОДНАЯ!$B$3,'Кабельный журнал'!AE1003-1,5)</f>
        <v>0</v>
      </c>
      <c r="S1003" s="235"/>
      <c r="T1003" s="206">
        <f ca="1">OFFSET(СВОДНАЯ!$B$3,'Кабельный журнал'!AE1003-1,6)</f>
        <v>0</v>
      </c>
      <c r="U1003" s="235"/>
      <c r="V1003" s="207"/>
      <c r="W1003" s="235">
        <f ca="1">OFFSET(СВОДНАЯ!$B$3,'Кабельный журнал'!AE1003-1,7)</f>
        <v>0</v>
      </c>
      <c r="X1003" s="235"/>
      <c r="Y1003" s="235"/>
      <c r="Z1003" s="235"/>
      <c r="AA1003" s="206">
        <f ca="1">OFFSET(СВОДНАЯ!$B$3,'Кабельный журнал'!AE1003-1,8)</f>
        <v>0</v>
      </c>
      <c r="AB1003" s="207"/>
      <c r="AE1003" s="34">
        <f t="shared" si="18"/>
        <v>866</v>
      </c>
    </row>
    <row r="1004" spans="1:31" ht="15" customHeight="1" x14ac:dyDescent="0.25">
      <c r="C1004" s="87">
        <f ca="1">OFFSET(СВОДНАЯ!$B$3,'Кабельный журнал'!AE1004-1,0)</f>
        <v>0</v>
      </c>
      <c r="D1004" s="120"/>
      <c r="E1004" s="100">
        <f ca="1">OFFSET(СВОДНАЯ!$B$3,'Кабельный журнал'!AE1004-1,1)</f>
        <v>0</v>
      </c>
      <c r="F1004" s="104">
        <f ca="1">OFFSET(СВОДНАЯ!$B$3,'Кабельный журнал'!AE1004-1,2)</f>
        <v>0</v>
      </c>
      <c r="G1004" s="206">
        <f ca="1">OFFSET(СВОДНАЯ!$B$3,'Кабельный журнал'!AE1004-1,3)</f>
        <v>0</v>
      </c>
      <c r="H1004" s="235"/>
      <c r="I1004" s="235"/>
      <c r="J1004" s="235"/>
      <c r="K1004" s="235"/>
      <c r="L1004" s="207"/>
      <c r="M1004" s="236">
        <f ca="1">OFFSET(СВОДНАЯ!$B$3,'Кабельный журнал'!AE1004-1,4)</f>
        <v>0</v>
      </c>
      <c r="N1004" s="237"/>
      <c r="O1004" s="237"/>
      <c r="P1004" s="237"/>
      <c r="Q1004" s="238"/>
      <c r="R1004" s="235">
        <f ca="1">OFFSET(СВОДНАЯ!$B$3,'Кабельный журнал'!AE1004-1,5)</f>
        <v>0</v>
      </c>
      <c r="S1004" s="235"/>
      <c r="T1004" s="206">
        <f ca="1">OFFSET(СВОДНАЯ!$B$3,'Кабельный журнал'!AE1004-1,6)</f>
        <v>0</v>
      </c>
      <c r="U1004" s="235"/>
      <c r="V1004" s="207"/>
      <c r="W1004" s="235">
        <f ca="1">OFFSET(СВОДНАЯ!$B$3,'Кабельный журнал'!AE1004-1,7)</f>
        <v>0</v>
      </c>
      <c r="X1004" s="235"/>
      <c r="Y1004" s="235"/>
      <c r="Z1004" s="235"/>
      <c r="AA1004" s="206">
        <f ca="1">OFFSET(СВОДНАЯ!$B$3,'Кабельный журнал'!AE1004-1,8)</f>
        <v>0</v>
      </c>
      <c r="AB1004" s="207"/>
      <c r="AE1004" s="34">
        <f t="shared" si="18"/>
        <v>867</v>
      </c>
    </row>
    <row r="1005" spans="1:31" ht="15" customHeight="1" x14ac:dyDescent="0.25">
      <c r="C1005" s="87">
        <f ca="1">OFFSET(СВОДНАЯ!$B$3,'Кабельный журнал'!AE1005-1,0)</f>
        <v>0</v>
      </c>
      <c r="D1005" s="120"/>
      <c r="E1005" s="100">
        <f ca="1">OFFSET(СВОДНАЯ!$B$3,'Кабельный журнал'!AE1005-1,1)</f>
        <v>0</v>
      </c>
      <c r="F1005" s="104">
        <f ca="1">OFFSET(СВОДНАЯ!$B$3,'Кабельный журнал'!AE1005-1,2)</f>
        <v>0</v>
      </c>
      <c r="G1005" s="206">
        <f ca="1">OFFSET(СВОДНАЯ!$B$3,'Кабельный журнал'!AE1005-1,3)</f>
        <v>0</v>
      </c>
      <c r="H1005" s="235"/>
      <c r="I1005" s="235"/>
      <c r="J1005" s="235"/>
      <c r="K1005" s="235"/>
      <c r="L1005" s="207"/>
      <c r="M1005" s="236">
        <f ca="1">OFFSET(СВОДНАЯ!$B$3,'Кабельный журнал'!AE1005-1,4)</f>
        <v>0</v>
      </c>
      <c r="N1005" s="237"/>
      <c r="O1005" s="237"/>
      <c r="P1005" s="237"/>
      <c r="Q1005" s="238"/>
      <c r="R1005" s="235">
        <f ca="1">OFFSET(СВОДНАЯ!$B$3,'Кабельный журнал'!AE1005-1,5)</f>
        <v>0</v>
      </c>
      <c r="S1005" s="235"/>
      <c r="T1005" s="206">
        <f ca="1">OFFSET(СВОДНАЯ!$B$3,'Кабельный журнал'!AE1005-1,6)</f>
        <v>0</v>
      </c>
      <c r="U1005" s="235"/>
      <c r="V1005" s="207"/>
      <c r="W1005" s="235">
        <f ca="1">OFFSET(СВОДНАЯ!$B$3,'Кабельный журнал'!AE1005-1,7)</f>
        <v>0</v>
      </c>
      <c r="X1005" s="235"/>
      <c r="Y1005" s="235"/>
      <c r="Z1005" s="235"/>
      <c r="AA1005" s="206">
        <f ca="1">OFFSET(СВОДНАЯ!$B$3,'Кабельный журнал'!AE1005-1,8)</f>
        <v>0</v>
      </c>
      <c r="AB1005" s="207"/>
      <c r="AE1005" s="34">
        <f t="shared" si="18"/>
        <v>868</v>
      </c>
    </row>
    <row r="1006" spans="1:31" ht="15" customHeight="1" x14ac:dyDescent="0.25">
      <c r="C1006" s="87">
        <f ca="1">OFFSET(СВОДНАЯ!$B$3,'Кабельный журнал'!AE1006-1,0)</f>
        <v>0</v>
      </c>
      <c r="D1006" s="120"/>
      <c r="E1006" s="100">
        <f ca="1">OFFSET(СВОДНАЯ!$B$3,'Кабельный журнал'!AE1006-1,1)</f>
        <v>0</v>
      </c>
      <c r="F1006" s="104">
        <f ca="1">OFFSET(СВОДНАЯ!$B$3,'Кабельный журнал'!AE1006-1,2)</f>
        <v>0</v>
      </c>
      <c r="G1006" s="206">
        <f ca="1">OFFSET(СВОДНАЯ!$B$3,'Кабельный журнал'!AE1006-1,3)</f>
        <v>0</v>
      </c>
      <c r="H1006" s="235"/>
      <c r="I1006" s="235"/>
      <c r="J1006" s="235"/>
      <c r="K1006" s="235"/>
      <c r="L1006" s="207"/>
      <c r="M1006" s="236">
        <f ca="1">OFFSET(СВОДНАЯ!$B$3,'Кабельный журнал'!AE1006-1,4)</f>
        <v>0</v>
      </c>
      <c r="N1006" s="237"/>
      <c r="O1006" s="237"/>
      <c r="P1006" s="237"/>
      <c r="Q1006" s="238"/>
      <c r="R1006" s="235">
        <f ca="1">OFFSET(СВОДНАЯ!$B$3,'Кабельный журнал'!AE1006-1,5)</f>
        <v>0</v>
      </c>
      <c r="S1006" s="235"/>
      <c r="T1006" s="206">
        <f ca="1">OFFSET(СВОДНАЯ!$B$3,'Кабельный журнал'!AE1006-1,6)</f>
        <v>0</v>
      </c>
      <c r="U1006" s="235"/>
      <c r="V1006" s="207"/>
      <c r="W1006" s="235">
        <f ca="1">OFFSET(СВОДНАЯ!$B$3,'Кабельный журнал'!AE1006-1,7)</f>
        <v>0</v>
      </c>
      <c r="X1006" s="235"/>
      <c r="Y1006" s="235"/>
      <c r="Z1006" s="235"/>
      <c r="AA1006" s="206">
        <f ca="1">OFFSET(СВОДНАЯ!$B$3,'Кабельный журнал'!AE1006-1,8)</f>
        <v>0</v>
      </c>
      <c r="AB1006" s="207"/>
      <c r="AE1006" s="34">
        <f t="shared" si="18"/>
        <v>869</v>
      </c>
    </row>
    <row r="1007" spans="1:31" ht="15" customHeight="1" x14ac:dyDescent="0.25">
      <c r="C1007" s="87">
        <f ca="1">OFFSET(СВОДНАЯ!$B$3,'Кабельный журнал'!AE1007-1,0)</f>
        <v>0</v>
      </c>
      <c r="D1007" s="120"/>
      <c r="E1007" s="100">
        <f ca="1">OFFSET(СВОДНАЯ!$B$3,'Кабельный журнал'!AE1007-1,1)</f>
        <v>0</v>
      </c>
      <c r="F1007" s="104">
        <f ca="1">OFFSET(СВОДНАЯ!$B$3,'Кабельный журнал'!AE1007-1,2)</f>
        <v>0</v>
      </c>
      <c r="G1007" s="206">
        <f ca="1">OFFSET(СВОДНАЯ!$B$3,'Кабельный журнал'!AE1007-1,3)</f>
        <v>0</v>
      </c>
      <c r="H1007" s="235"/>
      <c r="I1007" s="235"/>
      <c r="J1007" s="235"/>
      <c r="K1007" s="235"/>
      <c r="L1007" s="207"/>
      <c r="M1007" s="236">
        <f ca="1">OFFSET(СВОДНАЯ!$B$3,'Кабельный журнал'!AE1007-1,4)</f>
        <v>0</v>
      </c>
      <c r="N1007" s="237"/>
      <c r="O1007" s="237"/>
      <c r="P1007" s="237"/>
      <c r="Q1007" s="238"/>
      <c r="R1007" s="235">
        <f ca="1">OFFSET(СВОДНАЯ!$B$3,'Кабельный журнал'!AE1007-1,5)</f>
        <v>0</v>
      </c>
      <c r="S1007" s="235"/>
      <c r="T1007" s="206">
        <f ca="1">OFFSET(СВОДНАЯ!$B$3,'Кабельный журнал'!AE1007-1,6)</f>
        <v>0</v>
      </c>
      <c r="U1007" s="235"/>
      <c r="V1007" s="207"/>
      <c r="W1007" s="235">
        <f ca="1">OFFSET(СВОДНАЯ!$B$3,'Кабельный журнал'!AE1007-1,7)</f>
        <v>0</v>
      </c>
      <c r="X1007" s="235"/>
      <c r="Y1007" s="235"/>
      <c r="Z1007" s="235"/>
      <c r="AA1007" s="206">
        <f ca="1">OFFSET(СВОДНАЯ!$B$3,'Кабельный журнал'!AE1007-1,8)</f>
        <v>0</v>
      </c>
      <c r="AB1007" s="207"/>
      <c r="AE1007" s="34">
        <f t="shared" si="18"/>
        <v>870</v>
      </c>
    </row>
    <row r="1008" spans="1:31" ht="15" customHeight="1" x14ac:dyDescent="0.25">
      <c r="C1008" s="87">
        <f ca="1">OFFSET(СВОДНАЯ!$B$3,'Кабельный журнал'!AE1008-1,0)</f>
        <v>0</v>
      </c>
      <c r="D1008" s="120"/>
      <c r="E1008" s="100">
        <f ca="1">OFFSET(СВОДНАЯ!$B$3,'Кабельный журнал'!AE1008-1,1)</f>
        <v>0</v>
      </c>
      <c r="F1008" s="104">
        <f ca="1">OFFSET(СВОДНАЯ!$B$3,'Кабельный журнал'!AE1008-1,2)</f>
        <v>0</v>
      </c>
      <c r="G1008" s="206">
        <f ca="1">OFFSET(СВОДНАЯ!$B$3,'Кабельный журнал'!AE1008-1,3)</f>
        <v>0</v>
      </c>
      <c r="H1008" s="235"/>
      <c r="I1008" s="235"/>
      <c r="J1008" s="235"/>
      <c r="K1008" s="235"/>
      <c r="L1008" s="207"/>
      <c r="M1008" s="236">
        <f ca="1">OFFSET(СВОДНАЯ!$B$3,'Кабельный журнал'!AE1008-1,4)</f>
        <v>0</v>
      </c>
      <c r="N1008" s="237"/>
      <c r="O1008" s="237"/>
      <c r="P1008" s="237"/>
      <c r="Q1008" s="238"/>
      <c r="R1008" s="235">
        <f ca="1">OFFSET(СВОДНАЯ!$B$3,'Кабельный журнал'!AE1008-1,5)</f>
        <v>0</v>
      </c>
      <c r="S1008" s="235"/>
      <c r="T1008" s="206">
        <f ca="1">OFFSET(СВОДНАЯ!$B$3,'Кабельный журнал'!AE1008-1,6)</f>
        <v>0</v>
      </c>
      <c r="U1008" s="235"/>
      <c r="V1008" s="207"/>
      <c r="W1008" s="235">
        <f ca="1">OFFSET(СВОДНАЯ!$B$3,'Кабельный журнал'!AE1008-1,7)</f>
        <v>0</v>
      </c>
      <c r="X1008" s="235"/>
      <c r="Y1008" s="235"/>
      <c r="Z1008" s="235"/>
      <c r="AA1008" s="206">
        <f ca="1">OFFSET(СВОДНАЯ!$B$3,'Кабельный журнал'!AE1008-1,8)</f>
        <v>0</v>
      </c>
      <c r="AB1008" s="207"/>
      <c r="AE1008" s="34">
        <f t="shared" si="18"/>
        <v>871</v>
      </c>
    </row>
    <row r="1009" spans="3:31" ht="15" customHeight="1" x14ac:dyDescent="0.25">
      <c r="C1009" s="87">
        <f ca="1">OFFSET(СВОДНАЯ!$B$3,'Кабельный журнал'!AE1009-1,0)</f>
        <v>0</v>
      </c>
      <c r="D1009" s="120"/>
      <c r="E1009" s="100">
        <f ca="1">OFFSET(СВОДНАЯ!$B$3,'Кабельный журнал'!AE1009-1,1)</f>
        <v>0</v>
      </c>
      <c r="F1009" s="104">
        <f ca="1">OFFSET(СВОДНАЯ!$B$3,'Кабельный журнал'!AE1009-1,2)</f>
        <v>0</v>
      </c>
      <c r="G1009" s="206">
        <f ca="1">OFFSET(СВОДНАЯ!$B$3,'Кабельный журнал'!AE1009-1,3)</f>
        <v>0</v>
      </c>
      <c r="H1009" s="235"/>
      <c r="I1009" s="235"/>
      <c r="J1009" s="235"/>
      <c r="K1009" s="235"/>
      <c r="L1009" s="207"/>
      <c r="M1009" s="236">
        <f ca="1">OFFSET(СВОДНАЯ!$B$3,'Кабельный журнал'!AE1009-1,4)</f>
        <v>0</v>
      </c>
      <c r="N1009" s="237"/>
      <c r="O1009" s="237"/>
      <c r="P1009" s="237"/>
      <c r="Q1009" s="238"/>
      <c r="R1009" s="235">
        <f ca="1">OFFSET(СВОДНАЯ!$B$3,'Кабельный журнал'!AE1009-1,5)</f>
        <v>0</v>
      </c>
      <c r="S1009" s="235"/>
      <c r="T1009" s="206">
        <f ca="1">OFFSET(СВОДНАЯ!$B$3,'Кабельный журнал'!AE1009-1,6)</f>
        <v>0</v>
      </c>
      <c r="U1009" s="235"/>
      <c r="V1009" s="207"/>
      <c r="W1009" s="235">
        <f ca="1">OFFSET(СВОДНАЯ!$B$3,'Кабельный журнал'!AE1009-1,7)</f>
        <v>0</v>
      </c>
      <c r="X1009" s="235"/>
      <c r="Y1009" s="235"/>
      <c r="Z1009" s="235"/>
      <c r="AA1009" s="206">
        <f ca="1">OFFSET(СВОДНАЯ!$B$3,'Кабельный журнал'!AE1009-1,8)</f>
        <v>0</v>
      </c>
      <c r="AB1009" s="207"/>
      <c r="AE1009" s="34">
        <f t="shared" si="18"/>
        <v>872</v>
      </c>
    </row>
    <row r="1010" spans="3:31" ht="15" customHeight="1" x14ac:dyDescent="0.25">
      <c r="C1010" s="87">
        <f ca="1">OFFSET(СВОДНАЯ!$B$3,'Кабельный журнал'!AE1010-1,0)</f>
        <v>0</v>
      </c>
      <c r="D1010" s="120"/>
      <c r="E1010" s="100">
        <f ca="1">OFFSET(СВОДНАЯ!$B$3,'Кабельный журнал'!AE1010-1,1)</f>
        <v>0</v>
      </c>
      <c r="F1010" s="104">
        <f ca="1">OFFSET(СВОДНАЯ!$B$3,'Кабельный журнал'!AE1010-1,2)</f>
        <v>0</v>
      </c>
      <c r="G1010" s="206">
        <f ca="1">OFFSET(СВОДНАЯ!$B$3,'Кабельный журнал'!AE1010-1,3)</f>
        <v>0</v>
      </c>
      <c r="H1010" s="235"/>
      <c r="I1010" s="235"/>
      <c r="J1010" s="235"/>
      <c r="K1010" s="235"/>
      <c r="L1010" s="207"/>
      <c r="M1010" s="236">
        <f ca="1">OFFSET(СВОДНАЯ!$B$3,'Кабельный журнал'!AE1010-1,4)</f>
        <v>0</v>
      </c>
      <c r="N1010" s="237"/>
      <c r="O1010" s="237"/>
      <c r="P1010" s="237"/>
      <c r="Q1010" s="238"/>
      <c r="R1010" s="235">
        <f ca="1">OFFSET(СВОДНАЯ!$B$3,'Кабельный журнал'!AE1010-1,5)</f>
        <v>0</v>
      </c>
      <c r="S1010" s="235"/>
      <c r="T1010" s="206">
        <f ca="1">OFFSET(СВОДНАЯ!$B$3,'Кабельный журнал'!AE1010-1,6)</f>
        <v>0</v>
      </c>
      <c r="U1010" s="235"/>
      <c r="V1010" s="207"/>
      <c r="W1010" s="235">
        <f ca="1">OFFSET(СВОДНАЯ!$B$3,'Кабельный журнал'!AE1010-1,7)</f>
        <v>0</v>
      </c>
      <c r="X1010" s="235"/>
      <c r="Y1010" s="235"/>
      <c r="Z1010" s="235"/>
      <c r="AA1010" s="206">
        <f ca="1">OFFSET(СВОДНАЯ!$B$3,'Кабельный журнал'!AE1010-1,8)</f>
        <v>0</v>
      </c>
      <c r="AB1010" s="207"/>
      <c r="AE1010" s="34">
        <f t="shared" si="18"/>
        <v>873</v>
      </c>
    </row>
    <row r="1011" spans="3:31" ht="15" customHeight="1" x14ac:dyDescent="0.25">
      <c r="C1011" s="87">
        <f ca="1">OFFSET(СВОДНАЯ!$B$3,'Кабельный журнал'!AE1011-1,0)</f>
        <v>0</v>
      </c>
      <c r="D1011" s="120"/>
      <c r="E1011" s="100">
        <f ca="1">OFFSET(СВОДНАЯ!$B$3,'Кабельный журнал'!AE1011-1,1)</f>
        <v>0</v>
      </c>
      <c r="F1011" s="104">
        <f ca="1">OFFSET(СВОДНАЯ!$B$3,'Кабельный журнал'!AE1011-1,2)</f>
        <v>0</v>
      </c>
      <c r="G1011" s="206">
        <f ca="1">OFFSET(СВОДНАЯ!$B$3,'Кабельный журнал'!AE1011-1,3)</f>
        <v>0</v>
      </c>
      <c r="H1011" s="235"/>
      <c r="I1011" s="235"/>
      <c r="J1011" s="235"/>
      <c r="K1011" s="235"/>
      <c r="L1011" s="207"/>
      <c r="M1011" s="236">
        <f ca="1">OFFSET(СВОДНАЯ!$B$3,'Кабельный журнал'!AE1011-1,4)</f>
        <v>0</v>
      </c>
      <c r="N1011" s="237"/>
      <c r="O1011" s="237"/>
      <c r="P1011" s="237"/>
      <c r="Q1011" s="238"/>
      <c r="R1011" s="235">
        <f ca="1">OFFSET(СВОДНАЯ!$B$3,'Кабельный журнал'!AE1011-1,5)</f>
        <v>0</v>
      </c>
      <c r="S1011" s="235"/>
      <c r="T1011" s="206">
        <f ca="1">OFFSET(СВОДНАЯ!$B$3,'Кабельный журнал'!AE1011-1,6)</f>
        <v>0</v>
      </c>
      <c r="U1011" s="235"/>
      <c r="V1011" s="207"/>
      <c r="W1011" s="235">
        <f ca="1">OFFSET(СВОДНАЯ!$B$3,'Кабельный журнал'!AE1011-1,7)</f>
        <v>0</v>
      </c>
      <c r="X1011" s="235"/>
      <c r="Y1011" s="235"/>
      <c r="Z1011" s="235"/>
      <c r="AA1011" s="206">
        <f ca="1">OFFSET(СВОДНАЯ!$B$3,'Кабельный журнал'!AE1011-1,8)</f>
        <v>0</v>
      </c>
      <c r="AB1011" s="207"/>
      <c r="AE1011" s="34">
        <f t="shared" si="18"/>
        <v>874</v>
      </c>
    </row>
    <row r="1012" spans="3:31" ht="15" customHeight="1" x14ac:dyDescent="0.25">
      <c r="C1012" s="87">
        <f ca="1">OFFSET(СВОДНАЯ!$B$3,'Кабельный журнал'!AE1012-1,0)</f>
        <v>0</v>
      </c>
      <c r="D1012" s="120"/>
      <c r="E1012" s="100">
        <f ca="1">OFFSET(СВОДНАЯ!$B$3,'Кабельный журнал'!AE1012-1,1)</f>
        <v>0</v>
      </c>
      <c r="F1012" s="104">
        <f ca="1">OFFSET(СВОДНАЯ!$B$3,'Кабельный журнал'!AE1012-1,2)</f>
        <v>0</v>
      </c>
      <c r="G1012" s="206">
        <f ca="1">OFFSET(СВОДНАЯ!$B$3,'Кабельный журнал'!AE1012-1,3)</f>
        <v>0</v>
      </c>
      <c r="H1012" s="235"/>
      <c r="I1012" s="235"/>
      <c r="J1012" s="235"/>
      <c r="K1012" s="235"/>
      <c r="L1012" s="207"/>
      <c r="M1012" s="236">
        <f ca="1">OFFSET(СВОДНАЯ!$B$3,'Кабельный журнал'!AE1012-1,4)</f>
        <v>0</v>
      </c>
      <c r="N1012" s="237"/>
      <c r="O1012" s="237"/>
      <c r="P1012" s="237"/>
      <c r="Q1012" s="238"/>
      <c r="R1012" s="235">
        <f ca="1">OFFSET(СВОДНАЯ!$B$3,'Кабельный журнал'!AE1012-1,5)</f>
        <v>0</v>
      </c>
      <c r="S1012" s="235"/>
      <c r="T1012" s="206">
        <f ca="1">OFFSET(СВОДНАЯ!$B$3,'Кабельный журнал'!AE1012-1,6)</f>
        <v>0</v>
      </c>
      <c r="U1012" s="235"/>
      <c r="V1012" s="207"/>
      <c r="W1012" s="235">
        <f ca="1">OFFSET(СВОДНАЯ!$B$3,'Кабельный журнал'!AE1012-1,7)</f>
        <v>0</v>
      </c>
      <c r="X1012" s="235"/>
      <c r="Y1012" s="235"/>
      <c r="Z1012" s="235"/>
      <c r="AA1012" s="206">
        <f ca="1">OFFSET(СВОДНАЯ!$B$3,'Кабельный журнал'!AE1012-1,8)</f>
        <v>0</v>
      </c>
      <c r="AB1012" s="207"/>
      <c r="AE1012" s="34">
        <f t="shared" si="18"/>
        <v>875</v>
      </c>
    </row>
    <row r="1013" spans="3:31" ht="15" customHeight="1" x14ac:dyDescent="0.25">
      <c r="C1013" s="87">
        <f ca="1">OFFSET(СВОДНАЯ!$B$3,'Кабельный журнал'!AE1013-1,0)</f>
        <v>0</v>
      </c>
      <c r="D1013" s="120"/>
      <c r="E1013" s="100">
        <f ca="1">OFFSET(СВОДНАЯ!$B$3,'Кабельный журнал'!AE1013-1,1)</f>
        <v>0</v>
      </c>
      <c r="F1013" s="104">
        <f ca="1">OFFSET(СВОДНАЯ!$B$3,'Кабельный журнал'!AE1013-1,2)</f>
        <v>0</v>
      </c>
      <c r="G1013" s="206">
        <f ca="1">OFFSET(СВОДНАЯ!$B$3,'Кабельный журнал'!AE1013-1,3)</f>
        <v>0</v>
      </c>
      <c r="H1013" s="235"/>
      <c r="I1013" s="235"/>
      <c r="J1013" s="235"/>
      <c r="K1013" s="235"/>
      <c r="L1013" s="207"/>
      <c r="M1013" s="236">
        <f ca="1">OFFSET(СВОДНАЯ!$B$3,'Кабельный журнал'!AE1013-1,4)</f>
        <v>0</v>
      </c>
      <c r="N1013" s="237"/>
      <c r="O1013" s="237"/>
      <c r="P1013" s="237"/>
      <c r="Q1013" s="238"/>
      <c r="R1013" s="235">
        <f ca="1">OFFSET(СВОДНАЯ!$B$3,'Кабельный журнал'!AE1013-1,5)</f>
        <v>0</v>
      </c>
      <c r="S1013" s="235"/>
      <c r="T1013" s="206">
        <f ca="1">OFFSET(СВОДНАЯ!$B$3,'Кабельный журнал'!AE1013-1,6)</f>
        <v>0</v>
      </c>
      <c r="U1013" s="235"/>
      <c r="V1013" s="207"/>
      <c r="W1013" s="235">
        <f ca="1">OFFSET(СВОДНАЯ!$B$3,'Кабельный журнал'!AE1013-1,7)</f>
        <v>0</v>
      </c>
      <c r="X1013" s="235"/>
      <c r="Y1013" s="235"/>
      <c r="Z1013" s="235"/>
      <c r="AA1013" s="206">
        <f ca="1">OFFSET(СВОДНАЯ!$B$3,'Кабельный журнал'!AE1013-1,8)</f>
        <v>0</v>
      </c>
      <c r="AB1013" s="207"/>
      <c r="AE1013" s="34">
        <f t="shared" si="18"/>
        <v>876</v>
      </c>
    </row>
    <row r="1014" spans="3:31" ht="15" customHeight="1" x14ac:dyDescent="0.25">
      <c r="C1014" s="87">
        <f ca="1">OFFSET(СВОДНАЯ!$B$3,'Кабельный журнал'!AE1014-1,0)</f>
        <v>0</v>
      </c>
      <c r="D1014" s="120"/>
      <c r="E1014" s="100">
        <f ca="1">OFFSET(СВОДНАЯ!$B$3,'Кабельный журнал'!AE1014-1,1)</f>
        <v>0</v>
      </c>
      <c r="F1014" s="104">
        <f ca="1">OFFSET(СВОДНАЯ!$B$3,'Кабельный журнал'!AE1014-1,2)</f>
        <v>0</v>
      </c>
      <c r="G1014" s="206">
        <f ca="1">OFFSET(СВОДНАЯ!$B$3,'Кабельный журнал'!AE1014-1,3)</f>
        <v>0</v>
      </c>
      <c r="H1014" s="235"/>
      <c r="I1014" s="235"/>
      <c r="J1014" s="235"/>
      <c r="K1014" s="235"/>
      <c r="L1014" s="207"/>
      <c r="M1014" s="236">
        <f ca="1">OFFSET(СВОДНАЯ!$B$3,'Кабельный журнал'!AE1014-1,4)</f>
        <v>0</v>
      </c>
      <c r="N1014" s="237"/>
      <c r="O1014" s="237"/>
      <c r="P1014" s="237"/>
      <c r="Q1014" s="238"/>
      <c r="R1014" s="235">
        <f ca="1">OFFSET(СВОДНАЯ!$B$3,'Кабельный журнал'!AE1014-1,5)</f>
        <v>0</v>
      </c>
      <c r="S1014" s="235"/>
      <c r="T1014" s="206">
        <f ca="1">OFFSET(СВОДНАЯ!$B$3,'Кабельный журнал'!AE1014-1,6)</f>
        <v>0</v>
      </c>
      <c r="U1014" s="235"/>
      <c r="V1014" s="207"/>
      <c r="W1014" s="235">
        <f ca="1">OFFSET(СВОДНАЯ!$B$3,'Кабельный журнал'!AE1014-1,7)</f>
        <v>0</v>
      </c>
      <c r="X1014" s="235"/>
      <c r="Y1014" s="235"/>
      <c r="Z1014" s="235"/>
      <c r="AA1014" s="206">
        <f ca="1">OFFSET(СВОДНАЯ!$B$3,'Кабельный журнал'!AE1014-1,8)</f>
        <v>0</v>
      </c>
      <c r="AB1014" s="207"/>
      <c r="AE1014" s="34">
        <f t="shared" si="18"/>
        <v>877</v>
      </c>
    </row>
    <row r="1015" spans="3:31" ht="15" customHeight="1" x14ac:dyDescent="0.25">
      <c r="C1015" s="87">
        <f ca="1">OFFSET(СВОДНАЯ!$B$3,'Кабельный журнал'!AE1015-1,0)</f>
        <v>0</v>
      </c>
      <c r="D1015" s="120"/>
      <c r="E1015" s="100">
        <f ca="1">OFFSET(СВОДНАЯ!$B$3,'Кабельный журнал'!AE1015-1,1)</f>
        <v>0</v>
      </c>
      <c r="F1015" s="104">
        <f ca="1">OFFSET(СВОДНАЯ!$B$3,'Кабельный журнал'!AE1015-1,2)</f>
        <v>0</v>
      </c>
      <c r="G1015" s="206">
        <f ca="1">OFFSET(СВОДНАЯ!$B$3,'Кабельный журнал'!AE1015-1,3)</f>
        <v>0</v>
      </c>
      <c r="H1015" s="235"/>
      <c r="I1015" s="235"/>
      <c r="J1015" s="235"/>
      <c r="K1015" s="235"/>
      <c r="L1015" s="207"/>
      <c r="M1015" s="236">
        <f ca="1">OFFSET(СВОДНАЯ!$B$3,'Кабельный журнал'!AE1015-1,4)</f>
        <v>0</v>
      </c>
      <c r="N1015" s="237"/>
      <c r="O1015" s="237"/>
      <c r="P1015" s="237"/>
      <c r="Q1015" s="238"/>
      <c r="R1015" s="235">
        <f ca="1">OFFSET(СВОДНАЯ!$B$3,'Кабельный журнал'!AE1015-1,5)</f>
        <v>0</v>
      </c>
      <c r="S1015" s="235"/>
      <c r="T1015" s="206">
        <f ca="1">OFFSET(СВОДНАЯ!$B$3,'Кабельный журнал'!AE1015-1,6)</f>
        <v>0</v>
      </c>
      <c r="U1015" s="235"/>
      <c r="V1015" s="207"/>
      <c r="W1015" s="235">
        <f ca="1">OFFSET(СВОДНАЯ!$B$3,'Кабельный журнал'!AE1015-1,7)</f>
        <v>0</v>
      </c>
      <c r="X1015" s="235"/>
      <c r="Y1015" s="235"/>
      <c r="Z1015" s="235"/>
      <c r="AA1015" s="206">
        <f ca="1">OFFSET(СВОДНАЯ!$B$3,'Кабельный журнал'!AE1015-1,8)</f>
        <v>0</v>
      </c>
      <c r="AB1015" s="207"/>
      <c r="AE1015" s="34">
        <f t="shared" si="18"/>
        <v>878</v>
      </c>
    </row>
    <row r="1016" spans="3:31" ht="15" customHeight="1" x14ac:dyDescent="0.25">
      <c r="C1016" s="87">
        <f ca="1">OFFSET(СВОДНАЯ!$B$3,'Кабельный журнал'!AE1016-1,0)</f>
        <v>0</v>
      </c>
      <c r="D1016" s="120"/>
      <c r="E1016" s="100">
        <f ca="1">OFFSET(СВОДНАЯ!$B$3,'Кабельный журнал'!AE1016-1,1)</f>
        <v>0</v>
      </c>
      <c r="F1016" s="104">
        <f ca="1">OFFSET(СВОДНАЯ!$B$3,'Кабельный журнал'!AE1016-1,2)</f>
        <v>0</v>
      </c>
      <c r="G1016" s="206">
        <f ca="1">OFFSET(СВОДНАЯ!$B$3,'Кабельный журнал'!AE1016-1,3)</f>
        <v>0</v>
      </c>
      <c r="H1016" s="235"/>
      <c r="I1016" s="235"/>
      <c r="J1016" s="235"/>
      <c r="K1016" s="235"/>
      <c r="L1016" s="207"/>
      <c r="M1016" s="236">
        <f ca="1">OFFSET(СВОДНАЯ!$B$3,'Кабельный журнал'!AE1016-1,4)</f>
        <v>0</v>
      </c>
      <c r="N1016" s="237"/>
      <c r="O1016" s="237"/>
      <c r="P1016" s="237"/>
      <c r="Q1016" s="238"/>
      <c r="R1016" s="235">
        <f ca="1">OFFSET(СВОДНАЯ!$B$3,'Кабельный журнал'!AE1016-1,5)</f>
        <v>0</v>
      </c>
      <c r="S1016" s="235"/>
      <c r="T1016" s="206">
        <f ca="1">OFFSET(СВОДНАЯ!$B$3,'Кабельный журнал'!AE1016-1,6)</f>
        <v>0</v>
      </c>
      <c r="U1016" s="235"/>
      <c r="V1016" s="207"/>
      <c r="W1016" s="235">
        <f ca="1">OFFSET(СВОДНАЯ!$B$3,'Кабельный журнал'!AE1016-1,7)</f>
        <v>0</v>
      </c>
      <c r="X1016" s="235"/>
      <c r="Y1016" s="235"/>
      <c r="Z1016" s="235"/>
      <c r="AA1016" s="206">
        <f ca="1">OFFSET(СВОДНАЯ!$B$3,'Кабельный журнал'!AE1016-1,8)</f>
        <v>0</v>
      </c>
      <c r="AB1016" s="207"/>
      <c r="AE1016" s="34">
        <f t="shared" si="18"/>
        <v>879</v>
      </c>
    </row>
    <row r="1017" spans="3:31" ht="15" customHeight="1" x14ac:dyDescent="0.25">
      <c r="C1017" s="87">
        <f ca="1">OFFSET(СВОДНАЯ!$B$3,'Кабельный журнал'!AE1017-1,0)</f>
        <v>0</v>
      </c>
      <c r="D1017" s="120"/>
      <c r="E1017" s="100">
        <f ca="1">OFFSET(СВОДНАЯ!$B$3,'Кабельный журнал'!AE1017-1,1)</f>
        <v>0</v>
      </c>
      <c r="F1017" s="104">
        <f ca="1">OFFSET(СВОДНАЯ!$B$3,'Кабельный журнал'!AE1017-1,2)</f>
        <v>0</v>
      </c>
      <c r="G1017" s="206">
        <f ca="1">OFFSET(СВОДНАЯ!$B$3,'Кабельный журнал'!AE1017-1,3)</f>
        <v>0</v>
      </c>
      <c r="H1017" s="235"/>
      <c r="I1017" s="235"/>
      <c r="J1017" s="235"/>
      <c r="K1017" s="235"/>
      <c r="L1017" s="207"/>
      <c r="M1017" s="236">
        <f ca="1">OFFSET(СВОДНАЯ!$B$3,'Кабельный журнал'!AE1017-1,4)</f>
        <v>0</v>
      </c>
      <c r="N1017" s="237"/>
      <c r="O1017" s="237"/>
      <c r="P1017" s="237"/>
      <c r="Q1017" s="238"/>
      <c r="R1017" s="235">
        <f ca="1">OFFSET(СВОДНАЯ!$B$3,'Кабельный журнал'!AE1017-1,5)</f>
        <v>0</v>
      </c>
      <c r="S1017" s="235"/>
      <c r="T1017" s="206">
        <f ca="1">OFFSET(СВОДНАЯ!$B$3,'Кабельный журнал'!AE1017-1,6)</f>
        <v>0</v>
      </c>
      <c r="U1017" s="235"/>
      <c r="V1017" s="207"/>
      <c r="W1017" s="235">
        <f ca="1">OFFSET(СВОДНАЯ!$B$3,'Кабельный журнал'!AE1017-1,7)</f>
        <v>0</v>
      </c>
      <c r="X1017" s="235"/>
      <c r="Y1017" s="235"/>
      <c r="Z1017" s="235"/>
      <c r="AA1017" s="206">
        <f ca="1">OFFSET(СВОДНАЯ!$B$3,'Кабельный журнал'!AE1017-1,8)</f>
        <v>0</v>
      </c>
      <c r="AB1017" s="207"/>
      <c r="AE1017" s="34">
        <f t="shared" si="18"/>
        <v>880</v>
      </c>
    </row>
    <row r="1018" spans="3:31" ht="15" customHeight="1" x14ac:dyDescent="0.25">
      <c r="C1018" s="87">
        <f ca="1">OFFSET(СВОДНАЯ!$B$3,'Кабельный журнал'!AE1018-1,0)</f>
        <v>0</v>
      </c>
      <c r="D1018" s="120"/>
      <c r="E1018" s="100">
        <f ca="1">OFFSET(СВОДНАЯ!$B$3,'Кабельный журнал'!AE1018-1,1)</f>
        <v>0</v>
      </c>
      <c r="F1018" s="104">
        <f ca="1">OFFSET(СВОДНАЯ!$B$3,'Кабельный журнал'!AE1018-1,2)</f>
        <v>0</v>
      </c>
      <c r="G1018" s="206">
        <f ca="1">OFFSET(СВОДНАЯ!$B$3,'Кабельный журнал'!AE1018-1,3)</f>
        <v>0</v>
      </c>
      <c r="H1018" s="235"/>
      <c r="I1018" s="235"/>
      <c r="J1018" s="235"/>
      <c r="K1018" s="235"/>
      <c r="L1018" s="207"/>
      <c r="M1018" s="236">
        <f ca="1">OFFSET(СВОДНАЯ!$B$3,'Кабельный журнал'!AE1018-1,4)</f>
        <v>0</v>
      </c>
      <c r="N1018" s="237"/>
      <c r="O1018" s="237"/>
      <c r="P1018" s="237"/>
      <c r="Q1018" s="238"/>
      <c r="R1018" s="235">
        <f ca="1">OFFSET(СВОДНАЯ!$B$3,'Кабельный журнал'!AE1018-1,5)</f>
        <v>0</v>
      </c>
      <c r="S1018" s="235"/>
      <c r="T1018" s="206">
        <f ca="1">OFFSET(СВОДНАЯ!$B$3,'Кабельный журнал'!AE1018-1,6)</f>
        <v>0</v>
      </c>
      <c r="U1018" s="235"/>
      <c r="V1018" s="207"/>
      <c r="W1018" s="235">
        <f ca="1">OFFSET(СВОДНАЯ!$B$3,'Кабельный журнал'!AE1018-1,7)</f>
        <v>0</v>
      </c>
      <c r="X1018" s="235"/>
      <c r="Y1018" s="235"/>
      <c r="Z1018" s="235"/>
      <c r="AA1018" s="206">
        <f ca="1">OFFSET(СВОДНАЯ!$B$3,'Кабельный журнал'!AE1018-1,8)</f>
        <v>0</v>
      </c>
      <c r="AB1018" s="207"/>
      <c r="AE1018" s="34">
        <f t="shared" si="18"/>
        <v>881</v>
      </c>
    </row>
    <row r="1019" spans="3:31" ht="15" customHeight="1" x14ac:dyDescent="0.25">
      <c r="C1019" s="87">
        <f ca="1">OFFSET(СВОДНАЯ!$B$3,'Кабельный журнал'!AE1019-1,0)</f>
        <v>0</v>
      </c>
      <c r="D1019" s="120"/>
      <c r="E1019" s="100">
        <f ca="1">OFFSET(СВОДНАЯ!$B$3,'Кабельный журнал'!AE1019-1,1)</f>
        <v>0</v>
      </c>
      <c r="F1019" s="104">
        <f ca="1">OFFSET(СВОДНАЯ!$B$3,'Кабельный журнал'!AE1019-1,2)</f>
        <v>0</v>
      </c>
      <c r="G1019" s="206">
        <f ca="1">OFFSET(СВОДНАЯ!$B$3,'Кабельный журнал'!AE1019-1,3)</f>
        <v>0</v>
      </c>
      <c r="H1019" s="235"/>
      <c r="I1019" s="235"/>
      <c r="J1019" s="235"/>
      <c r="K1019" s="235"/>
      <c r="L1019" s="207"/>
      <c r="M1019" s="236">
        <f ca="1">OFFSET(СВОДНАЯ!$B$3,'Кабельный журнал'!AE1019-1,4)</f>
        <v>0</v>
      </c>
      <c r="N1019" s="237"/>
      <c r="O1019" s="237"/>
      <c r="P1019" s="237"/>
      <c r="Q1019" s="238"/>
      <c r="R1019" s="235">
        <f ca="1">OFFSET(СВОДНАЯ!$B$3,'Кабельный журнал'!AE1019-1,5)</f>
        <v>0</v>
      </c>
      <c r="S1019" s="235"/>
      <c r="T1019" s="206">
        <f ca="1">OFFSET(СВОДНАЯ!$B$3,'Кабельный журнал'!AE1019-1,6)</f>
        <v>0</v>
      </c>
      <c r="U1019" s="235"/>
      <c r="V1019" s="207"/>
      <c r="W1019" s="235">
        <f ca="1">OFFSET(СВОДНАЯ!$B$3,'Кабельный журнал'!AE1019-1,7)</f>
        <v>0</v>
      </c>
      <c r="X1019" s="235"/>
      <c r="Y1019" s="235"/>
      <c r="Z1019" s="235"/>
      <c r="AA1019" s="206">
        <f ca="1">OFFSET(СВОДНАЯ!$B$3,'Кабельный журнал'!AE1019-1,8)</f>
        <v>0</v>
      </c>
      <c r="AB1019" s="207"/>
      <c r="AE1019" s="34">
        <f t="shared" si="18"/>
        <v>882</v>
      </c>
    </row>
    <row r="1020" spans="3:31" ht="15" customHeight="1" x14ac:dyDescent="0.25">
      <c r="C1020" s="87">
        <f ca="1">OFFSET(СВОДНАЯ!$B$3,'Кабельный журнал'!AE1020-1,0)</f>
        <v>0</v>
      </c>
      <c r="D1020" s="120"/>
      <c r="E1020" s="100">
        <f ca="1">OFFSET(СВОДНАЯ!$B$3,'Кабельный журнал'!AE1020-1,1)</f>
        <v>0</v>
      </c>
      <c r="F1020" s="104">
        <f ca="1">OFFSET(СВОДНАЯ!$B$3,'Кабельный журнал'!AE1020-1,2)</f>
        <v>0</v>
      </c>
      <c r="G1020" s="206">
        <f ca="1">OFFSET(СВОДНАЯ!$B$3,'Кабельный журнал'!AE1020-1,3)</f>
        <v>0</v>
      </c>
      <c r="H1020" s="235"/>
      <c r="I1020" s="235"/>
      <c r="J1020" s="235"/>
      <c r="K1020" s="235"/>
      <c r="L1020" s="207"/>
      <c r="M1020" s="236">
        <f ca="1">OFFSET(СВОДНАЯ!$B$3,'Кабельный журнал'!AE1020-1,4)</f>
        <v>0</v>
      </c>
      <c r="N1020" s="237"/>
      <c r="O1020" s="237"/>
      <c r="P1020" s="237"/>
      <c r="Q1020" s="238"/>
      <c r="R1020" s="235">
        <f ca="1">OFFSET(СВОДНАЯ!$B$3,'Кабельный журнал'!AE1020-1,5)</f>
        <v>0</v>
      </c>
      <c r="S1020" s="235"/>
      <c r="T1020" s="206">
        <f ca="1">OFFSET(СВОДНАЯ!$B$3,'Кабельный журнал'!AE1020-1,6)</f>
        <v>0</v>
      </c>
      <c r="U1020" s="235"/>
      <c r="V1020" s="207"/>
      <c r="W1020" s="235">
        <f ca="1">OFFSET(СВОДНАЯ!$B$3,'Кабельный журнал'!AE1020-1,7)</f>
        <v>0</v>
      </c>
      <c r="X1020" s="235"/>
      <c r="Y1020" s="235"/>
      <c r="Z1020" s="235"/>
      <c r="AA1020" s="206">
        <f ca="1">OFFSET(СВОДНАЯ!$B$3,'Кабельный журнал'!AE1020-1,8)</f>
        <v>0</v>
      </c>
      <c r="AB1020" s="207"/>
      <c r="AE1020" s="34">
        <f t="shared" si="18"/>
        <v>883</v>
      </c>
    </row>
    <row r="1021" spans="3:31" ht="15" customHeight="1" x14ac:dyDescent="0.25">
      <c r="C1021" s="87">
        <f ca="1">OFFSET(СВОДНАЯ!$B$3,'Кабельный журнал'!AE1021-1,0)</f>
        <v>0</v>
      </c>
      <c r="D1021" s="120"/>
      <c r="E1021" s="100">
        <f ca="1">OFFSET(СВОДНАЯ!$B$3,'Кабельный журнал'!AE1021-1,1)</f>
        <v>0</v>
      </c>
      <c r="F1021" s="104">
        <f ca="1">OFFSET(СВОДНАЯ!$B$3,'Кабельный журнал'!AE1021-1,2)</f>
        <v>0</v>
      </c>
      <c r="G1021" s="206">
        <f ca="1">OFFSET(СВОДНАЯ!$B$3,'Кабельный журнал'!AE1021-1,3)</f>
        <v>0</v>
      </c>
      <c r="H1021" s="235"/>
      <c r="I1021" s="235"/>
      <c r="J1021" s="235"/>
      <c r="K1021" s="235"/>
      <c r="L1021" s="207"/>
      <c r="M1021" s="236">
        <f ca="1">OFFSET(СВОДНАЯ!$B$3,'Кабельный журнал'!AE1021-1,4)</f>
        <v>0</v>
      </c>
      <c r="N1021" s="237"/>
      <c r="O1021" s="237"/>
      <c r="P1021" s="237"/>
      <c r="Q1021" s="238"/>
      <c r="R1021" s="235">
        <f ca="1">OFFSET(СВОДНАЯ!$B$3,'Кабельный журнал'!AE1021-1,5)</f>
        <v>0</v>
      </c>
      <c r="S1021" s="235"/>
      <c r="T1021" s="206">
        <f ca="1">OFFSET(СВОДНАЯ!$B$3,'Кабельный журнал'!AE1021-1,6)</f>
        <v>0</v>
      </c>
      <c r="U1021" s="235"/>
      <c r="V1021" s="207"/>
      <c r="W1021" s="235">
        <f ca="1">OFFSET(СВОДНАЯ!$B$3,'Кабельный журнал'!AE1021-1,7)</f>
        <v>0</v>
      </c>
      <c r="X1021" s="235"/>
      <c r="Y1021" s="235"/>
      <c r="Z1021" s="235"/>
      <c r="AA1021" s="206">
        <f ca="1">OFFSET(СВОДНАЯ!$B$3,'Кабельный журнал'!AE1021-1,8)</f>
        <v>0</v>
      </c>
      <c r="AB1021" s="207"/>
      <c r="AE1021" s="34">
        <f t="shared" si="18"/>
        <v>884</v>
      </c>
    </row>
    <row r="1022" spans="3:31" ht="15" customHeight="1" x14ac:dyDescent="0.25">
      <c r="C1022" s="87">
        <f ca="1">OFFSET(СВОДНАЯ!$B$3,'Кабельный журнал'!AE1022-1,0)</f>
        <v>0</v>
      </c>
      <c r="D1022" s="120"/>
      <c r="E1022" s="100">
        <f ca="1">OFFSET(СВОДНАЯ!$B$3,'Кабельный журнал'!AE1022-1,1)</f>
        <v>0</v>
      </c>
      <c r="F1022" s="104">
        <f ca="1">OFFSET(СВОДНАЯ!$B$3,'Кабельный журнал'!AE1022-1,2)</f>
        <v>0</v>
      </c>
      <c r="G1022" s="206">
        <f ca="1">OFFSET(СВОДНАЯ!$B$3,'Кабельный журнал'!AE1022-1,3)</f>
        <v>0</v>
      </c>
      <c r="H1022" s="235"/>
      <c r="I1022" s="235"/>
      <c r="J1022" s="235"/>
      <c r="K1022" s="235"/>
      <c r="L1022" s="207"/>
      <c r="M1022" s="236">
        <f ca="1">OFFSET(СВОДНАЯ!$B$3,'Кабельный журнал'!AE1022-1,4)</f>
        <v>0</v>
      </c>
      <c r="N1022" s="237"/>
      <c r="O1022" s="237"/>
      <c r="P1022" s="237"/>
      <c r="Q1022" s="238"/>
      <c r="R1022" s="235">
        <f ca="1">OFFSET(СВОДНАЯ!$B$3,'Кабельный журнал'!AE1022-1,5)</f>
        <v>0</v>
      </c>
      <c r="S1022" s="235"/>
      <c r="T1022" s="206">
        <f ca="1">OFFSET(СВОДНАЯ!$B$3,'Кабельный журнал'!AE1022-1,6)</f>
        <v>0</v>
      </c>
      <c r="U1022" s="235"/>
      <c r="V1022" s="207"/>
      <c r="W1022" s="235">
        <f ca="1">OFFSET(СВОДНАЯ!$B$3,'Кабельный журнал'!AE1022-1,7)</f>
        <v>0</v>
      </c>
      <c r="X1022" s="235"/>
      <c r="Y1022" s="235"/>
      <c r="Z1022" s="235"/>
      <c r="AA1022" s="206">
        <f ca="1">OFFSET(СВОДНАЯ!$B$3,'Кабельный журнал'!AE1022-1,8)</f>
        <v>0</v>
      </c>
      <c r="AB1022" s="207"/>
      <c r="AE1022" s="34">
        <f t="shared" si="18"/>
        <v>885</v>
      </c>
    </row>
    <row r="1023" spans="3:31" ht="15" customHeight="1" x14ac:dyDescent="0.25">
      <c r="C1023" s="87">
        <f ca="1">OFFSET(СВОДНАЯ!$B$3,'Кабельный журнал'!AE1023-1,0)</f>
        <v>0</v>
      </c>
      <c r="D1023" s="120"/>
      <c r="E1023" s="100">
        <f ca="1">OFFSET(СВОДНАЯ!$B$3,'Кабельный журнал'!AE1023-1,1)</f>
        <v>0</v>
      </c>
      <c r="F1023" s="104">
        <f ca="1">OFFSET(СВОДНАЯ!$B$3,'Кабельный журнал'!AE1023-1,2)</f>
        <v>0</v>
      </c>
      <c r="G1023" s="206">
        <f ca="1">OFFSET(СВОДНАЯ!$B$3,'Кабельный журнал'!AE1023-1,3)</f>
        <v>0</v>
      </c>
      <c r="H1023" s="235"/>
      <c r="I1023" s="235"/>
      <c r="J1023" s="235"/>
      <c r="K1023" s="235"/>
      <c r="L1023" s="207"/>
      <c r="M1023" s="236">
        <f ca="1">OFFSET(СВОДНАЯ!$B$3,'Кабельный журнал'!AE1023-1,4)</f>
        <v>0</v>
      </c>
      <c r="N1023" s="237"/>
      <c r="O1023" s="237"/>
      <c r="P1023" s="237"/>
      <c r="Q1023" s="238"/>
      <c r="R1023" s="235">
        <f ca="1">OFFSET(СВОДНАЯ!$B$3,'Кабельный журнал'!AE1023-1,5)</f>
        <v>0</v>
      </c>
      <c r="S1023" s="235"/>
      <c r="T1023" s="206">
        <f ca="1">OFFSET(СВОДНАЯ!$B$3,'Кабельный журнал'!AE1023-1,6)</f>
        <v>0</v>
      </c>
      <c r="U1023" s="235"/>
      <c r="V1023" s="207"/>
      <c r="W1023" s="235">
        <f ca="1">OFFSET(СВОДНАЯ!$B$3,'Кабельный журнал'!AE1023-1,7)</f>
        <v>0</v>
      </c>
      <c r="X1023" s="235"/>
      <c r="Y1023" s="235"/>
      <c r="Z1023" s="235"/>
      <c r="AA1023" s="206">
        <f ca="1">OFFSET(СВОДНАЯ!$B$3,'Кабельный журнал'!AE1023-1,8)</f>
        <v>0</v>
      </c>
      <c r="AB1023" s="207"/>
      <c r="AE1023" s="34">
        <f t="shared" si="18"/>
        <v>886</v>
      </c>
    </row>
    <row r="1024" spans="3:31" ht="15" customHeight="1" x14ac:dyDescent="0.25">
      <c r="C1024" s="87">
        <f ca="1">OFFSET(СВОДНАЯ!$B$3,'Кабельный журнал'!AE1024-1,0)</f>
        <v>0</v>
      </c>
      <c r="D1024" s="120"/>
      <c r="E1024" s="100">
        <f ca="1">OFFSET(СВОДНАЯ!$B$3,'Кабельный журнал'!AE1024-1,1)</f>
        <v>0</v>
      </c>
      <c r="F1024" s="104">
        <f ca="1">OFFSET(СВОДНАЯ!$B$3,'Кабельный журнал'!AE1024-1,2)</f>
        <v>0</v>
      </c>
      <c r="G1024" s="206">
        <f ca="1">OFFSET(СВОДНАЯ!$B$3,'Кабельный журнал'!AE1024-1,3)</f>
        <v>0</v>
      </c>
      <c r="H1024" s="235"/>
      <c r="I1024" s="235"/>
      <c r="J1024" s="235"/>
      <c r="K1024" s="235"/>
      <c r="L1024" s="207"/>
      <c r="M1024" s="236">
        <f ca="1">OFFSET(СВОДНАЯ!$B$3,'Кабельный журнал'!AE1024-1,4)</f>
        <v>0</v>
      </c>
      <c r="N1024" s="237"/>
      <c r="O1024" s="237"/>
      <c r="P1024" s="237"/>
      <c r="Q1024" s="238"/>
      <c r="R1024" s="235">
        <f ca="1">OFFSET(СВОДНАЯ!$B$3,'Кабельный журнал'!AE1024-1,5)</f>
        <v>0</v>
      </c>
      <c r="S1024" s="235"/>
      <c r="T1024" s="206">
        <f ca="1">OFFSET(СВОДНАЯ!$B$3,'Кабельный журнал'!AE1024-1,6)</f>
        <v>0</v>
      </c>
      <c r="U1024" s="235"/>
      <c r="V1024" s="207"/>
      <c r="W1024" s="235">
        <f ca="1">OFFSET(СВОДНАЯ!$B$3,'Кабельный журнал'!AE1024-1,7)</f>
        <v>0</v>
      </c>
      <c r="X1024" s="235"/>
      <c r="Y1024" s="235"/>
      <c r="Z1024" s="235"/>
      <c r="AA1024" s="206">
        <f ca="1">OFFSET(СВОДНАЯ!$B$3,'Кабельный журнал'!AE1024-1,8)</f>
        <v>0</v>
      </c>
      <c r="AB1024" s="207"/>
      <c r="AE1024" s="34">
        <f t="shared" si="18"/>
        <v>887</v>
      </c>
    </row>
    <row r="1025" spans="1:31" ht="15" customHeight="1" x14ac:dyDescent="0.25">
      <c r="C1025" s="87">
        <f ca="1">OFFSET(СВОДНАЯ!$B$3,'Кабельный журнал'!AE1025-1,0)</f>
        <v>0</v>
      </c>
      <c r="D1025" s="120"/>
      <c r="E1025" s="100">
        <f ca="1">OFFSET(СВОДНАЯ!$B$3,'Кабельный журнал'!AE1025-1,1)</f>
        <v>0</v>
      </c>
      <c r="F1025" s="104">
        <f ca="1">OFFSET(СВОДНАЯ!$B$3,'Кабельный журнал'!AE1025-1,2)</f>
        <v>0</v>
      </c>
      <c r="G1025" s="206">
        <f ca="1">OFFSET(СВОДНАЯ!$B$3,'Кабельный журнал'!AE1025-1,3)</f>
        <v>0</v>
      </c>
      <c r="H1025" s="235"/>
      <c r="I1025" s="235"/>
      <c r="J1025" s="235"/>
      <c r="K1025" s="235"/>
      <c r="L1025" s="207"/>
      <c r="M1025" s="236">
        <f ca="1">OFFSET(СВОДНАЯ!$B$3,'Кабельный журнал'!AE1025-1,4)</f>
        <v>0</v>
      </c>
      <c r="N1025" s="237"/>
      <c r="O1025" s="237"/>
      <c r="P1025" s="237"/>
      <c r="Q1025" s="238"/>
      <c r="R1025" s="235">
        <f ca="1">OFFSET(СВОДНАЯ!$B$3,'Кабельный журнал'!AE1025-1,5)</f>
        <v>0</v>
      </c>
      <c r="S1025" s="235"/>
      <c r="T1025" s="206">
        <f ca="1">OFFSET(СВОДНАЯ!$B$3,'Кабельный журнал'!AE1025-1,6)</f>
        <v>0</v>
      </c>
      <c r="U1025" s="235"/>
      <c r="V1025" s="207"/>
      <c r="W1025" s="235">
        <f ca="1">OFFSET(СВОДНАЯ!$B$3,'Кабельный журнал'!AE1025-1,7)</f>
        <v>0</v>
      </c>
      <c r="X1025" s="235"/>
      <c r="Y1025" s="235"/>
      <c r="Z1025" s="235"/>
      <c r="AA1025" s="206">
        <f ca="1">OFFSET(СВОДНАЯ!$B$3,'Кабельный журнал'!AE1025-1,8)</f>
        <v>0</v>
      </c>
      <c r="AB1025" s="207"/>
      <c r="AE1025" s="34">
        <f t="shared" si="18"/>
        <v>888</v>
      </c>
    </row>
    <row r="1026" spans="1:31" ht="15" customHeight="1" x14ac:dyDescent="0.25">
      <c r="C1026" s="90">
        <f ca="1">OFFSET(СВОДНАЯ!$B$3,'Кабельный журнал'!AE1026-1,0)</f>
        <v>0</v>
      </c>
      <c r="D1026" s="122"/>
      <c r="E1026" s="101">
        <f ca="1">OFFSET(СВОДНАЯ!$B$3,'Кабельный журнал'!AE1026-1,1)</f>
        <v>0</v>
      </c>
      <c r="F1026" s="105">
        <f ca="1">OFFSET(СВОДНАЯ!$B$3,'Кабельный журнал'!AE1026-1,2)</f>
        <v>0</v>
      </c>
      <c r="G1026" s="212">
        <f ca="1">OFFSET(СВОДНАЯ!$B$3,'Кабельный журнал'!AE1026-1,3)</f>
        <v>0</v>
      </c>
      <c r="H1026" s="211"/>
      <c r="I1026" s="211"/>
      <c r="J1026" s="211"/>
      <c r="K1026" s="211"/>
      <c r="L1026" s="213"/>
      <c r="M1026" s="208">
        <f ca="1">OFFSET(СВОДНАЯ!$B$3,'Кабельный журнал'!AE1026-1,4)</f>
        <v>0</v>
      </c>
      <c r="N1026" s="209"/>
      <c r="O1026" s="209"/>
      <c r="P1026" s="209"/>
      <c r="Q1026" s="210"/>
      <c r="R1026" s="211">
        <f ca="1">OFFSET(СВОДНАЯ!$B$3,'Кабельный журнал'!AE1026-1,5)</f>
        <v>0</v>
      </c>
      <c r="S1026" s="211"/>
      <c r="T1026" s="212">
        <f ca="1">OFFSET(СВОДНАЯ!$B$3,'Кабельный журнал'!AE1026-1,6)</f>
        <v>0</v>
      </c>
      <c r="U1026" s="211"/>
      <c r="V1026" s="213"/>
      <c r="W1026" s="211">
        <f ca="1">OFFSET(СВОДНАЯ!$B$3,'Кабельный журнал'!AE1026-1,7)</f>
        <v>0</v>
      </c>
      <c r="X1026" s="211"/>
      <c r="Y1026" s="211"/>
      <c r="Z1026" s="211"/>
      <c r="AA1026" s="206">
        <f ca="1">OFFSET(СВОДНАЯ!$B$3,'Кабельный журнал'!AE1026-1,8)</f>
        <v>0</v>
      </c>
      <c r="AB1026" s="207"/>
      <c r="AE1026" s="34">
        <f t="shared" si="18"/>
        <v>889</v>
      </c>
    </row>
    <row r="1027" spans="1:31" ht="15" customHeight="1" x14ac:dyDescent="0.25">
      <c r="C1027" s="87">
        <f ca="1">OFFSET(СВОДНАЯ!$B$3,'Кабельный журнал'!AE1027-1,0)</f>
        <v>0</v>
      </c>
      <c r="D1027" s="120"/>
      <c r="E1027" s="100">
        <f ca="1">OFFSET(СВОДНАЯ!$B$3,'Кабельный журнал'!AE1027-1,1)</f>
        <v>0</v>
      </c>
      <c r="F1027" s="104">
        <f ca="1">OFFSET(СВОДНАЯ!$B$3,'Кабельный журнал'!AE1027-1,2)</f>
        <v>0</v>
      </c>
      <c r="G1027" s="273">
        <f ca="1">OFFSET(СВОДНАЯ!$B$3,'Кабельный журнал'!AE1027-1,3)</f>
        <v>0</v>
      </c>
      <c r="H1027" s="274"/>
      <c r="I1027" s="274"/>
      <c r="J1027" s="274"/>
      <c r="K1027" s="274"/>
      <c r="L1027" s="275"/>
      <c r="M1027" s="278">
        <f ca="1">OFFSET(СВОДНАЯ!$B$3,'Кабельный журнал'!AE1027-1,4)</f>
        <v>0</v>
      </c>
      <c r="N1027" s="279"/>
      <c r="O1027" s="279"/>
      <c r="P1027" s="279"/>
      <c r="Q1027" s="280"/>
      <c r="R1027" s="276">
        <f ca="1">OFFSET(СВОДНАЯ!$B$3,'Кабельный журнал'!AE1027-1,5)</f>
        <v>0</v>
      </c>
      <c r="S1027" s="277"/>
      <c r="T1027" s="273">
        <f ca="1">OFFSET(СВОДНАЯ!$B$3,'Кабельный журнал'!AE1027-1,6)</f>
        <v>0</v>
      </c>
      <c r="U1027" s="274"/>
      <c r="V1027" s="275"/>
      <c r="W1027" s="276">
        <f ca="1">OFFSET(СВОДНАЯ!$B$3,'Кабельный журнал'!AE1027-1,7)</f>
        <v>0</v>
      </c>
      <c r="X1027" s="274"/>
      <c r="Y1027" s="274"/>
      <c r="Z1027" s="277"/>
      <c r="AA1027" s="206">
        <f ca="1">OFFSET(СВОДНАЯ!$B$3,'Кабельный журнал'!AE1027-1,8)</f>
        <v>0</v>
      </c>
      <c r="AB1027" s="207"/>
      <c r="AE1027" s="34">
        <f t="shared" si="18"/>
        <v>890</v>
      </c>
    </row>
    <row r="1028" spans="1:31" ht="15" customHeight="1" thickBot="1" x14ac:dyDescent="0.3">
      <c r="C1028" s="87">
        <f ca="1">OFFSET(СВОДНАЯ!$B$3,'Кабельный журнал'!AE1028-1,0)</f>
        <v>0</v>
      </c>
      <c r="D1028" s="120"/>
      <c r="E1028" s="100">
        <f ca="1">OFFSET(СВОДНАЯ!$B$3,'Кабельный журнал'!AE1028-1,1)</f>
        <v>0</v>
      </c>
      <c r="F1028" s="104">
        <f ca="1">OFFSET(СВОДНАЯ!$B$3,'Кабельный журнал'!AE1028-1,2)</f>
        <v>0</v>
      </c>
      <c r="G1028" s="273">
        <f ca="1">OFFSET(СВОДНАЯ!$B$3,'Кабельный журнал'!AE1028-1,3)</f>
        <v>0</v>
      </c>
      <c r="H1028" s="274"/>
      <c r="I1028" s="274"/>
      <c r="J1028" s="274"/>
      <c r="K1028" s="274"/>
      <c r="L1028" s="275"/>
      <c r="M1028" s="278">
        <f ca="1">OFFSET(СВОДНАЯ!$B$3,'Кабельный журнал'!AE1028-1,4)</f>
        <v>0</v>
      </c>
      <c r="N1028" s="279"/>
      <c r="O1028" s="279"/>
      <c r="P1028" s="279"/>
      <c r="Q1028" s="280"/>
      <c r="R1028" s="276">
        <f ca="1">OFFSET(СВОДНАЯ!$B$3,'Кабельный журнал'!AE1028-1,5)</f>
        <v>0</v>
      </c>
      <c r="S1028" s="277"/>
      <c r="T1028" s="273">
        <f ca="1">OFFSET(СВОДНАЯ!$B$3,'Кабельный журнал'!AE1028-1,6)</f>
        <v>0</v>
      </c>
      <c r="U1028" s="274"/>
      <c r="V1028" s="275"/>
      <c r="W1028" s="276">
        <f ca="1">OFFSET(СВОДНАЯ!$B$3,'Кабельный журнал'!AE1028-1,7)</f>
        <v>0</v>
      </c>
      <c r="X1028" s="274"/>
      <c r="Y1028" s="274"/>
      <c r="Z1028" s="277"/>
      <c r="AA1028" s="206">
        <f ca="1">OFFSET(СВОДНАЯ!$B$3,'Кабельный журнал'!AE1028-1,8)</f>
        <v>0</v>
      </c>
      <c r="AB1028" s="207"/>
      <c r="AE1028" s="34">
        <f t="shared" si="18"/>
        <v>891</v>
      </c>
    </row>
    <row r="1029" spans="1:31" ht="15" customHeight="1" x14ac:dyDescent="0.25">
      <c r="A1029" s="214" t="s">
        <v>13</v>
      </c>
      <c r="B1029" s="217"/>
      <c r="C1029" s="87">
        <f ca="1">OFFSET(СВОДНАЯ!$B$3,'Кабельный журнал'!AE1029-1,0)</f>
        <v>0</v>
      </c>
      <c r="D1029" s="120"/>
      <c r="E1029" s="100">
        <f ca="1">OFFSET(СВОДНАЯ!$B$3,'Кабельный журнал'!AE1029-1,1)</f>
        <v>0</v>
      </c>
      <c r="F1029" s="104">
        <f ca="1">OFFSET(СВОДНАЯ!$B$3,'Кабельный журнал'!AE1029-1,2)</f>
        <v>0</v>
      </c>
      <c r="G1029" s="273">
        <f ca="1">OFFSET(СВОДНАЯ!$B$3,'Кабельный журнал'!AE1029-1,3)</f>
        <v>0</v>
      </c>
      <c r="H1029" s="274"/>
      <c r="I1029" s="274"/>
      <c r="J1029" s="274"/>
      <c r="K1029" s="274"/>
      <c r="L1029" s="275"/>
      <c r="M1029" s="278">
        <f ca="1">OFFSET(СВОДНАЯ!$B$3,'Кабельный журнал'!AE1029-1,4)</f>
        <v>0</v>
      </c>
      <c r="N1029" s="279"/>
      <c r="O1029" s="279"/>
      <c r="P1029" s="279"/>
      <c r="Q1029" s="280"/>
      <c r="R1029" s="276">
        <f ca="1">OFFSET(СВОДНАЯ!$B$3,'Кабельный журнал'!AE1029-1,5)</f>
        <v>0</v>
      </c>
      <c r="S1029" s="277"/>
      <c r="T1029" s="273">
        <f ca="1">OFFSET(СВОДНАЯ!$B$3,'Кабельный журнал'!AE1029-1,6)</f>
        <v>0</v>
      </c>
      <c r="U1029" s="274"/>
      <c r="V1029" s="275"/>
      <c r="W1029" s="276">
        <f ca="1">OFFSET(СВОДНАЯ!$B$3,'Кабельный журнал'!AE1029-1,7)</f>
        <v>0</v>
      </c>
      <c r="X1029" s="274"/>
      <c r="Y1029" s="274"/>
      <c r="Z1029" s="277"/>
      <c r="AA1029" s="206">
        <f ca="1">OFFSET(СВОДНАЯ!$B$3,'Кабельный журнал'!AE1029-1,8)</f>
        <v>0</v>
      </c>
      <c r="AB1029" s="207"/>
      <c r="AE1029" s="34">
        <f t="shared" si="18"/>
        <v>892</v>
      </c>
    </row>
    <row r="1030" spans="1:31" ht="15" customHeight="1" x14ac:dyDescent="0.25">
      <c r="A1030" s="215"/>
      <c r="B1030" s="218"/>
      <c r="C1030" s="87">
        <f ca="1">OFFSET(СВОДНАЯ!$B$3,'Кабельный журнал'!AE1030-1,0)</f>
        <v>0</v>
      </c>
      <c r="D1030" s="120"/>
      <c r="E1030" s="100">
        <f ca="1">OFFSET(СВОДНАЯ!$B$3,'Кабельный журнал'!AE1030-1,1)</f>
        <v>0</v>
      </c>
      <c r="F1030" s="104">
        <f ca="1">OFFSET(СВОДНАЯ!$B$3,'Кабельный журнал'!AE1030-1,2)</f>
        <v>0</v>
      </c>
      <c r="G1030" s="273">
        <f ca="1">OFFSET(СВОДНАЯ!$B$3,'Кабельный журнал'!AE1030-1,3)</f>
        <v>0</v>
      </c>
      <c r="H1030" s="274"/>
      <c r="I1030" s="274"/>
      <c r="J1030" s="274"/>
      <c r="K1030" s="274"/>
      <c r="L1030" s="275"/>
      <c r="M1030" s="278">
        <f ca="1">OFFSET(СВОДНАЯ!$B$3,'Кабельный журнал'!AE1030-1,4)</f>
        <v>0</v>
      </c>
      <c r="N1030" s="279"/>
      <c r="O1030" s="279"/>
      <c r="P1030" s="279"/>
      <c r="Q1030" s="280"/>
      <c r="R1030" s="276">
        <f ca="1">OFFSET(СВОДНАЯ!$B$3,'Кабельный журнал'!AE1030-1,5)</f>
        <v>0</v>
      </c>
      <c r="S1030" s="277"/>
      <c r="T1030" s="273">
        <f ca="1">OFFSET(СВОДНАЯ!$B$3,'Кабельный журнал'!AE1030-1,6)</f>
        <v>0</v>
      </c>
      <c r="U1030" s="274"/>
      <c r="V1030" s="275"/>
      <c r="W1030" s="276">
        <f ca="1">OFFSET(СВОДНАЯ!$B$3,'Кабельный журнал'!AE1030-1,7)</f>
        <v>0</v>
      </c>
      <c r="X1030" s="274"/>
      <c r="Y1030" s="274"/>
      <c r="Z1030" s="277"/>
      <c r="AA1030" s="206">
        <f ca="1">OFFSET(СВОДНАЯ!$B$3,'Кабельный журнал'!AE1030-1,8)</f>
        <v>0</v>
      </c>
      <c r="AB1030" s="207"/>
      <c r="AE1030" s="34">
        <f t="shared" si="18"/>
        <v>893</v>
      </c>
    </row>
    <row r="1031" spans="1:31" ht="15" customHeight="1" x14ac:dyDescent="0.25">
      <c r="A1031" s="215"/>
      <c r="B1031" s="218"/>
      <c r="C1031" s="87">
        <f ca="1">OFFSET(СВОДНАЯ!$B$3,'Кабельный журнал'!AE1031-1,0)</f>
        <v>0</v>
      </c>
      <c r="D1031" s="120"/>
      <c r="E1031" s="100">
        <f ca="1">OFFSET(СВОДНАЯ!$B$3,'Кабельный журнал'!AE1031-1,1)</f>
        <v>0</v>
      </c>
      <c r="F1031" s="104">
        <f ca="1">OFFSET(СВОДНАЯ!$B$3,'Кабельный журнал'!AE1031-1,2)</f>
        <v>0</v>
      </c>
      <c r="G1031" s="273">
        <f ca="1">OFFSET(СВОДНАЯ!$B$3,'Кабельный журнал'!AE1031-1,3)</f>
        <v>0</v>
      </c>
      <c r="H1031" s="274"/>
      <c r="I1031" s="274"/>
      <c r="J1031" s="274"/>
      <c r="K1031" s="274"/>
      <c r="L1031" s="275"/>
      <c r="M1031" s="278">
        <f ca="1">OFFSET(СВОДНАЯ!$B$3,'Кабельный журнал'!AE1031-1,4)</f>
        <v>0</v>
      </c>
      <c r="N1031" s="279"/>
      <c r="O1031" s="279"/>
      <c r="P1031" s="279"/>
      <c r="Q1031" s="280"/>
      <c r="R1031" s="276">
        <f ca="1">OFFSET(СВОДНАЯ!$B$3,'Кабельный журнал'!AE1031-1,5)</f>
        <v>0</v>
      </c>
      <c r="S1031" s="277"/>
      <c r="T1031" s="273">
        <f ca="1">OFFSET(СВОДНАЯ!$B$3,'Кабельный журнал'!AE1031-1,6)</f>
        <v>0</v>
      </c>
      <c r="U1031" s="274"/>
      <c r="V1031" s="275"/>
      <c r="W1031" s="276">
        <f ca="1">OFFSET(СВОДНАЯ!$B$3,'Кабельный журнал'!AE1031-1,7)</f>
        <v>0</v>
      </c>
      <c r="X1031" s="274"/>
      <c r="Y1031" s="274"/>
      <c r="Z1031" s="277"/>
      <c r="AA1031" s="206">
        <f ca="1">OFFSET(СВОДНАЯ!$B$3,'Кабельный журнал'!AE1031-1,8)</f>
        <v>0</v>
      </c>
      <c r="AB1031" s="207"/>
      <c r="AE1031" s="34">
        <f t="shared" si="18"/>
        <v>894</v>
      </c>
    </row>
    <row r="1032" spans="1:31" ht="15" customHeight="1" x14ac:dyDescent="0.25">
      <c r="A1032" s="215"/>
      <c r="B1032" s="218"/>
      <c r="C1032" s="87">
        <f ca="1">OFFSET(СВОДНАЯ!$B$3,'Кабельный журнал'!AE1032-1,0)</f>
        <v>0</v>
      </c>
      <c r="D1032" s="120"/>
      <c r="E1032" s="100">
        <f ca="1">OFFSET(СВОДНАЯ!$B$3,'Кабельный журнал'!AE1032-1,1)</f>
        <v>0</v>
      </c>
      <c r="F1032" s="104">
        <f ca="1">OFFSET(СВОДНАЯ!$B$3,'Кабельный журнал'!AE1032-1,2)</f>
        <v>0</v>
      </c>
      <c r="G1032" s="273">
        <f ca="1">OFFSET(СВОДНАЯ!$B$3,'Кабельный журнал'!AE1032-1,3)</f>
        <v>0</v>
      </c>
      <c r="H1032" s="274"/>
      <c r="I1032" s="274"/>
      <c r="J1032" s="274"/>
      <c r="K1032" s="274"/>
      <c r="L1032" s="275"/>
      <c r="M1032" s="278">
        <f ca="1">OFFSET(СВОДНАЯ!$B$3,'Кабельный журнал'!AE1032-1,4)</f>
        <v>0</v>
      </c>
      <c r="N1032" s="279"/>
      <c r="O1032" s="279"/>
      <c r="P1032" s="279"/>
      <c r="Q1032" s="280"/>
      <c r="R1032" s="276">
        <f ca="1">OFFSET(СВОДНАЯ!$B$3,'Кабельный журнал'!AE1032-1,5)</f>
        <v>0</v>
      </c>
      <c r="S1032" s="277"/>
      <c r="T1032" s="273">
        <f ca="1">OFFSET(СВОДНАЯ!$B$3,'Кабельный журнал'!AE1032-1,6)</f>
        <v>0</v>
      </c>
      <c r="U1032" s="274"/>
      <c r="V1032" s="275"/>
      <c r="W1032" s="276">
        <f ca="1">OFFSET(СВОДНАЯ!$B$3,'Кабельный журнал'!AE1032-1,7)</f>
        <v>0</v>
      </c>
      <c r="X1032" s="274"/>
      <c r="Y1032" s="274"/>
      <c r="Z1032" s="277"/>
      <c r="AA1032" s="206">
        <f ca="1">OFFSET(СВОДНАЯ!$B$3,'Кабельный журнал'!AE1032-1,8)</f>
        <v>0</v>
      </c>
      <c r="AB1032" s="207"/>
      <c r="AE1032" s="34">
        <f t="shared" si="18"/>
        <v>895</v>
      </c>
    </row>
    <row r="1033" spans="1:31" ht="15" customHeight="1" thickBot="1" x14ac:dyDescent="0.3">
      <c r="A1033" s="216"/>
      <c r="B1033" s="219"/>
      <c r="C1033" s="87">
        <f ca="1">OFFSET(СВОДНАЯ!$B$3,'Кабельный журнал'!AE1033-1,0)</f>
        <v>0</v>
      </c>
      <c r="D1033" s="120"/>
      <c r="E1033" s="100">
        <f ca="1">OFFSET(СВОДНАЯ!$B$3,'Кабельный журнал'!AE1033-1,1)</f>
        <v>0</v>
      </c>
      <c r="F1033" s="104">
        <f ca="1">OFFSET(СВОДНАЯ!$B$3,'Кабельный журнал'!AE1033-1,2)</f>
        <v>0</v>
      </c>
      <c r="G1033" s="273">
        <f ca="1">OFFSET(СВОДНАЯ!$B$3,'Кабельный журнал'!AE1033-1,3)</f>
        <v>0</v>
      </c>
      <c r="H1033" s="274"/>
      <c r="I1033" s="274"/>
      <c r="J1033" s="274"/>
      <c r="K1033" s="274"/>
      <c r="L1033" s="275"/>
      <c r="M1033" s="278">
        <f ca="1">OFFSET(СВОДНАЯ!$B$3,'Кабельный журнал'!AE1033-1,4)</f>
        <v>0</v>
      </c>
      <c r="N1033" s="279"/>
      <c r="O1033" s="279"/>
      <c r="P1033" s="279"/>
      <c r="Q1033" s="280"/>
      <c r="R1033" s="276">
        <f ca="1">OFFSET(СВОДНАЯ!$B$3,'Кабельный журнал'!AE1033-1,5)</f>
        <v>0</v>
      </c>
      <c r="S1033" s="277"/>
      <c r="T1033" s="273">
        <f ca="1">OFFSET(СВОДНАЯ!$B$3,'Кабельный журнал'!AE1033-1,6)</f>
        <v>0</v>
      </c>
      <c r="U1033" s="274"/>
      <c r="V1033" s="275"/>
      <c r="W1033" s="276">
        <f ca="1">OFFSET(СВОДНАЯ!$B$3,'Кабельный журнал'!AE1033-1,7)</f>
        <v>0</v>
      </c>
      <c r="X1033" s="274"/>
      <c r="Y1033" s="274"/>
      <c r="Z1033" s="277"/>
      <c r="AA1033" s="206">
        <f ca="1">OFFSET(СВОДНАЯ!$B$3,'Кабельный журнал'!AE1033-1,8)</f>
        <v>0</v>
      </c>
      <c r="AB1033" s="207"/>
      <c r="AE1033" s="34">
        <f t="shared" si="18"/>
        <v>896</v>
      </c>
    </row>
    <row r="1034" spans="1:31" ht="15" customHeight="1" x14ac:dyDescent="0.25">
      <c r="A1034" s="214" t="s">
        <v>14</v>
      </c>
      <c r="B1034" s="217"/>
      <c r="C1034" s="87">
        <f ca="1">OFFSET(СВОДНАЯ!$B$3,'Кабельный журнал'!AE1034-1,0)</f>
        <v>0</v>
      </c>
      <c r="D1034" s="120"/>
      <c r="E1034" s="100">
        <f ca="1">OFFSET(СВОДНАЯ!$B$3,'Кабельный журнал'!AE1034-1,1)</f>
        <v>0</v>
      </c>
      <c r="F1034" s="104">
        <f ca="1">OFFSET(СВОДНАЯ!$B$3,'Кабельный журнал'!AE1034-1,2)</f>
        <v>0</v>
      </c>
      <c r="G1034" s="273">
        <f ca="1">OFFSET(СВОДНАЯ!$B$3,'Кабельный журнал'!AE1034-1,3)</f>
        <v>0</v>
      </c>
      <c r="H1034" s="274"/>
      <c r="I1034" s="274"/>
      <c r="J1034" s="274"/>
      <c r="K1034" s="274"/>
      <c r="L1034" s="275"/>
      <c r="M1034" s="278">
        <f ca="1">OFFSET(СВОДНАЯ!$B$3,'Кабельный журнал'!AE1034-1,4)</f>
        <v>0</v>
      </c>
      <c r="N1034" s="279"/>
      <c r="O1034" s="279"/>
      <c r="P1034" s="279"/>
      <c r="Q1034" s="280"/>
      <c r="R1034" s="276">
        <f ca="1">OFFSET(СВОДНАЯ!$B$3,'Кабельный журнал'!AE1034-1,5)</f>
        <v>0</v>
      </c>
      <c r="S1034" s="277"/>
      <c r="T1034" s="273">
        <f ca="1">OFFSET(СВОДНАЯ!$B$3,'Кабельный журнал'!AE1034-1,6)</f>
        <v>0</v>
      </c>
      <c r="U1034" s="274"/>
      <c r="V1034" s="275"/>
      <c r="W1034" s="276">
        <f ca="1">OFFSET(СВОДНАЯ!$B$3,'Кабельный журнал'!AE1034-1,7)</f>
        <v>0</v>
      </c>
      <c r="X1034" s="274"/>
      <c r="Y1034" s="274"/>
      <c r="Z1034" s="277"/>
      <c r="AA1034" s="206">
        <f ca="1">OFFSET(СВОДНАЯ!$B$3,'Кабельный журнал'!AE1034-1,8)</f>
        <v>0</v>
      </c>
      <c r="AB1034" s="207"/>
      <c r="AE1034" s="34">
        <f t="shared" si="18"/>
        <v>897</v>
      </c>
    </row>
    <row r="1035" spans="1:31" ht="15" customHeight="1" x14ac:dyDescent="0.25">
      <c r="A1035" s="215"/>
      <c r="B1035" s="218"/>
      <c r="C1035" s="87">
        <f ca="1">OFFSET(СВОДНАЯ!$B$3,'Кабельный журнал'!AE1035-1,0)</f>
        <v>0</v>
      </c>
      <c r="D1035" s="120"/>
      <c r="E1035" s="100">
        <f ca="1">OFFSET(СВОДНАЯ!$B$3,'Кабельный журнал'!AE1035-1,1)</f>
        <v>0</v>
      </c>
      <c r="F1035" s="104">
        <f ca="1">OFFSET(СВОДНАЯ!$B$3,'Кабельный журнал'!AE1035-1,2)</f>
        <v>0</v>
      </c>
      <c r="G1035" s="273">
        <f ca="1">OFFSET(СВОДНАЯ!$B$3,'Кабельный журнал'!AE1035-1,3)</f>
        <v>0</v>
      </c>
      <c r="H1035" s="274"/>
      <c r="I1035" s="274"/>
      <c r="J1035" s="274"/>
      <c r="K1035" s="274"/>
      <c r="L1035" s="275"/>
      <c r="M1035" s="278">
        <f ca="1">OFFSET(СВОДНАЯ!$B$3,'Кабельный журнал'!AE1035-1,4)</f>
        <v>0</v>
      </c>
      <c r="N1035" s="279"/>
      <c r="O1035" s="279"/>
      <c r="P1035" s="279"/>
      <c r="Q1035" s="280"/>
      <c r="R1035" s="276">
        <f ca="1">OFFSET(СВОДНАЯ!$B$3,'Кабельный журнал'!AE1035-1,5)</f>
        <v>0</v>
      </c>
      <c r="S1035" s="277"/>
      <c r="T1035" s="273">
        <f ca="1">OFFSET(СВОДНАЯ!$B$3,'Кабельный журнал'!AE1035-1,6)</f>
        <v>0</v>
      </c>
      <c r="U1035" s="274"/>
      <c r="V1035" s="275"/>
      <c r="W1035" s="276">
        <f ca="1">OFFSET(СВОДНАЯ!$B$3,'Кабельный журнал'!AE1035-1,7)</f>
        <v>0</v>
      </c>
      <c r="X1035" s="274"/>
      <c r="Y1035" s="274"/>
      <c r="Z1035" s="277"/>
      <c r="AA1035" s="206">
        <f ca="1">OFFSET(СВОДНАЯ!$B$3,'Кабельный журнал'!AE1035-1,8)</f>
        <v>0</v>
      </c>
      <c r="AB1035" s="207"/>
      <c r="AE1035" s="34">
        <f t="shared" si="18"/>
        <v>898</v>
      </c>
    </row>
    <row r="1036" spans="1:31" ht="15" customHeight="1" x14ac:dyDescent="0.25">
      <c r="A1036" s="215"/>
      <c r="B1036" s="218"/>
      <c r="C1036" s="87">
        <f ca="1">OFFSET(СВОДНАЯ!$B$3,'Кабельный журнал'!AE1036-1,0)</f>
        <v>0</v>
      </c>
      <c r="D1036" s="120"/>
      <c r="E1036" s="100">
        <f ca="1">OFFSET(СВОДНАЯ!$B$3,'Кабельный журнал'!AE1036-1,1)</f>
        <v>0</v>
      </c>
      <c r="F1036" s="104">
        <f ca="1">OFFSET(СВОДНАЯ!$B$3,'Кабельный журнал'!AE1036-1,2)</f>
        <v>0</v>
      </c>
      <c r="G1036" s="273">
        <f ca="1">OFFSET(СВОДНАЯ!$B$3,'Кабельный журнал'!AE1036-1,3)</f>
        <v>0</v>
      </c>
      <c r="H1036" s="274"/>
      <c r="I1036" s="274"/>
      <c r="J1036" s="274"/>
      <c r="K1036" s="274"/>
      <c r="L1036" s="275"/>
      <c r="M1036" s="278">
        <f ca="1">OFFSET(СВОДНАЯ!$B$3,'Кабельный журнал'!AE1036-1,4)</f>
        <v>0</v>
      </c>
      <c r="N1036" s="279"/>
      <c r="O1036" s="279"/>
      <c r="P1036" s="279"/>
      <c r="Q1036" s="280"/>
      <c r="R1036" s="276">
        <f ca="1">OFFSET(СВОДНАЯ!$B$3,'Кабельный журнал'!AE1036-1,5)</f>
        <v>0</v>
      </c>
      <c r="S1036" s="277"/>
      <c r="T1036" s="273">
        <f ca="1">OFFSET(СВОДНАЯ!$B$3,'Кабельный журнал'!AE1036-1,6)</f>
        <v>0</v>
      </c>
      <c r="U1036" s="274"/>
      <c r="V1036" s="275"/>
      <c r="W1036" s="276">
        <f ca="1">OFFSET(СВОДНАЯ!$B$3,'Кабельный журнал'!AE1036-1,7)</f>
        <v>0</v>
      </c>
      <c r="X1036" s="274"/>
      <c r="Y1036" s="274"/>
      <c r="Z1036" s="277"/>
      <c r="AA1036" s="206">
        <f ca="1">OFFSET(СВОДНАЯ!$B$3,'Кабельный журнал'!AE1036-1,8)</f>
        <v>0</v>
      </c>
      <c r="AB1036" s="207"/>
      <c r="AE1036" s="34">
        <f t="shared" si="18"/>
        <v>899</v>
      </c>
    </row>
    <row r="1037" spans="1:31" ht="15" customHeight="1" x14ac:dyDescent="0.25">
      <c r="A1037" s="215"/>
      <c r="B1037" s="218"/>
      <c r="C1037" s="87">
        <f ca="1">OFFSET(СВОДНАЯ!$B$3,'Кабельный журнал'!AE1037-1,0)</f>
        <v>0</v>
      </c>
      <c r="D1037" s="120"/>
      <c r="E1037" s="100">
        <f ca="1">OFFSET(СВОДНАЯ!$B$3,'Кабельный журнал'!AE1037-1,1)</f>
        <v>0</v>
      </c>
      <c r="F1037" s="104">
        <f ca="1">OFFSET(СВОДНАЯ!$B$3,'Кабельный журнал'!AE1037-1,2)</f>
        <v>0</v>
      </c>
      <c r="G1037" s="273">
        <f ca="1">OFFSET(СВОДНАЯ!$B$3,'Кабельный журнал'!AE1037-1,3)</f>
        <v>0</v>
      </c>
      <c r="H1037" s="274"/>
      <c r="I1037" s="274"/>
      <c r="J1037" s="274"/>
      <c r="K1037" s="274"/>
      <c r="L1037" s="275"/>
      <c r="M1037" s="278">
        <f ca="1">OFFSET(СВОДНАЯ!$B$3,'Кабельный журнал'!AE1037-1,4)</f>
        <v>0</v>
      </c>
      <c r="N1037" s="279"/>
      <c r="O1037" s="279"/>
      <c r="P1037" s="279"/>
      <c r="Q1037" s="280"/>
      <c r="R1037" s="276">
        <f ca="1">OFFSET(СВОДНАЯ!$B$3,'Кабельный журнал'!AE1037-1,5)</f>
        <v>0</v>
      </c>
      <c r="S1037" s="277"/>
      <c r="T1037" s="273">
        <f ca="1">OFFSET(СВОДНАЯ!$B$3,'Кабельный журнал'!AE1037-1,6)</f>
        <v>0</v>
      </c>
      <c r="U1037" s="274"/>
      <c r="V1037" s="275"/>
      <c r="W1037" s="276">
        <f ca="1">OFFSET(СВОДНАЯ!$B$3,'Кабельный журнал'!AE1037-1,7)</f>
        <v>0</v>
      </c>
      <c r="X1037" s="274"/>
      <c r="Y1037" s="274"/>
      <c r="Z1037" s="277"/>
      <c r="AA1037" s="206">
        <f ca="1">OFFSET(СВОДНАЯ!$B$3,'Кабельный журнал'!AE1037-1,8)</f>
        <v>0</v>
      </c>
      <c r="AB1037" s="207"/>
      <c r="AE1037" s="34">
        <f t="shared" si="18"/>
        <v>900</v>
      </c>
    </row>
    <row r="1038" spans="1:31" ht="15" customHeight="1" x14ac:dyDescent="0.25">
      <c r="A1038" s="215"/>
      <c r="B1038" s="218"/>
      <c r="C1038" s="87">
        <f ca="1">OFFSET(СВОДНАЯ!$B$3,'Кабельный журнал'!AE1038-1,0)</f>
        <v>0</v>
      </c>
      <c r="D1038" s="120"/>
      <c r="E1038" s="100">
        <f ca="1">OFFSET(СВОДНАЯ!$B$3,'Кабельный журнал'!AE1038-1,1)</f>
        <v>0</v>
      </c>
      <c r="F1038" s="104">
        <f ca="1">OFFSET(СВОДНАЯ!$B$3,'Кабельный журнал'!AE1038-1,2)</f>
        <v>0</v>
      </c>
      <c r="G1038" s="273">
        <f ca="1">OFFSET(СВОДНАЯ!$B$3,'Кабельный журнал'!AE1038-1,3)</f>
        <v>0</v>
      </c>
      <c r="H1038" s="274"/>
      <c r="I1038" s="274"/>
      <c r="J1038" s="274"/>
      <c r="K1038" s="274"/>
      <c r="L1038" s="275"/>
      <c r="M1038" s="278">
        <f ca="1">OFFSET(СВОДНАЯ!$B$3,'Кабельный журнал'!AE1038-1,4)</f>
        <v>0</v>
      </c>
      <c r="N1038" s="279"/>
      <c r="O1038" s="279"/>
      <c r="P1038" s="279"/>
      <c r="Q1038" s="280"/>
      <c r="R1038" s="276">
        <f ca="1">OFFSET(СВОДНАЯ!$B$3,'Кабельный журнал'!AE1038-1,5)</f>
        <v>0</v>
      </c>
      <c r="S1038" s="277"/>
      <c r="T1038" s="273">
        <f ca="1">OFFSET(СВОДНАЯ!$B$3,'Кабельный журнал'!AE1038-1,6)</f>
        <v>0</v>
      </c>
      <c r="U1038" s="274"/>
      <c r="V1038" s="275"/>
      <c r="W1038" s="276">
        <f ca="1">OFFSET(СВОДНАЯ!$B$3,'Кабельный журнал'!AE1038-1,7)</f>
        <v>0</v>
      </c>
      <c r="X1038" s="274"/>
      <c r="Y1038" s="274"/>
      <c r="Z1038" s="277"/>
      <c r="AA1038" s="206">
        <f ca="1">OFFSET(СВОДНАЯ!$B$3,'Кабельный журнал'!AE1038-1,8)</f>
        <v>0</v>
      </c>
      <c r="AB1038" s="207"/>
      <c r="AE1038" s="34">
        <f t="shared" si="18"/>
        <v>901</v>
      </c>
    </row>
    <row r="1039" spans="1:31" ht="15" customHeight="1" thickBot="1" x14ac:dyDescent="0.3">
      <c r="A1039" s="216"/>
      <c r="B1039" s="219"/>
      <c r="C1039" s="87">
        <f ca="1">OFFSET(СВОДНАЯ!$B$3,'Кабельный журнал'!AE1039-1,0)</f>
        <v>0</v>
      </c>
      <c r="D1039" s="120"/>
      <c r="E1039" s="100">
        <f ca="1">OFFSET(СВОДНАЯ!$B$3,'Кабельный журнал'!AE1039-1,1)</f>
        <v>0</v>
      </c>
      <c r="F1039" s="104">
        <f ca="1">OFFSET(СВОДНАЯ!$B$3,'Кабельный журнал'!AE1039-1,2)</f>
        <v>0</v>
      </c>
      <c r="G1039" s="273">
        <f ca="1">OFFSET(СВОДНАЯ!$B$3,'Кабельный журнал'!AE1039-1,3)</f>
        <v>0</v>
      </c>
      <c r="H1039" s="274"/>
      <c r="I1039" s="274"/>
      <c r="J1039" s="274"/>
      <c r="K1039" s="274"/>
      <c r="L1039" s="275"/>
      <c r="M1039" s="278">
        <f ca="1">OFFSET(СВОДНАЯ!$B$3,'Кабельный журнал'!AE1039-1,4)</f>
        <v>0</v>
      </c>
      <c r="N1039" s="279"/>
      <c r="O1039" s="279"/>
      <c r="P1039" s="279"/>
      <c r="Q1039" s="280"/>
      <c r="R1039" s="276">
        <f ca="1">OFFSET(СВОДНАЯ!$B$3,'Кабельный журнал'!AE1039-1,5)</f>
        <v>0</v>
      </c>
      <c r="S1039" s="277"/>
      <c r="T1039" s="273">
        <f ca="1">OFFSET(СВОДНАЯ!$B$3,'Кабельный журнал'!AE1039-1,6)</f>
        <v>0</v>
      </c>
      <c r="U1039" s="274"/>
      <c r="V1039" s="275"/>
      <c r="W1039" s="276">
        <f ca="1">OFFSET(СВОДНАЯ!$B$3,'Кабельный журнал'!AE1039-1,7)</f>
        <v>0</v>
      </c>
      <c r="X1039" s="274"/>
      <c r="Y1039" s="274"/>
      <c r="Z1039" s="277"/>
      <c r="AA1039" s="206">
        <f ca="1">OFFSET(СВОДНАЯ!$B$3,'Кабельный журнал'!AE1039-1,8)</f>
        <v>0</v>
      </c>
      <c r="AB1039" s="207"/>
      <c r="AE1039" s="34">
        <f t="shared" si="18"/>
        <v>902</v>
      </c>
    </row>
    <row r="1040" spans="1:31" ht="15" customHeight="1" x14ac:dyDescent="0.25">
      <c r="A1040" s="214" t="s">
        <v>15</v>
      </c>
      <c r="B1040" s="217"/>
      <c r="C1040" s="87">
        <f ca="1">OFFSET(СВОДНАЯ!$B$3,'Кабельный журнал'!AE1040-1,0)</f>
        <v>0</v>
      </c>
      <c r="D1040" s="120"/>
      <c r="E1040" s="100">
        <f ca="1">OFFSET(СВОДНАЯ!$B$3,'Кабельный журнал'!AE1040-1,1)</f>
        <v>0</v>
      </c>
      <c r="F1040" s="104">
        <f ca="1">OFFSET(СВОДНАЯ!$B$3,'Кабельный журнал'!AE1040-1,2)</f>
        <v>0</v>
      </c>
      <c r="G1040" s="273">
        <f ca="1">OFFSET(СВОДНАЯ!$B$3,'Кабельный журнал'!AE1040-1,3)</f>
        <v>0</v>
      </c>
      <c r="H1040" s="274"/>
      <c r="I1040" s="274"/>
      <c r="J1040" s="274"/>
      <c r="K1040" s="274"/>
      <c r="L1040" s="275"/>
      <c r="M1040" s="278">
        <f ca="1">OFFSET(СВОДНАЯ!$B$3,'Кабельный журнал'!AE1040-1,4)</f>
        <v>0</v>
      </c>
      <c r="N1040" s="279"/>
      <c r="O1040" s="279"/>
      <c r="P1040" s="279"/>
      <c r="Q1040" s="280"/>
      <c r="R1040" s="276">
        <f ca="1">OFFSET(СВОДНАЯ!$B$3,'Кабельный журнал'!AE1040-1,5)</f>
        <v>0</v>
      </c>
      <c r="S1040" s="277"/>
      <c r="T1040" s="273">
        <f ca="1">OFFSET(СВОДНАЯ!$B$3,'Кабельный журнал'!AE1040-1,6)</f>
        <v>0</v>
      </c>
      <c r="U1040" s="274"/>
      <c r="V1040" s="275"/>
      <c r="W1040" s="276">
        <f ca="1">OFFSET(СВОДНАЯ!$B$3,'Кабельный журнал'!AE1040-1,7)</f>
        <v>0</v>
      </c>
      <c r="X1040" s="274"/>
      <c r="Y1040" s="274"/>
      <c r="Z1040" s="277"/>
      <c r="AA1040" s="206">
        <f ca="1">OFFSET(СВОДНАЯ!$B$3,'Кабельный журнал'!AE1040-1,8)</f>
        <v>0</v>
      </c>
      <c r="AB1040" s="207"/>
      <c r="AE1040" s="34">
        <f t="shared" si="18"/>
        <v>903</v>
      </c>
    </row>
    <row r="1041" spans="1:31" ht="15" customHeight="1" x14ac:dyDescent="0.25">
      <c r="A1041" s="215"/>
      <c r="B1041" s="218"/>
      <c r="C1041" s="87">
        <f ca="1">OFFSET(СВОДНАЯ!$B$3,'Кабельный журнал'!AE1041-1,0)</f>
        <v>0</v>
      </c>
      <c r="D1041" s="120"/>
      <c r="E1041" s="100">
        <f ca="1">OFFSET(СВОДНАЯ!$B$3,'Кабельный журнал'!AE1041-1,1)</f>
        <v>0</v>
      </c>
      <c r="F1041" s="104">
        <f ca="1">OFFSET(СВОДНАЯ!$B$3,'Кабельный журнал'!AE1041-1,2)</f>
        <v>0</v>
      </c>
      <c r="G1041" s="273">
        <f ca="1">OFFSET(СВОДНАЯ!$B$3,'Кабельный журнал'!AE1041-1,3)</f>
        <v>0</v>
      </c>
      <c r="H1041" s="274"/>
      <c r="I1041" s="274"/>
      <c r="J1041" s="274"/>
      <c r="K1041" s="274"/>
      <c r="L1041" s="275"/>
      <c r="M1041" s="278">
        <f ca="1">OFFSET(СВОДНАЯ!$B$3,'Кабельный журнал'!AE1041-1,4)</f>
        <v>0</v>
      </c>
      <c r="N1041" s="279"/>
      <c r="O1041" s="279"/>
      <c r="P1041" s="279"/>
      <c r="Q1041" s="280"/>
      <c r="R1041" s="276">
        <f ca="1">OFFSET(СВОДНАЯ!$B$3,'Кабельный журнал'!AE1041-1,5)</f>
        <v>0</v>
      </c>
      <c r="S1041" s="277"/>
      <c r="T1041" s="273">
        <f ca="1">OFFSET(СВОДНАЯ!$B$3,'Кабельный журнал'!AE1041-1,6)</f>
        <v>0</v>
      </c>
      <c r="U1041" s="274"/>
      <c r="V1041" s="275"/>
      <c r="W1041" s="276">
        <f ca="1">OFFSET(СВОДНАЯ!$B$3,'Кабельный журнал'!AE1041-1,7)</f>
        <v>0</v>
      </c>
      <c r="X1041" s="274"/>
      <c r="Y1041" s="274"/>
      <c r="Z1041" s="277"/>
      <c r="AA1041" s="206">
        <f ca="1">OFFSET(СВОДНАЯ!$B$3,'Кабельный журнал'!AE1041-1,8)</f>
        <v>0</v>
      </c>
      <c r="AB1041" s="207"/>
      <c r="AE1041" s="34">
        <f t="shared" si="18"/>
        <v>904</v>
      </c>
    </row>
    <row r="1042" spans="1:31" ht="15" customHeight="1" thickBot="1" x14ac:dyDescent="0.3">
      <c r="A1042" s="215"/>
      <c r="B1042" s="218"/>
      <c r="C1042" s="88">
        <f ca="1">OFFSET(СВОДНАЯ!$B$3,'Кабельный журнал'!AE1042-1,0)</f>
        <v>0</v>
      </c>
      <c r="D1042" s="124"/>
      <c r="E1042" s="102">
        <f ca="1">OFFSET(СВОДНАЯ!$B$3,'Кабельный журнал'!AE1042-1,1)</f>
        <v>0</v>
      </c>
      <c r="F1042" s="106">
        <f ca="1">OFFSET(СВОДНАЯ!$B$3,'Кабельный журнал'!AE1042-1,2)</f>
        <v>0</v>
      </c>
      <c r="G1042" s="337">
        <f ca="1">OFFSET(СВОДНАЯ!$B$3,'Кабельный журнал'!AE1042-1,3)</f>
        <v>0</v>
      </c>
      <c r="H1042" s="338"/>
      <c r="I1042" s="338"/>
      <c r="J1042" s="338"/>
      <c r="K1042" s="338"/>
      <c r="L1042" s="339"/>
      <c r="M1042" s="300">
        <f ca="1">OFFSET(СВОДНАЯ!$B$3,'Кабельный журнал'!AE1042-1,4)</f>
        <v>0</v>
      </c>
      <c r="N1042" s="301"/>
      <c r="O1042" s="301"/>
      <c r="P1042" s="301"/>
      <c r="Q1042" s="302"/>
      <c r="R1042" s="298">
        <f ca="1">OFFSET(СВОДНАЯ!$B$3,'Кабельный журнал'!AE1042-1,5)</f>
        <v>0</v>
      </c>
      <c r="S1042" s="340"/>
      <c r="T1042" s="337">
        <f ca="1">OFFSET(СВОДНАЯ!$B$3,'Кабельный журнал'!AE1042-1,6)</f>
        <v>0</v>
      </c>
      <c r="U1042" s="338"/>
      <c r="V1042" s="339"/>
      <c r="W1042" s="298">
        <f ca="1">OFFSET(СВОДНАЯ!$B$3,'Кабельный журнал'!AE1042-1,7)</f>
        <v>0</v>
      </c>
      <c r="X1042" s="336"/>
      <c r="Y1042" s="336"/>
      <c r="Z1042" s="336"/>
      <c r="AA1042" s="220">
        <f ca="1">OFFSET(СВОДНАЯ!$B$3,'Кабельный журнал'!AE1042-1,8)</f>
        <v>0</v>
      </c>
      <c r="AB1042" s="222"/>
      <c r="AE1042" s="34">
        <f t="shared" si="18"/>
        <v>905</v>
      </c>
    </row>
    <row r="1043" spans="1:31" ht="15" customHeight="1" thickBot="1" x14ac:dyDescent="0.3">
      <c r="A1043" s="215"/>
      <c r="B1043" s="218"/>
      <c r="C1043" s="80"/>
      <c r="D1043" s="107"/>
      <c r="E1043" s="39"/>
      <c r="F1043" s="39"/>
      <c r="G1043" s="66"/>
      <c r="H1043" s="66"/>
      <c r="I1043" s="66"/>
      <c r="J1043" s="66"/>
      <c r="K1043" s="66"/>
      <c r="L1043" s="66"/>
      <c r="M1043" s="60"/>
      <c r="N1043" s="61"/>
      <c r="O1043" s="61"/>
      <c r="P1043" s="62"/>
      <c r="Q1043" s="62"/>
      <c r="R1043" s="61"/>
      <c r="S1043" s="281" t="str">
        <f>S988</f>
        <v>ОДО-104-01.СОТС.КЖ</v>
      </c>
      <c r="T1043" s="282"/>
      <c r="U1043" s="282"/>
      <c r="V1043" s="282"/>
      <c r="W1043" s="282"/>
      <c r="X1043" s="282"/>
      <c r="Y1043" s="282"/>
      <c r="Z1043" s="283"/>
      <c r="AA1043" s="271" t="s">
        <v>2</v>
      </c>
      <c r="AB1043" s="272"/>
    </row>
    <row r="1044" spans="1:31" ht="15" customHeight="1" thickBot="1" x14ac:dyDescent="0.3">
      <c r="A1044" s="215"/>
      <c r="B1044" s="218"/>
      <c r="C1044" s="80"/>
      <c r="D1044" s="107"/>
      <c r="E1044" s="39"/>
      <c r="F1044" s="39"/>
      <c r="G1044" s="66"/>
      <c r="H1044" s="66"/>
      <c r="I1044" s="66"/>
      <c r="J1044" s="66"/>
      <c r="K1044" s="66"/>
      <c r="L1044" s="66"/>
      <c r="M1044" s="55"/>
      <c r="N1044" s="56"/>
      <c r="O1044" s="56"/>
      <c r="P1044" s="57"/>
      <c r="Q1044" s="57"/>
      <c r="R1044" s="56"/>
      <c r="S1044" s="226"/>
      <c r="T1044" s="227"/>
      <c r="U1044" s="227"/>
      <c r="V1044" s="227"/>
      <c r="W1044" s="227"/>
      <c r="X1044" s="227"/>
      <c r="Y1044" s="227"/>
      <c r="Z1044" s="228"/>
      <c r="AA1044" s="202" t="s">
        <v>32</v>
      </c>
      <c r="AB1044" s="204">
        <f>AB989+1</f>
        <v>14</v>
      </c>
    </row>
    <row r="1045" spans="1:31" ht="15" customHeight="1" thickBot="1" x14ac:dyDescent="0.3">
      <c r="A1045" s="216"/>
      <c r="B1045" s="219"/>
      <c r="C1045" s="81"/>
      <c r="D1045" s="138"/>
      <c r="E1045" s="41"/>
      <c r="F1045" s="41"/>
      <c r="G1045" s="85"/>
      <c r="H1045" s="85"/>
      <c r="I1045" s="85"/>
      <c r="J1045" s="85"/>
      <c r="K1045" s="85"/>
      <c r="L1045" s="85"/>
      <c r="M1045" s="59" t="s">
        <v>0</v>
      </c>
      <c r="N1045" s="59" t="s">
        <v>10</v>
      </c>
      <c r="O1045" s="59" t="s">
        <v>2</v>
      </c>
      <c r="P1045" s="59" t="s">
        <v>11</v>
      </c>
      <c r="Q1045" s="59" t="s">
        <v>4</v>
      </c>
      <c r="R1045" s="59" t="s">
        <v>5</v>
      </c>
      <c r="S1045" s="229"/>
      <c r="T1045" s="230"/>
      <c r="U1045" s="230"/>
      <c r="V1045" s="230"/>
      <c r="W1045" s="230"/>
      <c r="X1045" s="230"/>
      <c r="Y1045" s="230"/>
      <c r="Z1045" s="231"/>
      <c r="AA1045" s="203"/>
      <c r="AB1045" s="205"/>
    </row>
    <row r="1046" spans="1:31" ht="15" customHeight="1" thickBot="1" x14ac:dyDescent="0.3">
      <c r="A1046" s="26"/>
      <c r="B1046" s="26"/>
      <c r="C1046" s="199" t="s">
        <v>18</v>
      </c>
      <c r="D1046" s="133"/>
      <c r="E1046" s="251" t="s">
        <v>19</v>
      </c>
      <c r="F1046" s="252"/>
      <c r="G1046" s="255" t="s">
        <v>22</v>
      </c>
      <c r="H1046" s="256"/>
      <c r="I1046" s="256"/>
      <c r="J1046" s="256"/>
      <c r="K1046" s="256"/>
      <c r="L1046" s="256"/>
      <c r="M1046" s="256"/>
      <c r="N1046" s="256"/>
      <c r="O1046" s="256"/>
      <c r="P1046" s="256"/>
      <c r="Q1046" s="256"/>
      <c r="R1046" s="256"/>
      <c r="S1046" s="256"/>
      <c r="T1046" s="256"/>
      <c r="U1046" s="256"/>
      <c r="V1046" s="256"/>
      <c r="W1046" s="256"/>
      <c r="X1046" s="256"/>
      <c r="Y1046" s="256"/>
      <c r="Z1046" s="256"/>
      <c r="AA1046" s="256"/>
      <c r="AB1046" s="257"/>
    </row>
    <row r="1047" spans="1:31" ht="15" customHeight="1" thickBot="1" x14ac:dyDescent="0.3">
      <c r="A1047" s="26"/>
      <c r="B1047" s="26"/>
      <c r="C1047" s="200"/>
      <c r="D1047" s="134"/>
      <c r="E1047" s="253"/>
      <c r="F1047" s="254"/>
      <c r="G1047" s="258" t="s">
        <v>23</v>
      </c>
      <c r="H1047" s="259"/>
      <c r="I1047" s="259"/>
      <c r="J1047" s="259"/>
      <c r="K1047" s="259"/>
      <c r="L1047" s="259"/>
      <c r="M1047" s="259"/>
      <c r="N1047" s="259"/>
      <c r="O1047" s="259"/>
      <c r="P1047" s="259"/>
      <c r="Q1047" s="259"/>
      <c r="R1047" s="259"/>
      <c r="S1047" s="260"/>
      <c r="T1047" s="255" t="s">
        <v>24</v>
      </c>
      <c r="U1047" s="256"/>
      <c r="V1047" s="256"/>
      <c r="W1047" s="256"/>
      <c r="X1047" s="256"/>
      <c r="Y1047" s="256"/>
      <c r="Z1047" s="256"/>
      <c r="AA1047" s="256"/>
      <c r="AB1047" s="257"/>
    </row>
    <row r="1048" spans="1:31" ht="15" customHeight="1" x14ac:dyDescent="0.25">
      <c r="A1048" s="26"/>
      <c r="B1048" s="26"/>
      <c r="C1048" s="200"/>
      <c r="D1048" s="129"/>
      <c r="E1048" s="261" t="s">
        <v>20</v>
      </c>
      <c r="F1048" s="261" t="s">
        <v>21</v>
      </c>
      <c r="G1048" s="251" t="s">
        <v>25</v>
      </c>
      <c r="H1048" s="263"/>
      <c r="I1048" s="263"/>
      <c r="J1048" s="263"/>
      <c r="K1048" s="263"/>
      <c r="L1048" s="252"/>
      <c r="M1048" s="265" t="s">
        <v>26</v>
      </c>
      <c r="N1048" s="266"/>
      <c r="O1048" s="266"/>
      <c r="P1048" s="266"/>
      <c r="Q1048" s="267"/>
      <c r="R1048" s="265" t="s">
        <v>27</v>
      </c>
      <c r="S1048" s="267"/>
      <c r="T1048" s="265" t="s">
        <v>25</v>
      </c>
      <c r="U1048" s="266"/>
      <c r="V1048" s="267"/>
      <c r="W1048" s="265" t="s">
        <v>26</v>
      </c>
      <c r="X1048" s="266"/>
      <c r="Y1048" s="266"/>
      <c r="Z1048" s="267"/>
      <c r="AA1048" s="265" t="s">
        <v>27</v>
      </c>
      <c r="AB1048" s="267"/>
    </row>
    <row r="1049" spans="1:31" ht="15" customHeight="1" thickBot="1" x14ac:dyDescent="0.3">
      <c r="A1049" s="26"/>
      <c r="B1049" s="26"/>
      <c r="C1049" s="201"/>
      <c r="D1049" s="130"/>
      <c r="E1049" s="262"/>
      <c r="F1049" s="262"/>
      <c r="G1049" s="253"/>
      <c r="H1049" s="264"/>
      <c r="I1049" s="264"/>
      <c r="J1049" s="264"/>
      <c r="K1049" s="264"/>
      <c r="L1049" s="254"/>
      <c r="M1049" s="268"/>
      <c r="N1049" s="269"/>
      <c r="O1049" s="269"/>
      <c r="P1049" s="269"/>
      <c r="Q1049" s="270"/>
      <c r="R1049" s="268"/>
      <c r="S1049" s="270"/>
      <c r="T1049" s="268"/>
      <c r="U1049" s="269"/>
      <c r="V1049" s="270"/>
      <c r="W1049" s="268"/>
      <c r="X1049" s="269"/>
      <c r="Y1049" s="269"/>
      <c r="Z1049" s="270"/>
      <c r="AA1049" s="268"/>
      <c r="AB1049" s="270"/>
    </row>
    <row r="1050" spans="1:31" ht="15" customHeight="1" x14ac:dyDescent="0.25">
      <c r="C1050" s="112">
        <f ca="1">OFFSET(СВОДНАЯ!$B$3,'Кабельный журнал'!AE1050-1,0)</f>
        <v>0</v>
      </c>
      <c r="D1050" s="126"/>
      <c r="E1050" s="99">
        <f ca="1">OFFSET(СВОДНАЯ!$B$3,'Кабельный журнал'!AE1050-1,1)</f>
        <v>0</v>
      </c>
      <c r="F1050" s="103">
        <f ca="1">OFFSET(СВОДНАЯ!$B$3,'Кабельный журнал'!AE1050-1,2)</f>
        <v>0</v>
      </c>
      <c r="G1050" s="245">
        <f ca="1">OFFSET(СВОДНАЯ!$B$3,'Кабельный журнал'!AE1050-1,3)</f>
        <v>0</v>
      </c>
      <c r="H1050" s="246"/>
      <c r="I1050" s="246"/>
      <c r="J1050" s="246"/>
      <c r="K1050" s="246"/>
      <c r="L1050" s="247"/>
      <c r="M1050" s="248">
        <f ca="1">OFFSET(СВОДНАЯ!$B$3,'Кабельный журнал'!AE1050-1,4)</f>
        <v>0</v>
      </c>
      <c r="N1050" s="249"/>
      <c r="O1050" s="249"/>
      <c r="P1050" s="249"/>
      <c r="Q1050" s="250"/>
      <c r="R1050" s="246">
        <f ca="1">OFFSET(СВОДНАЯ!$B$3,'Кабельный журнал'!AE1050-1,5)</f>
        <v>0</v>
      </c>
      <c r="S1050" s="246"/>
      <c r="T1050" s="245">
        <f ca="1">OFFSET(СВОДНАЯ!$B$3,'Кабельный журнал'!AE1050-1,6)</f>
        <v>0</v>
      </c>
      <c r="U1050" s="246"/>
      <c r="V1050" s="247"/>
      <c r="W1050" s="246">
        <f ca="1">OFFSET(СВОДНАЯ!$B$3,'Кабельный журнал'!AE1050-1,7)</f>
        <v>0</v>
      </c>
      <c r="X1050" s="246"/>
      <c r="Y1050" s="246"/>
      <c r="Z1050" s="246"/>
      <c r="AA1050" s="245">
        <f ca="1">OFFSET(СВОДНАЯ!$B$3,'Кабельный журнал'!AE1050-1,8)</f>
        <v>0</v>
      </c>
      <c r="AB1050" s="247"/>
      <c r="AE1050" s="34">
        <f>AE1042+1</f>
        <v>906</v>
      </c>
    </row>
    <row r="1051" spans="1:31" ht="15" customHeight="1" x14ac:dyDescent="0.25">
      <c r="C1051" s="110">
        <f ca="1">OFFSET(СВОДНАЯ!$B$3,'Кабельный журнал'!AE1051-1,0)</f>
        <v>0</v>
      </c>
      <c r="D1051" s="120"/>
      <c r="E1051" s="100">
        <f ca="1">OFFSET(СВОДНАЯ!$B$3,'Кабельный журнал'!AE1051-1,1)</f>
        <v>0</v>
      </c>
      <c r="F1051" s="104">
        <f ca="1">OFFSET(СВОДНАЯ!$B$3,'Кабельный журнал'!AE1051-1,2)</f>
        <v>0</v>
      </c>
      <c r="G1051" s="206">
        <f ca="1">OFFSET(СВОДНАЯ!$B$3,'Кабельный журнал'!AE1051-1,3)</f>
        <v>0</v>
      </c>
      <c r="H1051" s="235"/>
      <c r="I1051" s="235"/>
      <c r="J1051" s="235"/>
      <c r="K1051" s="235"/>
      <c r="L1051" s="207"/>
      <c r="M1051" s="236">
        <f ca="1">OFFSET(СВОДНАЯ!$B$3,'Кабельный журнал'!AE1051-1,4)</f>
        <v>0</v>
      </c>
      <c r="N1051" s="237"/>
      <c r="O1051" s="237"/>
      <c r="P1051" s="237"/>
      <c r="Q1051" s="238"/>
      <c r="R1051" s="235">
        <f ca="1">OFFSET(СВОДНАЯ!$B$3,'Кабельный журнал'!AE1051-1,5)</f>
        <v>0</v>
      </c>
      <c r="S1051" s="235"/>
      <c r="T1051" s="206">
        <f ca="1">OFFSET(СВОДНАЯ!$B$3,'Кабельный журнал'!AE1051-1,6)</f>
        <v>0</v>
      </c>
      <c r="U1051" s="235"/>
      <c r="V1051" s="207"/>
      <c r="W1051" s="235">
        <f ca="1">OFFSET(СВОДНАЯ!$B$3,'Кабельный журнал'!AE1051-1,7)</f>
        <v>0</v>
      </c>
      <c r="X1051" s="235"/>
      <c r="Y1051" s="235"/>
      <c r="Z1051" s="235"/>
      <c r="AA1051" s="206">
        <f ca="1">OFFSET(СВОДНАЯ!$B$3,'Кабельный журнал'!AE1051-1,8)</f>
        <v>0</v>
      </c>
      <c r="AB1051" s="207"/>
      <c r="AE1051" s="34">
        <f>AE1050+1</f>
        <v>907</v>
      </c>
    </row>
    <row r="1052" spans="1:31" ht="15" customHeight="1" x14ac:dyDescent="0.25">
      <c r="C1052" s="110">
        <f ca="1">OFFSET(СВОДНАЯ!$B$3,'Кабельный журнал'!AE1052-1,0)</f>
        <v>0</v>
      </c>
      <c r="D1052" s="120"/>
      <c r="E1052" s="100">
        <f ca="1">OFFSET(СВОДНАЯ!$B$3,'Кабельный журнал'!AE1052-1,1)</f>
        <v>0</v>
      </c>
      <c r="F1052" s="104">
        <f ca="1">OFFSET(СВОДНАЯ!$B$3,'Кабельный журнал'!AE1052-1,2)</f>
        <v>0</v>
      </c>
      <c r="G1052" s="206">
        <f ca="1">OFFSET(СВОДНАЯ!$B$3,'Кабельный журнал'!AE1052-1,3)</f>
        <v>0</v>
      </c>
      <c r="H1052" s="235"/>
      <c r="I1052" s="235"/>
      <c r="J1052" s="235"/>
      <c r="K1052" s="235"/>
      <c r="L1052" s="207"/>
      <c r="M1052" s="236">
        <f ca="1">OFFSET(СВОДНАЯ!$B$3,'Кабельный журнал'!AE1052-1,4)</f>
        <v>0</v>
      </c>
      <c r="N1052" s="237"/>
      <c r="O1052" s="237"/>
      <c r="P1052" s="237"/>
      <c r="Q1052" s="238"/>
      <c r="R1052" s="235">
        <f ca="1">OFFSET(СВОДНАЯ!$B$3,'Кабельный журнал'!AE1052-1,5)</f>
        <v>0</v>
      </c>
      <c r="S1052" s="235"/>
      <c r="T1052" s="206">
        <f ca="1">OFFSET(СВОДНАЯ!$B$3,'Кабельный журнал'!AE1052-1,6)</f>
        <v>0</v>
      </c>
      <c r="U1052" s="235"/>
      <c r="V1052" s="207"/>
      <c r="W1052" s="235">
        <f ca="1">OFFSET(СВОДНАЯ!$B$3,'Кабельный журнал'!AE1052-1,7)</f>
        <v>0</v>
      </c>
      <c r="X1052" s="235"/>
      <c r="Y1052" s="235"/>
      <c r="Z1052" s="235"/>
      <c r="AA1052" s="206">
        <f ca="1">OFFSET(СВОДНАЯ!$B$3,'Кабельный журнал'!AE1052-1,8)</f>
        <v>0</v>
      </c>
      <c r="AB1052" s="207"/>
      <c r="AE1052" s="34">
        <f>AE1051+1</f>
        <v>908</v>
      </c>
    </row>
    <row r="1053" spans="1:31" ht="15" customHeight="1" x14ac:dyDescent="0.25">
      <c r="C1053" s="110">
        <f ca="1">OFFSET(СВОДНАЯ!$B$3,'Кабельный журнал'!AE1053-1,0)</f>
        <v>0</v>
      </c>
      <c r="D1053" s="120"/>
      <c r="E1053" s="100">
        <f ca="1">OFFSET(СВОДНАЯ!$B$3,'Кабельный журнал'!AE1053-1,1)</f>
        <v>0</v>
      </c>
      <c r="F1053" s="104">
        <f ca="1">OFFSET(СВОДНАЯ!$B$3,'Кабельный журнал'!AE1053-1,2)</f>
        <v>0</v>
      </c>
      <c r="G1053" s="206">
        <f ca="1">OFFSET(СВОДНАЯ!$B$3,'Кабельный журнал'!AE1053-1,3)</f>
        <v>0</v>
      </c>
      <c r="H1053" s="235"/>
      <c r="I1053" s="235"/>
      <c r="J1053" s="235"/>
      <c r="K1053" s="235"/>
      <c r="L1053" s="207"/>
      <c r="M1053" s="236">
        <f ca="1">OFFSET(СВОДНАЯ!$B$3,'Кабельный журнал'!AE1053-1,4)</f>
        <v>0</v>
      </c>
      <c r="N1053" s="237"/>
      <c r="O1053" s="237"/>
      <c r="P1053" s="237"/>
      <c r="Q1053" s="238"/>
      <c r="R1053" s="235">
        <f ca="1">OFFSET(СВОДНАЯ!$B$3,'Кабельный журнал'!AE1053-1,5)</f>
        <v>0</v>
      </c>
      <c r="S1053" s="235"/>
      <c r="T1053" s="206">
        <f ca="1">OFFSET(СВОДНАЯ!$B$3,'Кабельный журнал'!AE1053-1,6)</f>
        <v>0</v>
      </c>
      <c r="U1053" s="235"/>
      <c r="V1053" s="207"/>
      <c r="W1053" s="235">
        <f ca="1">OFFSET(СВОДНАЯ!$B$3,'Кабельный журнал'!AE1053-1,7)</f>
        <v>0</v>
      </c>
      <c r="X1053" s="235"/>
      <c r="Y1053" s="235"/>
      <c r="Z1053" s="235"/>
      <c r="AA1053" s="206">
        <f ca="1">OFFSET(СВОДНАЯ!$B$3,'Кабельный журнал'!AE1053-1,8)</f>
        <v>0</v>
      </c>
      <c r="AB1053" s="207"/>
      <c r="AE1053" s="34">
        <f t="shared" ref="AE1053:AE1071" si="19">AE1052+1</f>
        <v>909</v>
      </c>
    </row>
    <row r="1054" spans="1:31" ht="15" customHeight="1" x14ac:dyDescent="0.25">
      <c r="C1054" s="110">
        <f ca="1">OFFSET(СВОДНАЯ!$B$3,'Кабельный журнал'!AE1054-1,0)</f>
        <v>0</v>
      </c>
      <c r="D1054" s="120"/>
      <c r="E1054" s="100">
        <f ca="1">OFFSET(СВОДНАЯ!$B$3,'Кабельный журнал'!AE1054-1,1)</f>
        <v>0</v>
      </c>
      <c r="F1054" s="104">
        <f ca="1">OFFSET(СВОДНАЯ!$B$3,'Кабельный журнал'!AE1054-1,2)</f>
        <v>0</v>
      </c>
      <c r="G1054" s="206">
        <f ca="1">OFFSET(СВОДНАЯ!$B$3,'Кабельный журнал'!AE1054-1,3)</f>
        <v>0</v>
      </c>
      <c r="H1054" s="235"/>
      <c r="I1054" s="235"/>
      <c r="J1054" s="235"/>
      <c r="K1054" s="235"/>
      <c r="L1054" s="207"/>
      <c r="M1054" s="236">
        <f ca="1">OFFSET(СВОДНАЯ!$B$3,'Кабельный журнал'!AE1054-1,4)</f>
        <v>0</v>
      </c>
      <c r="N1054" s="237"/>
      <c r="O1054" s="237"/>
      <c r="P1054" s="237"/>
      <c r="Q1054" s="238"/>
      <c r="R1054" s="235">
        <f ca="1">OFFSET(СВОДНАЯ!$B$3,'Кабельный журнал'!AE1054-1,5)</f>
        <v>0</v>
      </c>
      <c r="S1054" s="235"/>
      <c r="T1054" s="206">
        <f ca="1">OFFSET(СВОДНАЯ!$B$3,'Кабельный журнал'!AE1054-1,6)</f>
        <v>0</v>
      </c>
      <c r="U1054" s="235"/>
      <c r="V1054" s="207"/>
      <c r="W1054" s="235">
        <f ca="1">OFFSET(СВОДНАЯ!$B$3,'Кабельный журнал'!AE1054-1,7)</f>
        <v>0</v>
      </c>
      <c r="X1054" s="235"/>
      <c r="Y1054" s="235"/>
      <c r="Z1054" s="235"/>
      <c r="AA1054" s="206">
        <f ca="1">OFFSET(СВОДНАЯ!$B$3,'Кабельный журнал'!AE1054-1,8)</f>
        <v>0</v>
      </c>
      <c r="AB1054" s="207"/>
      <c r="AE1054" s="34">
        <f t="shared" si="19"/>
        <v>910</v>
      </c>
    </row>
    <row r="1055" spans="1:31" ht="15" customHeight="1" x14ac:dyDescent="0.25">
      <c r="C1055" s="110">
        <f ca="1">OFFSET(СВОДНАЯ!$B$3,'Кабельный журнал'!AE1055-1,0)</f>
        <v>0</v>
      </c>
      <c r="D1055" s="120"/>
      <c r="E1055" s="100">
        <f ca="1">OFFSET(СВОДНАЯ!$B$3,'Кабельный журнал'!AE1055-1,1)</f>
        <v>0</v>
      </c>
      <c r="F1055" s="104">
        <f ca="1">OFFSET(СВОДНАЯ!$B$3,'Кабельный журнал'!AE1055-1,2)</f>
        <v>0</v>
      </c>
      <c r="G1055" s="206">
        <f ca="1">OFFSET(СВОДНАЯ!$B$3,'Кабельный журнал'!AE1055-1,3)</f>
        <v>0</v>
      </c>
      <c r="H1055" s="235"/>
      <c r="I1055" s="235"/>
      <c r="J1055" s="235"/>
      <c r="K1055" s="235"/>
      <c r="L1055" s="207"/>
      <c r="M1055" s="236">
        <f ca="1">OFFSET(СВОДНАЯ!$B$3,'Кабельный журнал'!AE1055-1,4)</f>
        <v>0</v>
      </c>
      <c r="N1055" s="237"/>
      <c r="O1055" s="237"/>
      <c r="P1055" s="237"/>
      <c r="Q1055" s="238"/>
      <c r="R1055" s="235">
        <f ca="1">OFFSET(СВОДНАЯ!$B$3,'Кабельный журнал'!AE1055-1,5)</f>
        <v>0</v>
      </c>
      <c r="S1055" s="235"/>
      <c r="T1055" s="206">
        <f ca="1">OFFSET(СВОДНАЯ!$B$3,'Кабельный журнал'!AE1055-1,6)</f>
        <v>0</v>
      </c>
      <c r="U1055" s="235"/>
      <c r="V1055" s="207"/>
      <c r="W1055" s="235">
        <f ca="1">OFFSET(СВОДНАЯ!$B$3,'Кабельный журнал'!AE1055-1,7)</f>
        <v>0</v>
      </c>
      <c r="X1055" s="235"/>
      <c r="Y1055" s="235"/>
      <c r="Z1055" s="235"/>
      <c r="AA1055" s="206">
        <f ca="1">OFFSET(СВОДНАЯ!$B$3,'Кабельный журнал'!AE1055-1,8)</f>
        <v>0</v>
      </c>
      <c r="AB1055" s="207"/>
      <c r="AE1055" s="34">
        <f t="shared" si="19"/>
        <v>911</v>
      </c>
    </row>
    <row r="1056" spans="1:31" ht="15" customHeight="1" x14ac:dyDescent="0.25">
      <c r="C1056" s="110">
        <f ca="1">OFFSET(СВОДНАЯ!$B$3,'Кабельный журнал'!AE1056-1,0)</f>
        <v>0</v>
      </c>
      <c r="D1056" s="120"/>
      <c r="E1056" s="100">
        <f ca="1">OFFSET(СВОДНАЯ!$B$3,'Кабельный журнал'!AE1056-1,1)</f>
        <v>0</v>
      </c>
      <c r="F1056" s="104">
        <f ca="1">OFFSET(СВОДНАЯ!$B$3,'Кабельный журнал'!AE1056-1,2)</f>
        <v>0</v>
      </c>
      <c r="G1056" s="206">
        <f ca="1">OFFSET(СВОДНАЯ!$B$3,'Кабельный журнал'!AE1056-1,3)</f>
        <v>0</v>
      </c>
      <c r="H1056" s="235"/>
      <c r="I1056" s="235"/>
      <c r="J1056" s="235"/>
      <c r="K1056" s="235"/>
      <c r="L1056" s="207"/>
      <c r="M1056" s="236">
        <f ca="1">OFFSET(СВОДНАЯ!$B$3,'Кабельный журнал'!AE1056-1,4)</f>
        <v>0</v>
      </c>
      <c r="N1056" s="237"/>
      <c r="O1056" s="237"/>
      <c r="P1056" s="237"/>
      <c r="Q1056" s="238"/>
      <c r="R1056" s="235">
        <f ca="1">OFFSET(СВОДНАЯ!$B$3,'Кабельный журнал'!AE1056-1,5)</f>
        <v>0</v>
      </c>
      <c r="S1056" s="235"/>
      <c r="T1056" s="206">
        <f ca="1">OFFSET(СВОДНАЯ!$B$3,'Кабельный журнал'!AE1056-1,6)</f>
        <v>0</v>
      </c>
      <c r="U1056" s="235"/>
      <c r="V1056" s="207"/>
      <c r="W1056" s="235">
        <f ca="1">OFFSET(СВОДНАЯ!$B$3,'Кабельный журнал'!AE1056-1,7)</f>
        <v>0</v>
      </c>
      <c r="X1056" s="235"/>
      <c r="Y1056" s="235"/>
      <c r="Z1056" s="235"/>
      <c r="AA1056" s="206">
        <f ca="1">OFFSET(СВОДНАЯ!$B$3,'Кабельный журнал'!AE1056-1,8)</f>
        <v>0</v>
      </c>
      <c r="AB1056" s="207"/>
      <c r="AE1056" s="34">
        <f t="shared" si="19"/>
        <v>912</v>
      </c>
    </row>
    <row r="1057" spans="3:31" ht="15" customHeight="1" x14ac:dyDescent="0.25">
      <c r="C1057" s="110">
        <f ca="1">OFFSET(СВОДНАЯ!$B$3,'Кабельный журнал'!AE1057-1,0)</f>
        <v>0</v>
      </c>
      <c r="D1057" s="120"/>
      <c r="E1057" s="100">
        <f ca="1">OFFSET(СВОДНАЯ!$B$3,'Кабельный журнал'!AE1057-1,1)</f>
        <v>0</v>
      </c>
      <c r="F1057" s="104">
        <f ca="1">OFFSET(СВОДНАЯ!$B$3,'Кабельный журнал'!AE1057-1,2)</f>
        <v>0</v>
      </c>
      <c r="G1057" s="206">
        <f ca="1">OFFSET(СВОДНАЯ!$B$3,'Кабельный журнал'!AE1057-1,3)</f>
        <v>0</v>
      </c>
      <c r="H1057" s="235"/>
      <c r="I1057" s="235"/>
      <c r="J1057" s="235"/>
      <c r="K1057" s="235"/>
      <c r="L1057" s="207"/>
      <c r="M1057" s="236">
        <f ca="1">OFFSET(СВОДНАЯ!$B$3,'Кабельный журнал'!AE1057-1,4)</f>
        <v>0</v>
      </c>
      <c r="N1057" s="237"/>
      <c r="O1057" s="237"/>
      <c r="P1057" s="237"/>
      <c r="Q1057" s="238"/>
      <c r="R1057" s="235">
        <f ca="1">OFFSET(СВОДНАЯ!$B$3,'Кабельный журнал'!AE1057-1,5)</f>
        <v>0</v>
      </c>
      <c r="S1057" s="235"/>
      <c r="T1057" s="206">
        <f ca="1">OFFSET(СВОДНАЯ!$B$3,'Кабельный журнал'!AE1057-1,6)</f>
        <v>0</v>
      </c>
      <c r="U1057" s="235"/>
      <c r="V1057" s="207"/>
      <c r="W1057" s="235">
        <f ca="1">OFFSET(СВОДНАЯ!$B$3,'Кабельный журнал'!AE1057-1,7)</f>
        <v>0</v>
      </c>
      <c r="X1057" s="235"/>
      <c r="Y1057" s="235"/>
      <c r="Z1057" s="235"/>
      <c r="AA1057" s="206">
        <f ca="1">OFFSET(СВОДНАЯ!$B$3,'Кабельный журнал'!AE1057-1,8)</f>
        <v>0</v>
      </c>
      <c r="AB1057" s="207"/>
      <c r="AE1057" s="34">
        <f t="shared" si="19"/>
        <v>913</v>
      </c>
    </row>
    <row r="1058" spans="3:31" ht="15" customHeight="1" x14ac:dyDescent="0.25">
      <c r="C1058" s="110">
        <f ca="1">OFFSET(СВОДНАЯ!$B$3,'Кабельный журнал'!AE1058-1,0)</f>
        <v>0</v>
      </c>
      <c r="D1058" s="120"/>
      <c r="E1058" s="100">
        <f ca="1">OFFSET(СВОДНАЯ!$B$3,'Кабельный журнал'!AE1058-1,1)</f>
        <v>0</v>
      </c>
      <c r="F1058" s="104">
        <f ca="1">OFFSET(СВОДНАЯ!$B$3,'Кабельный журнал'!AE1058-1,2)</f>
        <v>0</v>
      </c>
      <c r="G1058" s="206">
        <f ca="1">OFFSET(СВОДНАЯ!$B$3,'Кабельный журнал'!AE1058-1,3)</f>
        <v>0</v>
      </c>
      <c r="H1058" s="235"/>
      <c r="I1058" s="235"/>
      <c r="J1058" s="235"/>
      <c r="K1058" s="235"/>
      <c r="L1058" s="207"/>
      <c r="M1058" s="236">
        <f ca="1">OFFSET(СВОДНАЯ!$B$3,'Кабельный журнал'!AE1058-1,4)</f>
        <v>0</v>
      </c>
      <c r="N1058" s="237"/>
      <c r="O1058" s="237"/>
      <c r="P1058" s="237"/>
      <c r="Q1058" s="238"/>
      <c r="R1058" s="235">
        <f ca="1">OFFSET(СВОДНАЯ!$B$3,'Кабельный журнал'!AE1058-1,5)</f>
        <v>0</v>
      </c>
      <c r="S1058" s="235"/>
      <c r="T1058" s="206">
        <f ca="1">OFFSET(СВОДНАЯ!$B$3,'Кабельный журнал'!AE1058-1,6)</f>
        <v>0</v>
      </c>
      <c r="U1058" s="235"/>
      <c r="V1058" s="207"/>
      <c r="W1058" s="235">
        <f ca="1">OFFSET(СВОДНАЯ!$B$3,'Кабельный журнал'!AE1058-1,7)</f>
        <v>0</v>
      </c>
      <c r="X1058" s="235"/>
      <c r="Y1058" s="235"/>
      <c r="Z1058" s="235"/>
      <c r="AA1058" s="206">
        <f ca="1">OFFSET(СВОДНАЯ!$B$3,'Кабельный журнал'!AE1058-1,8)</f>
        <v>0</v>
      </c>
      <c r="AB1058" s="207"/>
      <c r="AE1058" s="34">
        <f t="shared" si="19"/>
        <v>914</v>
      </c>
    </row>
    <row r="1059" spans="3:31" ht="15" customHeight="1" x14ac:dyDescent="0.25">
      <c r="C1059" s="110">
        <f ca="1">OFFSET(СВОДНАЯ!$B$3,'Кабельный журнал'!AE1059-1,0)</f>
        <v>0</v>
      </c>
      <c r="D1059" s="120"/>
      <c r="E1059" s="100">
        <f ca="1">OFFSET(СВОДНАЯ!$B$3,'Кабельный журнал'!AE1059-1,1)</f>
        <v>0</v>
      </c>
      <c r="F1059" s="104">
        <f ca="1">OFFSET(СВОДНАЯ!$B$3,'Кабельный журнал'!AE1059-1,2)</f>
        <v>0</v>
      </c>
      <c r="G1059" s="206">
        <f ca="1">OFFSET(СВОДНАЯ!$B$3,'Кабельный журнал'!AE1059-1,3)</f>
        <v>0</v>
      </c>
      <c r="H1059" s="235"/>
      <c r="I1059" s="235"/>
      <c r="J1059" s="235"/>
      <c r="K1059" s="235"/>
      <c r="L1059" s="207"/>
      <c r="M1059" s="236">
        <f ca="1">OFFSET(СВОДНАЯ!$B$3,'Кабельный журнал'!AE1059-1,4)</f>
        <v>0</v>
      </c>
      <c r="N1059" s="237"/>
      <c r="O1059" s="237"/>
      <c r="P1059" s="237"/>
      <c r="Q1059" s="238"/>
      <c r="R1059" s="235">
        <f ca="1">OFFSET(СВОДНАЯ!$B$3,'Кабельный журнал'!AE1059-1,5)</f>
        <v>0</v>
      </c>
      <c r="S1059" s="235"/>
      <c r="T1059" s="206">
        <f ca="1">OFFSET(СВОДНАЯ!$B$3,'Кабельный журнал'!AE1059-1,6)</f>
        <v>0</v>
      </c>
      <c r="U1059" s="235"/>
      <c r="V1059" s="207"/>
      <c r="W1059" s="235">
        <f ca="1">OFFSET(СВОДНАЯ!$B$3,'Кабельный журнал'!AE1059-1,7)</f>
        <v>0</v>
      </c>
      <c r="X1059" s="235"/>
      <c r="Y1059" s="235"/>
      <c r="Z1059" s="235"/>
      <c r="AA1059" s="206">
        <f ca="1">OFFSET(СВОДНАЯ!$B$3,'Кабельный журнал'!AE1059-1,8)</f>
        <v>0</v>
      </c>
      <c r="AB1059" s="207"/>
      <c r="AE1059" s="34">
        <f t="shared" si="19"/>
        <v>915</v>
      </c>
    </row>
    <row r="1060" spans="3:31" ht="15" customHeight="1" x14ac:dyDescent="0.25">
      <c r="C1060" s="110">
        <f ca="1">OFFSET(СВОДНАЯ!$B$3,'Кабельный журнал'!AE1060-1,0)</f>
        <v>0</v>
      </c>
      <c r="D1060" s="120"/>
      <c r="E1060" s="100">
        <f ca="1">OFFSET(СВОДНАЯ!$B$3,'Кабельный журнал'!AE1060-1,1)</f>
        <v>0</v>
      </c>
      <c r="F1060" s="104">
        <f ca="1">OFFSET(СВОДНАЯ!$B$3,'Кабельный журнал'!AE1060-1,2)</f>
        <v>0</v>
      </c>
      <c r="G1060" s="206">
        <f ca="1">OFFSET(СВОДНАЯ!$B$3,'Кабельный журнал'!AE1060-1,3)</f>
        <v>0</v>
      </c>
      <c r="H1060" s="235"/>
      <c r="I1060" s="235"/>
      <c r="J1060" s="235"/>
      <c r="K1060" s="235"/>
      <c r="L1060" s="207"/>
      <c r="M1060" s="236">
        <f ca="1">OFFSET(СВОДНАЯ!$B$3,'Кабельный журнал'!AE1060-1,4)</f>
        <v>0</v>
      </c>
      <c r="N1060" s="237"/>
      <c r="O1060" s="237"/>
      <c r="P1060" s="237"/>
      <c r="Q1060" s="238"/>
      <c r="R1060" s="235">
        <f ca="1">OFFSET(СВОДНАЯ!$B$3,'Кабельный журнал'!AE1060-1,5)</f>
        <v>0</v>
      </c>
      <c r="S1060" s="235"/>
      <c r="T1060" s="206">
        <f ca="1">OFFSET(СВОДНАЯ!$B$3,'Кабельный журнал'!AE1060-1,6)</f>
        <v>0</v>
      </c>
      <c r="U1060" s="235"/>
      <c r="V1060" s="207"/>
      <c r="W1060" s="235">
        <f ca="1">OFFSET(СВОДНАЯ!$B$3,'Кабельный журнал'!AE1060-1,7)</f>
        <v>0</v>
      </c>
      <c r="X1060" s="235"/>
      <c r="Y1060" s="235"/>
      <c r="Z1060" s="235"/>
      <c r="AA1060" s="206">
        <f ca="1">OFFSET(СВОДНАЯ!$B$3,'Кабельный журнал'!AE1060-1,8)</f>
        <v>0</v>
      </c>
      <c r="AB1060" s="207"/>
      <c r="AE1060" s="34">
        <f t="shared" si="19"/>
        <v>916</v>
      </c>
    </row>
    <row r="1061" spans="3:31" ht="15" customHeight="1" x14ac:dyDescent="0.25">
      <c r="C1061" s="110">
        <f ca="1">OFFSET(СВОДНАЯ!$B$3,'Кабельный журнал'!AE1061-1,0)</f>
        <v>0</v>
      </c>
      <c r="D1061" s="120"/>
      <c r="E1061" s="100">
        <f ca="1">OFFSET(СВОДНАЯ!$B$3,'Кабельный журнал'!AE1061-1,1)</f>
        <v>0</v>
      </c>
      <c r="F1061" s="104">
        <f ca="1">OFFSET(СВОДНАЯ!$B$3,'Кабельный журнал'!AE1061-1,2)</f>
        <v>0</v>
      </c>
      <c r="G1061" s="206">
        <f ca="1">OFFSET(СВОДНАЯ!$B$3,'Кабельный журнал'!AE1061-1,3)</f>
        <v>0</v>
      </c>
      <c r="H1061" s="235"/>
      <c r="I1061" s="235"/>
      <c r="J1061" s="235"/>
      <c r="K1061" s="235"/>
      <c r="L1061" s="207"/>
      <c r="M1061" s="236">
        <f ca="1">OFFSET(СВОДНАЯ!$B$3,'Кабельный журнал'!AE1061-1,4)</f>
        <v>0</v>
      </c>
      <c r="N1061" s="237"/>
      <c r="O1061" s="237"/>
      <c r="P1061" s="237"/>
      <c r="Q1061" s="238"/>
      <c r="R1061" s="235">
        <f ca="1">OFFSET(СВОДНАЯ!$B$3,'Кабельный журнал'!AE1061-1,5)</f>
        <v>0</v>
      </c>
      <c r="S1061" s="235"/>
      <c r="T1061" s="206">
        <f ca="1">OFFSET(СВОДНАЯ!$B$3,'Кабельный журнал'!AE1061-1,6)</f>
        <v>0</v>
      </c>
      <c r="U1061" s="235"/>
      <c r="V1061" s="207"/>
      <c r="W1061" s="235">
        <f ca="1">OFFSET(СВОДНАЯ!$B$3,'Кабельный журнал'!AE1061-1,7)</f>
        <v>0</v>
      </c>
      <c r="X1061" s="235"/>
      <c r="Y1061" s="235"/>
      <c r="Z1061" s="235"/>
      <c r="AA1061" s="206">
        <f ca="1">OFFSET(СВОДНАЯ!$B$3,'Кабельный журнал'!AE1061-1,8)</f>
        <v>0</v>
      </c>
      <c r="AB1061" s="207"/>
      <c r="AE1061" s="34">
        <f t="shared" si="19"/>
        <v>917</v>
      </c>
    </row>
    <row r="1062" spans="3:31" ht="15" customHeight="1" x14ac:dyDescent="0.25">
      <c r="C1062" s="110">
        <f ca="1">OFFSET(СВОДНАЯ!$B$3,'Кабельный журнал'!AE1062-1,0)</f>
        <v>0</v>
      </c>
      <c r="D1062" s="120"/>
      <c r="E1062" s="100">
        <f ca="1">OFFSET(СВОДНАЯ!$B$3,'Кабельный журнал'!AE1062-1,1)</f>
        <v>0</v>
      </c>
      <c r="F1062" s="104">
        <f ca="1">OFFSET(СВОДНАЯ!$B$3,'Кабельный журнал'!AE1062-1,2)</f>
        <v>0</v>
      </c>
      <c r="G1062" s="206">
        <f ca="1">OFFSET(СВОДНАЯ!$B$3,'Кабельный журнал'!AE1062-1,3)</f>
        <v>0</v>
      </c>
      <c r="H1062" s="235"/>
      <c r="I1062" s="235"/>
      <c r="J1062" s="235"/>
      <c r="K1062" s="235"/>
      <c r="L1062" s="207"/>
      <c r="M1062" s="236">
        <f ca="1">OFFSET(СВОДНАЯ!$B$3,'Кабельный журнал'!AE1062-1,4)</f>
        <v>0</v>
      </c>
      <c r="N1062" s="237"/>
      <c r="O1062" s="237"/>
      <c r="P1062" s="237"/>
      <c r="Q1062" s="238"/>
      <c r="R1062" s="235">
        <f ca="1">OFFSET(СВОДНАЯ!$B$3,'Кабельный журнал'!AE1062-1,5)</f>
        <v>0</v>
      </c>
      <c r="S1062" s="235"/>
      <c r="T1062" s="206">
        <f ca="1">OFFSET(СВОДНАЯ!$B$3,'Кабельный журнал'!AE1062-1,6)</f>
        <v>0</v>
      </c>
      <c r="U1062" s="235"/>
      <c r="V1062" s="207"/>
      <c r="W1062" s="235">
        <f ca="1">OFFSET(СВОДНАЯ!$B$3,'Кабельный журнал'!AE1062-1,7)</f>
        <v>0</v>
      </c>
      <c r="X1062" s="235"/>
      <c r="Y1062" s="235"/>
      <c r="Z1062" s="235"/>
      <c r="AA1062" s="206">
        <f ca="1">OFFSET(СВОДНАЯ!$B$3,'Кабельный журнал'!AE1062-1,8)</f>
        <v>0</v>
      </c>
      <c r="AB1062" s="207"/>
      <c r="AE1062" s="34">
        <f t="shared" si="19"/>
        <v>918</v>
      </c>
    </row>
    <row r="1063" spans="3:31" ht="15" customHeight="1" x14ac:dyDescent="0.25">
      <c r="C1063" s="110">
        <f ca="1">OFFSET(СВОДНАЯ!$B$3,'Кабельный журнал'!AE1063-1,0)</f>
        <v>0</v>
      </c>
      <c r="D1063" s="120"/>
      <c r="E1063" s="100">
        <f ca="1">OFFSET(СВОДНАЯ!$B$3,'Кабельный журнал'!AE1063-1,1)</f>
        <v>0</v>
      </c>
      <c r="F1063" s="104">
        <f ca="1">OFFSET(СВОДНАЯ!$B$3,'Кабельный журнал'!AE1063-1,2)</f>
        <v>0</v>
      </c>
      <c r="G1063" s="206">
        <f ca="1">OFFSET(СВОДНАЯ!$B$3,'Кабельный журнал'!AE1063-1,3)</f>
        <v>0</v>
      </c>
      <c r="H1063" s="235"/>
      <c r="I1063" s="235"/>
      <c r="J1063" s="235"/>
      <c r="K1063" s="235"/>
      <c r="L1063" s="207"/>
      <c r="M1063" s="236">
        <f ca="1">OFFSET(СВОДНАЯ!$B$3,'Кабельный журнал'!AE1063-1,4)</f>
        <v>0</v>
      </c>
      <c r="N1063" s="237"/>
      <c r="O1063" s="237"/>
      <c r="P1063" s="237"/>
      <c r="Q1063" s="238"/>
      <c r="R1063" s="235">
        <f ca="1">OFFSET(СВОДНАЯ!$B$3,'Кабельный журнал'!AE1063-1,5)</f>
        <v>0</v>
      </c>
      <c r="S1063" s="235"/>
      <c r="T1063" s="206">
        <f ca="1">OFFSET(СВОДНАЯ!$B$3,'Кабельный журнал'!AE1063-1,6)</f>
        <v>0</v>
      </c>
      <c r="U1063" s="235"/>
      <c r="V1063" s="207"/>
      <c r="W1063" s="235">
        <f ca="1">OFFSET(СВОДНАЯ!$B$3,'Кабельный журнал'!AE1063-1,7)</f>
        <v>0</v>
      </c>
      <c r="X1063" s="235"/>
      <c r="Y1063" s="235"/>
      <c r="Z1063" s="235"/>
      <c r="AA1063" s="206">
        <f ca="1">OFFSET(СВОДНАЯ!$B$3,'Кабельный журнал'!AE1063-1,8)</f>
        <v>0</v>
      </c>
      <c r="AB1063" s="207"/>
      <c r="AE1063" s="34">
        <f t="shared" si="19"/>
        <v>919</v>
      </c>
    </row>
    <row r="1064" spans="3:31" ht="15" customHeight="1" x14ac:dyDescent="0.25">
      <c r="C1064" s="110">
        <f ca="1">OFFSET(СВОДНАЯ!$B$3,'Кабельный журнал'!AE1064-1,0)</f>
        <v>0</v>
      </c>
      <c r="D1064" s="120"/>
      <c r="E1064" s="100">
        <f ca="1">OFFSET(СВОДНАЯ!$B$3,'Кабельный журнал'!AE1064-1,1)</f>
        <v>0</v>
      </c>
      <c r="F1064" s="104">
        <f ca="1">OFFSET(СВОДНАЯ!$B$3,'Кабельный журнал'!AE1064-1,2)</f>
        <v>0</v>
      </c>
      <c r="G1064" s="206">
        <f ca="1">OFFSET(СВОДНАЯ!$B$3,'Кабельный журнал'!AE1064-1,3)</f>
        <v>0</v>
      </c>
      <c r="H1064" s="235"/>
      <c r="I1064" s="235"/>
      <c r="J1064" s="235"/>
      <c r="K1064" s="235"/>
      <c r="L1064" s="207"/>
      <c r="M1064" s="236">
        <f ca="1">OFFSET(СВОДНАЯ!$B$3,'Кабельный журнал'!AE1064-1,4)</f>
        <v>0</v>
      </c>
      <c r="N1064" s="237"/>
      <c r="O1064" s="237"/>
      <c r="P1064" s="237"/>
      <c r="Q1064" s="238"/>
      <c r="R1064" s="235">
        <f ca="1">OFFSET(СВОДНАЯ!$B$3,'Кабельный журнал'!AE1064-1,5)</f>
        <v>0</v>
      </c>
      <c r="S1064" s="235"/>
      <c r="T1064" s="206">
        <f ca="1">OFFSET(СВОДНАЯ!$B$3,'Кабельный журнал'!AE1064-1,6)</f>
        <v>0</v>
      </c>
      <c r="U1064" s="235"/>
      <c r="V1064" s="207"/>
      <c r="W1064" s="235">
        <f ca="1">OFFSET(СВОДНАЯ!$B$3,'Кабельный журнал'!AE1064-1,7)</f>
        <v>0</v>
      </c>
      <c r="X1064" s="235"/>
      <c r="Y1064" s="235"/>
      <c r="Z1064" s="235"/>
      <c r="AA1064" s="206">
        <f ca="1">OFFSET(СВОДНАЯ!$B$3,'Кабельный журнал'!AE1064-1,8)</f>
        <v>0</v>
      </c>
      <c r="AB1064" s="207"/>
      <c r="AE1064" s="34">
        <f t="shared" si="19"/>
        <v>920</v>
      </c>
    </row>
    <row r="1065" spans="3:31" ht="15" customHeight="1" x14ac:dyDescent="0.25">
      <c r="C1065" s="110">
        <f ca="1">OFFSET(СВОДНАЯ!$B$3,'Кабельный журнал'!AE1065-1,0)</f>
        <v>0</v>
      </c>
      <c r="D1065" s="120"/>
      <c r="E1065" s="100">
        <f ca="1">OFFSET(СВОДНАЯ!$B$3,'Кабельный журнал'!AE1065-1,1)</f>
        <v>0</v>
      </c>
      <c r="F1065" s="104">
        <f ca="1">OFFSET(СВОДНАЯ!$B$3,'Кабельный журнал'!AE1065-1,2)</f>
        <v>0</v>
      </c>
      <c r="G1065" s="206">
        <f ca="1">OFFSET(СВОДНАЯ!$B$3,'Кабельный журнал'!AE1065-1,3)</f>
        <v>0</v>
      </c>
      <c r="H1065" s="235"/>
      <c r="I1065" s="235"/>
      <c r="J1065" s="235"/>
      <c r="K1065" s="235"/>
      <c r="L1065" s="207"/>
      <c r="M1065" s="236">
        <f ca="1">OFFSET(СВОДНАЯ!$B$3,'Кабельный журнал'!AE1065-1,4)</f>
        <v>0</v>
      </c>
      <c r="N1065" s="237"/>
      <c r="O1065" s="237"/>
      <c r="P1065" s="237"/>
      <c r="Q1065" s="238"/>
      <c r="R1065" s="235">
        <f ca="1">OFFSET(СВОДНАЯ!$B$3,'Кабельный журнал'!AE1065-1,5)</f>
        <v>0</v>
      </c>
      <c r="S1065" s="235"/>
      <c r="T1065" s="206">
        <f ca="1">OFFSET(СВОДНАЯ!$B$3,'Кабельный журнал'!AE1065-1,6)</f>
        <v>0</v>
      </c>
      <c r="U1065" s="235"/>
      <c r="V1065" s="207"/>
      <c r="W1065" s="235">
        <f ca="1">OFFSET(СВОДНАЯ!$B$3,'Кабельный журнал'!AE1065-1,7)</f>
        <v>0</v>
      </c>
      <c r="X1065" s="235"/>
      <c r="Y1065" s="235"/>
      <c r="Z1065" s="235"/>
      <c r="AA1065" s="206">
        <f ca="1">OFFSET(СВОДНАЯ!$B$3,'Кабельный журнал'!AE1065-1,8)</f>
        <v>0</v>
      </c>
      <c r="AB1065" s="207"/>
      <c r="AE1065" s="34">
        <f t="shared" si="19"/>
        <v>921</v>
      </c>
    </row>
    <row r="1066" spans="3:31" ht="15" customHeight="1" x14ac:dyDescent="0.25">
      <c r="C1066" s="110">
        <f ca="1">OFFSET(СВОДНАЯ!$B$3,'Кабельный журнал'!AE1066-1,0)</f>
        <v>0</v>
      </c>
      <c r="D1066" s="120"/>
      <c r="E1066" s="100">
        <f ca="1">OFFSET(СВОДНАЯ!$B$3,'Кабельный журнал'!AE1066-1,1)</f>
        <v>0</v>
      </c>
      <c r="F1066" s="104">
        <f ca="1">OFFSET(СВОДНАЯ!$B$3,'Кабельный журнал'!AE1066-1,2)</f>
        <v>0</v>
      </c>
      <c r="G1066" s="206">
        <f ca="1">OFFSET(СВОДНАЯ!$B$3,'Кабельный журнал'!AE1066-1,3)</f>
        <v>0</v>
      </c>
      <c r="H1066" s="235"/>
      <c r="I1066" s="235"/>
      <c r="J1066" s="235"/>
      <c r="K1066" s="235"/>
      <c r="L1066" s="207"/>
      <c r="M1066" s="236">
        <f ca="1">OFFSET(СВОДНАЯ!$B$3,'Кабельный журнал'!AE1066-1,4)</f>
        <v>0</v>
      </c>
      <c r="N1066" s="237"/>
      <c r="O1066" s="237"/>
      <c r="P1066" s="237"/>
      <c r="Q1066" s="238"/>
      <c r="R1066" s="235">
        <f ca="1">OFFSET(СВОДНАЯ!$B$3,'Кабельный журнал'!AE1066-1,5)</f>
        <v>0</v>
      </c>
      <c r="S1066" s="235"/>
      <c r="T1066" s="206">
        <f ca="1">OFFSET(СВОДНАЯ!$B$3,'Кабельный журнал'!AE1066-1,6)</f>
        <v>0</v>
      </c>
      <c r="U1066" s="235"/>
      <c r="V1066" s="207"/>
      <c r="W1066" s="235">
        <f ca="1">OFFSET(СВОДНАЯ!$B$3,'Кабельный журнал'!AE1066-1,7)</f>
        <v>0</v>
      </c>
      <c r="X1066" s="235"/>
      <c r="Y1066" s="235"/>
      <c r="Z1066" s="235"/>
      <c r="AA1066" s="206">
        <f ca="1">OFFSET(СВОДНАЯ!$B$3,'Кабельный журнал'!AE1066-1,8)</f>
        <v>0</v>
      </c>
      <c r="AB1066" s="207"/>
      <c r="AE1066" s="34">
        <f t="shared" si="19"/>
        <v>922</v>
      </c>
    </row>
    <row r="1067" spans="3:31" ht="15" customHeight="1" x14ac:dyDescent="0.25">
      <c r="C1067" s="110">
        <f ca="1">OFFSET(СВОДНАЯ!$B$3,'Кабельный журнал'!AE1067-1,0)</f>
        <v>0</v>
      </c>
      <c r="D1067" s="120"/>
      <c r="E1067" s="100">
        <f ca="1">OFFSET(СВОДНАЯ!$B$3,'Кабельный журнал'!AE1067-1,1)</f>
        <v>0</v>
      </c>
      <c r="F1067" s="104">
        <f ca="1">OFFSET(СВОДНАЯ!$B$3,'Кабельный журнал'!AE1067-1,2)</f>
        <v>0</v>
      </c>
      <c r="G1067" s="206">
        <f ca="1">OFFSET(СВОДНАЯ!$B$3,'Кабельный журнал'!AE1067-1,3)</f>
        <v>0</v>
      </c>
      <c r="H1067" s="235"/>
      <c r="I1067" s="235"/>
      <c r="J1067" s="235"/>
      <c r="K1067" s="235"/>
      <c r="L1067" s="207"/>
      <c r="M1067" s="236">
        <f ca="1">OFFSET(СВОДНАЯ!$B$3,'Кабельный журнал'!AE1067-1,4)</f>
        <v>0</v>
      </c>
      <c r="N1067" s="237"/>
      <c r="O1067" s="237"/>
      <c r="P1067" s="237"/>
      <c r="Q1067" s="238"/>
      <c r="R1067" s="235">
        <f ca="1">OFFSET(СВОДНАЯ!$B$3,'Кабельный журнал'!AE1067-1,5)</f>
        <v>0</v>
      </c>
      <c r="S1067" s="235"/>
      <c r="T1067" s="206">
        <f ca="1">OFFSET(СВОДНАЯ!$B$3,'Кабельный журнал'!AE1067-1,6)</f>
        <v>0</v>
      </c>
      <c r="U1067" s="235"/>
      <c r="V1067" s="207"/>
      <c r="W1067" s="235">
        <f ca="1">OFFSET(СВОДНАЯ!$B$3,'Кабельный журнал'!AE1067-1,7)</f>
        <v>0</v>
      </c>
      <c r="X1067" s="235"/>
      <c r="Y1067" s="235"/>
      <c r="Z1067" s="235"/>
      <c r="AA1067" s="206">
        <f ca="1">OFFSET(СВОДНАЯ!$B$3,'Кабельный журнал'!AE1067-1,8)</f>
        <v>0</v>
      </c>
      <c r="AB1067" s="207"/>
      <c r="AE1067" s="34">
        <f t="shared" si="19"/>
        <v>923</v>
      </c>
    </row>
    <row r="1068" spans="3:31" ht="15" customHeight="1" x14ac:dyDescent="0.25">
      <c r="C1068" s="110">
        <f ca="1">OFFSET(СВОДНАЯ!$B$3,'Кабельный журнал'!AE1068-1,0)</f>
        <v>0</v>
      </c>
      <c r="D1068" s="120"/>
      <c r="E1068" s="100">
        <f ca="1">OFFSET(СВОДНАЯ!$B$3,'Кабельный журнал'!AE1068-1,1)</f>
        <v>0</v>
      </c>
      <c r="F1068" s="104">
        <f ca="1">OFFSET(СВОДНАЯ!$B$3,'Кабельный журнал'!AE1068-1,2)</f>
        <v>0</v>
      </c>
      <c r="G1068" s="206">
        <f ca="1">OFFSET(СВОДНАЯ!$B$3,'Кабельный журнал'!AE1068-1,3)</f>
        <v>0</v>
      </c>
      <c r="H1068" s="235"/>
      <c r="I1068" s="235"/>
      <c r="J1068" s="235"/>
      <c r="K1068" s="235"/>
      <c r="L1068" s="207"/>
      <c r="M1068" s="236">
        <f ca="1">OFFSET(СВОДНАЯ!$B$3,'Кабельный журнал'!AE1068-1,4)</f>
        <v>0</v>
      </c>
      <c r="N1068" s="237"/>
      <c r="O1068" s="237"/>
      <c r="P1068" s="237"/>
      <c r="Q1068" s="238"/>
      <c r="R1068" s="235">
        <f ca="1">OFFSET(СВОДНАЯ!$B$3,'Кабельный журнал'!AE1068-1,5)</f>
        <v>0</v>
      </c>
      <c r="S1068" s="235"/>
      <c r="T1068" s="206">
        <f ca="1">OFFSET(СВОДНАЯ!$B$3,'Кабельный журнал'!AE1068-1,6)</f>
        <v>0</v>
      </c>
      <c r="U1068" s="235"/>
      <c r="V1068" s="207"/>
      <c r="W1068" s="235">
        <f ca="1">OFFSET(СВОДНАЯ!$B$3,'Кабельный журнал'!AE1068-1,7)</f>
        <v>0</v>
      </c>
      <c r="X1068" s="235"/>
      <c r="Y1068" s="235"/>
      <c r="Z1068" s="235"/>
      <c r="AA1068" s="206">
        <f ca="1">OFFSET(СВОДНАЯ!$B$3,'Кабельный журнал'!AE1068-1,8)</f>
        <v>0</v>
      </c>
      <c r="AB1068" s="207"/>
      <c r="AE1068" s="34">
        <f t="shared" si="19"/>
        <v>924</v>
      </c>
    </row>
    <row r="1069" spans="3:31" ht="15" customHeight="1" x14ac:dyDescent="0.25">
      <c r="C1069" s="114">
        <f ca="1">OFFSET(СВОДНАЯ!$B$3,'Кабельный журнал'!AE1069-1,0)</f>
        <v>0</v>
      </c>
      <c r="D1069" s="122"/>
      <c r="E1069" s="101">
        <f ca="1">OFFSET(СВОДНАЯ!$B$3,'Кабельный журнал'!AE1069-1,1)</f>
        <v>0</v>
      </c>
      <c r="F1069" s="105">
        <f ca="1">OFFSET(СВОДНАЯ!$B$3,'Кабельный журнал'!AE1069-1,2)</f>
        <v>0</v>
      </c>
      <c r="G1069" s="212">
        <f ca="1">OFFSET(СВОДНАЯ!$B$3,'Кабельный журнал'!AE1069-1,3)</f>
        <v>0</v>
      </c>
      <c r="H1069" s="211"/>
      <c r="I1069" s="211"/>
      <c r="J1069" s="211"/>
      <c r="K1069" s="211"/>
      <c r="L1069" s="213"/>
      <c r="M1069" s="208">
        <f ca="1">OFFSET(СВОДНАЯ!$B$3,'Кабельный журнал'!AE1069-1,4)</f>
        <v>0</v>
      </c>
      <c r="N1069" s="209"/>
      <c r="O1069" s="209"/>
      <c r="P1069" s="209"/>
      <c r="Q1069" s="210"/>
      <c r="R1069" s="211">
        <f ca="1">OFFSET(СВОДНАЯ!$B$3,'Кабельный журнал'!AE1069-1,5)</f>
        <v>0</v>
      </c>
      <c r="S1069" s="211"/>
      <c r="T1069" s="212">
        <f ca="1">OFFSET(СВОДНАЯ!$B$3,'Кабельный журнал'!AE1069-1,6)</f>
        <v>0</v>
      </c>
      <c r="U1069" s="211"/>
      <c r="V1069" s="213"/>
      <c r="W1069" s="211">
        <f ca="1">OFFSET(СВОДНАЯ!$B$3,'Кабельный журнал'!AE1069-1,7)</f>
        <v>0</v>
      </c>
      <c r="X1069" s="211"/>
      <c r="Y1069" s="211"/>
      <c r="Z1069" s="211"/>
      <c r="AA1069" s="206">
        <f ca="1">OFFSET(СВОДНАЯ!$B$3,'Кабельный журнал'!AE1069-1,8)</f>
        <v>0</v>
      </c>
      <c r="AB1069" s="207"/>
      <c r="AE1069" s="34">
        <f t="shared" si="19"/>
        <v>925</v>
      </c>
    </row>
    <row r="1070" spans="3:31" ht="15" customHeight="1" x14ac:dyDescent="0.25">
      <c r="C1070" s="114">
        <f ca="1">OFFSET(СВОДНАЯ!$B$3,'Кабельный журнал'!AE1070-1,0)</f>
        <v>0</v>
      </c>
      <c r="D1070" s="122"/>
      <c r="E1070" s="101">
        <f ca="1">OFFSET(СВОДНАЯ!$B$3,'Кабельный журнал'!AE1070-1,1)</f>
        <v>0</v>
      </c>
      <c r="F1070" s="105">
        <f ca="1">OFFSET(СВОДНАЯ!$B$3,'Кабельный журнал'!AE1070-1,2)</f>
        <v>0</v>
      </c>
      <c r="G1070" s="212">
        <f ca="1">OFFSET(СВОДНАЯ!$B$3,'Кабельный журнал'!AE1070-1,3)</f>
        <v>0</v>
      </c>
      <c r="H1070" s="211"/>
      <c r="I1070" s="211"/>
      <c r="J1070" s="211"/>
      <c r="K1070" s="211"/>
      <c r="L1070" s="213"/>
      <c r="M1070" s="208">
        <f ca="1">OFFSET(СВОДНАЯ!$B$3,'Кабельный журнал'!AE1070-1,4)</f>
        <v>0</v>
      </c>
      <c r="N1070" s="209"/>
      <c r="O1070" s="209"/>
      <c r="P1070" s="209"/>
      <c r="Q1070" s="210"/>
      <c r="R1070" s="211">
        <f ca="1">OFFSET(СВОДНАЯ!$B$3,'Кабельный журнал'!AE1070-1,5)</f>
        <v>0</v>
      </c>
      <c r="S1070" s="211"/>
      <c r="T1070" s="212">
        <f ca="1">OFFSET(СВОДНАЯ!$B$3,'Кабельный журнал'!AE1070-1,6)</f>
        <v>0</v>
      </c>
      <c r="U1070" s="211"/>
      <c r="V1070" s="213"/>
      <c r="W1070" s="211">
        <f ca="1">OFFSET(СВОДНАЯ!$B$3,'Кабельный журнал'!AE1070-1,7)</f>
        <v>0</v>
      </c>
      <c r="X1070" s="211"/>
      <c r="Y1070" s="211"/>
      <c r="Z1070" s="211"/>
      <c r="AA1070" s="206">
        <f ca="1">OFFSET(СВОДНАЯ!$B$3,'Кабельный журнал'!AE1070-1,8)</f>
        <v>0</v>
      </c>
      <c r="AB1070" s="207"/>
      <c r="AE1070" s="34">
        <f t="shared" si="19"/>
        <v>926</v>
      </c>
    </row>
    <row r="1071" spans="3:31" ht="15" customHeight="1" x14ac:dyDescent="0.25">
      <c r="C1071" s="114">
        <f ca="1">OFFSET(СВОДНАЯ!$B$3,'Кабельный журнал'!AE1071-1,0)</f>
        <v>0</v>
      </c>
      <c r="D1071" s="122"/>
      <c r="E1071" s="101">
        <f ca="1">OFFSET(СВОДНАЯ!$B$3,'Кабельный журнал'!AE1071-1,1)</f>
        <v>0</v>
      </c>
      <c r="F1071" s="105">
        <f ca="1">OFFSET(СВОДНАЯ!$B$3,'Кабельный журнал'!AE1071-1,2)</f>
        <v>0</v>
      </c>
      <c r="G1071" s="212">
        <f ca="1">OFFSET(СВОДНАЯ!$B$3,'Кабельный журнал'!AE1071-1,3)</f>
        <v>0</v>
      </c>
      <c r="H1071" s="211"/>
      <c r="I1071" s="211"/>
      <c r="J1071" s="211"/>
      <c r="K1071" s="211"/>
      <c r="L1071" s="213"/>
      <c r="M1071" s="208">
        <f ca="1">OFFSET(СВОДНАЯ!$B$3,'Кабельный журнал'!AE1071-1,4)</f>
        <v>0</v>
      </c>
      <c r="N1071" s="209"/>
      <c r="O1071" s="209"/>
      <c r="P1071" s="209"/>
      <c r="Q1071" s="210"/>
      <c r="R1071" s="211">
        <f ca="1">OFFSET(СВОДНАЯ!$B$3,'Кабельный журнал'!AE1071-1,5)</f>
        <v>0</v>
      </c>
      <c r="S1071" s="211"/>
      <c r="T1071" s="212">
        <f ca="1">OFFSET(СВОДНАЯ!$B$3,'Кабельный журнал'!AE1071-1,6)</f>
        <v>0</v>
      </c>
      <c r="U1071" s="211"/>
      <c r="V1071" s="213"/>
      <c r="W1071" s="211">
        <f ca="1">OFFSET(СВОДНАЯ!$B$3,'Кабельный журнал'!AE1071-1,7)</f>
        <v>0</v>
      </c>
      <c r="X1071" s="211"/>
      <c r="Y1071" s="211"/>
      <c r="Z1071" s="211"/>
      <c r="AA1071" s="206">
        <f ca="1">OFFSET(СВОДНАЯ!$B$3,'Кабельный журнал'!AE1071-1,8)</f>
        <v>0</v>
      </c>
      <c r="AB1071" s="207"/>
      <c r="AE1071" s="34">
        <f t="shared" si="19"/>
        <v>927</v>
      </c>
    </row>
    <row r="1072" spans="3:31" ht="15" customHeight="1" x14ac:dyDescent="0.25">
      <c r="C1072" s="114">
        <f ca="1">OFFSET(СВОДНАЯ!$B$3,'Кабельный журнал'!AE1072-1,0)</f>
        <v>0</v>
      </c>
      <c r="D1072" s="122"/>
      <c r="E1072" s="101">
        <f ca="1">OFFSET(СВОДНАЯ!$B$3,'Кабельный журнал'!AE1072-1,1)</f>
        <v>0</v>
      </c>
      <c r="F1072" s="105">
        <f ca="1">OFFSET(СВОДНАЯ!$B$3,'Кабельный журнал'!AE1072-1,2)</f>
        <v>0</v>
      </c>
      <c r="G1072" s="212">
        <f ca="1">OFFSET(СВОДНАЯ!$B$3,'Кабельный журнал'!AE1072-1,3)</f>
        <v>0</v>
      </c>
      <c r="H1072" s="211"/>
      <c r="I1072" s="211"/>
      <c r="J1072" s="211"/>
      <c r="K1072" s="211"/>
      <c r="L1072" s="213"/>
      <c r="M1072" s="208">
        <f ca="1">OFFSET(СВОДНАЯ!$B$3,'Кабельный журнал'!AE1072-1,4)</f>
        <v>0</v>
      </c>
      <c r="N1072" s="209"/>
      <c r="O1072" s="209"/>
      <c r="P1072" s="209"/>
      <c r="Q1072" s="210"/>
      <c r="R1072" s="211">
        <f ca="1">OFFSET(СВОДНАЯ!$B$3,'Кабельный журнал'!AE1072-1,5)</f>
        <v>0</v>
      </c>
      <c r="S1072" s="211"/>
      <c r="T1072" s="212">
        <f ca="1">OFFSET(СВОДНАЯ!$B$3,'Кабельный журнал'!AE1072-1,6)</f>
        <v>0</v>
      </c>
      <c r="U1072" s="211"/>
      <c r="V1072" s="213"/>
      <c r="W1072" s="211">
        <f ca="1">OFFSET(СВОДНАЯ!$B$3,'Кабельный журнал'!AE1072-1,7)</f>
        <v>0</v>
      </c>
      <c r="X1072" s="211"/>
      <c r="Y1072" s="211"/>
      <c r="Z1072" s="211"/>
      <c r="AA1072" s="206">
        <f ca="1">OFFSET(СВОДНАЯ!$B$3,'Кабельный журнал'!AE1072-1,8)</f>
        <v>0</v>
      </c>
      <c r="AB1072" s="207"/>
      <c r="AE1072" s="34">
        <f>AE1071+1</f>
        <v>928</v>
      </c>
    </row>
    <row r="1073" spans="1:31" ht="15" customHeight="1" x14ac:dyDescent="0.25">
      <c r="C1073" s="114">
        <f ca="1">OFFSET(СВОДНАЯ!$B$3,'Кабельный журнал'!AE1073-1,0)</f>
        <v>0</v>
      </c>
      <c r="D1073" s="122"/>
      <c r="E1073" s="101">
        <f ca="1">OFFSET(СВОДНАЯ!$B$3,'Кабельный журнал'!AE1073-1,1)</f>
        <v>0</v>
      </c>
      <c r="F1073" s="105">
        <f ca="1">OFFSET(СВОДНАЯ!$B$3,'Кабельный журнал'!AE1073-1,2)</f>
        <v>0</v>
      </c>
      <c r="G1073" s="212">
        <f ca="1">OFFSET(СВОДНАЯ!$B$3,'Кабельный журнал'!AE1073-1,3)</f>
        <v>0</v>
      </c>
      <c r="H1073" s="211"/>
      <c r="I1073" s="211"/>
      <c r="J1073" s="211"/>
      <c r="K1073" s="211"/>
      <c r="L1073" s="213"/>
      <c r="M1073" s="208">
        <f ca="1">OFFSET(СВОДНАЯ!$B$3,'Кабельный журнал'!AE1073-1,4)</f>
        <v>0</v>
      </c>
      <c r="N1073" s="209"/>
      <c r="O1073" s="209"/>
      <c r="P1073" s="209"/>
      <c r="Q1073" s="210"/>
      <c r="R1073" s="211">
        <f ca="1">OFFSET(СВОДНАЯ!$B$3,'Кабельный журнал'!AE1073-1,5)</f>
        <v>0</v>
      </c>
      <c r="S1073" s="211"/>
      <c r="T1073" s="212">
        <f ca="1">OFFSET(СВОДНАЯ!$B$3,'Кабельный журнал'!AE1073-1,6)</f>
        <v>0</v>
      </c>
      <c r="U1073" s="211"/>
      <c r="V1073" s="213"/>
      <c r="W1073" s="211">
        <f ca="1">OFFSET(СВОДНАЯ!$B$3,'Кабельный журнал'!AE1073-1,7)</f>
        <v>0</v>
      </c>
      <c r="X1073" s="211"/>
      <c r="Y1073" s="211"/>
      <c r="Z1073" s="211"/>
      <c r="AA1073" s="206">
        <f ca="1">OFFSET(СВОДНАЯ!$B$3,'Кабельный журнал'!AE1073-1,8)</f>
        <v>0</v>
      </c>
      <c r="AB1073" s="207"/>
      <c r="AE1073" s="34">
        <f>AE1072+1</f>
        <v>929</v>
      </c>
    </row>
    <row r="1074" spans="1:31" ht="15" customHeight="1" x14ac:dyDescent="0.25">
      <c r="C1074" s="114">
        <f ca="1">OFFSET(СВОДНАЯ!$B$3,'Кабельный журнал'!AE1074-1,0)</f>
        <v>0</v>
      </c>
      <c r="D1074" s="122"/>
      <c r="E1074" s="101">
        <f ca="1">OFFSET(СВОДНАЯ!$B$3,'Кабельный журнал'!AE1074-1,1)</f>
        <v>0</v>
      </c>
      <c r="F1074" s="105">
        <f ca="1">OFFSET(СВОДНАЯ!$B$3,'Кабельный журнал'!AE1074-1,2)</f>
        <v>0</v>
      </c>
      <c r="G1074" s="212">
        <f ca="1">OFFSET(СВОДНАЯ!$B$3,'Кабельный журнал'!AE1074-1,3)</f>
        <v>0</v>
      </c>
      <c r="H1074" s="211"/>
      <c r="I1074" s="211"/>
      <c r="J1074" s="211"/>
      <c r="K1074" s="211"/>
      <c r="L1074" s="213"/>
      <c r="M1074" s="208">
        <f ca="1">OFFSET(СВОДНАЯ!$B$3,'Кабельный журнал'!AE1074-1,4)</f>
        <v>0</v>
      </c>
      <c r="N1074" s="209"/>
      <c r="O1074" s="209"/>
      <c r="P1074" s="209"/>
      <c r="Q1074" s="210"/>
      <c r="R1074" s="211">
        <f ca="1">OFFSET(СВОДНАЯ!$B$3,'Кабельный журнал'!AE1074-1,5)</f>
        <v>0</v>
      </c>
      <c r="S1074" s="211"/>
      <c r="T1074" s="212">
        <f ca="1">OFFSET(СВОДНАЯ!$B$3,'Кабельный журнал'!AE1074-1,6)</f>
        <v>0</v>
      </c>
      <c r="U1074" s="211"/>
      <c r="V1074" s="213"/>
      <c r="W1074" s="211">
        <f ca="1">OFFSET(СВОДНАЯ!$B$3,'Кабельный журнал'!AE1074-1,7)</f>
        <v>0</v>
      </c>
      <c r="X1074" s="211"/>
      <c r="Y1074" s="211"/>
      <c r="Z1074" s="211"/>
      <c r="AA1074" s="206">
        <f ca="1">OFFSET(СВОДНАЯ!$B$3,'Кабельный журнал'!AE1074-1,8)</f>
        <v>0</v>
      </c>
      <c r="AB1074" s="207"/>
      <c r="AE1074" s="34">
        <f t="shared" ref="AE1074:AE1086" si="20">AE1073+1</f>
        <v>930</v>
      </c>
    </row>
    <row r="1075" spans="1:31" ht="15" customHeight="1" x14ac:dyDescent="0.25">
      <c r="C1075" s="114">
        <f ca="1">OFFSET(СВОДНАЯ!$B$3,'Кабельный журнал'!AE1075-1,0)</f>
        <v>0</v>
      </c>
      <c r="D1075" s="122"/>
      <c r="E1075" s="101">
        <f ca="1">OFFSET(СВОДНАЯ!$B$3,'Кабельный журнал'!AE1075-1,1)</f>
        <v>0</v>
      </c>
      <c r="F1075" s="105">
        <f ca="1">OFFSET(СВОДНАЯ!$B$3,'Кабельный журнал'!AE1075-1,2)</f>
        <v>0</v>
      </c>
      <c r="G1075" s="212">
        <f ca="1">OFFSET(СВОДНАЯ!$B$3,'Кабельный журнал'!AE1075-1,3)</f>
        <v>0</v>
      </c>
      <c r="H1075" s="211"/>
      <c r="I1075" s="211"/>
      <c r="J1075" s="211"/>
      <c r="K1075" s="211"/>
      <c r="L1075" s="213"/>
      <c r="M1075" s="208">
        <f ca="1">OFFSET(СВОДНАЯ!$B$3,'Кабельный журнал'!AE1075-1,4)</f>
        <v>0</v>
      </c>
      <c r="N1075" s="209"/>
      <c r="O1075" s="209"/>
      <c r="P1075" s="209"/>
      <c r="Q1075" s="210"/>
      <c r="R1075" s="211">
        <f ca="1">OFFSET(СВОДНАЯ!$B$3,'Кабельный журнал'!AE1075-1,5)</f>
        <v>0</v>
      </c>
      <c r="S1075" s="211"/>
      <c r="T1075" s="212">
        <f ca="1">OFFSET(СВОДНАЯ!$B$3,'Кабельный журнал'!AE1075-1,6)</f>
        <v>0</v>
      </c>
      <c r="U1075" s="211"/>
      <c r="V1075" s="213"/>
      <c r="W1075" s="211">
        <f ca="1">OFFSET(СВОДНАЯ!$B$3,'Кабельный журнал'!AE1075-1,7)</f>
        <v>0</v>
      </c>
      <c r="X1075" s="211"/>
      <c r="Y1075" s="211"/>
      <c r="Z1075" s="211"/>
      <c r="AA1075" s="206">
        <f ca="1">OFFSET(СВОДНАЯ!$B$3,'Кабельный журнал'!AE1075-1,8)</f>
        <v>0</v>
      </c>
      <c r="AB1075" s="207"/>
      <c r="AE1075" s="34">
        <f t="shared" si="20"/>
        <v>931</v>
      </c>
    </row>
    <row r="1076" spans="1:31" ht="15" customHeight="1" x14ac:dyDescent="0.25">
      <c r="C1076" s="114">
        <f ca="1">OFFSET(СВОДНАЯ!$B$3,'Кабельный журнал'!AE1076-1,0)</f>
        <v>0</v>
      </c>
      <c r="D1076" s="122"/>
      <c r="E1076" s="101">
        <f ca="1">OFFSET(СВОДНАЯ!$B$3,'Кабельный журнал'!AE1076-1,1)</f>
        <v>0</v>
      </c>
      <c r="F1076" s="105">
        <f ca="1">OFFSET(СВОДНАЯ!$B$3,'Кабельный журнал'!AE1076-1,2)</f>
        <v>0</v>
      </c>
      <c r="G1076" s="212">
        <f ca="1">OFFSET(СВОДНАЯ!$B$3,'Кабельный журнал'!AE1076-1,3)</f>
        <v>0</v>
      </c>
      <c r="H1076" s="211"/>
      <c r="I1076" s="211"/>
      <c r="J1076" s="211"/>
      <c r="K1076" s="211"/>
      <c r="L1076" s="213"/>
      <c r="M1076" s="208">
        <f ca="1">OFFSET(СВОДНАЯ!$B$3,'Кабельный журнал'!AE1076-1,4)</f>
        <v>0</v>
      </c>
      <c r="N1076" s="209"/>
      <c r="O1076" s="209"/>
      <c r="P1076" s="209"/>
      <c r="Q1076" s="210"/>
      <c r="R1076" s="211">
        <f ca="1">OFFSET(СВОДНАЯ!$B$3,'Кабельный журнал'!AE1076-1,5)</f>
        <v>0</v>
      </c>
      <c r="S1076" s="211"/>
      <c r="T1076" s="212">
        <f ca="1">OFFSET(СВОДНАЯ!$B$3,'Кабельный журнал'!AE1076-1,6)</f>
        <v>0</v>
      </c>
      <c r="U1076" s="211"/>
      <c r="V1076" s="213"/>
      <c r="W1076" s="211">
        <f ca="1">OFFSET(СВОДНАЯ!$B$3,'Кабельный журнал'!AE1076-1,7)</f>
        <v>0</v>
      </c>
      <c r="X1076" s="211"/>
      <c r="Y1076" s="211"/>
      <c r="Z1076" s="211"/>
      <c r="AA1076" s="206">
        <f ca="1">OFFSET(СВОДНАЯ!$B$3,'Кабельный журнал'!AE1076-1,8)</f>
        <v>0</v>
      </c>
      <c r="AB1076" s="207"/>
      <c r="AE1076" s="34">
        <f t="shared" si="20"/>
        <v>932</v>
      </c>
    </row>
    <row r="1077" spans="1:31" ht="15" customHeight="1" x14ac:dyDescent="0.25">
      <c r="C1077" s="114">
        <f ca="1">OFFSET(СВОДНАЯ!$B$3,'Кабельный журнал'!AE1077-1,0)</f>
        <v>0</v>
      </c>
      <c r="D1077" s="122"/>
      <c r="E1077" s="101">
        <f ca="1">OFFSET(СВОДНАЯ!$B$3,'Кабельный журнал'!AE1077-1,1)</f>
        <v>0</v>
      </c>
      <c r="F1077" s="105">
        <f ca="1">OFFSET(СВОДНАЯ!$B$3,'Кабельный журнал'!AE1077-1,2)</f>
        <v>0</v>
      </c>
      <c r="G1077" s="212">
        <f ca="1">OFFSET(СВОДНАЯ!$B$3,'Кабельный журнал'!AE1077-1,3)</f>
        <v>0</v>
      </c>
      <c r="H1077" s="211"/>
      <c r="I1077" s="211"/>
      <c r="J1077" s="211"/>
      <c r="K1077" s="211"/>
      <c r="L1077" s="213"/>
      <c r="M1077" s="208">
        <f ca="1">OFFSET(СВОДНАЯ!$B$3,'Кабельный журнал'!AE1077-1,4)</f>
        <v>0</v>
      </c>
      <c r="N1077" s="209"/>
      <c r="O1077" s="209"/>
      <c r="P1077" s="209"/>
      <c r="Q1077" s="210"/>
      <c r="R1077" s="211">
        <f ca="1">OFFSET(СВОДНАЯ!$B$3,'Кабельный журнал'!AE1077-1,5)</f>
        <v>0</v>
      </c>
      <c r="S1077" s="211"/>
      <c r="T1077" s="212">
        <f ca="1">OFFSET(СВОДНАЯ!$B$3,'Кабельный журнал'!AE1077-1,6)</f>
        <v>0</v>
      </c>
      <c r="U1077" s="211"/>
      <c r="V1077" s="213"/>
      <c r="W1077" s="211">
        <f ca="1">OFFSET(СВОДНАЯ!$B$3,'Кабельный журнал'!AE1077-1,7)</f>
        <v>0</v>
      </c>
      <c r="X1077" s="211"/>
      <c r="Y1077" s="211"/>
      <c r="Z1077" s="211"/>
      <c r="AA1077" s="206">
        <f ca="1">OFFSET(СВОДНАЯ!$B$3,'Кабельный журнал'!AE1077-1,8)</f>
        <v>0</v>
      </c>
      <c r="AB1077" s="207"/>
      <c r="AE1077" s="34">
        <f t="shared" si="20"/>
        <v>933</v>
      </c>
    </row>
    <row r="1078" spans="1:31" ht="15" customHeight="1" x14ac:dyDescent="0.25">
      <c r="C1078" s="114">
        <f ca="1">OFFSET(СВОДНАЯ!$B$3,'Кабельный журнал'!AE1078-1,0)</f>
        <v>0</v>
      </c>
      <c r="D1078" s="122"/>
      <c r="E1078" s="101">
        <f ca="1">OFFSET(СВОДНАЯ!$B$3,'Кабельный журнал'!AE1078-1,1)</f>
        <v>0</v>
      </c>
      <c r="F1078" s="105">
        <f ca="1">OFFSET(СВОДНАЯ!$B$3,'Кабельный журнал'!AE1078-1,2)</f>
        <v>0</v>
      </c>
      <c r="G1078" s="212">
        <f ca="1">OFFSET(СВОДНАЯ!$B$3,'Кабельный журнал'!AE1078-1,3)</f>
        <v>0</v>
      </c>
      <c r="H1078" s="211"/>
      <c r="I1078" s="211"/>
      <c r="J1078" s="211"/>
      <c r="K1078" s="211"/>
      <c r="L1078" s="213"/>
      <c r="M1078" s="208">
        <f ca="1">OFFSET(СВОДНАЯ!$B$3,'Кабельный журнал'!AE1078-1,4)</f>
        <v>0</v>
      </c>
      <c r="N1078" s="209"/>
      <c r="O1078" s="209"/>
      <c r="P1078" s="209"/>
      <c r="Q1078" s="210"/>
      <c r="R1078" s="211">
        <f ca="1">OFFSET(СВОДНАЯ!$B$3,'Кабельный журнал'!AE1078-1,5)</f>
        <v>0</v>
      </c>
      <c r="S1078" s="211"/>
      <c r="T1078" s="212">
        <f ca="1">OFFSET(СВОДНАЯ!$B$3,'Кабельный журнал'!AE1078-1,6)</f>
        <v>0</v>
      </c>
      <c r="U1078" s="211"/>
      <c r="V1078" s="213"/>
      <c r="W1078" s="211">
        <f ca="1">OFFSET(СВОДНАЯ!$B$3,'Кабельный журнал'!AE1078-1,7)</f>
        <v>0</v>
      </c>
      <c r="X1078" s="211"/>
      <c r="Y1078" s="211"/>
      <c r="Z1078" s="211"/>
      <c r="AA1078" s="206">
        <f ca="1">OFFSET(СВОДНАЯ!$B$3,'Кабельный журнал'!AE1078-1,8)</f>
        <v>0</v>
      </c>
      <c r="AB1078" s="207"/>
      <c r="AE1078" s="34">
        <f t="shared" si="20"/>
        <v>934</v>
      </c>
    </row>
    <row r="1079" spans="1:31" ht="15" customHeight="1" x14ac:dyDescent="0.25">
      <c r="C1079" s="114">
        <f ca="1">OFFSET(СВОДНАЯ!$B$3,'Кабельный журнал'!AE1079-1,0)</f>
        <v>0</v>
      </c>
      <c r="D1079" s="122"/>
      <c r="E1079" s="101">
        <f ca="1">OFFSET(СВОДНАЯ!$B$3,'Кабельный журнал'!AE1079-1,1)</f>
        <v>0</v>
      </c>
      <c r="F1079" s="105">
        <f ca="1">OFFSET(СВОДНАЯ!$B$3,'Кабельный журнал'!AE1079-1,2)</f>
        <v>0</v>
      </c>
      <c r="G1079" s="212">
        <f ca="1">OFFSET(СВОДНАЯ!$B$3,'Кабельный журнал'!AE1079-1,3)</f>
        <v>0</v>
      </c>
      <c r="H1079" s="211"/>
      <c r="I1079" s="211"/>
      <c r="J1079" s="211"/>
      <c r="K1079" s="211"/>
      <c r="L1079" s="213"/>
      <c r="M1079" s="208">
        <f ca="1">OFFSET(СВОДНАЯ!$B$3,'Кабельный журнал'!AE1079-1,4)</f>
        <v>0</v>
      </c>
      <c r="N1079" s="209"/>
      <c r="O1079" s="209"/>
      <c r="P1079" s="209"/>
      <c r="Q1079" s="210"/>
      <c r="R1079" s="211">
        <f ca="1">OFFSET(СВОДНАЯ!$B$3,'Кабельный журнал'!AE1079-1,5)</f>
        <v>0</v>
      </c>
      <c r="S1079" s="211"/>
      <c r="T1079" s="212">
        <f ca="1">OFFSET(СВОДНАЯ!$B$3,'Кабельный журнал'!AE1079-1,6)</f>
        <v>0</v>
      </c>
      <c r="U1079" s="211"/>
      <c r="V1079" s="213"/>
      <c r="W1079" s="211">
        <f ca="1">OFFSET(СВОДНАЯ!$B$3,'Кабельный журнал'!AE1079-1,7)</f>
        <v>0</v>
      </c>
      <c r="X1079" s="211"/>
      <c r="Y1079" s="211"/>
      <c r="Z1079" s="211"/>
      <c r="AA1079" s="206">
        <f ca="1">OFFSET(СВОДНАЯ!$B$3,'Кабельный журнал'!AE1079-1,8)</f>
        <v>0</v>
      </c>
      <c r="AB1079" s="207"/>
      <c r="AE1079" s="34">
        <f t="shared" si="20"/>
        <v>935</v>
      </c>
    </row>
    <row r="1080" spans="1:31" ht="15" customHeight="1" x14ac:dyDescent="0.25">
      <c r="C1080" s="114">
        <f ca="1">OFFSET(СВОДНАЯ!$B$3,'Кабельный журнал'!AE1080-1,0)</f>
        <v>0</v>
      </c>
      <c r="D1080" s="122"/>
      <c r="E1080" s="101">
        <f ca="1">OFFSET(СВОДНАЯ!$B$3,'Кабельный журнал'!AE1080-1,1)</f>
        <v>0</v>
      </c>
      <c r="F1080" s="105">
        <f ca="1">OFFSET(СВОДНАЯ!$B$3,'Кабельный журнал'!AE1080-1,2)</f>
        <v>0</v>
      </c>
      <c r="G1080" s="212">
        <f ca="1">OFFSET(СВОДНАЯ!$B$3,'Кабельный журнал'!AE1080-1,3)</f>
        <v>0</v>
      </c>
      <c r="H1080" s="211"/>
      <c r="I1080" s="211"/>
      <c r="J1080" s="211"/>
      <c r="K1080" s="211"/>
      <c r="L1080" s="213"/>
      <c r="M1080" s="208">
        <f ca="1">OFFSET(СВОДНАЯ!$B$3,'Кабельный журнал'!AE1080-1,4)</f>
        <v>0</v>
      </c>
      <c r="N1080" s="209"/>
      <c r="O1080" s="209"/>
      <c r="P1080" s="209"/>
      <c r="Q1080" s="210"/>
      <c r="R1080" s="211">
        <f ca="1">OFFSET(СВОДНАЯ!$B$3,'Кабельный журнал'!AE1080-1,5)</f>
        <v>0</v>
      </c>
      <c r="S1080" s="211"/>
      <c r="T1080" s="212">
        <f ca="1">OFFSET(СВОДНАЯ!$B$3,'Кабельный журнал'!AE1080-1,6)</f>
        <v>0</v>
      </c>
      <c r="U1080" s="211"/>
      <c r="V1080" s="213"/>
      <c r="W1080" s="211">
        <f ca="1">OFFSET(СВОДНАЯ!$B$3,'Кабельный журнал'!AE1080-1,7)</f>
        <v>0</v>
      </c>
      <c r="X1080" s="211"/>
      <c r="Y1080" s="211"/>
      <c r="Z1080" s="211"/>
      <c r="AA1080" s="206">
        <f ca="1">OFFSET(СВОДНАЯ!$B$3,'Кабельный журнал'!AE1080-1,8)</f>
        <v>0</v>
      </c>
      <c r="AB1080" s="207"/>
      <c r="AE1080" s="34">
        <f t="shared" si="20"/>
        <v>936</v>
      </c>
    </row>
    <row r="1081" spans="1:31" ht="15" customHeight="1" x14ac:dyDescent="0.25">
      <c r="C1081" s="114">
        <f ca="1">OFFSET(СВОДНАЯ!$B$3,'Кабельный журнал'!AE1081-1,0)</f>
        <v>0</v>
      </c>
      <c r="D1081" s="122"/>
      <c r="E1081" s="101">
        <f ca="1">OFFSET(СВОДНАЯ!$B$3,'Кабельный журнал'!AE1081-1,1)</f>
        <v>0</v>
      </c>
      <c r="F1081" s="105">
        <f ca="1">OFFSET(СВОДНАЯ!$B$3,'Кабельный журнал'!AE1081-1,2)</f>
        <v>0</v>
      </c>
      <c r="G1081" s="212">
        <f ca="1">OFFSET(СВОДНАЯ!$B$3,'Кабельный журнал'!AE1081-1,3)</f>
        <v>0</v>
      </c>
      <c r="H1081" s="211"/>
      <c r="I1081" s="211"/>
      <c r="J1081" s="211"/>
      <c r="K1081" s="211"/>
      <c r="L1081" s="213"/>
      <c r="M1081" s="208">
        <f ca="1">OFFSET(СВОДНАЯ!$B$3,'Кабельный журнал'!AE1081-1,4)</f>
        <v>0</v>
      </c>
      <c r="N1081" s="209"/>
      <c r="O1081" s="209"/>
      <c r="P1081" s="209"/>
      <c r="Q1081" s="210"/>
      <c r="R1081" s="211">
        <f ca="1">OFFSET(СВОДНАЯ!$B$3,'Кабельный журнал'!AE1081-1,5)</f>
        <v>0</v>
      </c>
      <c r="S1081" s="211"/>
      <c r="T1081" s="212">
        <f ca="1">OFFSET(СВОДНАЯ!$B$3,'Кабельный журнал'!AE1081-1,6)</f>
        <v>0</v>
      </c>
      <c r="U1081" s="211"/>
      <c r="V1081" s="213"/>
      <c r="W1081" s="211">
        <f ca="1">OFFSET(СВОДНАЯ!$B$3,'Кабельный журнал'!AE1081-1,7)</f>
        <v>0</v>
      </c>
      <c r="X1081" s="211"/>
      <c r="Y1081" s="211"/>
      <c r="Z1081" s="211"/>
      <c r="AA1081" s="206">
        <f ca="1">OFFSET(СВОДНАЯ!$B$3,'Кабельный журнал'!AE1081-1,8)</f>
        <v>0</v>
      </c>
      <c r="AB1081" s="207"/>
      <c r="AE1081" s="34">
        <f t="shared" si="20"/>
        <v>937</v>
      </c>
    </row>
    <row r="1082" spans="1:31" ht="15" customHeight="1" x14ac:dyDescent="0.25">
      <c r="C1082" s="114">
        <f ca="1">OFFSET(СВОДНАЯ!$B$3,'Кабельный журнал'!AE1082-1,0)</f>
        <v>0</v>
      </c>
      <c r="D1082" s="122"/>
      <c r="E1082" s="101">
        <f ca="1">OFFSET(СВОДНАЯ!$B$3,'Кабельный журнал'!AE1082-1,1)</f>
        <v>0</v>
      </c>
      <c r="F1082" s="105">
        <f ca="1">OFFSET(СВОДНАЯ!$B$3,'Кабельный журнал'!AE1082-1,2)</f>
        <v>0</v>
      </c>
      <c r="G1082" s="212">
        <f ca="1">OFFSET(СВОДНАЯ!$B$3,'Кабельный журнал'!AE1082-1,3)</f>
        <v>0</v>
      </c>
      <c r="H1082" s="211"/>
      <c r="I1082" s="211"/>
      <c r="J1082" s="211"/>
      <c r="K1082" s="211"/>
      <c r="L1082" s="213"/>
      <c r="M1082" s="208">
        <f ca="1">OFFSET(СВОДНАЯ!$B$3,'Кабельный журнал'!AE1082-1,4)</f>
        <v>0</v>
      </c>
      <c r="N1082" s="209"/>
      <c r="O1082" s="209"/>
      <c r="P1082" s="209"/>
      <c r="Q1082" s="210"/>
      <c r="R1082" s="211">
        <f ca="1">OFFSET(СВОДНАЯ!$B$3,'Кабельный журнал'!AE1082-1,5)</f>
        <v>0</v>
      </c>
      <c r="S1082" s="211"/>
      <c r="T1082" s="212">
        <f ca="1">OFFSET(СВОДНАЯ!$B$3,'Кабельный журнал'!AE1082-1,6)</f>
        <v>0</v>
      </c>
      <c r="U1082" s="211"/>
      <c r="V1082" s="213"/>
      <c r="W1082" s="211">
        <f ca="1">OFFSET(СВОДНАЯ!$B$3,'Кабельный журнал'!AE1082-1,7)</f>
        <v>0</v>
      </c>
      <c r="X1082" s="211"/>
      <c r="Y1082" s="211"/>
      <c r="Z1082" s="211"/>
      <c r="AA1082" s="206">
        <f ca="1">OFFSET(СВОДНАЯ!$B$3,'Кабельный журнал'!AE1082-1,8)</f>
        <v>0</v>
      </c>
      <c r="AB1082" s="207"/>
      <c r="AE1082" s="34">
        <f t="shared" si="20"/>
        <v>938</v>
      </c>
    </row>
    <row r="1083" spans="1:31" ht="15" customHeight="1" thickBot="1" x14ac:dyDescent="0.3">
      <c r="C1083" s="114">
        <f ca="1">OFFSET(СВОДНАЯ!$B$3,'Кабельный журнал'!AE1083-1,0)</f>
        <v>0</v>
      </c>
      <c r="D1083" s="122"/>
      <c r="E1083" s="101">
        <f ca="1">OFFSET(СВОДНАЯ!$B$3,'Кабельный журнал'!AE1083-1,1)</f>
        <v>0</v>
      </c>
      <c r="F1083" s="105">
        <f ca="1">OFFSET(СВОДНАЯ!$B$3,'Кабельный журнал'!AE1083-1,2)</f>
        <v>0</v>
      </c>
      <c r="G1083" s="212">
        <f ca="1">OFFSET(СВОДНАЯ!$B$3,'Кабельный журнал'!AE1083-1,3)</f>
        <v>0</v>
      </c>
      <c r="H1083" s="211"/>
      <c r="I1083" s="211"/>
      <c r="J1083" s="211"/>
      <c r="K1083" s="211"/>
      <c r="L1083" s="213"/>
      <c r="M1083" s="208">
        <f ca="1">OFFSET(СВОДНАЯ!$B$3,'Кабельный журнал'!AE1083-1,4)</f>
        <v>0</v>
      </c>
      <c r="N1083" s="209"/>
      <c r="O1083" s="209"/>
      <c r="P1083" s="209"/>
      <c r="Q1083" s="210"/>
      <c r="R1083" s="211">
        <f ca="1">OFFSET(СВОДНАЯ!$B$3,'Кабельный журнал'!AE1083-1,5)</f>
        <v>0</v>
      </c>
      <c r="S1083" s="211"/>
      <c r="T1083" s="212">
        <f ca="1">OFFSET(СВОДНАЯ!$B$3,'Кабельный журнал'!AE1083-1,6)</f>
        <v>0</v>
      </c>
      <c r="U1083" s="211"/>
      <c r="V1083" s="213"/>
      <c r="W1083" s="211">
        <f ca="1">OFFSET(СВОДНАЯ!$B$3,'Кабельный журнал'!AE1083-1,7)</f>
        <v>0</v>
      </c>
      <c r="X1083" s="211"/>
      <c r="Y1083" s="211"/>
      <c r="Z1083" s="211"/>
      <c r="AA1083" s="206">
        <f ca="1">OFFSET(СВОДНАЯ!$B$3,'Кабельный журнал'!AE1083-1,8)</f>
        <v>0</v>
      </c>
      <c r="AB1083" s="207"/>
      <c r="AE1083" s="34">
        <f t="shared" si="20"/>
        <v>939</v>
      </c>
    </row>
    <row r="1084" spans="1:31" ht="15" customHeight="1" x14ac:dyDescent="0.25">
      <c r="A1084" s="214" t="s">
        <v>13</v>
      </c>
      <c r="B1084" s="217"/>
      <c r="C1084" s="114">
        <f ca="1">OFFSET(СВОДНАЯ!$B$3,'Кабельный журнал'!AE1084-1,0)</f>
        <v>0</v>
      </c>
      <c r="D1084" s="122"/>
      <c r="E1084" s="101">
        <f ca="1">OFFSET(СВОДНАЯ!$B$3,'Кабельный журнал'!AE1084-1,1)</f>
        <v>0</v>
      </c>
      <c r="F1084" s="105">
        <f ca="1">OFFSET(СВОДНАЯ!$B$3,'Кабельный журнал'!AE1084-1,2)</f>
        <v>0</v>
      </c>
      <c r="G1084" s="212">
        <f ca="1">OFFSET(СВОДНАЯ!$B$3,'Кабельный журнал'!AE1084-1,3)</f>
        <v>0</v>
      </c>
      <c r="H1084" s="211"/>
      <c r="I1084" s="211"/>
      <c r="J1084" s="211"/>
      <c r="K1084" s="211"/>
      <c r="L1084" s="213"/>
      <c r="M1084" s="208">
        <f ca="1">OFFSET(СВОДНАЯ!$B$3,'Кабельный журнал'!AE1084-1,4)</f>
        <v>0</v>
      </c>
      <c r="N1084" s="209"/>
      <c r="O1084" s="209"/>
      <c r="P1084" s="209"/>
      <c r="Q1084" s="210"/>
      <c r="R1084" s="211">
        <f ca="1">OFFSET(СВОДНАЯ!$B$3,'Кабельный журнал'!AE1084-1,5)</f>
        <v>0</v>
      </c>
      <c r="S1084" s="211"/>
      <c r="T1084" s="212">
        <f ca="1">OFFSET(СВОДНАЯ!$B$3,'Кабельный журнал'!AE1084-1,6)</f>
        <v>0</v>
      </c>
      <c r="U1084" s="211"/>
      <c r="V1084" s="213"/>
      <c r="W1084" s="211">
        <f ca="1">OFFSET(СВОДНАЯ!$B$3,'Кабельный журнал'!AE1084-1,7)</f>
        <v>0</v>
      </c>
      <c r="X1084" s="211"/>
      <c r="Y1084" s="211"/>
      <c r="Z1084" s="211"/>
      <c r="AA1084" s="206">
        <f ca="1">OFFSET(СВОДНАЯ!$B$3,'Кабельный журнал'!AE1084-1,8)</f>
        <v>0</v>
      </c>
      <c r="AB1084" s="207"/>
      <c r="AE1084" s="34">
        <f t="shared" si="20"/>
        <v>940</v>
      </c>
    </row>
    <row r="1085" spans="1:31" ht="15" customHeight="1" x14ac:dyDescent="0.25">
      <c r="A1085" s="215"/>
      <c r="B1085" s="218"/>
      <c r="C1085" s="114">
        <f ca="1">OFFSET(СВОДНАЯ!$B$3,'Кабельный журнал'!AE1085-1,0)</f>
        <v>0</v>
      </c>
      <c r="D1085" s="122"/>
      <c r="E1085" s="101">
        <f ca="1">OFFSET(СВОДНАЯ!$B$3,'Кабельный журнал'!AE1085-1,1)</f>
        <v>0</v>
      </c>
      <c r="F1085" s="105">
        <f ca="1">OFFSET(СВОДНАЯ!$B$3,'Кабельный журнал'!AE1085-1,2)</f>
        <v>0</v>
      </c>
      <c r="G1085" s="212">
        <f ca="1">OFFSET(СВОДНАЯ!$B$3,'Кабельный журнал'!AE1085-1,3)</f>
        <v>0</v>
      </c>
      <c r="H1085" s="211"/>
      <c r="I1085" s="211"/>
      <c r="J1085" s="211"/>
      <c r="K1085" s="211"/>
      <c r="L1085" s="213"/>
      <c r="M1085" s="208">
        <f ca="1">OFFSET(СВОДНАЯ!$B$3,'Кабельный журнал'!AE1085-1,4)</f>
        <v>0</v>
      </c>
      <c r="N1085" s="209"/>
      <c r="O1085" s="209"/>
      <c r="P1085" s="209"/>
      <c r="Q1085" s="210"/>
      <c r="R1085" s="211">
        <f ca="1">OFFSET(СВОДНАЯ!$B$3,'Кабельный журнал'!AE1085-1,5)</f>
        <v>0</v>
      </c>
      <c r="S1085" s="211"/>
      <c r="T1085" s="212">
        <f ca="1">OFFSET(СВОДНАЯ!$B$3,'Кабельный журнал'!AE1085-1,6)</f>
        <v>0</v>
      </c>
      <c r="U1085" s="211"/>
      <c r="V1085" s="213"/>
      <c r="W1085" s="211">
        <f ca="1">OFFSET(СВОДНАЯ!$B$3,'Кабельный журнал'!AE1085-1,7)</f>
        <v>0</v>
      </c>
      <c r="X1085" s="211"/>
      <c r="Y1085" s="211"/>
      <c r="Z1085" s="211"/>
      <c r="AA1085" s="206">
        <f ca="1">OFFSET(СВОДНАЯ!$B$3,'Кабельный журнал'!AE1085-1,8)</f>
        <v>0</v>
      </c>
      <c r="AB1085" s="207"/>
      <c r="AE1085" s="34">
        <f t="shared" si="20"/>
        <v>941</v>
      </c>
    </row>
    <row r="1086" spans="1:31" ht="15" customHeight="1" x14ac:dyDescent="0.25">
      <c r="A1086" s="215"/>
      <c r="B1086" s="218"/>
      <c r="C1086" s="114">
        <f ca="1">OFFSET(СВОДНАЯ!$B$3,'Кабельный журнал'!AE1086-1,0)</f>
        <v>0</v>
      </c>
      <c r="D1086" s="122"/>
      <c r="E1086" s="101">
        <f ca="1">OFFSET(СВОДНАЯ!$B$3,'Кабельный журнал'!AE1086-1,1)</f>
        <v>0</v>
      </c>
      <c r="F1086" s="105">
        <f ca="1">OFFSET(СВОДНАЯ!$B$3,'Кабельный журнал'!AE1086-1,2)</f>
        <v>0</v>
      </c>
      <c r="G1086" s="212">
        <f ca="1">OFFSET(СВОДНАЯ!$B$3,'Кабельный журнал'!AE1086-1,3)</f>
        <v>0</v>
      </c>
      <c r="H1086" s="211"/>
      <c r="I1086" s="211"/>
      <c r="J1086" s="211"/>
      <c r="K1086" s="211"/>
      <c r="L1086" s="213"/>
      <c r="M1086" s="208">
        <f ca="1">OFFSET(СВОДНАЯ!$B$3,'Кабельный журнал'!AE1086-1,4)</f>
        <v>0</v>
      </c>
      <c r="N1086" s="209"/>
      <c r="O1086" s="209"/>
      <c r="P1086" s="209"/>
      <c r="Q1086" s="210"/>
      <c r="R1086" s="211">
        <f ca="1">OFFSET(СВОДНАЯ!$B$3,'Кабельный журнал'!AE1086-1,5)</f>
        <v>0</v>
      </c>
      <c r="S1086" s="211"/>
      <c r="T1086" s="212">
        <f ca="1">OFFSET(СВОДНАЯ!$B$3,'Кабельный журнал'!AE1086-1,6)</f>
        <v>0</v>
      </c>
      <c r="U1086" s="211"/>
      <c r="V1086" s="213"/>
      <c r="W1086" s="211">
        <f ca="1">OFFSET(СВОДНАЯ!$B$3,'Кабельный журнал'!AE1086-1,7)</f>
        <v>0</v>
      </c>
      <c r="X1086" s="211"/>
      <c r="Y1086" s="211"/>
      <c r="Z1086" s="211"/>
      <c r="AA1086" s="206">
        <f ca="1">OFFSET(СВОДНАЯ!$B$3,'Кабельный журнал'!AE1086-1,8)</f>
        <v>0</v>
      </c>
      <c r="AB1086" s="207"/>
      <c r="AE1086" s="34">
        <f t="shared" si="20"/>
        <v>942</v>
      </c>
    </row>
    <row r="1087" spans="1:31" ht="15" customHeight="1" x14ac:dyDescent="0.25">
      <c r="A1087" s="215"/>
      <c r="B1087" s="218"/>
      <c r="C1087" s="114">
        <f ca="1">OFFSET(СВОДНАЯ!$B$3,'Кабельный журнал'!AE1087-1,0)</f>
        <v>0</v>
      </c>
      <c r="D1087" s="122"/>
      <c r="E1087" s="101">
        <f ca="1">OFFSET(СВОДНАЯ!$B$3,'Кабельный журнал'!AE1087-1,1)</f>
        <v>0</v>
      </c>
      <c r="F1087" s="105">
        <f ca="1">OFFSET(СВОДНАЯ!$B$3,'Кабельный журнал'!AE1087-1,2)</f>
        <v>0</v>
      </c>
      <c r="G1087" s="212">
        <f ca="1">OFFSET(СВОДНАЯ!$B$3,'Кабельный журнал'!AE1087-1,3)</f>
        <v>0</v>
      </c>
      <c r="H1087" s="211"/>
      <c r="I1087" s="211"/>
      <c r="J1087" s="211"/>
      <c r="K1087" s="211"/>
      <c r="L1087" s="213"/>
      <c r="M1087" s="208">
        <f ca="1">OFFSET(СВОДНАЯ!$B$3,'Кабельный журнал'!AE1087-1,4)</f>
        <v>0</v>
      </c>
      <c r="N1087" s="209"/>
      <c r="O1087" s="209"/>
      <c r="P1087" s="209"/>
      <c r="Q1087" s="210"/>
      <c r="R1087" s="211">
        <f ca="1">OFFSET(СВОДНАЯ!$B$3,'Кабельный журнал'!AE1087-1,5)</f>
        <v>0</v>
      </c>
      <c r="S1087" s="211"/>
      <c r="T1087" s="212">
        <f ca="1">OFFSET(СВОДНАЯ!$B$3,'Кабельный журнал'!AE1087-1,6)</f>
        <v>0</v>
      </c>
      <c r="U1087" s="211"/>
      <c r="V1087" s="213"/>
      <c r="W1087" s="211">
        <f ca="1">OFFSET(СВОДНАЯ!$B$3,'Кабельный журнал'!AE1087-1,7)</f>
        <v>0</v>
      </c>
      <c r="X1087" s="211"/>
      <c r="Y1087" s="211"/>
      <c r="Z1087" s="211"/>
      <c r="AA1087" s="206">
        <f ca="1">OFFSET(СВОДНАЯ!$B$3,'Кабельный журнал'!AE1087-1,8)</f>
        <v>0</v>
      </c>
      <c r="AB1087" s="207"/>
      <c r="AE1087" s="34">
        <f>AE1086+1</f>
        <v>943</v>
      </c>
    </row>
    <row r="1088" spans="1:31" ht="15" customHeight="1" thickBot="1" x14ac:dyDescent="0.3">
      <c r="A1088" s="216"/>
      <c r="B1088" s="219"/>
      <c r="C1088" s="114">
        <f ca="1">OFFSET(СВОДНАЯ!$B$3,'Кабельный журнал'!AE1088-1,0)</f>
        <v>0</v>
      </c>
      <c r="D1088" s="122"/>
      <c r="E1088" s="101">
        <f ca="1">OFFSET(СВОДНАЯ!$B$3,'Кабельный журнал'!AE1088-1,1)</f>
        <v>0</v>
      </c>
      <c r="F1088" s="105">
        <f ca="1">OFFSET(СВОДНАЯ!$B$3,'Кабельный журнал'!AE1088-1,2)</f>
        <v>0</v>
      </c>
      <c r="G1088" s="212">
        <f ca="1">OFFSET(СВОДНАЯ!$B$3,'Кабельный журнал'!AE1088-1,3)</f>
        <v>0</v>
      </c>
      <c r="H1088" s="211"/>
      <c r="I1088" s="211"/>
      <c r="J1088" s="211"/>
      <c r="K1088" s="211"/>
      <c r="L1088" s="213"/>
      <c r="M1088" s="208">
        <f ca="1">OFFSET(СВОДНАЯ!$B$3,'Кабельный журнал'!AE1088-1,4)</f>
        <v>0</v>
      </c>
      <c r="N1088" s="209"/>
      <c r="O1088" s="209"/>
      <c r="P1088" s="209"/>
      <c r="Q1088" s="210"/>
      <c r="R1088" s="211">
        <f ca="1">OFFSET(СВОДНАЯ!$B$3,'Кабельный журнал'!AE1088-1,5)</f>
        <v>0</v>
      </c>
      <c r="S1088" s="211"/>
      <c r="T1088" s="212">
        <f ca="1">OFFSET(СВОДНАЯ!$B$3,'Кабельный журнал'!AE1088-1,6)</f>
        <v>0</v>
      </c>
      <c r="U1088" s="211"/>
      <c r="V1088" s="213"/>
      <c r="W1088" s="211">
        <f ca="1">OFFSET(СВОДНАЯ!$B$3,'Кабельный журнал'!AE1088-1,7)</f>
        <v>0</v>
      </c>
      <c r="X1088" s="211"/>
      <c r="Y1088" s="211"/>
      <c r="Z1088" s="211"/>
      <c r="AA1088" s="206">
        <f ca="1">OFFSET(СВОДНАЯ!$B$3,'Кабельный журнал'!AE1088-1,8)</f>
        <v>0</v>
      </c>
      <c r="AB1088" s="207"/>
      <c r="AE1088" s="34">
        <f>AE1087+1</f>
        <v>944</v>
      </c>
    </row>
    <row r="1089" spans="1:31" ht="15" customHeight="1" x14ac:dyDescent="0.25">
      <c r="A1089" s="214" t="s">
        <v>14</v>
      </c>
      <c r="B1089" s="232"/>
      <c r="C1089" s="114">
        <f ca="1">OFFSET(СВОДНАЯ!$B$3,'Кабельный журнал'!AE1089-1,0)</f>
        <v>0</v>
      </c>
      <c r="D1089" s="122"/>
      <c r="E1089" s="101">
        <f ca="1">OFFSET(СВОДНАЯ!$B$3,'Кабельный журнал'!AE1089-1,1)</f>
        <v>0</v>
      </c>
      <c r="F1089" s="105">
        <f ca="1">OFFSET(СВОДНАЯ!$B$3,'Кабельный журнал'!AE1089-1,2)</f>
        <v>0</v>
      </c>
      <c r="G1089" s="212">
        <f ca="1">OFFSET(СВОДНАЯ!$B$3,'Кабельный журнал'!AE1089-1,3)</f>
        <v>0</v>
      </c>
      <c r="H1089" s="211"/>
      <c r="I1089" s="211"/>
      <c r="J1089" s="211"/>
      <c r="K1089" s="211"/>
      <c r="L1089" s="213"/>
      <c r="M1089" s="208">
        <f ca="1">OFFSET(СВОДНАЯ!$B$3,'Кабельный журнал'!AE1089-1,4)</f>
        <v>0</v>
      </c>
      <c r="N1089" s="209"/>
      <c r="O1089" s="209"/>
      <c r="P1089" s="209"/>
      <c r="Q1089" s="210"/>
      <c r="R1089" s="211">
        <f ca="1">OFFSET(СВОДНАЯ!$B$3,'Кабельный журнал'!AE1089-1,5)</f>
        <v>0</v>
      </c>
      <c r="S1089" s="211"/>
      <c r="T1089" s="212">
        <f ca="1">OFFSET(СВОДНАЯ!$B$3,'Кабельный журнал'!AE1089-1,6)</f>
        <v>0</v>
      </c>
      <c r="U1089" s="211"/>
      <c r="V1089" s="213"/>
      <c r="W1089" s="211">
        <f ca="1">OFFSET(СВОДНАЯ!$B$3,'Кабельный журнал'!AE1089-1,7)</f>
        <v>0</v>
      </c>
      <c r="X1089" s="211"/>
      <c r="Y1089" s="211"/>
      <c r="Z1089" s="211"/>
      <c r="AA1089" s="206">
        <f ca="1">OFFSET(СВОДНАЯ!$B$3,'Кабельный журнал'!AE1089-1,8)</f>
        <v>0</v>
      </c>
      <c r="AB1089" s="207"/>
      <c r="AE1089" s="34">
        <f t="shared" ref="AE1089:AE1097" si="21">AE1088+1</f>
        <v>945</v>
      </c>
    </row>
    <row r="1090" spans="1:31" ht="15" customHeight="1" x14ac:dyDescent="0.25">
      <c r="A1090" s="215"/>
      <c r="B1090" s="233"/>
      <c r="C1090" s="114">
        <f ca="1">OFFSET(СВОДНАЯ!$B$3,'Кабельный журнал'!AE1090-1,0)</f>
        <v>0</v>
      </c>
      <c r="D1090" s="122"/>
      <c r="E1090" s="101">
        <f ca="1">OFFSET(СВОДНАЯ!$B$3,'Кабельный журнал'!AE1090-1,1)</f>
        <v>0</v>
      </c>
      <c r="F1090" s="105">
        <f ca="1">OFFSET(СВОДНАЯ!$B$3,'Кабельный журнал'!AE1090-1,2)</f>
        <v>0</v>
      </c>
      <c r="G1090" s="212">
        <f ca="1">OFFSET(СВОДНАЯ!$B$3,'Кабельный журнал'!AE1090-1,3)</f>
        <v>0</v>
      </c>
      <c r="H1090" s="211"/>
      <c r="I1090" s="211"/>
      <c r="J1090" s="211"/>
      <c r="K1090" s="211"/>
      <c r="L1090" s="213"/>
      <c r="M1090" s="208">
        <f ca="1">OFFSET(СВОДНАЯ!$B$3,'Кабельный журнал'!AE1090-1,4)</f>
        <v>0</v>
      </c>
      <c r="N1090" s="209"/>
      <c r="O1090" s="209"/>
      <c r="P1090" s="209"/>
      <c r="Q1090" s="210"/>
      <c r="R1090" s="211">
        <f ca="1">OFFSET(СВОДНАЯ!$B$3,'Кабельный журнал'!AE1090-1,5)</f>
        <v>0</v>
      </c>
      <c r="S1090" s="211"/>
      <c r="T1090" s="212">
        <f ca="1">OFFSET(СВОДНАЯ!$B$3,'Кабельный журнал'!AE1090-1,6)</f>
        <v>0</v>
      </c>
      <c r="U1090" s="211"/>
      <c r="V1090" s="213"/>
      <c r="W1090" s="211">
        <f ca="1">OFFSET(СВОДНАЯ!$B$3,'Кабельный журнал'!AE1090-1,7)</f>
        <v>0</v>
      </c>
      <c r="X1090" s="211"/>
      <c r="Y1090" s="211"/>
      <c r="Z1090" s="211"/>
      <c r="AA1090" s="206">
        <f ca="1">OFFSET(СВОДНАЯ!$B$3,'Кабельный журнал'!AE1090-1,8)</f>
        <v>0</v>
      </c>
      <c r="AB1090" s="207"/>
      <c r="AE1090" s="34">
        <f t="shared" si="21"/>
        <v>946</v>
      </c>
    </row>
    <row r="1091" spans="1:31" ht="15" customHeight="1" x14ac:dyDescent="0.25">
      <c r="A1091" s="215"/>
      <c r="B1091" s="233"/>
      <c r="C1091" s="114">
        <f ca="1">OFFSET(СВОДНАЯ!$B$3,'Кабельный журнал'!AE1091-1,0)</f>
        <v>0</v>
      </c>
      <c r="D1091" s="122"/>
      <c r="E1091" s="101">
        <f ca="1">OFFSET(СВОДНАЯ!$B$3,'Кабельный журнал'!AE1091-1,1)</f>
        <v>0</v>
      </c>
      <c r="F1091" s="105">
        <f ca="1">OFFSET(СВОДНАЯ!$B$3,'Кабельный журнал'!AE1091-1,2)</f>
        <v>0</v>
      </c>
      <c r="G1091" s="212">
        <f ca="1">OFFSET(СВОДНАЯ!$B$3,'Кабельный журнал'!AE1091-1,3)</f>
        <v>0</v>
      </c>
      <c r="H1091" s="211"/>
      <c r="I1091" s="211"/>
      <c r="J1091" s="211"/>
      <c r="K1091" s="211"/>
      <c r="L1091" s="213"/>
      <c r="M1091" s="208">
        <f ca="1">OFFSET(СВОДНАЯ!$B$3,'Кабельный журнал'!AE1091-1,4)</f>
        <v>0</v>
      </c>
      <c r="N1091" s="209"/>
      <c r="O1091" s="209"/>
      <c r="P1091" s="209"/>
      <c r="Q1091" s="210"/>
      <c r="R1091" s="211">
        <f ca="1">OFFSET(СВОДНАЯ!$B$3,'Кабельный журнал'!AE1091-1,5)</f>
        <v>0</v>
      </c>
      <c r="S1091" s="211"/>
      <c r="T1091" s="212">
        <f ca="1">OFFSET(СВОДНАЯ!$B$3,'Кабельный журнал'!AE1091-1,6)</f>
        <v>0</v>
      </c>
      <c r="U1091" s="211"/>
      <c r="V1091" s="213"/>
      <c r="W1091" s="211">
        <f ca="1">OFFSET(СВОДНАЯ!$B$3,'Кабельный журнал'!AE1091-1,7)</f>
        <v>0</v>
      </c>
      <c r="X1091" s="211"/>
      <c r="Y1091" s="211"/>
      <c r="Z1091" s="211"/>
      <c r="AA1091" s="206">
        <f ca="1">OFFSET(СВОДНАЯ!$B$3,'Кабельный журнал'!AE1091-1,8)</f>
        <v>0</v>
      </c>
      <c r="AB1091" s="207"/>
      <c r="AE1091" s="34">
        <f t="shared" si="21"/>
        <v>947</v>
      </c>
    </row>
    <row r="1092" spans="1:31" ht="15" customHeight="1" x14ac:dyDescent="0.25">
      <c r="A1092" s="215"/>
      <c r="B1092" s="233"/>
      <c r="C1092" s="114">
        <f ca="1">OFFSET(СВОДНАЯ!$B$3,'Кабельный журнал'!AE1092-1,0)</f>
        <v>0</v>
      </c>
      <c r="D1092" s="122"/>
      <c r="E1092" s="101">
        <f ca="1">OFFSET(СВОДНАЯ!$B$3,'Кабельный журнал'!AE1092-1,1)</f>
        <v>0</v>
      </c>
      <c r="F1092" s="105">
        <f ca="1">OFFSET(СВОДНАЯ!$B$3,'Кабельный журнал'!AE1092-1,2)</f>
        <v>0</v>
      </c>
      <c r="G1092" s="212">
        <f ca="1">OFFSET(СВОДНАЯ!$B$3,'Кабельный журнал'!AE1092-1,3)</f>
        <v>0</v>
      </c>
      <c r="H1092" s="211"/>
      <c r="I1092" s="211"/>
      <c r="J1092" s="211"/>
      <c r="K1092" s="211"/>
      <c r="L1092" s="213"/>
      <c r="M1092" s="208">
        <f ca="1">OFFSET(СВОДНАЯ!$B$3,'Кабельный журнал'!AE1092-1,4)</f>
        <v>0</v>
      </c>
      <c r="N1092" s="209"/>
      <c r="O1092" s="209"/>
      <c r="P1092" s="209"/>
      <c r="Q1092" s="210"/>
      <c r="R1092" s="211">
        <f ca="1">OFFSET(СВОДНАЯ!$B$3,'Кабельный журнал'!AE1092-1,5)</f>
        <v>0</v>
      </c>
      <c r="S1092" s="211"/>
      <c r="T1092" s="212">
        <f ca="1">OFFSET(СВОДНАЯ!$B$3,'Кабельный журнал'!AE1092-1,6)</f>
        <v>0</v>
      </c>
      <c r="U1092" s="211"/>
      <c r="V1092" s="213"/>
      <c r="W1092" s="211">
        <f ca="1">OFFSET(СВОДНАЯ!$B$3,'Кабельный журнал'!AE1092-1,7)</f>
        <v>0</v>
      </c>
      <c r="X1092" s="211"/>
      <c r="Y1092" s="211"/>
      <c r="Z1092" s="211"/>
      <c r="AA1092" s="206">
        <f ca="1">OFFSET(СВОДНАЯ!$B$3,'Кабельный журнал'!AE1092-1,8)</f>
        <v>0</v>
      </c>
      <c r="AB1092" s="207"/>
      <c r="AE1092" s="34">
        <f t="shared" si="21"/>
        <v>948</v>
      </c>
    </row>
    <row r="1093" spans="1:31" ht="15" customHeight="1" x14ac:dyDescent="0.25">
      <c r="A1093" s="215"/>
      <c r="B1093" s="233"/>
      <c r="C1093" s="114">
        <f ca="1">OFFSET(СВОДНАЯ!$B$3,'Кабельный журнал'!AE1093-1,0)</f>
        <v>0</v>
      </c>
      <c r="D1093" s="122"/>
      <c r="E1093" s="101">
        <f ca="1">OFFSET(СВОДНАЯ!$B$3,'Кабельный журнал'!AE1093-1,1)</f>
        <v>0</v>
      </c>
      <c r="F1093" s="105">
        <f ca="1">OFFSET(СВОДНАЯ!$B$3,'Кабельный журнал'!AE1093-1,2)</f>
        <v>0</v>
      </c>
      <c r="G1093" s="212">
        <f ca="1">OFFSET(СВОДНАЯ!$B$3,'Кабельный журнал'!AE1093-1,3)</f>
        <v>0</v>
      </c>
      <c r="H1093" s="211"/>
      <c r="I1093" s="211"/>
      <c r="J1093" s="211"/>
      <c r="K1093" s="211"/>
      <c r="L1093" s="213"/>
      <c r="M1093" s="208">
        <f ca="1">OFFSET(СВОДНАЯ!$B$3,'Кабельный журнал'!AE1093-1,4)</f>
        <v>0</v>
      </c>
      <c r="N1093" s="209"/>
      <c r="O1093" s="209"/>
      <c r="P1093" s="209"/>
      <c r="Q1093" s="210"/>
      <c r="R1093" s="211">
        <f ca="1">OFFSET(СВОДНАЯ!$B$3,'Кабельный журнал'!AE1093-1,5)</f>
        <v>0</v>
      </c>
      <c r="S1093" s="211"/>
      <c r="T1093" s="212">
        <f ca="1">OFFSET(СВОДНАЯ!$B$3,'Кабельный журнал'!AE1093-1,6)</f>
        <v>0</v>
      </c>
      <c r="U1093" s="211"/>
      <c r="V1093" s="213"/>
      <c r="W1093" s="211">
        <f ca="1">OFFSET(СВОДНАЯ!$B$3,'Кабельный журнал'!AE1093-1,7)</f>
        <v>0</v>
      </c>
      <c r="X1093" s="211"/>
      <c r="Y1093" s="211"/>
      <c r="Z1093" s="211"/>
      <c r="AA1093" s="206">
        <f ca="1">OFFSET(СВОДНАЯ!$B$3,'Кабельный журнал'!AE1093-1,8)</f>
        <v>0</v>
      </c>
      <c r="AB1093" s="207"/>
      <c r="AE1093" s="34">
        <f t="shared" si="21"/>
        <v>949</v>
      </c>
    </row>
    <row r="1094" spans="1:31" ht="15" customHeight="1" thickBot="1" x14ac:dyDescent="0.3">
      <c r="A1094" s="216"/>
      <c r="B1094" s="234"/>
      <c r="C1094" s="114">
        <f ca="1">OFFSET(СВОДНАЯ!$B$3,'Кабельный журнал'!AE1094-1,0)</f>
        <v>0</v>
      </c>
      <c r="D1094" s="122"/>
      <c r="E1094" s="101">
        <f ca="1">OFFSET(СВОДНАЯ!$B$3,'Кабельный журнал'!AE1094-1,1)</f>
        <v>0</v>
      </c>
      <c r="F1094" s="105">
        <f ca="1">OFFSET(СВОДНАЯ!$B$3,'Кабельный журнал'!AE1094-1,2)</f>
        <v>0</v>
      </c>
      <c r="G1094" s="212">
        <f ca="1">OFFSET(СВОДНАЯ!$B$3,'Кабельный журнал'!AE1094-1,3)</f>
        <v>0</v>
      </c>
      <c r="H1094" s="211"/>
      <c r="I1094" s="211"/>
      <c r="J1094" s="211"/>
      <c r="K1094" s="211"/>
      <c r="L1094" s="213"/>
      <c r="M1094" s="208">
        <f ca="1">OFFSET(СВОДНАЯ!$B$3,'Кабельный журнал'!AE1094-1,4)</f>
        <v>0</v>
      </c>
      <c r="N1094" s="209"/>
      <c r="O1094" s="209"/>
      <c r="P1094" s="209"/>
      <c r="Q1094" s="210"/>
      <c r="R1094" s="211">
        <f ca="1">OFFSET(СВОДНАЯ!$B$3,'Кабельный журнал'!AE1094-1,5)</f>
        <v>0</v>
      </c>
      <c r="S1094" s="211"/>
      <c r="T1094" s="212">
        <f ca="1">OFFSET(СВОДНАЯ!$B$3,'Кабельный журнал'!AE1094-1,6)</f>
        <v>0</v>
      </c>
      <c r="U1094" s="211"/>
      <c r="V1094" s="213"/>
      <c r="W1094" s="211">
        <f ca="1">OFFSET(СВОДНАЯ!$B$3,'Кабельный журнал'!AE1094-1,7)</f>
        <v>0</v>
      </c>
      <c r="X1094" s="211"/>
      <c r="Y1094" s="211"/>
      <c r="Z1094" s="211"/>
      <c r="AA1094" s="206">
        <f ca="1">OFFSET(СВОДНАЯ!$B$3,'Кабельный журнал'!AE1094-1,8)</f>
        <v>0</v>
      </c>
      <c r="AB1094" s="207"/>
      <c r="AE1094" s="34">
        <f t="shared" si="21"/>
        <v>950</v>
      </c>
    </row>
    <row r="1095" spans="1:31" ht="15" customHeight="1" x14ac:dyDescent="0.25">
      <c r="A1095" s="214" t="s">
        <v>15</v>
      </c>
      <c r="B1095" s="217"/>
      <c r="C1095" s="114">
        <f ca="1">OFFSET(СВОДНАЯ!$B$3,'Кабельный журнал'!AE1095-1,0)</f>
        <v>0</v>
      </c>
      <c r="D1095" s="122"/>
      <c r="E1095" s="101">
        <f ca="1">OFFSET(СВОДНАЯ!$B$3,'Кабельный журнал'!AE1095-1,1)</f>
        <v>0</v>
      </c>
      <c r="F1095" s="105">
        <f ca="1">OFFSET(СВОДНАЯ!$B$3,'Кабельный журнал'!AE1095-1,2)</f>
        <v>0</v>
      </c>
      <c r="G1095" s="212">
        <f ca="1">OFFSET(СВОДНАЯ!$B$3,'Кабельный журнал'!AE1095-1,3)</f>
        <v>0</v>
      </c>
      <c r="H1095" s="211"/>
      <c r="I1095" s="211"/>
      <c r="J1095" s="211"/>
      <c r="K1095" s="211"/>
      <c r="L1095" s="213"/>
      <c r="M1095" s="208">
        <f ca="1">OFFSET(СВОДНАЯ!$B$3,'Кабельный журнал'!AE1095-1,4)</f>
        <v>0</v>
      </c>
      <c r="N1095" s="209"/>
      <c r="O1095" s="209"/>
      <c r="P1095" s="209"/>
      <c r="Q1095" s="210"/>
      <c r="R1095" s="211">
        <f ca="1">OFFSET(СВОДНАЯ!$B$3,'Кабельный журнал'!AE1095-1,5)</f>
        <v>0</v>
      </c>
      <c r="S1095" s="211"/>
      <c r="T1095" s="212">
        <f ca="1">OFFSET(СВОДНАЯ!$B$3,'Кабельный журнал'!AE1095-1,6)</f>
        <v>0</v>
      </c>
      <c r="U1095" s="211"/>
      <c r="V1095" s="213"/>
      <c r="W1095" s="211">
        <f ca="1">OFFSET(СВОДНАЯ!$B$3,'Кабельный журнал'!AE1095-1,7)</f>
        <v>0</v>
      </c>
      <c r="X1095" s="211"/>
      <c r="Y1095" s="211"/>
      <c r="Z1095" s="211"/>
      <c r="AA1095" s="206">
        <f ca="1">OFFSET(СВОДНАЯ!$B$3,'Кабельный журнал'!AE1095-1,8)</f>
        <v>0</v>
      </c>
      <c r="AB1095" s="207"/>
      <c r="AE1095" s="34">
        <f t="shared" si="21"/>
        <v>951</v>
      </c>
    </row>
    <row r="1096" spans="1:31" ht="15" customHeight="1" x14ac:dyDescent="0.25">
      <c r="A1096" s="215"/>
      <c r="B1096" s="218"/>
      <c r="C1096" s="114">
        <f ca="1">OFFSET(СВОДНАЯ!$B$3,'Кабельный журнал'!AE1096-1,0)</f>
        <v>0</v>
      </c>
      <c r="D1096" s="122"/>
      <c r="E1096" s="101">
        <f ca="1">OFFSET(СВОДНАЯ!$B$3,'Кабельный журнал'!AE1096-1,1)</f>
        <v>0</v>
      </c>
      <c r="F1096" s="105">
        <f ca="1">OFFSET(СВОДНАЯ!$B$3,'Кабельный журнал'!AE1096-1,2)</f>
        <v>0</v>
      </c>
      <c r="G1096" s="212">
        <f ca="1">OFFSET(СВОДНАЯ!$B$3,'Кабельный журнал'!AE1096-1,3)</f>
        <v>0</v>
      </c>
      <c r="H1096" s="211"/>
      <c r="I1096" s="211"/>
      <c r="J1096" s="211"/>
      <c r="K1096" s="211"/>
      <c r="L1096" s="213"/>
      <c r="M1096" s="208">
        <f ca="1">OFFSET(СВОДНАЯ!$B$3,'Кабельный журнал'!AE1096-1,4)</f>
        <v>0</v>
      </c>
      <c r="N1096" s="209"/>
      <c r="O1096" s="209"/>
      <c r="P1096" s="209"/>
      <c r="Q1096" s="210"/>
      <c r="R1096" s="211">
        <f ca="1">OFFSET(СВОДНАЯ!$B$3,'Кабельный журнал'!AE1096-1,5)</f>
        <v>0</v>
      </c>
      <c r="S1096" s="211"/>
      <c r="T1096" s="212">
        <f ca="1">OFFSET(СВОДНАЯ!$B$3,'Кабельный журнал'!AE1096-1,6)</f>
        <v>0</v>
      </c>
      <c r="U1096" s="211"/>
      <c r="V1096" s="213"/>
      <c r="W1096" s="211">
        <f ca="1">OFFSET(СВОДНАЯ!$B$3,'Кабельный журнал'!AE1096-1,7)</f>
        <v>0</v>
      </c>
      <c r="X1096" s="211"/>
      <c r="Y1096" s="211"/>
      <c r="Z1096" s="211"/>
      <c r="AA1096" s="206">
        <f ca="1">OFFSET(СВОДНАЯ!$B$3,'Кабельный журнал'!AE1096-1,8)</f>
        <v>0</v>
      </c>
      <c r="AB1096" s="207"/>
      <c r="AE1096" s="34">
        <f t="shared" si="21"/>
        <v>952</v>
      </c>
    </row>
    <row r="1097" spans="1:31" ht="15" customHeight="1" thickBot="1" x14ac:dyDescent="0.3">
      <c r="A1097" s="215"/>
      <c r="B1097" s="218"/>
      <c r="C1097" s="111">
        <f ca="1">OFFSET(СВОДНАЯ!$B$3,'Кабельный журнал'!AE1097-1,0)</f>
        <v>0</v>
      </c>
      <c r="D1097" s="124"/>
      <c r="E1097" s="102">
        <f ca="1">OFFSET(СВОДНАЯ!$B$3,'Кабельный журнал'!AE1097-1,1)</f>
        <v>0</v>
      </c>
      <c r="F1097" s="106">
        <f ca="1">OFFSET(СВОДНАЯ!$B$3,'Кабельный журнал'!AE1097-1,2)</f>
        <v>0</v>
      </c>
      <c r="G1097" s="220">
        <f ca="1">OFFSET(СВОДНАЯ!$B$3,'Кабельный журнал'!AE1097-1,3)</f>
        <v>0</v>
      </c>
      <c r="H1097" s="221"/>
      <c r="I1097" s="221"/>
      <c r="J1097" s="221"/>
      <c r="K1097" s="221"/>
      <c r="L1097" s="222"/>
      <c r="M1097" s="223">
        <f ca="1">OFFSET(СВОДНАЯ!$B$3,'Кабельный журнал'!AE1097-1,4)</f>
        <v>0</v>
      </c>
      <c r="N1097" s="224"/>
      <c r="O1097" s="224"/>
      <c r="P1097" s="224"/>
      <c r="Q1097" s="225"/>
      <c r="R1097" s="221">
        <f ca="1">OFFSET(СВОДНАЯ!$B$3,'Кабельный журнал'!AE1097-1,5)</f>
        <v>0</v>
      </c>
      <c r="S1097" s="221"/>
      <c r="T1097" s="220">
        <f ca="1">OFFSET(СВОДНАЯ!$B$3,'Кабельный журнал'!AE1097-1,6)</f>
        <v>0</v>
      </c>
      <c r="U1097" s="221"/>
      <c r="V1097" s="222"/>
      <c r="W1097" s="221">
        <f ca="1">OFFSET(СВОДНАЯ!$B$3,'Кабельный журнал'!AE1097-1,7)</f>
        <v>0</v>
      </c>
      <c r="X1097" s="221"/>
      <c r="Y1097" s="221"/>
      <c r="Z1097" s="221"/>
      <c r="AA1097" s="220">
        <f ca="1">OFFSET(СВОДНАЯ!$B$3,'Кабельный журнал'!AE1097-1,8)</f>
        <v>0</v>
      </c>
      <c r="AB1097" s="222"/>
      <c r="AE1097" s="34">
        <f t="shared" si="21"/>
        <v>953</v>
      </c>
    </row>
    <row r="1098" spans="1:31" ht="15" customHeight="1" thickBot="1" x14ac:dyDescent="0.3">
      <c r="A1098" s="215"/>
      <c r="B1098" s="218"/>
      <c r="C1098" s="80"/>
      <c r="D1098" s="107"/>
      <c r="E1098" s="39"/>
      <c r="F1098" s="39"/>
      <c r="G1098" s="66"/>
      <c r="H1098" s="66"/>
      <c r="I1098" s="66"/>
      <c r="J1098" s="66"/>
      <c r="K1098" s="66"/>
      <c r="L1098" s="66"/>
      <c r="M1098" s="52"/>
      <c r="N1098" s="53"/>
      <c r="O1098" s="53"/>
      <c r="P1098" s="54"/>
      <c r="Q1098" s="54"/>
      <c r="R1098" s="53"/>
      <c r="S1098" s="226" t="str">
        <f>S1043</f>
        <v>ОДО-104-01.СОТС.КЖ</v>
      </c>
      <c r="T1098" s="227"/>
      <c r="U1098" s="227"/>
      <c r="V1098" s="227"/>
      <c r="W1098" s="227"/>
      <c r="X1098" s="227"/>
      <c r="Y1098" s="227"/>
      <c r="Z1098" s="228"/>
      <c r="AA1098" s="271" t="s">
        <v>2</v>
      </c>
      <c r="AB1098" s="272"/>
    </row>
    <row r="1099" spans="1:31" ht="15" customHeight="1" thickBot="1" x14ac:dyDescent="0.3">
      <c r="A1099" s="215"/>
      <c r="B1099" s="218"/>
      <c r="C1099" s="80"/>
      <c r="D1099" s="107"/>
      <c r="E1099" s="39"/>
      <c r="F1099" s="39"/>
      <c r="G1099" s="66"/>
      <c r="H1099" s="66"/>
      <c r="I1099" s="66"/>
      <c r="J1099" s="66"/>
      <c r="K1099" s="66"/>
      <c r="L1099" s="66"/>
      <c r="M1099" s="55"/>
      <c r="N1099" s="56"/>
      <c r="O1099" s="56"/>
      <c r="P1099" s="57"/>
      <c r="Q1099" s="57"/>
      <c r="R1099" s="56"/>
      <c r="S1099" s="226"/>
      <c r="T1099" s="227"/>
      <c r="U1099" s="227"/>
      <c r="V1099" s="227"/>
      <c r="W1099" s="227"/>
      <c r="X1099" s="227"/>
      <c r="Y1099" s="227"/>
      <c r="Z1099" s="228"/>
      <c r="AA1099" s="202" t="s">
        <v>32</v>
      </c>
      <c r="AB1099" s="204">
        <f>AB1044+1</f>
        <v>15</v>
      </c>
    </row>
    <row r="1100" spans="1:31" ht="15" customHeight="1" thickBot="1" x14ac:dyDescent="0.3">
      <c r="A1100" s="216"/>
      <c r="B1100" s="219"/>
      <c r="C1100" s="81"/>
      <c r="D1100" s="138"/>
      <c r="E1100" s="41"/>
      <c r="F1100" s="41"/>
      <c r="G1100" s="85"/>
      <c r="H1100" s="85"/>
      <c r="I1100" s="85"/>
      <c r="J1100" s="85"/>
      <c r="K1100" s="85"/>
      <c r="L1100" s="85"/>
      <c r="M1100" s="59" t="s">
        <v>0</v>
      </c>
      <c r="N1100" s="59" t="s">
        <v>10</v>
      </c>
      <c r="O1100" s="59" t="s">
        <v>2</v>
      </c>
      <c r="P1100" s="59" t="s">
        <v>11</v>
      </c>
      <c r="Q1100" s="59" t="s">
        <v>4</v>
      </c>
      <c r="R1100" s="59" t="s">
        <v>5</v>
      </c>
      <c r="S1100" s="229"/>
      <c r="T1100" s="230"/>
      <c r="U1100" s="230"/>
      <c r="V1100" s="230"/>
      <c r="W1100" s="230"/>
      <c r="X1100" s="230"/>
      <c r="Y1100" s="230"/>
      <c r="Z1100" s="231"/>
      <c r="AA1100" s="203"/>
      <c r="AB1100" s="205"/>
    </row>
    <row r="1101" spans="1:31" ht="15" customHeight="1" thickBot="1" x14ac:dyDescent="0.3">
      <c r="A1101" s="26"/>
      <c r="B1101" s="26"/>
      <c r="C1101" s="199" t="s">
        <v>18</v>
      </c>
      <c r="D1101" s="133"/>
      <c r="E1101" s="251" t="s">
        <v>19</v>
      </c>
      <c r="F1101" s="252"/>
      <c r="G1101" s="255" t="s">
        <v>22</v>
      </c>
      <c r="H1101" s="256"/>
      <c r="I1101" s="256"/>
      <c r="J1101" s="256"/>
      <c r="K1101" s="256"/>
      <c r="L1101" s="256"/>
      <c r="M1101" s="256"/>
      <c r="N1101" s="256"/>
      <c r="O1101" s="256"/>
      <c r="P1101" s="256"/>
      <c r="Q1101" s="256"/>
      <c r="R1101" s="256"/>
      <c r="S1101" s="256"/>
      <c r="T1101" s="256"/>
      <c r="U1101" s="256"/>
      <c r="V1101" s="256"/>
      <c r="W1101" s="256"/>
      <c r="X1101" s="256"/>
      <c r="Y1101" s="256"/>
      <c r="Z1101" s="256"/>
      <c r="AA1101" s="256"/>
      <c r="AB1101" s="257"/>
    </row>
    <row r="1102" spans="1:31" ht="15" customHeight="1" thickBot="1" x14ac:dyDescent="0.3">
      <c r="A1102" s="26"/>
      <c r="B1102" s="26"/>
      <c r="C1102" s="200"/>
      <c r="D1102" s="134"/>
      <c r="E1102" s="253"/>
      <c r="F1102" s="254"/>
      <c r="G1102" s="258" t="s">
        <v>23</v>
      </c>
      <c r="H1102" s="259"/>
      <c r="I1102" s="259"/>
      <c r="J1102" s="259"/>
      <c r="K1102" s="259"/>
      <c r="L1102" s="259"/>
      <c r="M1102" s="259"/>
      <c r="N1102" s="259"/>
      <c r="O1102" s="259"/>
      <c r="P1102" s="259"/>
      <c r="Q1102" s="259"/>
      <c r="R1102" s="259"/>
      <c r="S1102" s="260"/>
      <c r="T1102" s="255" t="s">
        <v>24</v>
      </c>
      <c r="U1102" s="256"/>
      <c r="V1102" s="256"/>
      <c r="W1102" s="256"/>
      <c r="X1102" s="256"/>
      <c r="Y1102" s="256"/>
      <c r="Z1102" s="256"/>
      <c r="AA1102" s="256"/>
      <c r="AB1102" s="257"/>
    </row>
    <row r="1103" spans="1:31" ht="15" customHeight="1" x14ac:dyDescent="0.25">
      <c r="A1103" s="26"/>
      <c r="B1103" s="26"/>
      <c r="C1103" s="200"/>
      <c r="D1103" s="129"/>
      <c r="E1103" s="261" t="s">
        <v>20</v>
      </c>
      <c r="F1103" s="261" t="s">
        <v>21</v>
      </c>
      <c r="G1103" s="251" t="s">
        <v>25</v>
      </c>
      <c r="H1103" s="263"/>
      <c r="I1103" s="263"/>
      <c r="J1103" s="263"/>
      <c r="K1103" s="263"/>
      <c r="L1103" s="252"/>
      <c r="M1103" s="265" t="s">
        <v>26</v>
      </c>
      <c r="N1103" s="266"/>
      <c r="O1103" s="266"/>
      <c r="P1103" s="266"/>
      <c r="Q1103" s="267"/>
      <c r="R1103" s="265" t="s">
        <v>27</v>
      </c>
      <c r="S1103" s="267"/>
      <c r="T1103" s="265" t="s">
        <v>25</v>
      </c>
      <c r="U1103" s="266"/>
      <c r="V1103" s="267"/>
      <c r="W1103" s="265" t="s">
        <v>26</v>
      </c>
      <c r="X1103" s="266"/>
      <c r="Y1103" s="266"/>
      <c r="Z1103" s="267"/>
      <c r="AA1103" s="265" t="s">
        <v>27</v>
      </c>
      <c r="AB1103" s="267"/>
    </row>
    <row r="1104" spans="1:31" ht="15" customHeight="1" thickBot="1" x14ac:dyDescent="0.3">
      <c r="A1104" s="26"/>
      <c r="B1104" s="26"/>
      <c r="C1104" s="201"/>
      <c r="D1104" s="130"/>
      <c r="E1104" s="262"/>
      <c r="F1104" s="262"/>
      <c r="G1104" s="253"/>
      <c r="H1104" s="264"/>
      <c r="I1104" s="264"/>
      <c r="J1104" s="264"/>
      <c r="K1104" s="264"/>
      <c r="L1104" s="254"/>
      <c r="M1104" s="268"/>
      <c r="N1104" s="269"/>
      <c r="O1104" s="269"/>
      <c r="P1104" s="269"/>
      <c r="Q1104" s="270"/>
      <c r="R1104" s="268"/>
      <c r="S1104" s="270"/>
      <c r="T1104" s="268"/>
      <c r="U1104" s="269"/>
      <c r="V1104" s="270"/>
      <c r="W1104" s="268"/>
      <c r="X1104" s="269"/>
      <c r="Y1104" s="269"/>
      <c r="Z1104" s="270"/>
      <c r="AA1104" s="268"/>
      <c r="AB1104" s="270"/>
    </row>
    <row r="1105" spans="3:31" ht="15" customHeight="1" x14ac:dyDescent="0.25">
      <c r="C1105" s="110">
        <f ca="1">OFFSET(СВОДНАЯ!$B$3,'Кабельный журнал'!AE1105-1,0)</f>
        <v>0</v>
      </c>
      <c r="D1105" s="120"/>
      <c r="E1105" s="100">
        <f ca="1">OFFSET(СВОДНАЯ!$B$3,'Кабельный журнал'!AE1105-1,1)</f>
        <v>0</v>
      </c>
      <c r="F1105" s="104">
        <f ca="1">OFFSET(СВОДНАЯ!$B$3,'Кабельный журнал'!AE1105-1,2)</f>
        <v>0</v>
      </c>
      <c r="G1105" s="245">
        <f ca="1">OFFSET(СВОДНАЯ!$B$3,'Кабельный журнал'!AE1105-1,3)</f>
        <v>0</v>
      </c>
      <c r="H1105" s="246"/>
      <c r="I1105" s="246"/>
      <c r="J1105" s="246"/>
      <c r="K1105" s="246"/>
      <c r="L1105" s="247"/>
      <c r="M1105" s="248">
        <f ca="1">OFFSET(СВОДНАЯ!$B$3,'Кабельный журнал'!AE1105-1,4)</f>
        <v>0</v>
      </c>
      <c r="N1105" s="249"/>
      <c r="O1105" s="249"/>
      <c r="P1105" s="249"/>
      <c r="Q1105" s="250"/>
      <c r="R1105" s="246">
        <f ca="1">OFFSET(СВОДНАЯ!$B$3,'Кабельный журнал'!AE1105-1,5)</f>
        <v>0</v>
      </c>
      <c r="S1105" s="246"/>
      <c r="T1105" s="245">
        <f ca="1">OFFSET(СВОДНАЯ!$B$3,'Кабельный журнал'!AE1105-1,6)</f>
        <v>0</v>
      </c>
      <c r="U1105" s="246"/>
      <c r="V1105" s="247"/>
      <c r="W1105" s="246">
        <f ca="1">OFFSET(СВОДНАЯ!$B$3,'Кабельный журнал'!AE1105-1,7)</f>
        <v>0</v>
      </c>
      <c r="X1105" s="246"/>
      <c r="Y1105" s="246"/>
      <c r="Z1105" s="246"/>
      <c r="AA1105" s="245">
        <f ca="1">OFFSET(СВОДНАЯ!$B$3,'Кабельный журнал'!AE1105-1,8)</f>
        <v>0</v>
      </c>
      <c r="AB1105" s="247"/>
      <c r="AE1105" s="34">
        <f>AE1097+1</f>
        <v>954</v>
      </c>
    </row>
    <row r="1106" spans="3:31" ht="15" customHeight="1" x14ac:dyDescent="0.25">
      <c r="C1106" s="110">
        <f ca="1">OFFSET(СВОДНАЯ!$B$3,'Кабельный журнал'!AE1106-1,0)</f>
        <v>0</v>
      </c>
      <c r="D1106" s="120"/>
      <c r="E1106" s="100">
        <f ca="1">OFFSET(СВОДНАЯ!$B$3,'Кабельный журнал'!AE1106-1,1)</f>
        <v>0</v>
      </c>
      <c r="F1106" s="104">
        <f ca="1">OFFSET(СВОДНАЯ!$B$3,'Кабельный журнал'!AE1106-1,2)</f>
        <v>0</v>
      </c>
      <c r="G1106" s="239">
        <f ca="1">OFFSET(СВОДНАЯ!$B$3,'Кабельный журнал'!AE1106-1,3)</f>
        <v>0</v>
      </c>
      <c r="H1106" s="240"/>
      <c r="I1106" s="240"/>
      <c r="J1106" s="240"/>
      <c r="K1106" s="240"/>
      <c r="L1106" s="241"/>
      <c r="M1106" s="242">
        <f ca="1">OFFSET(СВОДНАЯ!$B$3,'Кабельный журнал'!AE1106-1,4)</f>
        <v>0</v>
      </c>
      <c r="N1106" s="243"/>
      <c r="O1106" s="243"/>
      <c r="P1106" s="243"/>
      <c r="Q1106" s="244"/>
      <c r="R1106" s="240">
        <f ca="1">OFFSET(СВОДНАЯ!$B$3,'Кабельный журнал'!AE1106-1,5)</f>
        <v>0</v>
      </c>
      <c r="S1106" s="240"/>
      <c r="T1106" s="239">
        <f ca="1">OFFSET(СВОДНАЯ!$B$3,'Кабельный журнал'!AE1106-1,6)</f>
        <v>0</v>
      </c>
      <c r="U1106" s="240"/>
      <c r="V1106" s="241"/>
      <c r="W1106" s="240">
        <f ca="1">OFFSET(СВОДНАЯ!$B$3,'Кабельный журнал'!AE1106-1,7)</f>
        <v>0</v>
      </c>
      <c r="X1106" s="240"/>
      <c r="Y1106" s="240"/>
      <c r="Z1106" s="240"/>
      <c r="AA1106" s="206">
        <f ca="1">OFFSET(СВОДНАЯ!$B$3,'Кабельный журнал'!AE1106-1,8)</f>
        <v>0</v>
      </c>
      <c r="AB1106" s="207"/>
      <c r="AE1106" s="34">
        <f>AE1105+1</f>
        <v>955</v>
      </c>
    </row>
    <row r="1107" spans="3:31" ht="15" customHeight="1" x14ac:dyDescent="0.25">
      <c r="C1107" s="110">
        <f ca="1">OFFSET(СВОДНАЯ!$B$3,'Кабельный журнал'!AE1107-1,0)</f>
        <v>0</v>
      </c>
      <c r="D1107" s="120"/>
      <c r="E1107" s="100">
        <f ca="1">OFFSET(СВОДНАЯ!$B$3,'Кабельный журнал'!AE1107-1,1)</f>
        <v>0</v>
      </c>
      <c r="F1107" s="104">
        <f ca="1">OFFSET(СВОДНАЯ!$B$3,'Кабельный журнал'!AE1107-1,2)</f>
        <v>0</v>
      </c>
      <c r="G1107" s="206">
        <f ca="1">OFFSET(СВОДНАЯ!$B$3,'Кабельный журнал'!AE1107-1,3)</f>
        <v>0</v>
      </c>
      <c r="H1107" s="235"/>
      <c r="I1107" s="235"/>
      <c r="J1107" s="235"/>
      <c r="K1107" s="235"/>
      <c r="L1107" s="207"/>
      <c r="M1107" s="236">
        <f ca="1">OFFSET(СВОДНАЯ!$B$3,'Кабельный журнал'!AE1107-1,4)</f>
        <v>0</v>
      </c>
      <c r="N1107" s="237"/>
      <c r="O1107" s="237"/>
      <c r="P1107" s="237"/>
      <c r="Q1107" s="238"/>
      <c r="R1107" s="235">
        <f ca="1">OFFSET(СВОДНАЯ!$B$3,'Кабельный журнал'!AE1107-1,5)</f>
        <v>0</v>
      </c>
      <c r="S1107" s="235"/>
      <c r="T1107" s="206">
        <f ca="1">OFFSET(СВОДНАЯ!$B$3,'Кабельный журнал'!AE1107-1,6)</f>
        <v>0</v>
      </c>
      <c r="U1107" s="235"/>
      <c r="V1107" s="207"/>
      <c r="W1107" s="235">
        <f ca="1">OFFSET(СВОДНАЯ!$B$3,'Кабельный журнал'!AE1107-1,7)</f>
        <v>0</v>
      </c>
      <c r="X1107" s="235"/>
      <c r="Y1107" s="235"/>
      <c r="Z1107" s="235"/>
      <c r="AA1107" s="206">
        <f ca="1">OFFSET(СВОДНАЯ!$B$3,'Кабельный журнал'!AE1107-1,8)</f>
        <v>0</v>
      </c>
      <c r="AB1107" s="207"/>
      <c r="AE1107" s="34">
        <f>AE1106+1</f>
        <v>956</v>
      </c>
    </row>
    <row r="1108" spans="3:31" ht="15" customHeight="1" x14ac:dyDescent="0.25">
      <c r="C1108" s="110">
        <f ca="1">OFFSET(СВОДНАЯ!$B$3,'Кабельный журнал'!AE1108-1,0)</f>
        <v>0</v>
      </c>
      <c r="D1108" s="120"/>
      <c r="E1108" s="100">
        <f ca="1">OFFSET(СВОДНАЯ!$B$3,'Кабельный журнал'!AE1108-1,1)</f>
        <v>0</v>
      </c>
      <c r="F1108" s="104">
        <f ca="1">OFFSET(СВОДНАЯ!$B$3,'Кабельный журнал'!AE1108-1,2)</f>
        <v>0</v>
      </c>
      <c r="G1108" s="206">
        <f ca="1">OFFSET(СВОДНАЯ!$B$3,'Кабельный журнал'!AE1108-1,3)</f>
        <v>0</v>
      </c>
      <c r="H1108" s="235"/>
      <c r="I1108" s="235"/>
      <c r="J1108" s="235"/>
      <c r="K1108" s="235"/>
      <c r="L1108" s="207"/>
      <c r="M1108" s="236">
        <f ca="1">OFFSET(СВОДНАЯ!$B$3,'Кабельный журнал'!AE1108-1,4)</f>
        <v>0</v>
      </c>
      <c r="N1108" s="237"/>
      <c r="O1108" s="237"/>
      <c r="P1108" s="237"/>
      <c r="Q1108" s="238"/>
      <c r="R1108" s="235">
        <f ca="1">OFFSET(СВОДНАЯ!$B$3,'Кабельный журнал'!AE1108-1,5)</f>
        <v>0</v>
      </c>
      <c r="S1108" s="235"/>
      <c r="T1108" s="206">
        <f ca="1">OFFSET(СВОДНАЯ!$B$3,'Кабельный журнал'!AE1108-1,6)</f>
        <v>0</v>
      </c>
      <c r="U1108" s="235"/>
      <c r="V1108" s="207"/>
      <c r="W1108" s="235">
        <f ca="1">OFFSET(СВОДНАЯ!$B$3,'Кабельный журнал'!AE1108-1,7)</f>
        <v>0</v>
      </c>
      <c r="X1108" s="235"/>
      <c r="Y1108" s="235"/>
      <c r="Z1108" s="235"/>
      <c r="AA1108" s="206">
        <f ca="1">OFFSET(СВОДНАЯ!$B$3,'Кабельный журнал'!AE1108-1,8)</f>
        <v>0</v>
      </c>
      <c r="AB1108" s="207"/>
      <c r="AE1108" s="34">
        <f t="shared" ref="AE1108:AE1126" si="22">AE1107+1</f>
        <v>957</v>
      </c>
    </row>
    <row r="1109" spans="3:31" ht="15" customHeight="1" x14ac:dyDescent="0.25">
      <c r="C1109" s="110">
        <f ca="1">OFFSET(СВОДНАЯ!$B$3,'Кабельный журнал'!AE1109-1,0)</f>
        <v>0</v>
      </c>
      <c r="D1109" s="120"/>
      <c r="E1109" s="100">
        <f ca="1">OFFSET(СВОДНАЯ!$B$3,'Кабельный журнал'!AE1109-1,1)</f>
        <v>0</v>
      </c>
      <c r="F1109" s="104">
        <f ca="1">OFFSET(СВОДНАЯ!$B$3,'Кабельный журнал'!AE1109-1,2)</f>
        <v>0</v>
      </c>
      <c r="G1109" s="206">
        <f ca="1">OFFSET(СВОДНАЯ!$B$3,'Кабельный журнал'!AE1109-1,3)</f>
        <v>0</v>
      </c>
      <c r="H1109" s="235"/>
      <c r="I1109" s="235"/>
      <c r="J1109" s="235"/>
      <c r="K1109" s="235"/>
      <c r="L1109" s="207"/>
      <c r="M1109" s="236">
        <f ca="1">OFFSET(СВОДНАЯ!$B$3,'Кабельный журнал'!AE1109-1,4)</f>
        <v>0</v>
      </c>
      <c r="N1109" s="237"/>
      <c r="O1109" s="237"/>
      <c r="P1109" s="237"/>
      <c r="Q1109" s="238"/>
      <c r="R1109" s="235">
        <f ca="1">OFFSET(СВОДНАЯ!$B$3,'Кабельный журнал'!AE1109-1,5)</f>
        <v>0</v>
      </c>
      <c r="S1109" s="235"/>
      <c r="T1109" s="206">
        <f ca="1">OFFSET(СВОДНАЯ!$B$3,'Кабельный журнал'!AE1109-1,6)</f>
        <v>0</v>
      </c>
      <c r="U1109" s="235"/>
      <c r="V1109" s="207"/>
      <c r="W1109" s="235">
        <f ca="1">OFFSET(СВОДНАЯ!$B$3,'Кабельный журнал'!AE1109-1,7)</f>
        <v>0</v>
      </c>
      <c r="X1109" s="235"/>
      <c r="Y1109" s="235"/>
      <c r="Z1109" s="235"/>
      <c r="AA1109" s="206">
        <f ca="1">OFFSET(СВОДНАЯ!$B$3,'Кабельный журнал'!AE1109-1,8)</f>
        <v>0</v>
      </c>
      <c r="AB1109" s="207"/>
      <c r="AE1109" s="34">
        <f t="shared" si="22"/>
        <v>958</v>
      </c>
    </row>
    <row r="1110" spans="3:31" ht="15" customHeight="1" x14ac:dyDescent="0.25">
      <c r="C1110" s="110">
        <f ca="1">OFFSET(СВОДНАЯ!$B$3,'Кабельный журнал'!AE1110-1,0)</f>
        <v>0</v>
      </c>
      <c r="D1110" s="120"/>
      <c r="E1110" s="100">
        <f ca="1">OFFSET(СВОДНАЯ!$B$3,'Кабельный журнал'!AE1110-1,1)</f>
        <v>0</v>
      </c>
      <c r="F1110" s="104">
        <f ca="1">OFFSET(СВОДНАЯ!$B$3,'Кабельный журнал'!AE1110-1,2)</f>
        <v>0</v>
      </c>
      <c r="G1110" s="206">
        <f ca="1">OFFSET(СВОДНАЯ!$B$3,'Кабельный журнал'!AE1110-1,3)</f>
        <v>0</v>
      </c>
      <c r="H1110" s="235"/>
      <c r="I1110" s="235"/>
      <c r="J1110" s="235"/>
      <c r="K1110" s="235"/>
      <c r="L1110" s="207"/>
      <c r="M1110" s="236">
        <f ca="1">OFFSET(СВОДНАЯ!$B$3,'Кабельный журнал'!AE1110-1,4)</f>
        <v>0</v>
      </c>
      <c r="N1110" s="237"/>
      <c r="O1110" s="237"/>
      <c r="P1110" s="237"/>
      <c r="Q1110" s="238"/>
      <c r="R1110" s="235">
        <f ca="1">OFFSET(СВОДНАЯ!$B$3,'Кабельный журнал'!AE1110-1,5)</f>
        <v>0</v>
      </c>
      <c r="S1110" s="235"/>
      <c r="T1110" s="206">
        <f ca="1">OFFSET(СВОДНАЯ!$B$3,'Кабельный журнал'!AE1110-1,6)</f>
        <v>0</v>
      </c>
      <c r="U1110" s="235"/>
      <c r="V1110" s="207"/>
      <c r="W1110" s="235">
        <f ca="1">OFFSET(СВОДНАЯ!$B$3,'Кабельный журнал'!AE1110-1,7)</f>
        <v>0</v>
      </c>
      <c r="X1110" s="235"/>
      <c r="Y1110" s="235"/>
      <c r="Z1110" s="235"/>
      <c r="AA1110" s="206">
        <f ca="1">OFFSET(СВОДНАЯ!$B$3,'Кабельный журнал'!AE1110-1,8)</f>
        <v>0</v>
      </c>
      <c r="AB1110" s="207"/>
      <c r="AE1110" s="34">
        <f t="shared" si="22"/>
        <v>959</v>
      </c>
    </row>
    <row r="1111" spans="3:31" ht="15" customHeight="1" x14ac:dyDescent="0.25">
      <c r="C1111" s="110">
        <f ca="1">OFFSET(СВОДНАЯ!$B$3,'Кабельный журнал'!AE1111-1,0)</f>
        <v>0</v>
      </c>
      <c r="D1111" s="120"/>
      <c r="E1111" s="100">
        <f ca="1">OFFSET(СВОДНАЯ!$B$3,'Кабельный журнал'!AE1111-1,1)</f>
        <v>0</v>
      </c>
      <c r="F1111" s="104">
        <f ca="1">OFFSET(СВОДНАЯ!$B$3,'Кабельный журнал'!AE1111-1,2)</f>
        <v>0</v>
      </c>
      <c r="G1111" s="206">
        <f ca="1">OFFSET(СВОДНАЯ!$B$3,'Кабельный журнал'!AE1111-1,3)</f>
        <v>0</v>
      </c>
      <c r="H1111" s="235"/>
      <c r="I1111" s="235"/>
      <c r="J1111" s="235"/>
      <c r="K1111" s="235"/>
      <c r="L1111" s="207"/>
      <c r="M1111" s="236">
        <f ca="1">OFFSET(СВОДНАЯ!$B$3,'Кабельный журнал'!AE1111-1,4)</f>
        <v>0</v>
      </c>
      <c r="N1111" s="237"/>
      <c r="O1111" s="237"/>
      <c r="P1111" s="237"/>
      <c r="Q1111" s="238"/>
      <c r="R1111" s="235">
        <f ca="1">OFFSET(СВОДНАЯ!$B$3,'Кабельный журнал'!AE1111-1,5)</f>
        <v>0</v>
      </c>
      <c r="S1111" s="235"/>
      <c r="T1111" s="206">
        <f ca="1">OFFSET(СВОДНАЯ!$B$3,'Кабельный журнал'!AE1111-1,6)</f>
        <v>0</v>
      </c>
      <c r="U1111" s="235"/>
      <c r="V1111" s="207"/>
      <c r="W1111" s="235">
        <f ca="1">OFFSET(СВОДНАЯ!$B$3,'Кабельный журнал'!AE1111-1,7)</f>
        <v>0</v>
      </c>
      <c r="X1111" s="235"/>
      <c r="Y1111" s="235"/>
      <c r="Z1111" s="235"/>
      <c r="AA1111" s="206">
        <f ca="1">OFFSET(СВОДНАЯ!$B$3,'Кабельный журнал'!AE1111-1,8)</f>
        <v>0</v>
      </c>
      <c r="AB1111" s="207"/>
      <c r="AE1111" s="34">
        <f t="shared" si="22"/>
        <v>960</v>
      </c>
    </row>
    <row r="1112" spans="3:31" ht="15" customHeight="1" x14ac:dyDescent="0.25">
      <c r="C1112" s="110">
        <f ca="1">OFFSET(СВОДНАЯ!$B$3,'Кабельный журнал'!AE1112-1,0)</f>
        <v>0</v>
      </c>
      <c r="D1112" s="120"/>
      <c r="E1112" s="100">
        <f ca="1">OFFSET(СВОДНАЯ!$B$3,'Кабельный журнал'!AE1112-1,1)</f>
        <v>0</v>
      </c>
      <c r="F1112" s="104">
        <f ca="1">OFFSET(СВОДНАЯ!$B$3,'Кабельный журнал'!AE1112-1,2)</f>
        <v>0</v>
      </c>
      <c r="G1112" s="206">
        <f ca="1">OFFSET(СВОДНАЯ!$B$3,'Кабельный журнал'!AE1112-1,3)</f>
        <v>0</v>
      </c>
      <c r="H1112" s="235"/>
      <c r="I1112" s="235"/>
      <c r="J1112" s="235"/>
      <c r="K1112" s="235"/>
      <c r="L1112" s="207"/>
      <c r="M1112" s="236">
        <f ca="1">OFFSET(СВОДНАЯ!$B$3,'Кабельный журнал'!AE1112-1,4)</f>
        <v>0</v>
      </c>
      <c r="N1112" s="237"/>
      <c r="O1112" s="237"/>
      <c r="P1112" s="237"/>
      <c r="Q1112" s="238"/>
      <c r="R1112" s="235">
        <f ca="1">OFFSET(СВОДНАЯ!$B$3,'Кабельный журнал'!AE1112-1,5)</f>
        <v>0</v>
      </c>
      <c r="S1112" s="235"/>
      <c r="T1112" s="206">
        <f ca="1">OFFSET(СВОДНАЯ!$B$3,'Кабельный журнал'!AE1112-1,6)</f>
        <v>0</v>
      </c>
      <c r="U1112" s="235"/>
      <c r="V1112" s="207"/>
      <c r="W1112" s="235">
        <f ca="1">OFFSET(СВОДНАЯ!$B$3,'Кабельный журнал'!AE1112-1,7)</f>
        <v>0</v>
      </c>
      <c r="X1112" s="235"/>
      <c r="Y1112" s="235"/>
      <c r="Z1112" s="235"/>
      <c r="AA1112" s="206">
        <f ca="1">OFFSET(СВОДНАЯ!$B$3,'Кабельный журнал'!AE1112-1,8)</f>
        <v>0</v>
      </c>
      <c r="AB1112" s="207"/>
      <c r="AE1112" s="34">
        <f t="shared" si="22"/>
        <v>961</v>
      </c>
    </row>
    <row r="1113" spans="3:31" ht="15" customHeight="1" x14ac:dyDescent="0.25">
      <c r="C1113" s="110">
        <f ca="1">OFFSET(СВОДНАЯ!$B$3,'Кабельный журнал'!AE1113-1,0)</f>
        <v>0</v>
      </c>
      <c r="D1113" s="120"/>
      <c r="E1113" s="100">
        <f ca="1">OFFSET(СВОДНАЯ!$B$3,'Кабельный журнал'!AE1113-1,1)</f>
        <v>0</v>
      </c>
      <c r="F1113" s="104">
        <f ca="1">OFFSET(СВОДНАЯ!$B$3,'Кабельный журнал'!AE1113-1,2)</f>
        <v>0</v>
      </c>
      <c r="G1113" s="206">
        <f ca="1">OFFSET(СВОДНАЯ!$B$3,'Кабельный журнал'!AE1113-1,3)</f>
        <v>0</v>
      </c>
      <c r="H1113" s="235"/>
      <c r="I1113" s="235"/>
      <c r="J1113" s="235"/>
      <c r="K1113" s="235"/>
      <c r="L1113" s="207"/>
      <c r="M1113" s="236">
        <f ca="1">OFFSET(СВОДНАЯ!$B$3,'Кабельный журнал'!AE1113-1,4)</f>
        <v>0</v>
      </c>
      <c r="N1113" s="237"/>
      <c r="O1113" s="237"/>
      <c r="P1113" s="237"/>
      <c r="Q1113" s="238"/>
      <c r="R1113" s="235">
        <f ca="1">OFFSET(СВОДНАЯ!$B$3,'Кабельный журнал'!AE1113-1,5)</f>
        <v>0</v>
      </c>
      <c r="S1113" s="235"/>
      <c r="T1113" s="206">
        <f ca="1">OFFSET(СВОДНАЯ!$B$3,'Кабельный журнал'!AE1113-1,6)</f>
        <v>0</v>
      </c>
      <c r="U1113" s="235"/>
      <c r="V1113" s="207"/>
      <c r="W1113" s="235">
        <f ca="1">OFFSET(СВОДНАЯ!$B$3,'Кабельный журнал'!AE1113-1,7)</f>
        <v>0</v>
      </c>
      <c r="X1113" s="235"/>
      <c r="Y1113" s="235"/>
      <c r="Z1113" s="235"/>
      <c r="AA1113" s="206">
        <f ca="1">OFFSET(СВОДНАЯ!$B$3,'Кабельный журнал'!AE1113-1,8)</f>
        <v>0</v>
      </c>
      <c r="AB1113" s="207"/>
      <c r="AE1113" s="34">
        <f t="shared" si="22"/>
        <v>962</v>
      </c>
    </row>
    <row r="1114" spans="3:31" ht="15" customHeight="1" x14ac:dyDescent="0.25">
      <c r="C1114" s="110">
        <f ca="1">OFFSET(СВОДНАЯ!$B$3,'Кабельный журнал'!AE1114-1,0)</f>
        <v>0</v>
      </c>
      <c r="D1114" s="120"/>
      <c r="E1114" s="100">
        <f ca="1">OFFSET(СВОДНАЯ!$B$3,'Кабельный журнал'!AE1114-1,1)</f>
        <v>0</v>
      </c>
      <c r="F1114" s="104">
        <f ca="1">OFFSET(СВОДНАЯ!$B$3,'Кабельный журнал'!AE1114-1,2)</f>
        <v>0</v>
      </c>
      <c r="G1114" s="206">
        <f ca="1">OFFSET(СВОДНАЯ!$B$3,'Кабельный журнал'!AE1114-1,3)</f>
        <v>0</v>
      </c>
      <c r="H1114" s="235"/>
      <c r="I1114" s="235"/>
      <c r="J1114" s="235"/>
      <c r="K1114" s="235"/>
      <c r="L1114" s="207"/>
      <c r="M1114" s="236">
        <f ca="1">OFFSET(СВОДНАЯ!$B$3,'Кабельный журнал'!AE1114-1,4)</f>
        <v>0</v>
      </c>
      <c r="N1114" s="237"/>
      <c r="O1114" s="237"/>
      <c r="P1114" s="237"/>
      <c r="Q1114" s="238"/>
      <c r="R1114" s="235">
        <f ca="1">OFFSET(СВОДНАЯ!$B$3,'Кабельный журнал'!AE1114-1,5)</f>
        <v>0</v>
      </c>
      <c r="S1114" s="235"/>
      <c r="T1114" s="206">
        <f ca="1">OFFSET(СВОДНАЯ!$B$3,'Кабельный журнал'!AE1114-1,6)</f>
        <v>0</v>
      </c>
      <c r="U1114" s="235"/>
      <c r="V1114" s="207"/>
      <c r="W1114" s="235">
        <f ca="1">OFFSET(СВОДНАЯ!$B$3,'Кабельный журнал'!AE1114-1,7)</f>
        <v>0</v>
      </c>
      <c r="X1114" s="235"/>
      <c r="Y1114" s="235"/>
      <c r="Z1114" s="235"/>
      <c r="AA1114" s="206">
        <f ca="1">OFFSET(СВОДНАЯ!$B$3,'Кабельный журнал'!AE1114-1,8)</f>
        <v>0</v>
      </c>
      <c r="AB1114" s="207"/>
      <c r="AE1114" s="34">
        <f t="shared" si="22"/>
        <v>963</v>
      </c>
    </row>
    <row r="1115" spans="3:31" ht="15" customHeight="1" x14ac:dyDescent="0.25">
      <c r="C1115" s="110">
        <f ca="1">OFFSET(СВОДНАЯ!$B$3,'Кабельный журнал'!AE1115-1,0)</f>
        <v>0</v>
      </c>
      <c r="D1115" s="120"/>
      <c r="E1115" s="100">
        <f ca="1">OFFSET(СВОДНАЯ!$B$3,'Кабельный журнал'!AE1115-1,1)</f>
        <v>0</v>
      </c>
      <c r="F1115" s="104">
        <f ca="1">OFFSET(СВОДНАЯ!$B$3,'Кабельный журнал'!AE1115-1,2)</f>
        <v>0</v>
      </c>
      <c r="G1115" s="206">
        <f ca="1">OFFSET(СВОДНАЯ!$B$3,'Кабельный журнал'!AE1115-1,3)</f>
        <v>0</v>
      </c>
      <c r="H1115" s="235"/>
      <c r="I1115" s="235"/>
      <c r="J1115" s="235"/>
      <c r="K1115" s="235"/>
      <c r="L1115" s="207"/>
      <c r="M1115" s="236">
        <f ca="1">OFFSET(СВОДНАЯ!$B$3,'Кабельный журнал'!AE1115-1,4)</f>
        <v>0</v>
      </c>
      <c r="N1115" s="237"/>
      <c r="O1115" s="237"/>
      <c r="P1115" s="237"/>
      <c r="Q1115" s="238"/>
      <c r="R1115" s="235">
        <f ca="1">OFFSET(СВОДНАЯ!$B$3,'Кабельный журнал'!AE1115-1,5)</f>
        <v>0</v>
      </c>
      <c r="S1115" s="235"/>
      <c r="T1115" s="206">
        <f ca="1">OFFSET(СВОДНАЯ!$B$3,'Кабельный журнал'!AE1115-1,6)</f>
        <v>0</v>
      </c>
      <c r="U1115" s="235"/>
      <c r="V1115" s="207"/>
      <c r="W1115" s="235">
        <f ca="1">OFFSET(СВОДНАЯ!$B$3,'Кабельный журнал'!AE1115-1,7)</f>
        <v>0</v>
      </c>
      <c r="X1115" s="235"/>
      <c r="Y1115" s="235"/>
      <c r="Z1115" s="235"/>
      <c r="AA1115" s="206">
        <f ca="1">OFFSET(СВОДНАЯ!$B$3,'Кабельный журнал'!AE1115-1,8)</f>
        <v>0</v>
      </c>
      <c r="AB1115" s="207"/>
      <c r="AE1115" s="34">
        <f t="shared" si="22"/>
        <v>964</v>
      </c>
    </row>
    <row r="1116" spans="3:31" ht="15" customHeight="1" x14ac:dyDescent="0.25">
      <c r="C1116" s="110">
        <f ca="1">OFFSET(СВОДНАЯ!$B$3,'Кабельный журнал'!AE1116-1,0)</f>
        <v>0</v>
      </c>
      <c r="D1116" s="120"/>
      <c r="E1116" s="100">
        <f ca="1">OFFSET(СВОДНАЯ!$B$3,'Кабельный журнал'!AE1116-1,1)</f>
        <v>0</v>
      </c>
      <c r="F1116" s="104">
        <f ca="1">OFFSET(СВОДНАЯ!$B$3,'Кабельный журнал'!AE1116-1,2)</f>
        <v>0</v>
      </c>
      <c r="G1116" s="206">
        <f ca="1">OFFSET(СВОДНАЯ!$B$3,'Кабельный журнал'!AE1116-1,3)</f>
        <v>0</v>
      </c>
      <c r="H1116" s="235"/>
      <c r="I1116" s="235"/>
      <c r="J1116" s="235"/>
      <c r="K1116" s="235"/>
      <c r="L1116" s="207"/>
      <c r="M1116" s="236">
        <f ca="1">OFFSET(СВОДНАЯ!$B$3,'Кабельный журнал'!AE1116-1,4)</f>
        <v>0</v>
      </c>
      <c r="N1116" s="237"/>
      <c r="O1116" s="237"/>
      <c r="P1116" s="237"/>
      <c r="Q1116" s="238"/>
      <c r="R1116" s="235">
        <f ca="1">OFFSET(СВОДНАЯ!$B$3,'Кабельный журнал'!AE1116-1,5)</f>
        <v>0</v>
      </c>
      <c r="S1116" s="235"/>
      <c r="T1116" s="206">
        <f ca="1">OFFSET(СВОДНАЯ!$B$3,'Кабельный журнал'!AE1116-1,6)</f>
        <v>0</v>
      </c>
      <c r="U1116" s="235"/>
      <c r="V1116" s="207"/>
      <c r="W1116" s="235">
        <f ca="1">OFFSET(СВОДНАЯ!$B$3,'Кабельный журнал'!AE1116-1,7)</f>
        <v>0</v>
      </c>
      <c r="X1116" s="235"/>
      <c r="Y1116" s="235"/>
      <c r="Z1116" s="235"/>
      <c r="AA1116" s="206">
        <f ca="1">OFFSET(СВОДНАЯ!$B$3,'Кабельный журнал'!AE1116-1,8)</f>
        <v>0</v>
      </c>
      <c r="AB1116" s="207"/>
      <c r="AE1116" s="34">
        <f t="shared" si="22"/>
        <v>965</v>
      </c>
    </row>
    <row r="1117" spans="3:31" ht="15" customHeight="1" x14ac:dyDescent="0.25">
      <c r="C1117" s="110">
        <f ca="1">OFFSET(СВОДНАЯ!$B$3,'Кабельный журнал'!AE1117-1,0)</f>
        <v>0</v>
      </c>
      <c r="D1117" s="120"/>
      <c r="E1117" s="100">
        <f ca="1">OFFSET(СВОДНАЯ!$B$3,'Кабельный журнал'!AE1117-1,1)</f>
        <v>0</v>
      </c>
      <c r="F1117" s="104">
        <f ca="1">OFFSET(СВОДНАЯ!$B$3,'Кабельный журнал'!AE1117-1,2)</f>
        <v>0</v>
      </c>
      <c r="G1117" s="206">
        <f ca="1">OFFSET(СВОДНАЯ!$B$3,'Кабельный журнал'!AE1117-1,3)</f>
        <v>0</v>
      </c>
      <c r="H1117" s="235"/>
      <c r="I1117" s="235"/>
      <c r="J1117" s="235"/>
      <c r="K1117" s="235"/>
      <c r="L1117" s="207"/>
      <c r="M1117" s="236">
        <f ca="1">OFFSET(СВОДНАЯ!$B$3,'Кабельный журнал'!AE1117-1,4)</f>
        <v>0</v>
      </c>
      <c r="N1117" s="237"/>
      <c r="O1117" s="237"/>
      <c r="P1117" s="237"/>
      <c r="Q1117" s="238"/>
      <c r="R1117" s="235">
        <f ca="1">OFFSET(СВОДНАЯ!$B$3,'Кабельный журнал'!AE1117-1,5)</f>
        <v>0</v>
      </c>
      <c r="S1117" s="235"/>
      <c r="T1117" s="206">
        <f ca="1">OFFSET(СВОДНАЯ!$B$3,'Кабельный журнал'!AE1117-1,6)</f>
        <v>0</v>
      </c>
      <c r="U1117" s="235"/>
      <c r="V1117" s="207"/>
      <c r="W1117" s="235">
        <f ca="1">OFFSET(СВОДНАЯ!$B$3,'Кабельный журнал'!AE1117-1,7)</f>
        <v>0</v>
      </c>
      <c r="X1117" s="235"/>
      <c r="Y1117" s="235"/>
      <c r="Z1117" s="235"/>
      <c r="AA1117" s="206">
        <f ca="1">OFFSET(СВОДНАЯ!$B$3,'Кабельный журнал'!AE1117-1,8)</f>
        <v>0</v>
      </c>
      <c r="AB1117" s="207"/>
      <c r="AE1117" s="34">
        <f t="shared" si="22"/>
        <v>966</v>
      </c>
    </row>
    <row r="1118" spans="3:31" ht="15" customHeight="1" x14ac:dyDescent="0.25">
      <c r="C1118" s="110">
        <f ca="1">OFFSET(СВОДНАЯ!$B$3,'Кабельный журнал'!AE1118-1,0)</f>
        <v>0</v>
      </c>
      <c r="D1118" s="120"/>
      <c r="E1118" s="100">
        <f ca="1">OFFSET(СВОДНАЯ!$B$3,'Кабельный журнал'!AE1118-1,1)</f>
        <v>0</v>
      </c>
      <c r="F1118" s="104">
        <f ca="1">OFFSET(СВОДНАЯ!$B$3,'Кабельный журнал'!AE1118-1,2)</f>
        <v>0</v>
      </c>
      <c r="G1118" s="206">
        <f ca="1">OFFSET(СВОДНАЯ!$B$3,'Кабельный журнал'!AE1118-1,3)</f>
        <v>0</v>
      </c>
      <c r="H1118" s="235"/>
      <c r="I1118" s="235"/>
      <c r="J1118" s="235"/>
      <c r="K1118" s="235"/>
      <c r="L1118" s="207"/>
      <c r="M1118" s="236">
        <f ca="1">OFFSET(СВОДНАЯ!$B$3,'Кабельный журнал'!AE1118-1,4)</f>
        <v>0</v>
      </c>
      <c r="N1118" s="237"/>
      <c r="O1118" s="237"/>
      <c r="P1118" s="237"/>
      <c r="Q1118" s="238"/>
      <c r="R1118" s="235">
        <f ca="1">OFFSET(СВОДНАЯ!$B$3,'Кабельный журнал'!AE1118-1,5)</f>
        <v>0</v>
      </c>
      <c r="S1118" s="235"/>
      <c r="T1118" s="206">
        <f ca="1">OFFSET(СВОДНАЯ!$B$3,'Кабельный журнал'!AE1118-1,6)</f>
        <v>0</v>
      </c>
      <c r="U1118" s="235"/>
      <c r="V1118" s="207"/>
      <c r="W1118" s="235">
        <f ca="1">OFFSET(СВОДНАЯ!$B$3,'Кабельный журнал'!AE1118-1,7)</f>
        <v>0</v>
      </c>
      <c r="X1118" s="235"/>
      <c r="Y1118" s="235"/>
      <c r="Z1118" s="235"/>
      <c r="AA1118" s="206">
        <f ca="1">OFFSET(СВОДНАЯ!$B$3,'Кабельный журнал'!AE1118-1,8)</f>
        <v>0</v>
      </c>
      <c r="AB1118" s="207"/>
      <c r="AE1118" s="34">
        <f t="shared" si="22"/>
        <v>967</v>
      </c>
    </row>
    <row r="1119" spans="3:31" ht="15" customHeight="1" x14ac:dyDescent="0.25">
      <c r="C1119" s="110">
        <f ca="1">OFFSET(СВОДНАЯ!$B$3,'Кабельный журнал'!AE1119-1,0)</f>
        <v>0</v>
      </c>
      <c r="D1119" s="120"/>
      <c r="E1119" s="100">
        <f ca="1">OFFSET(СВОДНАЯ!$B$3,'Кабельный журнал'!AE1119-1,1)</f>
        <v>0</v>
      </c>
      <c r="F1119" s="104">
        <f ca="1">OFFSET(СВОДНАЯ!$B$3,'Кабельный журнал'!AE1119-1,2)</f>
        <v>0</v>
      </c>
      <c r="G1119" s="206">
        <f ca="1">OFFSET(СВОДНАЯ!$B$3,'Кабельный журнал'!AE1119-1,3)</f>
        <v>0</v>
      </c>
      <c r="H1119" s="235"/>
      <c r="I1119" s="235"/>
      <c r="J1119" s="235"/>
      <c r="K1119" s="235"/>
      <c r="L1119" s="207"/>
      <c r="M1119" s="236">
        <f ca="1">OFFSET(СВОДНАЯ!$B$3,'Кабельный журнал'!AE1119-1,4)</f>
        <v>0</v>
      </c>
      <c r="N1119" s="237"/>
      <c r="O1119" s="237"/>
      <c r="P1119" s="237"/>
      <c r="Q1119" s="238"/>
      <c r="R1119" s="235">
        <f ca="1">OFFSET(СВОДНАЯ!$B$3,'Кабельный журнал'!AE1119-1,5)</f>
        <v>0</v>
      </c>
      <c r="S1119" s="235"/>
      <c r="T1119" s="206">
        <f ca="1">OFFSET(СВОДНАЯ!$B$3,'Кабельный журнал'!AE1119-1,6)</f>
        <v>0</v>
      </c>
      <c r="U1119" s="235"/>
      <c r="V1119" s="207"/>
      <c r="W1119" s="235">
        <f ca="1">OFFSET(СВОДНАЯ!$B$3,'Кабельный журнал'!AE1119-1,7)</f>
        <v>0</v>
      </c>
      <c r="X1119" s="235"/>
      <c r="Y1119" s="235"/>
      <c r="Z1119" s="235"/>
      <c r="AA1119" s="206">
        <f ca="1">OFFSET(СВОДНАЯ!$B$3,'Кабельный журнал'!AE1119-1,8)</f>
        <v>0</v>
      </c>
      <c r="AB1119" s="207"/>
      <c r="AE1119" s="34">
        <f t="shared" si="22"/>
        <v>968</v>
      </c>
    </row>
    <row r="1120" spans="3:31" ht="15" customHeight="1" x14ac:dyDescent="0.25">
      <c r="C1120" s="110">
        <f ca="1">OFFSET(СВОДНАЯ!$B$3,'Кабельный журнал'!AE1120-1,0)</f>
        <v>0</v>
      </c>
      <c r="D1120" s="120"/>
      <c r="E1120" s="100">
        <f ca="1">OFFSET(СВОДНАЯ!$B$3,'Кабельный журнал'!AE1120-1,1)</f>
        <v>0</v>
      </c>
      <c r="F1120" s="104">
        <f ca="1">OFFSET(СВОДНАЯ!$B$3,'Кабельный журнал'!AE1120-1,2)</f>
        <v>0</v>
      </c>
      <c r="G1120" s="206">
        <f ca="1">OFFSET(СВОДНАЯ!$B$3,'Кабельный журнал'!AE1120-1,3)</f>
        <v>0</v>
      </c>
      <c r="H1120" s="235"/>
      <c r="I1120" s="235"/>
      <c r="J1120" s="235"/>
      <c r="K1120" s="235"/>
      <c r="L1120" s="207"/>
      <c r="M1120" s="236">
        <f ca="1">OFFSET(СВОДНАЯ!$B$3,'Кабельный журнал'!AE1120-1,4)</f>
        <v>0</v>
      </c>
      <c r="N1120" s="237"/>
      <c r="O1120" s="237"/>
      <c r="P1120" s="237"/>
      <c r="Q1120" s="238"/>
      <c r="R1120" s="235">
        <f ca="1">OFFSET(СВОДНАЯ!$B$3,'Кабельный журнал'!AE1120-1,5)</f>
        <v>0</v>
      </c>
      <c r="S1120" s="235"/>
      <c r="T1120" s="206">
        <f ca="1">OFFSET(СВОДНАЯ!$B$3,'Кабельный журнал'!AE1120-1,6)</f>
        <v>0</v>
      </c>
      <c r="U1120" s="235"/>
      <c r="V1120" s="207"/>
      <c r="W1120" s="235">
        <f ca="1">OFFSET(СВОДНАЯ!$B$3,'Кабельный журнал'!AE1120-1,7)</f>
        <v>0</v>
      </c>
      <c r="X1120" s="235"/>
      <c r="Y1120" s="235"/>
      <c r="Z1120" s="235"/>
      <c r="AA1120" s="206">
        <f ca="1">OFFSET(СВОДНАЯ!$B$3,'Кабельный журнал'!AE1120-1,8)</f>
        <v>0</v>
      </c>
      <c r="AB1120" s="207"/>
      <c r="AE1120" s="34">
        <f t="shared" si="22"/>
        <v>969</v>
      </c>
    </row>
    <row r="1121" spans="3:31" ht="15" customHeight="1" x14ac:dyDescent="0.25">
      <c r="C1121" s="110">
        <f ca="1">OFFSET(СВОДНАЯ!$B$3,'Кабельный журнал'!AE1121-1,0)</f>
        <v>0</v>
      </c>
      <c r="D1121" s="120"/>
      <c r="E1121" s="100">
        <f ca="1">OFFSET(СВОДНАЯ!$B$3,'Кабельный журнал'!AE1121-1,1)</f>
        <v>0</v>
      </c>
      <c r="F1121" s="104">
        <f ca="1">OFFSET(СВОДНАЯ!$B$3,'Кабельный журнал'!AE1121-1,2)</f>
        <v>0</v>
      </c>
      <c r="G1121" s="206">
        <f ca="1">OFFSET(СВОДНАЯ!$B$3,'Кабельный журнал'!AE1121-1,3)</f>
        <v>0</v>
      </c>
      <c r="H1121" s="235"/>
      <c r="I1121" s="235"/>
      <c r="J1121" s="235"/>
      <c r="K1121" s="235"/>
      <c r="L1121" s="207"/>
      <c r="M1121" s="236">
        <f ca="1">OFFSET(СВОДНАЯ!$B$3,'Кабельный журнал'!AE1121-1,4)</f>
        <v>0</v>
      </c>
      <c r="N1121" s="237"/>
      <c r="O1121" s="237"/>
      <c r="P1121" s="237"/>
      <c r="Q1121" s="238"/>
      <c r="R1121" s="235">
        <f ca="1">OFFSET(СВОДНАЯ!$B$3,'Кабельный журнал'!AE1121-1,5)</f>
        <v>0</v>
      </c>
      <c r="S1121" s="235"/>
      <c r="T1121" s="206">
        <f ca="1">OFFSET(СВОДНАЯ!$B$3,'Кабельный журнал'!AE1121-1,6)</f>
        <v>0</v>
      </c>
      <c r="U1121" s="235"/>
      <c r="V1121" s="207"/>
      <c r="W1121" s="235">
        <f ca="1">OFFSET(СВОДНАЯ!$B$3,'Кабельный журнал'!AE1121-1,7)</f>
        <v>0</v>
      </c>
      <c r="X1121" s="235"/>
      <c r="Y1121" s="235"/>
      <c r="Z1121" s="235"/>
      <c r="AA1121" s="206">
        <f ca="1">OFFSET(СВОДНАЯ!$B$3,'Кабельный журнал'!AE1121-1,8)</f>
        <v>0</v>
      </c>
      <c r="AB1121" s="207"/>
      <c r="AE1121" s="34">
        <f t="shared" si="22"/>
        <v>970</v>
      </c>
    </row>
    <row r="1122" spans="3:31" ht="15" customHeight="1" x14ac:dyDescent="0.25">
      <c r="C1122" s="110">
        <f ca="1">OFFSET(СВОДНАЯ!$B$3,'Кабельный журнал'!AE1122-1,0)</f>
        <v>0</v>
      </c>
      <c r="D1122" s="120"/>
      <c r="E1122" s="100">
        <f ca="1">OFFSET(СВОДНАЯ!$B$3,'Кабельный журнал'!AE1122-1,1)</f>
        <v>0</v>
      </c>
      <c r="F1122" s="104">
        <f ca="1">OFFSET(СВОДНАЯ!$B$3,'Кабельный журнал'!AE1122-1,2)</f>
        <v>0</v>
      </c>
      <c r="G1122" s="206">
        <f ca="1">OFFSET(СВОДНАЯ!$B$3,'Кабельный журнал'!AE1122-1,3)</f>
        <v>0</v>
      </c>
      <c r="H1122" s="235"/>
      <c r="I1122" s="235"/>
      <c r="J1122" s="235"/>
      <c r="K1122" s="235"/>
      <c r="L1122" s="207"/>
      <c r="M1122" s="236">
        <f ca="1">OFFSET(СВОДНАЯ!$B$3,'Кабельный журнал'!AE1122-1,4)</f>
        <v>0</v>
      </c>
      <c r="N1122" s="237"/>
      <c r="O1122" s="237"/>
      <c r="P1122" s="237"/>
      <c r="Q1122" s="238"/>
      <c r="R1122" s="235">
        <f ca="1">OFFSET(СВОДНАЯ!$B$3,'Кабельный журнал'!AE1122-1,5)</f>
        <v>0</v>
      </c>
      <c r="S1122" s="235"/>
      <c r="T1122" s="206">
        <f ca="1">OFFSET(СВОДНАЯ!$B$3,'Кабельный журнал'!AE1122-1,6)</f>
        <v>0</v>
      </c>
      <c r="U1122" s="235"/>
      <c r="V1122" s="207"/>
      <c r="W1122" s="235">
        <f ca="1">OFFSET(СВОДНАЯ!$B$3,'Кабельный журнал'!AE1122-1,7)</f>
        <v>0</v>
      </c>
      <c r="X1122" s="235"/>
      <c r="Y1122" s="235"/>
      <c r="Z1122" s="235"/>
      <c r="AA1122" s="206">
        <f ca="1">OFFSET(СВОДНАЯ!$B$3,'Кабельный журнал'!AE1122-1,8)</f>
        <v>0</v>
      </c>
      <c r="AB1122" s="207"/>
      <c r="AE1122" s="34">
        <f t="shared" si="22"/>
        <v>971</v>
      </c>
    </row>
    <row r="1123" spans="3:31" ht="15" customHeight="1" x14ac:dyDescent="0.25">
      <c r="C1123" s="110">
        <f ca="1">OFFSET(СВОДНАЯ!$B$3,'Кабельный журнал'!AE1123-1,0)</f>
        <v>0</v>
      </c>
      <c r="D1123" s="120"/>
      <c r="E1123" s="100">
        <f ca="1">OFFSET(СВОДНАЯ!$B$3,'Кабельный журнал'!AE1123-1,1)</f>
        <v>0</v>
      </c>
      <c r="F1123" s="104">
        <f ca="1">OFFSET(СВОДНАЯ!$B$3,'Кабельный журнал'!AE1123-1,2)</f>
        <v>0</v>
      </c>
      <c r="G1123" s="206">
        <f ca="1">OFFSET(СВОДНАЯ!$B$3,'Кабельный журнал'!AE1123-1,3)</f>
        <v>0</v>
      </c>
      <c r="H1123" s="235"/>
      <c r="I1123" s="235"/>
      <c r="J1123" s="235"/>
      <c r="K1123" s="235"/>
      <c r="L1123" s="207"/>
      <c r="M1123" s="236">
        <f ca="1">OFFSET(СВОДНАЯ!$B$3,'Кабельный журнал'!AE1123-1,4)</f>
        <v>0</v>
      </c>
      <c r="N1123" s="237"/>
      <c r="O1123" s="237"/>
      <c r="P1123" s="237"/>
      <c r="Q1123" s="238"/>
      <c r="R1123" s="235">
        <f ca="1">OFFSET(СВОДНАЯ!$B$3,'Кабельный журнал'!AE1123-1,5)</f>
        <v>0</v>
      </c>
      <c r="S1123" s="235"/>
      <c r="T1123" s="206">
        <f ca="1">OFFSET(СВОДНАЯ!$B$3,'Кабельный журнал'!AE1123-1,6)</f>
        <v>0</v>
      </c>
      <c r="U1123" s="235"/>
      <c r="V1123" s="207"/>
      <c r="W1123" s="235">
        <f ca="1">OFFSET(СВОДНАЯ!$B$3,'Кабельный журнал'!AE1123-1,7)</f>
        <v>0</v>
      </c>
      <c r="X1123" s="235"/>
      <c r="Y1123" s="235"/>
      <c r="Z1123" s="235"/>
      <c r="AA1123" s="206">
        <f ca="1">OFFSET(СВОДНАЯ!$B$3,'Кабельный журнал'!AE1123-1,8)</f>
        <v>0</v>
      </c>
      <c r="AB1123" s="207"/>
      <c r="AE1123" s="34">
        <f t="shared" si="22"/>
        <v>972</v>
      </c>
    </row>
    <row r="1124" spans="3:31" ht="15" customHeight="1" x14ac:dyDescent="0.25">
      <c r="C1124" s="114">
        <f ca="1">OFFSET(СВОДНАЯ!$B$3,'Кабельный журнал'!AE1124-1,0)</f>
        <v>0</v>
      </c>
      <c r="D1124" s="122"/>
      <c r="E1124" s="101">
        <f ca="1">OFFSET(СВОДНАЯ!$B$3,'Кабельный журнал'!AE1124-1,1)</f>
        <v>0</v>
      </c>
      <c r="F1124" s="105">
        <f ca="1">OFFSET(СВОДНАЯ!$B$3,'Кабельный журнал'!AE1124-1,2)</f>
        <v>0</v>
      </c>
      <c r="G1124" s="212">
        <f ca="1">OFFSET(СВОДНАЯ!$B$3,'Кабельный журнал'!AE1124-1,3)</f>
        <v>0</v>
      </c>
      <c r="H1124" s="211"/>
      <c r="I1124" s="211"/>
      <c r="J1124" s="211"/>
      <c r="K1124" s="211"/>
      <c r="L1124" s="213"/>
      <c r="M1124" s="208">
        <f ca="1">OFFSET(СВОДНАЯ!$B$3,'Кабельный журнал'!AE1124-1,4)</f>
        <v>0</v>
      </c>
      <c r="N1124" s="209"/>
      <c r="O1124" s="209"/>
      <c r="P1124" s="209"/>
      <c r="Q1124" s="210"/>
      <c r="R1124" s="211">
        <f ca="1">OFFSET(СВОДНАЯ!$B$3,'Кабельный журнал'!AE1124-1,5)</f>
        <v>0</v>
      </c>
      <c r="S1124" s="211"/>
      <c r="T1124" s="212">
        <f ca="1">OFFSET(СВОДНАЯ!$B$3,'Кабельный журнал'!AE1124-1,6)</f>
        <v>0</v>
      </c>
      <c r="U1124" s="211"/>
      <c r="V1124" s="213"/>
      <c r="W1124" s="211">
        <f ca="1">OFFSET(СВОДНАЯ!$B$3,'Кабельный журнал'!AE1124-1,7)</f>
        <v>0</v>
      </c>
      <c r="X1124" s="211"/>
      <c r="Y1124" s="211"/>
      <c r="Z1124" s="211"/>
      <c r="AA1124" s="206">
        <f ca="1">OFFSET(СВОДНАЯ!$B$3,'Кабельный журнал'!AE1124-1,8)</f>
        <v>0</v>
      </c>
      <c r="AB1124" s="207"/>
      <c r="AE1124" s="34">
        <f t="shared" si="22"/>
        <v>973</v>
      </c>
    </row>
    <row r="1125" spans="3:31" ht="15" customHeight="1" x14ac:dyDescent="0.25">
      <c r="C1125" s="114">
        <f ca="1">OFFSET(СВОДНАЯ!$B$3,'Кабельный журнал'!AE1125-1,0)</f>
        <v>0</v>
      </c>
      <c r="D1125" s="122"/>
      <c r="E1125" s="101">
        <f ca="1">OFFSET(СВОДНАЯ!$B$3,'Кабельный журнал'!AE1125-1,1)</f>
        <v>0</v>
      </c>
      <c r="F1125" s="105">
        <f ca="1">OFFSET(СВОДНАЯ!$B$3,'Кабельный журнал'!AE1125-1,2)</f>
        <v>0</v>
      </c>
      <c r="G1125" s="212">
        <f ca="1">OFFSET(СВОДНАЯ!$B$3,'Кабельный журнал'!AE1125-1,3)</f>
        <v>0</v>
      </c>
      <c r="H1125" s="211"/>
      <c r="I1125" s="211"/>
      <c r="J1125" s="211"/>
      <c r="K1125" s="211"/>
      <c r="L1125" s="213"/>
      <c r="M1125" s="208">
        <f ca="1">OFFSET(СВОДНАЯ!$B$3,'Кабельный журнал'!AE1125-1,4)</f>
        <v>0</v>
      </c>
      <c r="N1125" s="209"/>
      <c r="O1125" s="209"/>
      <c r="P1125" s="209"/>
      <c r="Q1125" s="210"/>
      <c r="R1125" s="211">
        <f ca="1">OFFSET(СВОДНАЯ!$B$3,'Кабельный журнал'!AE1125-1,5)</f>
        <v>0</v>
      </c>
      <c r="S1125" s="211"/>
      <c r="T1125" s="212">
        <f ca="1">OFFSET(СВОДНАЯ!$B$3,'Кабельный журнал'!AE1125-1,6)</f>
        <v>0</v>
      </c>
      <c r="U1125" s="211"/>
      <c r="V1125" s="213"/>
      <c r="W1125" s="211">
        <f ca="1">OFFSET(СВОДНАЯ!$B$3,'Кабельный журнал'!AE1125-1,7)</f>
        <v>0</v>
      </c>
      <c r="X1125" s="211"/>
      <c r="Y1125" s="211"/>
      <c r="Z1125" s="211"/>
      <c r="AA1125" s="206">
        <f ca="1">OFFSET(СВОДНАЯ!$B$3,'Кабельный журнал'!AE1125-1,8)</f>
        <v>0</v>
      </c>
      <c r="AB1125" s="207"/>
      <c r="AE1125" s="34">
        <f t="shared" si="22"/>
        <v>974</v>
      </c>
    </row>
    <row r="1126" spans="3:31" ht="15" customHeight="1" x14ac:dyDescent="0.25">
      <c r="C1126" s="114">
        <f ca="1">OFFSET(СВОДНАЯ!$B$3,'Кабельный журнал'!AE1126-1,0)</f>
        <v>0</v>
      </c>
      <c r="D1126" s="122"/>
      <c r="E1126" s="101">
        <f ca="1">OFFSET(СВОДНАЯ!$B$3,'Кабельный журнал'!AE1126-1,1)</f>
        <v>0</v>
      </c>
      <c r="F1126" s="105">
        <f ca="1">OFFSET(СВОДНАЯ!$B$3,'Кабельный журнал'!AE1126-1,2)</f>
        <v>0</v>
      </c>
      <c r="G1126" s="212">
        <f ca="1">OFFSET(СВОДНАЯ!$B$3,'Кабельный журнал'!AE1126-1,3)</f>
        <v>0</v>
      </c>
      <c r="H1126" s="211"/>
      <c r="I1126" s="211"/>
      <c r="J1126" s="211"/>
      <c r="K1126" s="211"/>
      <c r="L1126" s="213"/>
      <c r="M1126" s="208">
        <f ca="1">OFFSET(СВОДНАЯ!$B$3,'Кабельный журнал'!AE1126-1,4)</f>
        <v>0</v>
      </c>
      <c r="N1126" s="209"/>
      <c r="O1126" s="209"/>
      <c r="P1126" s="209"/>
      <c r="Q1126" s="210"/>
      <c r="R1126" s="211">
        <f ca="1">OFFSET(СВОДНАЯ!$B$3,'Кабельный журнал'!AE1126-1,5)</f>
        <v>0</v>
      </c>
      <c r="S1126" s="211"/>
      <c r="T1126" s="212">
        <f ca="1">OFFSET(СВОДНАЯ!$B$3,'Кабельный журнал'!AE1126-1,6)</f>
        <v>0</v>
      </c>
      <c r="U1126" s="211"/>
      <c r="V1126" s="213"/>
      <c r="W1126" s="211">
        <f ca="1">OFFSET(СВОДНАЯ!$B$3,'Кабельный журнал'!AE1126-1,7)</f>
        <v>0</v>
      </c>
      <c r="X1126" s="211"/>
      <c r="Y1126" s="211"/>
      <c r="Z1126" s="211"/>
      <c r="AA1126" s="206">
        <f ca="1">OFFSET(СВОДНАЯ!$B$3,'Кабельный журнал'!AE1126-1,8)</f>
        <v>0</v>
      </c>
      <c r="AB1126" s="207"/>
      <c r="AE1126" s="34">
        <f t="shared" si="22"/>
        <v>975</v>
      </c>
    </row>
    <row r="1127" spans="3:31" ht="15" customHeight="1" x14ac:dyDescent="0.25">
      <c r="C1127" s="114">
        <f ca="1">OFFSET(СВОДНАЯ!$B$3,'Кабельный журнал'!AE1127-1,0)</f>
        <v>0</v>
      </c>
      <c r="D1127" s="122"/>
      <c r="E1127" s="101">
        <f ca="1">OFFSET(СВОДНАЯ!$B$3,'Кабельный журнал'!AE1127-1,1)</f>
        <v>0</v>
      </c>
      <c r="F1127" s="105">
        <f ca="1">OFFSET(СВОДНАЯ!$B$3,'Кабельный журнал'!AE1127-1,2)</f>
        <v>0</v>
      </c>
      <c r="G1127" s="212">
        <f ca="1">OFFSET(СВОДНАЯ!$B$3,'Кабельный журнал'!AE1127-1,3)</f>
        <v>0</v>
      </c>
      <c r="H1127" s="211"/>
      <c r="I1127" s="211"/>
      <c r="J1127" s="211"/>
      <c r="K1127" s="211"/>
      <c r="L1127" s="213"/>
      <c r="M1127" s="208">
        <f ca="1">OFFSET(СВОДНАЯ!$B$3,'Кабельный журнал'!AE1127-1,4)</f>
        <v>0</v>
      </c>
      <c r="N1127" s="209"/>
      <c r="O1127" s="209"/>
      <c r="P1127" s="209"/>
      <c r="Q1127" s="210"/>
      <c r="R1127" s="211">
        <f ca="1">OFFSET(СВОДНАЯ!$B$3,'Кабельный журнал'!AE1127-1,5)</f>
        <v>0</v>
      </c>
      <c r="S1127" s="211"/>
      <c r="T1127" s="212">
        <f ca="1">OFFSET(СВОДНАЯ!$B$3,'Кабельный журнал'!AE1127-1,6)</f>
        <v>0</v>
      </c>
      <c r="U1127" s="211"/>
      <c r="V1127" s="213"/>
      <c r="W1127" s="211">
        <f ca="1">OFFSET(СВОДНАЯ!$B$3,'Кабельный журнал'!AE1127-1,7)</f>
        <v>0</v>
      </c>
      <c r="X1127" s="211"/>
      <c r="Y1127" s="211"/>
      <c r="Z1127" s="211"/>
      <c r="AA1127" s="206">
        <f ca="1">OFFSET(СВОДНАЯ!$B$3,'Кабельный журнал'!AE1127-1,8)</f>
        <v>0</v>
      </c>
      <c r="AB1127" s="207"/>
      <c r="AE1127" s="34">
        <f>AE1126+1</f>
        <v>976</v>
      </c>
    </row>
    <row r="1128" spans="3:31" ht="15" customHeight="1" x14ac:dyDescent="0.25">
      <c r="C1128" s="114">
        <f ca="1">OFFSET(СВОДНАЯ!$B$3,'Кабельный журнал'!AE1128-1,0)</f>
        <v>0</v>
      </c>
      <c r="D1128" s="122"/>
      <c r="E1128" s="101">
        <f ca="1">OFFSET(СВОДНАЯ!$B$3,'Кабельный журнал'!AE1128-1,1)</f>
        <v>0</v>
      </c>
      <c r="F1128" s="105">
        <f ca="1">OFFSET(СВОДНАЯ!$B$3,'Кабельный журнал'!AE1128-1,2)</f>
        <v>0</v>
      </c>
      <c r="G1128" s="212">
        <f ca="1">OFFSET(СВОДНАЯ!$B$3,'Кабельный журнал'!AE1128-1,3)</f>
        <v>0</v>
      </c>
      <c r="H1128" s="211"/>
      <c r="I1128" s="211"/>
      <c r="J1128" s="211"/>
      <c r="K1128" s="211"/>
      <c r="L1128" s="213"/>
      <c r="M1128" s="208">
        <f ca="1">OFFSET(СВОДНАЯ!$B$3,'Кабельный журнал'!AE1128-1,4)</f>
        <v>0</v>
      </c>
      <c r="N1128" s="209"/>
      <c r="O1128" s="209"/>
      <c r="P1128" s="209"/>
      <c r="Q1128" s="210"/>
      <c r="R1128" s="211">
        <f ca="1">OFFSET(СВОДНАЯ!$B$3,'Кабельный журнал'!AE1128-1,5)</f>
        <v>0</v>
      </c>
      <c r="S1128" s="211"/>
      <c r="T1128" s="212">
        <f ca="1">OFFSET(СВОДНАЯ!$B$3,'Кабельный журнал'!AE1128-1,6)</f>
        <v>0</v>
      </c>
      <c r="U1128" s="211"/>
      <c r="V1128" s="213"/>
      <c r="W1128" s="211">
        <f ca="1">OFFSET(СВОДНАЯ!$B$3,'Кабельный журнал'!AE1128-1,7)</f>
        <v>0</v>
      </c>
      <c r="X1128" s="211"/>
      <c r="Y1128" s="211"/>
      <c r="Z1128" s="211"/>
      <c r="AA1128" s="206">
        <f ca="1">OFFSET(СВОДНАЯ!$B$3,'Кабельный журнал'!AE1128-1,8)</f>
        <v>0</v>
      </c>
      <c r="AB1128" s="207"/>
      <c r="AE1128" s="34">
        <f>AE1127+1</f>
        <v>977</v>
      </c>
    </row>
    <row r="1129" spans="3:31" ht="15" customHeight="1" x14ac:dyDescent="0.25">
      <c r="C1129" s="114">
        <f ca="1">OFFSET(СВОДНАЯ!$B$3,'Кабельный журнал'!AE1129-1,0)</f>
        <v>0</v>
      </c>
      <c r="D1129" s="122"/>
      <c r="E1129" s="101">
        <f ca="1">OFFSET(СВОДНАЯ!$B$3,'Кабельный журнал'!AE1129-1,1)</f>
        <v>0</v>
      </c>
      <c r="F1129" s="105">
        <f ca="1">OFFSET(СВОДНАЯ!$B$3,'Кабельный журнал'!AE1129-1,2)</f>
        <v>0</v>
      </c>
      <c r="G1129" s="212">
        <f ca="1">OFFSET(СВОДНАЯ!$B$3,'Кабельный журнал'!AE1129-1,3)</f>
        <v>0</v>
      </c>
      <c r="H1129" s="211"/>
      <c r="I1129" s="211"/>
      <c r="J1129" s="211"/>
      <c r="K1129" s="211"/>
      <c r="L1129" s="213"/>
      <c r="M1129" s="208">
        <f ca="1">OFFSET(СВОДНАЯ!$B$3,'Кабельный журнал'!AE1129-1,4)</f>
        <v>0</v>
      </c>
      <c r="N1129" s="209"/>
      <c r="O1129" s="209"/>
      <c r="P1129" s="209"/>
      <c r="Q1129" s="210"/>
      <c r="R1129" s="211">
        <f ca="1">OFFSET(СВОДНАЯ!$B$3,'Кабельный журнал'!AE1129-1,5)</f>
        <v>0</v>
      </c>
      <c r="S1129" s="211"/>
      <c r="T1129" s="212">
        <f ca="1">OFFSET(СВОДНАЯ!$B$3,'Кабельный журнал'!AE1129-1,6)</f>
        <v>0</v>
      </c>
      <c r="U1129" s="211"/>
      <c r="V1129" s="213"/>
      <c r="W1129" s="211">
        <f ca="1">OFFSET(СВОДНАЯ!$B$3,'Кабельный журнал'!AE1129-1,7)</f>
        <v>0</v>
      </c>
      <c r="X1129" s="211"/>
      <c r="Y1129" s="211"/>
      <c r="Z1129" s="211"/>
      <c r="AA1129" s="206">
        <f ca="1">OFFSET(СВОДНАЯ!$B$3,'Кабельный журнал'!AE1129-1,8)</f>
        <v>0</v>
      </c>
      <c r="AB1129" s="207"/>
      <c r="AE1129" s="34">
        <f t="shared" ref="AE1129:AE1141" si="23">AE1128+1</f>
        <v>978</v>
      </c>
    </row>
    <row r="1130" spans="3:31" ht="15" customHeight="1" x14ac:dyDescent="0.25">
      <c r="C1130" s="114">
        <f ca="1">OFFSET(СВОДНАЯ!$B$3,'Кабельный журнал'!AE1130-1,0)</f>
        <v>0</v>
      </c>
      <c r="D1130" s="122"/>
      <c r="E1130" s="101">
        <f ca="1">OFFSET(СВОДНАЯ!$B$3,'Кабельный журнал'!AE1130-1,1)</f>
        <v>0</v>
      </c>
      <c r="F1130" s="105">
        <f ca="1">OFFSET(СВОДНАЯ!$B$3,'Кабельный журнал'!AE1130-1,2)</f>
        <v>0</v>
      </c>
      <c r="G1130" s="212">
        <f ca="1">OFFSET(СВОДНАЯ!$B$3,'Кабельный журнал'!AE1130-1,3)</f>
        <v>0</v>
      </c>
      <c r="H1130" s="211"/>
      <c r="I1130" s="211"/>
      <c r="J1130" s="211"/>
      <c r="K1130" s="211"/>
      <c r="L1130" s="213"/>
      <c r="M1130" s="208">
        <f ca="1">OFFSET(СВОДНАЯ!$B$3,'Кабельный журнал'!AE1130-1,4)</f>
        <v>0</v>
      </c>
      <c r="N1130" s="209"/>
      <c r="O1130" s="209"/>
      <c r="P1130" s="209"/>
      <c r="Q1130" s="210"/>
      <c r="R1130" s="211">
        <f ca="1">OFFSET(СВОДНАЯ!$B$3,'Кабельный журнал'!AE1130-1,5)</f>
        <v>0</v>
      </c>
      <c r="S1130" s="211"/>
      <c r="T1130" s="212">
        <f ca="1">OFFSET(СВОДНАЯ!$B$3,'Кабельный журнал'!AE1130-1,6)</f>
        <v>0</v>
      </c>
      <c r="U1130" s="211"/>
      <c r="V1130" s="213"/>
      <c r="W1130" s="211">
        <f ca="1">OFFSET(СВОДНАЯ!$B$3,'Кабельный журнал'!AE1130-1,7)</f>
        <v>0</v>
      </c>
      <c r="X1130" s="211"/>
      <c r="Y1130" s="211"/>
      <c r="Z1130" s="211"/>
      <c r="AA1130" s="206">
        <f ca="1">OFFSET(СВОДНАЯ!$B$3,'Кабельный журнал'!AE1130-1,8)</f>
        <v>0</v>
      </c>
      <c r="AB1130" s="207"/>
      <c r="AE1130" s="34">
        <f t="shared" si="23"/>
        <v>979</v>
      </c>
    </row>
    <row r="1131" spans="3:31" ht="15" customHeight="1" x14ac:dyDescent="0.25">
      <c r="C1131" s="114">
        <f ca="1">OFFSET(СВОДНАЯ!$B$3,'Кабельный журнал'!AE1131-1,0)</f>
        <v>0</v>
      </c>
      <c r="D1131" s="122"/>
      <c r="E1131" s="101">
        <f ca="1">OFFSET(СВОДНАЯ!$B$3,'Кабельный журнал'!AE1131-1,1)</f>
        <v>0</v>
      </c>
      <c r="F1131" s="105">
        <f ca="1">OFFSET(СВОДНАЯ!$B$3,'Кабельный журнал'!AE1131-1,2)</f>
        <v>0</v>
      </c>
      <c r="G1131" s="212">
        <f ca="1">OFFSET(СВОДНАЯ!$B$3,'Кабельный журнал'!AE1131-1,3)</f>
        <v>0</v>
      </c>
      <c r="H1131" s="211"/>
      <c r="I1131" s="211"/>
      <c r="J1131" s="211"/>
      <c r="K1131" s="211"/>
      <c r="L1131" s="213"/>
      <c r="M1131" s="208">
        <f ca="1">OFFSET(СВОДНАЯ!$B$3,'Кабельный журнал'!AE1131-1,4)</f>
        <v>0</v>
      </c>
      <c r="N1131" s="209"/>
      <c r="O1131" s="209"/>
      <c r="P1131" s="209"/>
      <c r="Q1131" s="210"/>
      <c r="R1131" s="211">
        <f ca="1">OFFSET(СВОДНАЯ!$B$3,'Кабельный журнал'!AE1131-1,5)</f>
        <v>0</v>
      </c>
      <c r="S1131" s="211"/>
      <c r="T1131" s="212">
        <f ca="1">OFFSET(СВОДНАЯ!$B$3,'Кабельный журнал'!AE1131-1,6)</f>
        <v>0</v>
      </c>
      <c r="U1131" s="211"/>
      <c r="V1131" s="213"/>
      <c r="W1131" s="211">
        <f ca="1">OFFSET(СВОДНАЯ!$B$3,'Кабельный журнал'!AE1131-1,7)</f>
        <v>0</v>
      </c>
      <c r="X1131" s="211"/>
      <c r="Y1131" s="211"/>
      <c r="Z1131" s="211"/>
      <c r="AA1131" s="206">
        <f ca="1">OFFSET(СВОДНАЯ!$B$3,'Кабельный журнал'!AE1131-1,8)</f>
        <v>0</v>
      </c>
      <c r="AB1131" s="207"/>
      <c r="AE1131" s="34">
        <f t="shared" si="23"/>
        <v>980</v>
      </c>
    </row>
    <row r="1132" spans="3:31" ht="15" customHeight="1" x14ac:dyDescent="0.25">
      <c r="C1132" s="114">
        <f ca="1">OFFSET(СВОДНАЯ!$B$3,'Кабельный журнал'!AE1132-1,0)</f>
        <v>0</v>
      </c>
      <c r="D1132" s="122"/>
      <c r="E1132" s="101">
        <f ca="1">OFFSET(СВОДНАЯ!$B$3,'Кабельный журнал'!AE1132-1,1)</f>
        <v>0</v>
      </c>
      <c r="F1132" s="105">
        <f ca="1">OFFSET(СВОДНАЯ!$B$3,'Кабельный журнал'!AE1132-1,2)</f>
        <v>0</v>
      </c>
      <c r="G1132" s="212">
        <f ca="1">OFFSET(СВОДНАЯ!$B$3,'Кабельный журнал'!AE1132-1,3)</f>
        <v>0</v>
      </c>
      <c r="H1132" s="211"/>
      <c r="I1132" s="211"/>
      <c r="J1132" s="211"/>
      <c r="K1132" s="211"/>
      <c r="L1132" s="213"/>
      <c r="M1132" s="208">
        <f ca="1">OFFSET(СВОДНАЯ!$B$3,'Кабельный журнал'!AE1132-1,4)</f>
        <v>0</v>
      </c>
      <c r="N1132" s="209"/>
      <c r="O1132" s="209"/>
      <c r="P1132" s="209"/>
      <c r="Q1132" s="210"/>
      <c r="R1132" s="211">
        <f ca="1">OFFSET(СВОДНАЯ!$B$3,'Кабельный журнал'!AE1132-1,5)</f>
        <v>0</v>
      </c>
      <c r="S1132" s="211"/>
      <c r="T1132" s="212">
        <f ca="1">OFFSET(СВОДНАЯ!$B$3,'Кабельный журнал'!AE1132-1,6)</f>
        <v>0</v>
      </c>
      <c r="U1132" s="211"/>
      <c r="V1132" s="213"/>
      <c r="W1132" s="211">
        <f ca="1">OFFSET(СВОДНАЯ!$B$3,'Кабельный журнал'!AE1132-1,7)</f>
        <v>0</v>
      </c>
      <c r="X1132" s="211"/>
      <c r="Y1132" s="211"/>
      <c r="Z1132" s="211"/>
      <c r="AA1132" s="206">
        <f ca="1">OFFSET(СВОДНАЯ!$B$3,'Кабельный журнал'!AE1132-1,8)</f>
        <v>0</v>
      </c>
      <c r="AB1132" s="207"/>
      <c r="AE1132" s="34">
        <f t="shared" si="23"/>
        <v>981</v>
      </c>
    </row>
    <row r="1133" spans="3:31" ht="15" customHeight="1" x14ac:dyDescent="0.25">
      <c r="C1133" s="114">
        <f ca="1">OFFSET(СВОДНАЯ!$B$3,'Кабельный журнал'!AE1133-1,0)</f>
        <v>0</v>
      </c>
      <c r="D1133" s="122"/>
      <c r="E1133" s="101">
        <f ca="1">OFFSET(СВОДНАЯ!$B$3,'Кабельный журнал'!AE1133-1,1)</f>
        <v>0</v>
      </c>
      <c r="F1133" s="105">
        <f ca="1">OFFSET(СВОДНАЯ!$B$3,'Кабельный журнал'!AE1133-1,2)</f>
        <v>0</v>
      </c>
      <c r="G1133" s="212">
        <f ca="1">OFFSET(СВОДНАЯ!$B$3,'Кабельный журнал'!AE1133-1,3)</f>
        <v>0</v>
      </c>
      <c r="H1133" s="211"/>
      <c r="I1133" s="211"/>
      <c r="J1133" s="211"/>
      <c r="K1133" s="211"/>
      <c r="L1133" s="213"/>
      <c r="M1133" s="208">
        <f ca="1">OFFSET(СВОДНАЯ!$B$3,'Кабельный журнал'!AE1133-1,4)</f>
        <v>0</v>
      </c>
      <c r="N1133" s="209"/>
      <c r="O1133" s="209"/>
      <c r="P1133" s="209"/>
      <c r="Q1133" s="210"/>
      <c r="R1133" s="211">
        <f ca="1">OFFSET(СВОДНАЯ!$B$3,'Кабельный журнал'!AE1133-1,5)</f>
        <v>0</v>
      </c>
      <c r="S1133" s="211"/>
      <c r="T1133" s="212">
        <f ca="1">OFFSET(СВОДНАЯ!$B$3,'Кабельный журнал'!AE1133-1,6)</f>
        <v>0</v>
      </c>
      <c r="U1133" s="211"/>
      <c r="V1133" s="213"/>
      <c r="W1133" s="211">
        <f ca="1">OFFSET(СВОДНАЯ!$B$3,'Кабельный журнал'!AE1133-1,7)</f>
        <v>0</v>
      </c>
      <c r="X1133" s="211"/>
      <c r="Y1133" s="211"/>
      <c r="Z1133" s="211"/>
      <c r="AA1133" s="206">
        <f ca="1">OFFSET(СВОДНАЯ!$B$3,'Кабельный журнал'!AE1133-1,8)</f>
        <v>0</v>
      </c>
      <c r="AB1133" s="207"/>
      <c r="AE1133" s="34">
        <f t="shared" si="23"/>
        <v>982</v>
      </c>
    </row>
    <row r="1134" spans="3:31" ht="15" customHeight="1" x14ac:dyDescent="0.25">
      <c r="C1134" s="114">
        <f ca="1">OFFSET(СВОДНАЯ!$B$3,'Кабельный журнал'!AE1134-1,0)</f>
        <v>0</v>
      </c>
      <c r="D1134" s="122"/>
      <c r="E1134" s="101">
        <f ca="1">OFFSET(СВОДНАЯ!$B$3,'Кабельный журнал'!AE1134-1,1)</f>
        <v>0</v>
      </c>
      <c r="F1134" s="105">
        <f ca="1">OFFSET(СВОДНАЯ!$B$3,'Кабельный журнал'!AE1134-1,2)</f>
        <v>0</v>
      </c>
      <c r="G1134" s="212">
        <f ca="1">OFFSET(СВОДНАЯ!$B$3,'Кабельный журнал'!AE1134-1,3)</f>
        <v>0</v>
      </c>
      <c r="H1134" s="211"/>
      <c r="I1134" s="211"/>
      <c r="J1134" s="211"/>
      <c r="K1134" s="211"/>
      <c r="L1134" s="213"/>
      <c r="M1134" s="208">
        <f ca="1">OFFSET(СВОДНАЯ!$B$3,'Кабельный журнал'!AE1134-1,4)</f>
        <v>0</v>
      </c>
      <c r="N1134" s="209"/>
      <c r="O1134" s="209"/>
      <c r="P1134" s="209"/>
      <c r="Q1134" s="210"/>
      <c r="R1134" s="211">
        <f ca="1">OFFSET(СВОДНАЯ!$B$3,'Кабельный журнал'!AE1134-1,5)</f>
        <v>0</v>
      </c>
      <c r="S1134" s="211"/>
      <c r="T1134" s="212">
        <f ca="1">OFFSET(СВОДНАЯ!$B$3,'Кабельный журнал'!AE1134-1,6)</f>
        <v>0</v>
      </c>
      <c r="U1134" s="211"/>
      <c r="V1134" s="213"/>
      <c r="W1134" s="211">
        <f ca="1">OFFSET(СВОДНАЯ!$B$3,'Кабельный журнал'!AE1134-1,7)</f>
        <v>0</v>
      </c>
      <c r="X1134" s="211"/>
      <c r="Y1134" s="211"/>
      <c r="Z1134" s="211"/>
      <c r="AA1134" s="206">
        <f ca="1">OFFSET(СВОДНАЯ!$B$3,'Кабельный журнал'!AE1134-1,8)</f>
        <v>0</v>
      </c>
      <c r="AB1134" s="207"/>
      <c r="AE1134" s="34">
        <f t="shared" si="23"/>
        <v>983</v>
      </c>
    </row>
    <row r="1135" spans="3:31" ht="15" customHeight="1" x14ac:dyDescent="0.25">
      <c r="C1135" s="114">
        <f ca="1">OFFSET(СВОДНАЯ!$B$3,'Кабельный журнал'!AE1135-1,0)</f>
        <v>0</v>
      </c>
      <c r="D1135" s="122"/>
      <c r="E1135" s="101">
        <f ca="1">OFFSET(СВОДНАЯ!$B$3,'Кабельный журнал'!AE1135-1,1)</f>
        <v>0</v>
      </c>
      <c r="F1135" s="105">
        <f ca="1">OFFSET(СВОДНАЯ!$B$3,'Кабельный журнал'!AE1135-1,2)</f>
        <v>0</v>
      </c>
      <c r="G1135" s="212">
        <f ca="1">OFFSET(СВОДНАЯ!$B$3,'Кабельный журнал'!AE1135-1,3)</f>
        <v>0</v>
      </c>
      <c r="H1135" s="211"/>
      <c r="I1135" s="211"/>
      <c r="J1135" s="211"/>
      <c r="K1135" s="211"/>
      <c r="L1135" s="213"/>
      <c r="M1135" s="208">
        <f ca="1">OFFSET(СВОДНАЯ!$B$3,'Кабельный журнал'!AE1135-1,4)</f>
        <v>0</v>
      </c>
      <c r="N1135" s="209"/>
      <c r="O1135" s="209"/>
      <c r="P1135" s="209"/>
      <c r="Q1135" s="210"/>
      <c r="R1135" s="211">
        <f ca="1">OFFSET(СВОДНАЯ!$B$3,'Кабельный журнал'!AE1135-1,5)</f>
        <v>0</v>
      </c>
      <c r="S1135" s="211"/>
      <c r="T1135" s="212">
        <f ca="1">OFFSET(СВОДНАЯ!$B$3,'Кабельный журнал'!AE1135-1,6)</f>
        <v>0</v>
      </c>
      <c r="U1135" s="211"/>
      <c r="V1135" s="213"/>
      <c r="W1135" s="211">
        <f ca="1">OFFSET(СВОДНАЯ!$B$3,'Кабельный журнал'!AE1135-1,7)</f>
        <v>0</v>
      </c>
      <c r="X1135" s="211"/>
      <c r="Y1135" s="211"/>
      <c r="Z1135" s="211"/>
      <c r="AA1135" s="206">
        <f ca="1">OFFSET(СВОДНАЯ!$B$3,'Кабельный журнал'!AE1135-1,8)</f>
        <v>0</v>
      </c>
      <c r="AB1135" s="207"/>
      <c r="AE1135" s="34">
        <f t="shared" si="23"/>
        <v>984</v>
      </c>
    </row>
    <row r="1136" spans="3:31" ht="15" customHeight="1" x14ac:dyDescent="0.25">
      <c r="C1136" s="114">
        <f ca="1">OFFSET(СВОДНАЯ!$B$3,'Кабельный журнал'!AE1136-1,0)</f>
        <v>0</v>
      </c>
      <c r="D1136" s="122"/>
      <c r="E1136" s="101">
        <f ca="1">OFFSET(СВОДНАЯ!$B$3,'Кабельный журнал'!AE1136-1,1)</f>
        <v>0</v>
      </c>
      <c r="F1136" s="105">
        <f ca="1">OFFSET(СВОДНАЯ!$B$3,'Кабельный журнал'!AE1136-1,2)</f>
        <v>0</v>
      </c>
      <c r="G1136" s="212">
        <f ca="1">OFFSET(СВОДНАЯ!$B$3,'Кабельный журнал'!AE1136-1,3)</f>
        <v>0</v>
      </c>
      <c r="H1136" s="211"/>
      <c r="I1136" s="211"/>
      <c r="J1136" s="211"/>
      <c r="K1136" s="211"/>
      <c r="L1136" s="213"/>
      <c r="M1136" s="208">
        <f ca="1">OFFSET(СВОДНАЯ!$B$3,'Кабельный журнал'!AE1136-1,4)</f>
        <v>0</v>
      </c>
      <c r="N1136" s="209"/>
      <c r="O1136" s="209"/>
      <c r="P1136" s="209"/>
      <c r="Q1136" s="210"/>
      <c r="R1136" s="211">
        <f ca="1">OFFSET(СВОДНАЯ!$B$3,'Кабельный журнал'!AE1136-1,5)</f>
        <v>0</v>
      </c>
      <c r="S1136" s="211"/>
      <c r="T1136" s="212">
        <f ca="1">OFFSET(СВОДНАЯ!$B$3,'Кабельный журнал'!AE1136-1,6)</f>
        <v>0</v>
      </c>
      <c r="U1136" s="211"/>
      <c r="V1136" s="213"/>
      <c r="W1136" s="211">
        <f ca="1">OFFSET(СВОДНАЯ!$B$3,'Кабельный журнал'!AE1136-1,7)</f>
        <v>0</v>
      </c>
      <c r="X1136" s="211"/>
      <c r="Y1136" s="211"/>
      <c r="Z1136" s="211"/>
      <c r="AA1136" s="206">
        <f ca="1">OFFSET(СВОДНАЯ!$B$3,'Кабельный журнал'!AE1136-1,8)</f>
        <v>0</v>
      </c>
      <c r="AB1136" s="207"/>
      <c r="AE1136" s="34">
        <f t="shared" si="23"/>
        <v>985</v>
      </c>
    </row>
    <row r="1137" spans="1:31" ht="15" customHeight="1" x14ac:dyDescent="0.25">
      <c r="C1137" s="114">
        <f ca="1">OFFSET(СВОДНАЯ!$B$3,'Кабельный журнал'!AE1137-1,0)</f>
        <v>0</v>
      </c>
      <c r="D1137" s="122"/>
      <c r="E1137" s="101">
        <f ca="1">OFFSET(СВОДНАЯ!$B$3,'Кабельный журнал'!AE1137-1,1)</f>
        <v>0</v>
      </c>
      <c r="F1137" s="105">
        <f ca="1">OFFSET(СВОДНАЯ!$B$3,'Кабельный журнал'!AE1137-1,2)</f>
        <v>0</v>
      </c>
      <c r="G1137" s="212">
        <f ca="1">OFFSET(СВОДНАЯ!$B$3,'Кабельный журнал'!AE1137-1,3)</f>
        <v>0</v>
      </c>
      <c r="H1137" s="211"/>
      <c r="I1137" s="211"/>
      <c r="J1137" s="211"/>
      <c r="K1137" s="211"/>
      <c r="L1137" s="213"/>
      <c r="M1137" s="208">
        <f ca="1">OFFSET(СВОДНАЯ!$B$3,'Кабельный журнал'!AE1137-1,4)</f>
        <v>0</v>
      </c>
      <c r="N1137" s="209"/>
      <c r="O1137" s="209"/>
      <c r="P1137" s="209"/>
      <c r="Q1137" s="210"/>
      <c r="R1137" s="211">
        <f ca="1">OFFSET(СВОДНАЯ!$B$3,'Кабельный журнал'!AE1137-1,5)</f>
        <v>0</v>
      </c>
      <c r="S1137" s="211"/>
      <c r="T1137" s="212">
        <f ca="1">OFFSET(СВОДНАЯ!$B$3,'Кабельный журнал'!AE1137-1,6)</f>
        <v>0</v>
      </c>
      <c r="U1137" s="211"/>
      <c r="V1137" s="213"/>
      <c r="W1137" s="211">
        <f ca="1">OFFSET(СВОДНАЯ!$B$3,'Кабельный журнал'!AE1137-1,7)</f>
        <v>0</v>
      </c>
      <c r="X1137" s="211"/>
      <c r="Y1137" s="211"/>
      <c r="Z1137" s="211"/>
      <c r="AA1137" s="206">
        <f ca="1">OFFSET(СВОДНАЯ!$B$3,'Кабельный журнал'!AE1137-1,8)</f>
        <v>0</v>
      </c>
      <c r="AB1137" s="207"/>
      <c r="AE1137" s="34">
        <f t="shared" si="23"/>
        <v>986</v>
      </c>
    </row>
    <row r="1138" spans="1:31" ht="15" customHeight="1" thickBot="1" x14ac:dyDescent="0.3">
      <c r="C1138" s="114">
        <f ca="1">OFFSET(СВОДНАЯ!$B$3,'Кабельный журнал'!AE1138-1,0)</f>
        <v>0</v>
      </c>
      <c r="D1138" s="122"/>
      <c r="E1138" s="101">
        <f ca="1">OFFSET(СВОДНАЯ!$B$3,'Кабельный журнал'!AE1138-1,1)</f>
        <v>0</v>
      </c>
      <c r="F1138" s="105">
        <f ca="1">OFFSET(СВОДНАЯ!$B$3,'Кабельный журнал'!AE1138-1,2)</f>
        <v>0</v>
      </c>
      <c r="G1138" s="212">
        <f ca="1">OFFSET(СВОДНАЯ!$B$3,'Кабельный журнал'!AE1138-1,3)</f>
        <v>0</v>
      </c>
      <c r="H1138" s="211"/>
      <c r="I1138" s="211"/>
      <c r="J1138" s="211"/>
      <c r="K1138" s="211"/>
      <c r="L1138" s="213"/>
      <c r="M1138" s="208">
        <f ca="1">OFFSET(СВОДНАЯ!$B$3,'Кабельный журнал'!AE1138-1,4)</f>
        <v>0</v>
      </c>
      <c r="N1138" s="209"/>
      <c r="O1138" s="209"/>
      <c r="P1138" s="209"/>
      <c r="Q1138" s="210"/>
      <c r="R1138" s="211">
        <f ca="1">OFFSET(СВОДНАЯ!$B$3,'Кабельный журнал'!AE1138-1,5)</f>
        <v>0</v>
      </c>
      <c r="S1138" s="211"/>
      <c r="T1138" s="212">
        <f ca="1">OFFSET(СВОДНАЯ!$B$3,'Кабельный журнал'!AE1138-1,6)</f>
        <v>0</v>
      </c>
      <c r="U1138" s="211"/>
      <c r="V1138" s="213"/>
      <c r="W1138" s="211">
        <f ca="1">OFFSET(СВОДНАЯ!$B$3,'Кабельный журнал'!AE1138-1,7)</f>
        <v>0</v>
      </c>
      <c r="X1138" s="211"/>
      <c r="Y1138" s="211"/>
      <c r="Z1138" s="211"/>
      <c r="AA1138" s="206">
        <f ca="1">OFFSET(СВОДНАЯ!$B$3,'Кабельный журнал'!AE1138-1,8)</f>
        <v>0</v>
      </c>
      <c r="AB1138" s="207"/>
      <c r="AE1138" s="34">
        <f t="shared" si="23"/>
        <v>987</v>
      </c>
    </row>
    <row r="1139" spans="1:31" ht="15" customHeight="1" x14ac:dyDescent="0.25">
      <c r="A1139" s="214" t="s">
        <v>13</v>
      </c>
      <c r="B1139" s="217"/>
      <c r="C1139" s="114">
        <f ca="1">OFFSET(СВОДНАЯ!$B$3,'Кабельный журнал'!AE1139-1,0)</f>
        <v>0</v>
      </c>
      <c r="D1139" s="122"/>
      <c r="E1139" s="101">
        <f ca="1">OFFSET(СВОДНАЯ!$B$3,'Кабельный журнал'!AE1139-1,1)</f>
        <v>0</v>
      </c>
      <c r="F1139" s="105">
        <f ca="1">OFFSET(СВОДНАЯ!$B$3,'Кабельный журнал'!AE1139-1,2)</f>
        <v>0</v>
      </c>
      <c r="G1139" s="212">
        <f ca="1">OFFSET(СВОДНАЯ!$B$3,'Кабельный журнал'!AE1139-1,3)</f>
        <v>0</v>
      </c>
      <c r="H1139" s="211"/>
      <c r="I1139" s="211"/>
      <c r="J1139" s="211"/>
      <c r="K1139" s="211"/>
      <c r="L1139" s="213"/>
      <c r="M1139" s="208">
        <f ca="1">OFFSET(СВОДНАЯ!$B$3,'Кабельный журнал'!AE1139-1,4)</f>
        <v>0</v>
      </c>
      <c r="N1139" s="209"/>
      <c r="O1139" s="209"/>
      <c r="P1139" s="209"/>
      <c r="Q1139" s="210"/>
      <c r="R1139" s="211">
        <f ca="1">OFFSET(СВОДНАЯ!$B$3,'Кабельный журнал'!AE1139-1,5)</f>
        <v>0</v>
      </c>
      <c r="S1139" s="211"/>
      <c r="T1139" s="212">
        <f ca="1">OFFSET(СВОДНАЯ!$B$3,'Кабельный журнал'!AE1139-1,6)</f>
        <v>0</v>
      </c>
      <c r="U1139" s="211"/>
      <c r="V1139" s="213"/>
      <c r="W1139" s="211">
        <f ca="1">OFFSET(СВОДНАЯ!$B$3,'Кабельный журнал'!AE1139-1,7)</f>
        <v>0</v>
      </c>
      <c r="X1139" s="211"/>
      <c r="Y1139" s="211"/>
      <c r="Z1139" s="211"/>
      <c r="AA1139" s="206">
        <f ca="1">OFFSET(СВОДНАЯ!$B$3,'Кабельный журнал'!AE1139-1,8)</f>
        <v>0</v>
      </c>
      <c r="AB1139" s="207"/>
      <c r="AE1139" s="34">
        <f t="shared" si="23"/>
        <v>988</v>
      </c>
    </row>
    <row r="1140" spans="1:31" ht="15" customHeight="1" x14ac:dyDescent="0.25">
      <c r="A1140" s="215"/>
      <c r="B1140" s="218"/>
      <c r="C1140" s="114">
        <f ca="1">OFFSET(СВОДНАЯ!$B$3,'Кабельный журнал'!AE1140-1,0)</f>
        <v>0</v>
      </c>
      <c r="D1140" s="122"/>
      <c r="E1140" s="101">
        <f ca="1">OFFSET(СВОДНАЯ!$B$3,'Кабельный журнал'!AE1140-1,1)</f>
        <v>0</v>
      </c>
      <c r="F1140" s="105">
        <f ca="1">OFFSET(СВОДНАЯ!$B$3,'Кабельный журнал'!AE1140-1,2)</f>
        <v>0</v>
      </c>
      <c r="G1140" s="212">
        <f ca="1">OFFSET(СВОДНАЯ!$B$3,'Кабельный журнал'!AE1140-1,3)</f>
        <v>0</v>
      </c>
      <c r="H1140" s="211"/>
      <c r="I1140" s="211"/>
      <c r="J1140" s="211"/>
      <c r="K1140" s="211"/>
      <c r="L1140" s="213"/>
      <c r="M1140" s="208">
        <f ca="1">OFFSET(СВОДНАЯ!$B$3,'Кабельный журнал'!AE1140-1,4)</f>
        <v>0</v>
      </c>
      <c r="N1140" s="209"/>
      <c r="O1140" s="209"/>
      <c r="P1140" s="209"/>
      <c r="Q1140" s="210"/>
      <c r="R1140" s="211">
        <f ca="1">OFFSET(СВОДНАЯ!$B$3,'Кабельный журнал'!AE1140-1,5)</f>
        <v>0</v>
      </c>
      <c r="S1140" s="211"/>
      <c r="T1140" s="212">
        <f ca="1">OFFSET(СВОДНАЯ!$B$3,'Кабельный журнал'!AE1140-1,6)</f>
        <v>0</v>
      </c>
      <c r="U1140" s="211"/>
      <c r="V1140" s="213"/>
      <c r="W1140" s="211">
        <f ca="1">OFFSET(СВОДНАЯ!$B$3,'Кабельный журнал'!AE1140-1,7)</f>
        <v>0</v>
      </c>
      <c r="X1140" s="211"/>
      <c r="Y1140" s="211"/>
      <c r="Z1140" s="211"/>
      <c r="AA1140" s="206">
        <f ca="1">OFFSET(СВОДНАЯ!$B$3,'Кабельный журнал'!AE1140-1,8)</f>
        <v>0</v>
      </c>
      <c r="AB1140" s="207"/>
      <c r="AE1140" s="34">
        <f t="shared" si="23"/>
        <v>989</v>
      </c>
    </row>
    <row r="1141" spans="1:31" ht="15" customHeight="1" x14ac:dyDescent="0.25">
      <c r="A1141" s="215"/>
      <c r="B1141" s="218"/>
      <c r="C1141" s="114">
        <f ca="1">OFFSET(СВОДНАЯ!$B$3,'Кабельный журнал'!AE1141-1,0)</f>
        <v>0</v>
      </c>
      <c r="D1141" s="122"/>
      <c r="E1141" s="101">
        <f ca="1">OFFSET(СВОДНАЯ!$B$3,'Кабельный журнал'!AE1141-1,1)</f>
        <v>0</v>
      </c>
      <c r="F1141" s="105">
        <f ca="1">OFFSET(СВОДНАЯ!$B$3,'Кабельный журнал'!AE1141-1,2)</f>
        <v>0</v>
      </c>
      <c r="G1141" s="212">
        <f ca="1">OFFSET(СВОДНАЯ!$B$3,'Кабельный журнал'!AE1141-1,3)</f>
        <v>0</v>
      </c>
      <c r="H1141" s="211"/>
      <c r="I1141" s="211"/>
      <c r="J1141" s="211"/>
      <c r="K1141" s="211"/>
      <c r="L1141" s="213"/>
      <c r="M1141" s="208">
        <f ca="1">OFFSET(СВОДНАЯ!$B$3,'Кабельный журнал'!AE1141-1,4)</f>
        <v>0</v>
      </c>
      <c r="N1141" s="209"/>
      <c r="O1141" s="209"/>
      <c r="P1141" s="209"/>
      <c r="Q1141" s="210"/>
      <c r="R1141" s="211">
        <f ca="1">OFFSET(СВОДНАЯ!$B$3,'Кабельный журнал'!AE1141-1,5)</f>
        <v>0</v>
      </c>
      <c r="S1141" s="211"/>
      <c r="T1141" s="212">
        <f ca="1">OFFSET(СВОДНАЯ!$B$3,'Кабельный журнал'!AE1141-1,6)</f>
        <v>0</v>
      </c>
      <c r="U1141" s="211"/>
      <c r="V1141" s="213"/>
      <c r="W1141" s="211">
        <f ca="1">OFFSET(СВОДНАЯ!$B$3,'Кабельный журнал'!AE1141-1,7)</f>
        <v>0</v>
      </c>
      <c r="X1141" s="211"/>
      <c r="Y1141" s="211"/>
      <c r="Z1141" s="211"/>
      <c r="AA1141" s="206">
        <f ca="1">OFFSET(СВОДНАЯ!$B$3,'Кабельный журнал'!AE1141-1,8)</f>
        <v>0</v>
      </c>
      <c r="AB1141" s="207"/>
      <c r="AE1141" s="34">
        <f t="shared" si="23"/>
        <v>990</v>
      </c>
    </row>
    <row r="1142" spans="1:31" ht="15" customHeight="1" x14ac:dyDescent="0.25">
      <c r="A1142" s="215"/>
      <c r="B1142" s="218"/>
      <c r="C1142" s="114">
        <f ca="1">OFFSET(СВОДНАЯ!$B$3,'Кабельный журнал'!AE1142-1,0)</f>
        <v>0</v>
      </c>
      <c r="D1142" s="122"/>
      <c r="E1142" s="101">
        <f ca="1">OFFSET(СВОДНАЯ!$B$3,'Кабельный журнал'!AE1142-1,1)</f>
        <v>0</v>
      </c>
      <c r="F1142" s="105">
        <f ca="1">OFFSET(СВОДНАЯ!$B$3,'Кабельный журнал'!AE1142-1,2)</f>
        <v>0</v>
      </c>
      <c r="G1142" s="212">
        <f ca="1">OFFSET(СВОДНАЯ!$B$3,'Кабельный журнал'!AE1142-1,3)</f>
        <v>0</v>
      </c>
      <c r="H1142" s="211"/>
      <c r="I1142" s="211"/>
      <c r="J1142" s="211"/>
      <c r="K1142" s="211"/>
      <c r="L1142" s="213"/>
      <c r="M1142" s="208">
        <f ca="1">OFFSET(СВОДНАЯ!$B$3,'Кабельный журнал'!AE1142-1,4)</f>
        <v>0</v>
      </c>
      <c r="N1142" s="209"/>
      <c r="O1142" s="209"/>
      <c r="P1142" s="209"/>
      <c r="Q1142" s="210"/>
      <c r="R1142" s="211">
        <f ca="1">OFFSET(СВОДНАЯ!$B$3,'Кабельный журнал'!AE1142-1,5)</f>
        <v>0</v>
      </c>
      <c r="S1142" s="211"/>
      <c r="T1142" s="212">
        <f ca="1">OFFSET(СВОДНАЯ!$B$3,'Кабельный журнал'!AE1142-1,6)</f>
        <v>0</v>
      </c>
      <c r="U1142" s="211"/>
      <c r="V1142" s="213"/>
      <c r="W1142" s="211">
        <f ca="1">OFFSET(СВОДНАЯ!$B$3,'Кабельный журнал'!AE1142-1,7)</f>
        <v>0</v>
      </c>
      <c r="X1142" s="211"/>
      <c r="Y1142" s="211"/>
      <c r="Z1142" s="211"/>
      <c r="AA1142" s="206">
        <f ca="1">OFFSET(СВОДНАЯ!$B$3,'Кабельный журнал'!AE1142-1,8)</f>
        <v>0</v>
      </c>
      <c r="AB1142" s="207"/>
      <c r="AE1142" s="34">
        <f>AE1141+1</f>
        <v>991</v>
      </c>
    </row>
    <row r="1143" spans="1:31" ht="15" customHeight="1" thickBot="1" x14ac:dyDescent="0.3">
      <c r="A1143" s="216"/>
      <c r="B1143" s="219"/>
      <c r="C1143" s="114">
        <f ca="1">OFFSET(СВОДНАЯ!$B$3,'Кабельный журнал'!AE1143-1,0)</f>
        <v>0</v>
      </c>
      <c r="D1143" s="122"/>
      <c r="E1143" s="101">
        <f ca="1">OFFSET(СВОДНАЯ!$B$3,'Кабельный журнал'!AE1143-1,1)</f>
        <v>0</v>
      </c>
      <c r="F1143" s="105">
        <f ca="1">OFFSET(СВОДНАЯ!$B$3,'Кабельный журнал'!AE1143-1,2)</f>
        <v>0</v>
      </c>
      <c r="G1143" s="212">
        <f ca="1">OFFSET(СВОДНАЯ!$B$3,'Кабельный журнал'!AE1143-1,3)</f>
        <v>0</v>
      </c>
      <c r="H1143" s="211"/>
      <c r="I1143" s="211"/>
      <c r="J1143" s="211"/>
      <c r="K1143" s="211"/>
      <c r="L1143" s="213"/>
      <c r="M1143" s="208">
        <f ca="1">OFFSET(СВОДНАЯ!$B$3,'Кабельный журнал'!AE1143-1,4)</f>
        <v>0</v>
      </c>
      <c r="N1143" s="209"/>
      <c r="O1143" s="209"/>
      <c r="P1143" s="209"/>
      <c r="Q1143" s="210"/>
      <c r="R1143" s="211">
        <f ca="1">OFFSET(СВОДНАЯ!$B$3,'Кабельный журнал'!AE1143-1,5)</f>
        <v>0</v>
      </c>
      <c r="S1143" s="211"/>
      <c r="T1143" s="212">
        <f ca="1">OFFSET(СВОДНАЯ!$B$3,'Кабельный журнал'!AE1143-1,6)</f>
        <v>0</v>
      </c>
      <c r="U1143" s="211"/>
      <c r="V1143" s="213"/>
      <c r="W1143" s="211">
        <f ca="1">OFFSET(СВОДНАЯ!$B$3,'Кабельный журнал'!AE1143-1,7)</f>
        <v>0</v>
      </c>
      <c r="X1143" s="211"/>
      <c r="Y1143" s="211"/>
      <c r="Z1143" s="211"/>
      <c r="AA1143" s="206">
        <f ca="1">OFFSET(СВОДНАЯ!$B$3,'Кабельный журнал'!AE1143-1,8)</f>
        <v>0</v>
      </c>
      <c r="AB1143" s="207"/>
      <c r="AE1143" s="34">
        <f>AE1142+1</f>
        <v>992</v>
      </c>
    </row>
    <row r="1144" spans="1:31" ht="15" customHeight="1" x14ac:dyDescent="0.25">
      <c r="A1144" s="214" t="s">
        <v>14</v>
      </c>
      <c r="B1144" s="232"/>
      <c r="C1144" s="114">
        <f ca="1">OFFSET(СВОДНАЯ!$B$3,'Кабельный журнал'!AE1144-1,0)</f>
        <v>0</v>
      </c>
      <c r="D1144" s="122"/>
      <c r="E1144" s="101">
        <f ca="1">OFFSET(СВОДНАЯ!$B$3,'Кабельный журнал'!AE1144-1,1)</f>
        <v>0</v>
      </c>
      <c r="F1144" s="105">
        <f ca="1">OFFSET(СВОДНАЯ!$B$3,'Кабельный журнал'!AE1144-1,2)</f>
        <v>0</v>
      </c>
      <c r="G1144" s="212">
        <f ca="1">OFFSET(СВОДНАЯ!$B$3,'Кабельный журнал'!AE1144-1,3)</f>
        <v>0</v>
      </c>
      <c r="H1144" s="211"/>
      <c r="I1144" s="211"/>
      <c r="J1144" s="211"/>
      <c r="K1144" s="211"/>
      <c r="L1144" s="213"/>
      <c r="M1144" s="208">
        <f ca="1">OFFSET(СВОДНАЯ!$B$3,'Кабельный журнал'!AE1144-1,4)</f>
        <v>0</v>
      </c>
      <c r="N1144" s="209"/>
      <c r="O1144" s="209"/>
      <c r="P1144" s="209"/>
      <c r="Q1144" s="210"/>
      <c r="R1144" s="211">
        <f ca="1">OFFSET(СВОДНАЯ!$B$3,'Кабельный журнал'!AE1144-1,5)</f>
        <v>0</v>
      </c>
      <c r="S1144" s="211"/>
      <c r="T1144" s="212">
        <f ca="1">OFFSET(СВОДНАЯ!$B$3,'Кабельный журнал'!AE1144-1,6)</f>
        <v>0</v>
      </c>
      <c r="U1144" s="211"/>
      <c r="V1144" s="213"/>
      <c r="W1144" s="211">
        <f ca="1">OFFSET(СВОДНАЯ!$B$3,'Кабельный журнал'!AE1144-1,7)</f>
        <v>0</v>
      </c>
      <c r="X1144" s="211"/>
      <c r="Y1144" s="211"/>
      <c r="Z1144" s="211"/>
      <c r="AA1144" s="206">
        <f ca="1">OFFSET(СВОДНАЯ!$B$3,'Кабельный журнал'!AE1144-1,8)</f>
        <v>0</v>
      </c>
      <c r="AB1144" s="207"/>
      <c r="AE1144" s="34">
        <f t="shared" ref="AE1144:AE1152" si="24">AE1143+1</f>
        <v>993</v>
      </c>
    </row>
    <row r="1145" spans="1:31" ht="15" customHeight="1" x14ac:dyDescent="0.25">
      <c r="A1145" s="215"/>
      <c r="B1145" s="233"/>
      <c r="C1145" s="114">
        <f ca="1">OFFSET(СВОДНАЯ!$B$3,'Кабельный журнал'!AE1145-1,0)</f>
        <v>0</v>
      </c>
      <c r="D1145" s="122"/>
      <c r="E1145" s="101">
        <f ca="1">OFFSET(СВОДНАЯ!$B$3,'Кабельный журнал'!AE1145-1,1)</f>
        <v>0</v>
      </c>
      <c r="F1145" s="105">
        <f ca="1">OFFSET(СВОДНАЯ!$B$3,'Кабельный журнал'!AE1145-1,2)</f>
        <v>0</v>
      </c>
      <c r="G1145" s="212">
        <f ca="1">OFFSET(СВОДНАЯ!$B$3,'Кабельный журнал'!AE1145-1,3)</f>
        <v>0</v>
      </c>
      <c r="H1145" s="211"/>
      <c r="I1145" s="211"/>
      <c r="J1145" s="211"/>
      <c r="K1145" s="211"/>
      <c r="L1145" s="213"/>
      <c r="M1145" s="208">
        <f ca="1">OFFSET(СВОДНАЯ!$B$3,'Кабельный журнал'!AE1145-1,4)</f>
        <v>0</v>
      </c>
      <c r="N1145" s="209"/>
      <c r="O1145" s="209"/>
      <c r="P1145" s="209"/>
      <c r="Q1145" s="210"/>
      <c r="R1145" s="211">
        <f ca="1">OFFSET(СВОДНАЯ!$B$3,'Кабельный журнал'!AE1145-1,5)</f>
        <v>0</v>
      </c>
      <c r="S1145" s="211"/>
      <c r="T1145" s="212">
        <f ca="1">OFFSET(СВОДНАЯ!$B$3,'Кабельный журнал'!AE1145-1,6)</f>
        <v>0</v>
      </c>
      <c r="U1145" s="211"/>
      <c r="V1145" s="213"/>
      <c r="W1145" s="211">
        <f ca="1">OFFSET(СВОДНАЯ!$B$3,'Кабельный журнал'!AE1145-1,7)</f>
        <v>0</v>
      </c>
      <c r="X1145" s="211"/>
      <c r="Y1145" s="211"/>
      <c r="Z1145" s="211"/>
      <c r="AA1145" s="206">
        <f ca="1">OFFSET(СВОДНАЯ!$B$3,'Кабельный журнал'!AE1145-1,8)</f>
        <v>0</v>
      </c>
      <c r="AB1145" s="207"/>
      <c r="AE1145" s="34">
        <f t="shared" si="24"/>
        <v>994</v>
      </c>
    </row>
    <row r="1146" spans="1:31" ht="15" customHeight="1" x14ac:dyDescent="0.25">
      <c r="A1146" s="215"/>
      <c r="B1146" s="233"/>
      <c r="C1146" s="114">
        <f ca="1">OFFSET(СВОДНАЯ!$B$3,'Кабельный журнал'!AE1146-1,0)</f>
        <v>0</v>
      </c>
      <c r="D1146" s="122"/>
      <c r="E1146" s="101">
        <f ca="1">OFFSET(СВОДНАЯ!$B$3,'Кабельный журнал'!AE1146-1,1)</f>
        <v>0</v>
      </c>
      <c r="F1146" s="105">
        <f ca="1">OFFSET(СВОДНАЯ!$B$3,'Кабельный журнал'!AE1146-1,2)</f>
        <v>0</v>
      </c>
      <c r="G1146" s="212">
        <f ca="1">OFFSET(СВОДНАЯ!$B$3,'Кабельный журнал'!AE1146-1,3)</f>
        <v>0</v>
      </c>
      <c r="H1146" s="211"/>
      <c r="I1146" s="211"/>
      <c r="J1146" s="211"/>
      <c r="K1146" s="211"/>
      <c r="L1146" s="213"/>
      <c r="M1146" s="208">
        <f ca="1">OFFSET(СВОДНАЯ!$B$3,'Кабельный журнал'!AE1146-1,4)</f>
        <v>0</v>
      </c>
      <c r="N1146" s="209"/>
      <c r="O1146" s="209"/>
      <c r="P1146" s="209"/>
      <c r="Q1146" s="210"/>
      <c r="R1146" s="211">
        <f ca="1">OFFSET(СВОДНАЯ!$B$3,'Кабельный журнал'!AE1146-1,5)</f>
        <v>0</v>
      </c>
      <c r="S1146" s="211"/>
      <c r="T1146" s="212">
        <f ca="1">OFFSET(СВОДНАЯ!$B$3,'Кабельный журнал'!AE1146-1,6)</f>
        <v>0</v>
      </c>
      <c r="U1146" s="211"/>
      <c r="V1146" s="213"/>
      <c r="W1146" s="211">
        <f ca="1">OFFSET(СВОДНАЯ!$B$3,'Кабельный журнал'!AE1146-1,7)</f>
        <v>0</v>
      </c>
      <c r="X1146" s="211"/>
      <c r="Y1146" s="211"/>
      <c r="Z1146" s="211"/>
      <c r="AA1146" s="206">
        <f ca="1">OFFSET(СВОДНАЯ!$B$3,'Кабельный журнал'!AE1146-1,8)</f>
        <v>0</v>
      </c>
      <c r="AB1146" s="207"/>
      <c r="AE1146" s="34">
        <f t="shared" si="24"/>
        <v>995</v>
      </c>
    </row>
    <row r="1147" spans="1:31" ht="15" customHeight="1" x14ac:dyDescent="0.25">
      <c r="A1147" s="215"/>
      <c r="B1147" s="233"/>
      <c r="C1147" s="114">
        <f ca="1">OFFSET(СВОДНАЯ!$B$3,'Кабельный журнал'!AE1147-1,0)</f>
        <v>0</v>
      </c>
      <c r="D1147" s="122"/>
      <c r="E1147" s="101">
        <f ca="1">OFFSET(СВОДНАЯ!$B$3,'Кабельный журнал'!AE1147-1,1)</f>
        <v>0</v>
      </c>
      <c r="F1147" s="105">
        <f ca="1">OFFSET(СВОДНАЯ!$B$3,'Кабельный журнал'!AE1147-1,2)</f>
        <v>0</v>
      </c>
      <c r="G1147" s="212">
        <f ca="1">OFFSET(СВОДНАЯ!$B$3,'Кабельный журнал'!AE1147-1,3)</f>
        <v>0</v>
      </c>
      <c r="H1147" s="211"/>
      <c r="I1147" s="211"/>
      <c r="J1147" s="211"/>
      <c r="K1147" s="211"/>
      <c r="L1147" s="213"/>
      <c r="M1147" s="208">
        <f ca="1">OFFSET(СВОДНАЯ!$B$3,'Кабельный журнал'!AE1147-1,4)</f>
        <v>0</v>
      </c>
      <c r="N1147" s="209"/>
      <c r="O1147" s="209"/>
      <c r="P1147" s="209"/>
      <c r="Q1147" s="210"/>
      <c r="R1147" s="211">
        <f ca="1">OFFSET(СВОДНАЯ!$B$3,'Кабельный журнал'!AE1147-1,5)</f>
        <v>0</v>
      </c>
      <c r="S1147" s="211"/>
      <c r="T1147" s="212">
        <f ca="1">OFFSET(СВОДНАЯ!$B$3,'Кабельный журнал'!AE1147-1,6)</f>
        <v>0</v>
      </c>
      <c r="U1147" s="211"/>
      <c r="V1147" s="213"/>
      <c r="W1147" s="211">
        <f ca="1">OFFSET(СВОДНАЯ!$B$3,'Кабельный журнал'!AE1147-1,7)</f>
        <v>0</v>
      </c>
      <c r="X1147" s="211"/>
      <c r="Y1147" s="211"/>
      <c r="Z1147" s="211"/>
      <c r="AA1147" s="206">
        <f ca="1">OFFSET(СВОДНАЯ!$B$3,'Кабельный журнал'!AE1147-1,8)</f>
        <v>0</v>
      </c>
      <c r="AB1147" s="207"/>
      <c r="AE1147" s="34">
        <f t="shared" si="24"/>
        <v>996</v>
      </c>
    </row>
    <row r="1148" spans="1:31" ht="15" customHeight="1" x14ac:dyDescent="0.25">
      <c r="A1148" s="215"/>
      <c r="B1148" s="233"/>
      <c r="C1148" s="114">
        <f ca="1">OFFSET(СВОДНАЯ!$B$3,'Кабельный журнал'!AE1148-1,0)</f>
        <v>0</v>
      </c>
      <c r="D1148" s="122"/>
      <c r="E1148" s="101">
        <f ca="1">OFFSET(СВОДНАЯ!$B$3,'Кабельный журнал'!AE1148-1,1)</f>
        <v>0</v>
      </c>
      <c r="F1148" s="105">
        <f ca="1">OFFSET(СВОДНАЯ!$B$3,'Кабельный журнал'!AE1148-1,2)</f>
        <v>0</v>
      </c>
      <c r="G1148" s="212">
        <f ca="1">OFFSET(СВОДНАЯ!$B$3,'Кабельный журнал'!AE1148-1,3)</f>
        <v>0</v>
      </c>
      <c r="H1148" s="211"/>
      <c r="I1148" s="211"/>
      <c r="J1148" s="211"/>
      <c r="K1148" s="211"/>
      <c r="L1148" s="213"/>
      <c r="M1148" s="208">
        <f ca="1">OFFSET(СВОДНАЯ!$B$3,'Кабельный журнал'!AE1148-1,4)</f>
        <v>0</v>
      </c>
      <c r="N1148" s="209"/>
      <c r="O1148" s="209"/>
      <c r="P1148" s="209"/>
      <c r="Q1148" s="210"/>
      <c r="R1148" s="211">
        <f ca="1">OFFSET(СВОДНАЯ!$B$3,'Кабельный журнал'!AE1148-1,5)</f>
        <v>0</v>
      </c>
      <c r="S1148" s="211"/>
      <c r="T1148" s="212">
        <f ca="1">OFFSET(СВОДНАЯ!$B$3,'Кабельный журнал'!AE1148-1,6)</f>
        <v>0</v>
      </c>
      <c r="U1148" s="211"/>
      <c r="V1148" s="213"/>
      <c r="W1148" s="211">
        <f ca="1">OFFSET(СВОДНАЯ!$B$3,'Кабельный журнал'!AE1148-1,7)</f>
        <v>0</v>
      </c>
      <c r="X1148" s="211"/>
      <c r="Y1148" s="211"/>
      <c r="Z1148" s="211"/>
      <c r="AA1148" s="206">
        <f ca="1">OFFSET(СВОДНАЯ!$B$3,'Кабельный журнал'!AE1148-1,8)</f>
        <v>0</v>
      </c>
      <c r="AB1148" s="207"/>
      <c r="AE1148" s="34">
        <f t="shared" si="24"/>
        <v>997</v>
      </c>
    </row>
    <row r="1149" spans="1:31" ht="15" customHeight="1" thickBot="1" x14ac:dyDescent="0.3">
      <c r="A1149" s="216"/>
      <c r="B1149" s="234"/>
      <c r="C1149" s="114">
        <f ca="1">OFFSET(СВОДНАЯ!$B$3,'Кабельный журнал'!AE1149-1,0)</f>
        <v>0</v>
      </c>
      <c r="D1149" s="122"/>
      <c r="E1149" s="101">
        <f ca="1">OFFSET(СВОДНАЯ!$B$3,'Кабельный журнал'!AE1149-1,1)</f>
        <v>0</v>
      </c>
      <c r="F1149" s="105">
        <f ca="1">OFFSET(СВОДНАЯ!$B$3,'Кабельный журнал'!AE1149-1,2)</f>
        <v>0</v>
      </c>
      <c r="G1149" s="212">
        <f ca="1">OFFSET(СВОДНАЯ!$B$3,'Кабельный журнал'!AE1149-1,3)</f>
        <v>0</v>
      </c>
      <c r="H1149" s="211"/>
      <c r="I1149" s="211"/>
      <c r="J1149" s="211"/>
      <c r="K1149" s="211"/>
      <c r="L1149" s="213"/>
      <c r="M1149" s="208">
        <f ca="1">OFFSET(СВОДНАЯ!$B$3,'Кабельный журнал'!AE1149-1,4)</f>
        <v>0</v>
      </c>
      <c r="N1149" s="209"/>
      <c r="O1149" s="209"/>
      <c r="P1149" s="209"/>
      <c r="Q1149" s="210"/>
      <c r="R1149" s="211">
        <f ca="1">OFFSET(СВОДНАЯ!$B$3,'Кабельный журнал'!AE1149-1,5)</f>
        <v>0</v>
      </c>
      <c r="S1149" s="211"/>
      <c r="T1149" s="212">
        <f ca="1">OFFSET(СВОДНАЯ!$B$3,'Кабельный журнал'!AE1149-1,6)</f>
        <v>0</v>
      </c>
      <c r="U1149" s="211"/>
      <c r="V1149" s="213"/>
      <c r="W1149" s="211">
        <f ca="1">OFFSET(СВОДНАЯ!$B$3,'Кабельный журнал'!AE1149-1,7)</f>
        <v>0</v>
      </c>
      <c r="X1149" s="211"/>
      <c r="Y1149" s="211"/>
      <c r="Z1149" s="211"/>
      <c r="AA1149" s="206">
        <f ca="1">OFFSET(СВОДНАЯ!$B$3,'Кабельный журнал'!AE1149-1,8)</f>
        <v>0</v>
      </c>
      <c r="AB1149" s="207"/>
      <c r="AE1149" s="34">
        <f t="shared" si="24"/>
        <v>998</v>
      </c>
    </row>
    <row r="1150" spans="1:31" ht="15" customHeight="1" x14ac:dyDescent="0.25">
      <c r="A1150" s="214" t="s">
        <v>15</v>
      </c>
      <c r="B1150" s="217"/>
      <c r="C1150" s="114">
        <f ca="1">OFFSET(СВОДНАЯ!$B$3,'Кабельный журнал'!AE1150-1,0)</f>
        <v>0</v>
      </c>
      <c r="D1150" s="122"/>
      <c r="E1150" s="101">
        <f ca="1">OFFSET(СВОДНАЯ!$B$3,'Кабельный журнал'!AE1150-1,1)</f>
        <v>0</v>
      </c>
      <c r="F1150" s="105">
        <f ca="1">OFFSET(СВОДНАЯ!$B$3,'Кабельный журнал'!AE1150-1,2)</f>
        <v>0</v>
      </c>
      <c r="G1150" s="212">
        <f ca="1">OFFSET(СВОДНАЯ!$B$3,'Кабельный журнал'!AE1150-1,3)</f>
        <v>0</v>
      </c>
      <c r="H1150" s="211"/>
      <c r="I1150" s="211"/>
      <c r="J1150" s="211"/>
      <c r="K1150" s="211"/>
      <c r="L1150" s="213"/>
      <c r="M1150" s="208">
        <f ca="1">OFFSET(СВОДНАЯ!$B$3,'Кабельный журнал'!AE1150-1,4)</f>
        <v>0</v>
      </c>
      <c r="N1150" s="209"/>
      <c r="O1150" s="209"/>
      <c r="P1150" s="209"/>
      <c r="Q1150" s="210"/>
      <c r="R1150" s="211">
        <f ca="1">OFFSET(СВОДНАЯ!$B$3,'Кабельный журнал'!AE1150-1,5)</f>
        <v>0</v>
      </c>
      <c r="S1150" s="211"/>
      <c r="T1150" s="212">
        <f ca="1">OFFSET(СВОДНАЯ!$B$3,'Кабельный журнал'!AE1150-1,6)</f>
        <v>0</v>
      </c>
      <c r="U1150" s="211"/>
      <c r="V1150" s="213"/>
      <c r="W1150" s="211">
        <f ca="1">OFFSET(СВОДНАЯ!$B$3,'Кабельный журнал'!AE1150-1,7)</f>
        <v>0</v>
      </c>
      <c r="X1150" s="211"/>
      <c r="Y1150" s="211"/>
      <c r="Z1150" s="211"/>
      <c r="AA1150" s="206">
        <f ca="1">OFFSET(СВОДНАЯ!$B$3,'Кабельный журнал'!AE1150-1,8)</f>
        <v>0</v>
      </c>
      <c r="AB1150" s="207"/>
      <c r="AE1150" s="34">
        <f t="shared" si="24"/>
        <v>999</v>
      </c>
    </row>
    <row r="1151" spans="1:31" ht="15" customHeight="1" x14ac:dyDescent="0.25">
      <c r="A1151" s="215"/>
      <c r="B1151" s="218"/>
      <c r="C1151" s="114">
        <f ca="1">OFFSET(СВОДНАЯ!$B$3,'Кабельный журнал'!AE1151-1,0)</f>
        <v>0</v>
      </c>
      <c r="D1151" s="122"/>
      <c r="E1151" s="101">
        <f ca="1">OFFSET(СВОДНАЯ!$B$3,'Кабельный журнал'!AE1151-1,1)</f>
        <v>0</v>
      </c>
      <c r="F1151" s="105">
        <f ca="1">OFFSET(СВОДНАЯ!$B$3,'Кабельный журнал'!AE1151-1,2)</f>
        <v>0</v>
      </c>
      <c r="G1151" s="212">
        <f ca="1">OFFSET(СВОДНАЯ!$B$3,'Кабельный журнал'!AE1151-1,3)</f>
        <v>0</v>
      </c>
      <c r="H1151" s="211"/>
      <c r="I1151" s="211"/>
      <c r="J1151" s="211"/>
      <c r="K1151" s="211"/>
      <c r="L1151" s="213"/>
      <c r="M1151" s="208">
        <f ca="1">OFFSET(СВОДНАЯ!$B$3,'Кабельный журнал'!AE1151-1,4)</f>
        <v>0</v>
      </c>
      <c r="N1151" s="209"/>
      <c r="O1151" s="209"/>
      <c r="P1151" s="209"/>
      <c r="Q1151" s="210"/>
      <c r="R1151" s="211">
        <f ca="1">OFFSET(СВОДНАЯ!$B$3,'Кабельный журнал'!AE1151-1,5)</f>
        <v>0</v>
      </c>
      <c r="S1151" s="211"/>
      <c r="T1151" s="212">
        <f ca="1">OFFSET(СВОДНАЯ!$B$3,'Кабельный журнал'!AE1151-1,6)</f>
        <v>0</v>
      </c>
      <c r="U1151" s="211"/>
      <c r="V1151" s="213"/>
      <c r="W1151" s="211">
        <f ca="1">OFFSET(СВОДНАЯ!$B$3,'Кабельный журнал'!AE1151-1,7)</f>
        <v>0</v>
      </c>
      <c r="X1151" s="211"/>
      <c r="Y1151" s="211"/>
      <c r="Z1151" s="211"/>
      <c r="AA1151" s="206">
        <f ca="1">OFFSET(СВОДНАЯ!$B$3,'Кабельный журнал'!AE1151-1,8)</f>
        <v>0</v>
      </c>
      <c r="AB1151" s="207"/>
      <c r="AE1151" s="34">
        <f t="shared" si="24"/>
        <v>1000</v>
      </c>
    </row>
    <row r="1152" spans="1:31" ht="15" customHeight="1" thickBot="1" x14ac:dyDescent="0.3">
      <c r="A1152" s="215"/>
      <c r="B1152" s="218"/>
      <c r="C1152" s="111">
        <f ca="1">OFFSET(СВОДНАЯ!$B$3,'Кабельный журнал'!AE1152-1,0)</f>
        <v>0</v>
      </c>
      <c r="D1152" s="124"/>
      <c r="E1152" s="102">
        <f ca="1">OFFSET(СВОДНАЯ!$B$3,'Кабельный журнал'!AE1152-1,1)</f>
        <v>0</v>
      </c>
      <c r="F1152" s="106">
        <f ca="1">OFFSET(СВОДНАЯ!$B$3,'Кабельный журнал'!AE1152-1,2)</f>
        <v>0</v>
      </c>
      <c r="G1152" s="220">
        <f ca="1">OFFSET(СВОДНАЯ!$B$3,'Кабельный журнал'!AE1152-1,3)</f>
        <v>0</v>
      </c>
      <c r="H1152" s="221"/>
      <c r="I1152" s="221"/>
      <c r="J1152" s="221"/>
      <c r="K1152" s="221"/>
      <c r="L1152" s="222"/>
      <c r="M1152" s="223">
        <f ca="1">OFFSET(СВОДНАЯ!$B$3,'Кабельный журнал'!AE1152-1,4)</f>
        <v>0</v>
      </c>
      <c r="N1152" s="224"/>
      <c r="O1152" s="224"/>
      <c r="P1152" s="224"/>
      <c r="Q1152" s="225"/>
      <c r="R1152" s="221">
        <f ca="1">OFFSET(СВОДНАЯ!$B$3,'Кабельный журнал'!AE1152-1,5)</f>
        <v>0</v>
      </c>
      <c r="S1152" s="221"/>
      <c r="T1152" s="220">
        <f ca="1">OFFSET(СВОДНАЯ!$B$3,'Кабельный журнал'!AE1152-1,6)</f>
        <v>0</v>
      </c>
      <c r="U1152" s="221"/>
      <c r="V1152" s="222"/>
      <c r="W1152" s="221">
        <f ca="1">OFFSET(СВОДНАЯ!$B$3,'Кабельный журнал'!AE1152-1,7)</f>
        <v>0</v>
      </c>
      <c r="X1152" s="221"/>
      <c r="Y1152" s="221"/>
      <c r="Z1152" s="221"/>
      <c r="AA1152" s="220">
        <f ca="1">OFFSET(СВОДНАЯ!$B$3,'Кабельный журнал'!AE1152-1,8)</f>
        <v>0</v>
      </c>
      <c r="AB1152" s="222"/>
      <c r="AE1152" s="34">
        <f t="shared" si="24"/>
        <v>1001</v>
      </c>
    </row>
    <row r="1153" spans="1:31" ht="15" customHeight="1" thickBot="1" x14ac:dyDescent="0.3">
      <c r="A1153" s="215"/>
      <c r="B1153" s="218"/>
      <c r="C1153" s="80"/>
      <c r="D1153" s="107"/>
      <c r="E1153" s="39"/>
      <c r="F1153" s="39"/>
      <c r="G1153" s="66"/>
      <c r="H1153" s="66"/>
      <c r="I1153" s="66"/>
      <c r="J1153" s="66"/>
      <c r="K1153" s="66"/>
      <c r="L1153" s="66"/>
      <c r="M1153" s="52"/>
      <c r="N1153" s="53"/>
      <c r="O1153" s="53"/>
      <c r="P1153" s="54"/>
      <c r="Q1153" s="54"/>
      <c r="R1153" s="53"/>
      <c r="S1153" s="226" t="str">
        <f>S1098</f>
        <v>ОДО-104-01.СОТС.КЖ</v>
      </c>
      <c r="T1153" s="227"/>
      <c r="U1153" s="227"/>
      <c r="V1153" s="227"/>
      <c r="W1153" s="227"/>
      <c r="X1153" s="227"/>
      <c r="Y1153" s="227"/>
      <c r="Z1153" s="228"/>
      <c r="AA1153" s="271" t="s">
        <v>2</v>
      </c>
      <c r="AB1153" s="272"/>
    </row>
    <row r="1154" spans="1:31" ht="15" customHeight="1" thickBot="1" x14ac:dyDescent="0.3">
      <c r="A1154" s="215"/>
      <c r="B1154" s="218"/>
      <c r="C1154" s="80"/>
      <c r="D1154" s="107"/>
      <c r="E1154" s="39"/>
      <c r="F1154" s="39"/>
      <c r="G1154" s="66"/>
      <c r="H1154" s="66"/>
      <c r="I1154" s="66"/>
      <c r="J1154" s="66"/>
      <c r="K1154" s="66"/>
      <c r="L1154" s="66"/>
      <c r="M1154" s="55"/>
      <c r="N1154" s="56"/>
      <c r="O1154" s="56"/>
      <c r="P1154" s="57"/>
      <c r="Q1154" s="57"/>
      <c r="R1154" s="56"/>
      <c r="S1154" s="226"/>
      <c r="T1154" s="227"/>
      <c r="U1154" s="227"/>
      <c r="V1154" s="227"/>
      <c r="W1154" s="227"/>
      <c r="X1154" s="227"/>
      <c r="Y1154" s="227"/>
      <c r="Z1154" s="228"/>
      <c r="AA1154" s="202" t="s">
        <v>32</v>
      </c>
      <c r="AB1154" s="204">
        <f>AB1099+1</f>
        <v>16</v>
      </c>
    </row>
    <row r="1155" spans="1:31" ht="15" customHeight="1" thickBot="1" x14ac:dyDescent="0.3">
      <c r="A1155" s="216"/>
      <c r="B1155" s="219"/>
      <c r="C1155" s="81"/>
      <c r="D1155" s="138"/>
      <c r="E1155" s="41"/>
      <c r="F1155" s="41"/>
      <c r="G1155" s="113"/>
      <c r="H1155" s="113"/>
      <c r="I1155" s="113"/>
      <c r="J1155" s="113"/>
      <c r="K1155" s="113"/>
      <c r="L1155" s="113"/>
      <c r="M1155" s="59" t="s">
        <v>0</v>
      </c>
      <c r="N1155" s="59" t="s">
        <v>10</v>
      </c>
      <c r="O1155" s="59" t="s">
        <v>2</v>
      </c>
      <c r="P1155" s="59" t="s">
        <v>11</v>
      </c>
      <c r="Q1155" s="59" t="s">
        <v>4</v>
      </c>
      <c r="R1155" s="59" t="s">
        <v>5</v>
      </c>
      <c r="S1155" s="229"/>
      <c r="T1155" s="230"/>
      <c r="U1155" s="230"/>
      <c r="V1155" s="230"/>
      <c r="W1155" s="230"/>
      <c r="X1155" s="230"/>
      <c r="Y1155" s="230"/>
      <c r="Z1155" s="231"/>
      <c r="AA1155" s="203"/>
      <c r="AB1155" s="205"/>
    </row>
    <row r="1156" spans="1:31" ht="15" customHeight="1" thickBot="1" x14ac:dyDescent="0.3">
      <c r="A1156" s="26"/>
      <c r="B1156" s="26"/>
      <c r="C1156" s="199" t="s">
        <v>18</v>
      </c>
      <c r="D1156" s="133"/>
      <c r="E1156" s="251" t="s">
        <v>19</v>
      </c>
      <c r="F1156" s="252"/>
      <c r="G1156" s="255" t="s">
        <v>22</v>
      </c>
      <c r="H1156" s="256"/>
      <c r="I1156" s="256"/>
      <c r="J1156" s="256"/>
      <c r="K1156" s="256"/>
      <c r="L1156" s="256"/>
      <c r="M1156" s="256"/>
      <c r="N1156" s="256"/>
      <c r="O1156" s="256"/>
      <c r="P1156" s="256"/>
      <c r="Q1156" s="256"/>
      <c r="R1156" s="256"/>
      <c r="S1156" s="256"/>
      <c r="T1156" s="256"/>
      <c r="U1156" s="256"/>
      <c r="V1156" s="256"/>
      <c r="W1156" s="256"/>
      <c r="X1156" s="256"/>
      <c r="Y1156" s="256"/>
      <c r="Z1156" s="256"/>
      <c r="AA1156" s="256"/>
      <c r="AB1156" s="257"/>
    </row>
    <row r="1157" spans="1:31" ht="15" customHeight="1" thickBot="1" x14ac:dyDescent="0.3">
      <c r="A1157" s="26"/>
      <c r="B1157" s="26"/>
      <c r="C1157" s="200"/>
      <c r="D1157" s="134"/>
      <c r="E1157" s="253"/>
      <c r="F1157" s="254"/>
      <c r="G1157" s="258" t="s">
        <v>23</v>
      </c>
      <c r="H1157" s="259"/>
      <c r="I1157" s="259"/>
      <c r="J1157" s="259"/>
      <c r="K1157" s="259"/>
      <c r="L1157" s="259"/>
      <c r="M1157" s="259"/>
      <c r="N1157" s="259"/>
      <c r="O1157" s="259"/>
      <c r="P1157" s="259"/>
      <c r="Q1157" s="259"/>
      <c r="R1157" s="259"/>
      <c r="S1157" s="260"/>
      <c r="T1157" s="255" t="s">
        <v>24</v>
      </c>
      <c r="U1157" s="256"/>
      <c r="V1157" s="256"/>
      <c r="W1157" s="256"/>
      <c r="X1157" s="256"/>
      <c r="Y1157" s="256"/>
      <c r="Z1157" s="256"/>
      <c r="AA1157" s="256"/>
      <c r="AB1157" s="257"/>
    </row>
    <row r="1158" spans="1:31" ht="15" customHeight="1" x14ac:dyDescent="0.25">
      <c r="A1158" s="26"/>
      <c r="B1158" s="26"/>
      <c r="C1158" s="200"/>
      <c r="D1158" s="129"/>
      <c r="E1158" s="261" t="s">
        <v>20</v>
      </c>
      <c r="F1158" s="261" t="s">
        <v>21</v>
      </c>
      <c r="G1158" s="251" t="s">
        <v>25</v>
      </c>
      <c r="H1158" s="263"/>
      <c r="I1158" s="263"/>
      <c r="J1158" s="263"/>
      <c r="K1158" s="263"/>
      <c r="L1158" s="252"/>
      <c r="M1158" s="265" t="s">
        <v>26</v>
      </c>
      <c r="N1158" s="266"/>
      <c r="O1158" s="266"/>
      <c r="P1158" s="266"/>
      <c r="Q1158" s="267"/>
      <c r="R1158" s="265" t="s">
        <v>27</v>
      </c>
      <c r="S1158" s="267"/>
      <c r="T1158" s="265" t="s">
        <v>25</v>
      </c>
      <c r="U1158" s="266"/>
      <c r="V1158" s="267"/>
      <c r="W1158" s="265" t="s">
        <v>26</v>
      </c>
      <c r="X1158" s="266"/>
      <c r="Y1158" s="266"/>
      <c r="Z1158" s="267"/>
      <c r="AA1158" s="265" t="s">
        <v>27</v>
      </c>
      <c r="AB1158" s="267"/>
    </row>
    <row r="1159" spans="1:31" ht="15" customHeight="1" thickBot="1" x14ac:dyDescent="0.3">
      <c r="A1159" s="26"/>
      <c r="B1159" s="26"/>
      <c r="C1159" s="201"/>
      <c r="D1159" s="130"/>
      <c r="E1159" s="262"/>
      <c r="F1159" s="262"/>
      <c r="G1159" s="253"/>
      <c r="H1159" s="264"/>
      <c r="I1159" s="264"/>
      <c r="J1159" s="264"/>
      <c r="K1159" s="264"/>
      <c r="L1159" s="254"/>
      <c r="M1159" s="268"/>
      <c r="N1159" s="269"/>
      <c r="O1159" s="269"/>
      <c r="P1159" s="269"/>
      <c r="Q1159" s="270"/>
      <c r="R1159" s="268"/>
      <c r="S1159" s="270"/>
      <c r="T1159" s="268"/>
      <c r="U1159" s="269"/>
      <c r="V1159" s="270"/>
      <c r="W1159" s="268"/>
      <c r="X1159" s="269"/>
      <c r="Y1159" s="269"/>
      <c r="Z1159" s="270"/>
      <c r="AA1159" s="268"/>
      <c r="AB1159" s="270"/>
    </row>
    <row r="1160" spans="1:31" ht="15" customHeight="1" x14ac:dyDescent="0.25">
      <c r="C1160" s="110">
        <f ca="1">OFFSET(СВОДНАЯ!$B$3,'Кабельный журнал'!AE1160-1,0)</f>
        <v>0</v>
      </c>
      <c r="D1160" s="120"/>
      <c r="E1160" s="100">
        <f ca="1">OFFSET(СВОДНАЯ!$B$3,'Кабельный журнал'!AE1160-1,1)</f>
        <v>0</v>
      </c>
      <c r="F1160" s="104">
        <f ca="1">OFFSET(СВОДНАЯ!$B$3,'Кабельный журнал'!AE1160-1,2)</f>
        <v>0</v>
      </c>
      <c r="G1160" s="245">
        <f ca="1">OFFSET(СВОДНАЯ!$B$3,'Кабельный журнал'!AE1160-1,3)</f>
        <v>0</v>
      </c>
      <c r="H1160" s="246"/>
      <c r="I1160" s="246"/>
      <c r="J1160" s="246"/>
      <c r="K1160" s="246"/>
      <c r="L1160" s="247"/>
      <c r="M1160" s="248">
        <f ca="1">OFFSET(СВОДНАЯ!$B$3,'Кабельный журнал'!AE1160-1,4)</f>
        <v>0</v>
      </c>
      <c r="N1160" s="249"/>
      <c r="O1160" s="249"/>
      <c r="P1160" s="249"/>
      <c r="Q1160" s="250"/>
      <c r="R1160" s="246">
        <f ca="1">OFFSET(СВОДНАЯ!$B$3,'Кабельный журнал'!AE1160-1,5)</f>
        <v>0</v>
      </c>
      <c r="S1160" s="246"/>
      <c r="T1160" s="245">
        <f ca="1">OFFSET(СВОДНАЯ!$B$3,'Кабельный журнал'!AE1160-1,6)</f>
        <v>0</v>
      </c>
      <c r="U1160" s="246"/>
      <c r="V1160" s="247"/>
      <c r="W1160" s="246">
        <f ca="1">OFFSET(СВОДНАЯ!$B$3,'Кабельный журнал'!AE1160-1,7)</f>
        <v>0</v>
      </c>
      <c r="X1160" s="246"/>
      <c r="Y1160" s="246"/>
      <c r="Z1160" s="246"/>
      <c r="AA1160" s="245">
        <f ca="1">OFFSET(СВОДНАЯ!$B$3,'Кабельный журнал'!AE1160-1,8)</f>
        <v>0</v>
      </c>
      <c r="AB1160" s="247"/>
      <c r="AE1160" s="34">
        <f>AE1152+1</f>
        <v>1002</v>
      </c>
    </row>
    <row r="1161" spans="1:31" ht="15" customHeight="1" x14ac:dyDescent="0.25">
      <c r="C1161" s="110">
        <f ca="1">OFFSET(СВОДНАЯ!$B$3,'Кабельный журнал'!AE1161-1,0)</f>
        <v>0</v>
      </c>
      <c r="D1161" s="120"/>
      <c r="E1161" s="100">
        <f ca="1">OFFSET(СВОДНАЯ!$B$3,'Кабельный журнал'!AE1161-1,1)</f>
        <v>0</v>
      </c>
      <c r="F1161" s="104">
        <f ca="1">OFFSET(СВОДНАЯ!$B$3,'Кабельный журнал'!AE1161-1,2)</f>
        <v>0</v>
      </c>
      <c r="G1161" s="239">
        <f ca="1">OFFSET(СВОДНАЯ!$B$3,'Кабельный журнал'!AE1161-1,3)</f>
        <v>0</v>
      </c>
      <c r="H1161" s="240"/>
      <c r="I1161" s="240"/>
      <c r="J1161" s="240"/>
      <c r="K1161" s="240"/>
      <c r="L1161" s="241"/>
      <c r="M1161" s="242">
        <f ca="1">OFFSET(СВОДНАЯ!$B$3,'Кабельный журнал'!AE1161-1,4)</f>
        <v>0</v>
      </c>
      <c r="N1161" s="243"/>
      <c r="O1161" s="243"/>
      <c r="P1161" s="243"/>
      <c r="Q1161" s="244"/>
      <c r="R1161" s="240">
        <f ca="1">OFFSET(СВОДНАЯ!$B$3,'Кабельный журнал'!AE1161-1,5)</f>
        <v>0</v>
      </c>
      <c r="S1161" s="240"/>
      <c r="T1161" s="239">
        <f ca="1">OFFSET(СВОДНАЯ!$B$3,'Кабельный журнал'!AE1161-1,6)</f>
        <v>0</v>
      </c>
      <c r="U1161" s="240"/>
      <c r="V1161" s="241"/>
      <c r="W1161" s="240">
        <f ca="1">OFFSET(СВОДНАЯ!$B$3,'Кабельный журнал'!AE1161-1,7)</f>
        <v>0</v>
      </c>
      <c r="X1161" s="240"/>
      <c r="Y1161" s="240"/>
      <c r="Z1161" s="240"/>
      <c r="AA1161" s="206">
        <f ca="1">OFFSET(СВОДНАЯ!$B$3,'Кабельный журнал'!AE1161-1,8)</f>
        <v>0</v>
      </c>
      <c r="AB1161" s="207"/>
      <c r="AE1161" s="34">
        <f>AE1160+1</f>
        <v>1003</v>
      </c>
    </row>
    <row r="1162" spans="1:31" ht="15" customHeight="1" x14ac:dyDescent="0.25">
      <c r="C1162" s="110">
        <f ca="1">OFFSET(СВОДНАЯ!$B$3,'Кабельный журнал'!AE1162-1,0)</f>
        <v>0</v>
      </c>
      <c r="D1162" s="120"/>
      <c r="E1162" s="100">
        <f ca="1">OFFSET(СВОДНАЯ!$B$3,'Кабельный журнал'!AE1162-1,1)</f>
        <v>0</v>
      </c>
      <c r="F1162" s="104">
        <f ca="1">OFFSET(СВОДНАЯ!$B$3,'Кабельный журнал'!AE1162-1,2)</f>
        <v>0</v>
      </c>
      <c r="G1162" s="206">
        <f ca="1">OFFSET(СВОДНАЯ!$B$3,'Кабельный журнал'!AE1162-1,3)</f>
        <v>0</v>
      </c>
      <c r="H1162" s="235"/>
      <c r="I1162" s="235"/>
      <c r="J1162" s="235"/>
      <c r="K1162" s="235"/>
      <c r="L1162" s="207"/>
      <c r="M1162" s="236">
        <f ca="1">OFFSET(СВОДНАЯ!$B$3,'Кабельный журнал'!AE1162-1,4)</f>
        <v>0</v>
      </c>
      <c r="N1162" s="237"/>
      <c r="O1162" s="237"/>
      <c r="P1162" s="237"/>
      <c r="Q1162" s="238"/>
      <c r="R1162" s="235">
        <f ca="1">OFFSET(СВОДНАЯ!$B$3,'Кабельный журнал'!AE1162-1,5)</f>
        <v>0</v>
      </c>
      <c r="S1162" s="235"/>
      <c r="T1162" s="206">
        <f ca="1">OFFSET(СВОДНАЯ!$B$3,'Кабельный журнал'!AE1162-1,6)</f>
        <v>0</v>
      </c>
      <c r="U1162" s="235"/>
      <c r="V1162" s="207"/>
      <c r="W1162" s="235">
        <f ca="1">OFFSET(СВОДНАЯ!$B$3,'Кабельный журнал'!AE1162-1,7)</f>
        <v>0</v>
      </c>
      <c r="X1162" s="235"/>
      <c r="Y1162" s="235"/>
      <c r="Z1162" s="235"/>
      <c r="AA1162" s="206">
        <f ca="1">OFFSET(СВОДНАЯ!$B$3,'Кабельный журнал'!AE1162-1,8)</f>
        <v>0</v>
      </c>
      <c r="AB1162" s="207"/>
      <c r="AE1162" s="34">
        <f>AE1161+1</f>
        <v>1004</v>
      </c>
    </row>
    <row r="1163" spans="1:31" ht="15" customHeight="1" x14ac:dyDescent="0.25">
      <c r="C1163" s="110">
        <f ca="1">OFFSET(СВОДНАЯ!$B$3,'Кабельный журнал'!AE1163-1,0)</f>
        <v>0</v>
      </c>
      <c r="D1163" s="120"/>
      <c r="E1163" s="100">
        <f ca="1">OFFSET(СВОДНАЯ!$B$3,'Кабельный журнал'!AE1163-1,1)</f>
        <v>0</v>
      </c>
      <c r="F1163" s="104">
        <f ca="1">OFFSET(СВОДНАЯ!$B$3,'Кабельный журнал'!AE1163-1,2)</f>
        <v>0</v>
      </c>
      <c r="G1163" s="206">
        <f ca="1">OFFSET(СВОДНАЯ!$B$3,'Кабельный журнал'!AE1163-1,3)</f>
        <v>0</v>
      </c>
      <c r="H1163" s="235"/>
      <c r="I1163" s="235"/>
      <c r="J1163" s="235"/>
      <c r="K1163" s="235"/>
      <c r="L1163" s="207"/>
      <c r="M1163" s="236">
        <f ca="1">OFFSET(СВОДНАЯ!$B$3,'Кабельный журнал'!AE1163-1,4)</f>
        <v>0</v>
      </c>
      <c r="N1163" s="237"/>
      <c r="O1163" s="237"/>
      <c r="P1163" s="237"/>
      <c r="Q1163" s="238"/>
      <c r="R1163" s="235">
        <f ca="1">OFFSET(СВОДНАЯ!$B$3,'Кабельный журнал'!AE1163-1,5)</f>
        <v>0</v>
      </c>
      <c r="S1163" s="235"/>
      <c r="T1163" s="206">
        <f ca="1">OFFSET(СВОДНАЯ!$B$3,'Кабельный журнал'!AE1163-1,6)</f>
        <v>0</v>
      </c>
      <c r="U1163" s="235"/>
      <c r="V1163" s="207"/>
      <c r="W1163" s="235">
        <f ca="1">OFFSET(СВОДНАЯ!$B$3,'Кабельный журнал'!AE1163-1,7)</f>
        <v>0</v>
      </c>
      <c r="X1163" s="235"/>
      <c r="Y1163" s="235"/>
      <c r="Z1163" s="235"/>
      <c r="AA1163" s="206">
        <f ca="1">OFFSET(СВОДНАЯ!$B$3,'Кабельный журнал'!AE1163-1,8)</f>
        <v>0</v>
      </c>
      <c r="AB1163" s="207"/>
      <c r="AE1163" s="34">
        <f t="shared" ref="AE1163:AE1181" si="25">AE1162+1</f>
        <v>1005</v>
      </c>
    </row>
    <row r="1164" spans="1:31" ht="15" customHeight="1" x14ac:dyDescent="0.25">
      <c r="C1164" s="110">
        <f ca="1">OFFSET(СВОДНАЯ!$B$3,'Кабельный журнал'!AE1164-1,0)</f>
        <v>0</v>
      </c>
      <c r="D1164" s="120"/>
      <c r="E1164" s="100">
        <f ca="1">OFFSET(СВОДНАЯ!$B$3,'Кабельный журнал'!AE1164-1,1)</f>
        <v>0</v>
      </c>
      <c r="F1164" s="104">
        <f ca="1">OFFSET(СВОДНАЯ!$B$3,'Кабельный журнал'!AE1164-1,2)</f>
        <v>0</v>
      </c>
      <c r="G1164" s="206">
        <f ca="1">OFFSET(СВОДНАЯ!$B$3,'Кабельный журнал'!AE1164-1,3)</f>
        <v>0</v>
      </c>
      <c r="H1164" s="235"/>
      <c r="I1164" s="235"/>
      <c r="J1164" s="235"/>
      <c r="K1164" s="235"/>
      <c r="L1164" s="207"/>
      <c r="M1164" s="236">
        <f ca="1">OFFSET(СВОДНАЯ!$B$3,'Кабельный журнал'!AE1164-1,4)</f>
        <v>0</v>
      </c>
      <c r="N1164" s="237"/>
      <c r="O1164" s="237"/>
      <c r="P1164" s="237"/>
      <c r="Q1164" s="238"/>
      <c r="R1164" s="235">
        <f ca="1">OFFSET(СВОДНАЯ!$B$3,'Кабельный журнал'!AE1164-1,5)</f>
        <v>0</v>
      </c>
      <c r="S1164" s="235"/>
      <c r="T1164" s="206">
        <f ca="1">OFFSET(СВОДНАЯ!$B$3,'Кабельный журнал'!AE1164-1,6)</f>
        <v>0</v>
      </c>
      <c r="U1164" s="235"/>
      <c r="V1164" s="207"/>
      <c r="W1164" s="235">
        <f ca="1">OFFSET(СВОДНАЯ!$B$3,'Кабельный журнал'!AE1164-1,7)</f>
        <v>0</v>
      </c>
      <c r="X1164" s="235"/>
      <c r="Y1164" s="235"/>
      <c r="Z1164" s="235"/>
      <c r="AA1164" s="206">
        <f ca="1">OFFSET(СВОДНАЯ!$B$3,'Кабельный журнал'!AE1164-1,8)</f>
        <v>0</v>
      </c>
      <c r="AB1164" s="207"/>
      <c r="AE1164" s="34">
        <f t="shared" si="25"/>
        <v>1006</v>
      </c>
    </row>
    <row r="1165" spans="1:31" ht="15" customHeight="1" x14ac:dyDescent="0.25">
      <c r="C1165" s="110">
        <f ca="1">OFFSET(СВОДНАЯ!$B$3,'Кабельный журнал'!AE1165-1,0)</f>
        <v>0</v>
      </c>
      <c r="D1165" s="120"/>
      <c r="E1165" s="100">
        <f ca="1">OFFSET(СВОДНАЯ!$B$3,'Кабельный журнал'!AE1165-1,1)</f>
        <v>0</v>
      </c>
      <c r="F1165" s="104">
        <f ca="1">OFFSET(СВОДНАЯ!$B$3,'Кабельный журнал'!AE1165-1,2)</f>
        <v>0</v>
      </c>
      <c r="G1165" s="206">
        <f ca="1">OFFSET(СВОДНАЯ!$B$3,'Кабельный журнал'!AE1165-1,3)</f>
        <v>0</v>
      </c>
      <c r="H1165" s="235"/>
      <c r="I1165" s="235"/>
      <c r="J1165" s="235"/>
      <c r="K1165" s="235"/>
      <c r="L1165" s="207"/>
      <c r="M1165" s="236">
        <f ca="1">OFFSET(СВОДНАЯ!$B$3,'Кабельный журнал'!AE1165-1,4)</f>
        <v>0</v>
      </c>
      <c r="N1165" s="237"/>
      <c r="O1165" s="237"/>
      <c r="P1165" s="237"/>
      <c r="Q1165" s="238"/>
      <c r="R1165" s="235">
        <f ca="1">OFFSET(СВОДНАЯ!$B$3,'Кабельный журнал'!AE1165-1,5)</f>
        <v>0</v>
      </c>
      <c r="S1165" s="235"/>
      <c r="T1165" s="206">
        <f ca="1">OFFSET(СВОДНАЯ!$B$3,'Кабельный журнал'!AE1165-1,6)</f>
        <v>0</v>
      </c>
      <c r="U1165" s="235"/>
      <c r="V1165" s="207"/>
      <c r="W1165" s="235">
        <f ca="1">OFFSET(СВОДНАЯ!$B$3,'Кабельный журнал'!AE1165-1,7)</f>
        <v>0</v>
      </c>
      <c r="X1165" s="235"/>
      <c r="Y1165" s="235"/>
      <c r="Z1165" s="235"/>
      <c r="AA1165" s="206">
        <f ca="1">OFFSET(СВОДНАЯ!$B$3,'Кабельный журнал'!AE1165-1,8)</f>
        <v>0</v>
      </c>
      <c r="AB1165" s="207"/>
      <c r="AE1165" s="34">
        <f t="shared" si="25"/>
        <v>1007</v>
      </c>
    </row>
    <row r="1166" spans="1:31" ht="15" customHeight="1" x14ac:dyDescent="0.25">
      <c r="C1166" s="110">
        <f ca="1">OFFSET(СВОДНАЯ!$B$3,'Кабельный журнал'!AE1166-1,0)</f>
        <v>0</v>
      </c>
      <c r="D1166" s="120"/>
      <c r="E1166" s="100">
        <f ca="1">OFFSET(СВОДНАЯ!$B$3,'Кабельный журнал'!AE1166-1,1)</f>
        <v>0</v>
      </c>
      <c r="F1166" s="104">
        <f ca="1">OFFSET(СВОДНАЯ!$B$3,'Кабельный журнал'!AE1166-1,2)</f>
        <v>0</v>
      </c>
      <c r="G1166" s="206">
        <f ca="1">OFFSET(СВОДНАЯ!$B$3,'Кабельный журнал'!AE1166-1,3)</f>
        <v>0</v>
      </c>
      <c r="H1166" s="235"/>
      <c r="I1166" s="235"/>
      <c r="J1166" s="235"/>
      <c r="K1166" s="235"/>
      <c r="L1166" s="207"/>
      <c r="M1166" s="236">
        <f ca="1">OFFSET(СВОДНАЯ!$B$3,'Кабельный журнал'!AE1166-1,4)</f>
        <v>0</v>
      </c>
      <c r="N1166" s="237"/>
      <c r="O1166" s="237"/>
      <c r="P1166" s="237"/>
      <c r="Q1166" s="238"/>
      <c r="R1166" s="235">
        <f ca="1">OFFSET(СВОДНАЯ!$B$3,'Кабельный журнал'!AE1166-1,5)</f>
        <v>0</v>
      </c>
      <c r="S1166" s="235"/>
      <c r="T1166" s="206">
        <f ca="1">OFFSET(СВОДНАЯ!$B$3,'Кабельный журнал'!AE1166-1,6)</f>
        <v>0</v>
      </c>
      <c r="U1166" s="235"/>
      <c r="V1166" s="207"/>
      <c r="W1166" s="235">
        <f ca="1">OFFSET(СВОДНАЯ!$B$3,'Кабельный журнал'!AE1166-1,7)</f>
        <v>0</v>
      </c>
      <c r="X1166" s="235"/>
      <c r="Y1166" s="235"/>
      <c r="Z1166" s="235"/>
      <c r="AA1166" s="206">
        <f ca="1">OFFSET(СВОДНАЯ!$B$3,'Кабельный журнал'!AE1166-1,8)</f>
        <v>0</v>
      </c>
      <c r="AB1166" s="207"/>
      <c r="AE1166" s="34">
        <f t="shared" si="25"/>
        <v>1008</v>
      </c>
    </row>
    <row r="1167" spans="1:31" ht="15" customHeight="1" x14ac:dyDescent="0.25">
      <c r="C1167" s="110">
        <f ca="1">OFFSET(СВОДНАЯ!$B$3,'Кабельный журнал'!AE1167-1,0)</f>
        <v>0</v>
      </c>
      <c r="D1167" s="120"/>
      <c r="E1167" s="100">
        <f ca="1">OFFSET(СВОДНАЯ!$B$3,'Кабельный журнал'!AE1167-1,1)</f>
        <v>0</v>
      </c>
      <c r="F1167" s="104">
        <f ca="1">OFFSET(СВОДНАЯ!$B$3,'Кабельный журнал'!AE1167-1,2)</f>
        <v>0</v>
      </c>
      <c r="G1167" s="206">
        <f ca="1">OFFSET(СВОДНАЯ!$B$3,'Кабельный журнал'!AE1167-1,3)</f>
        <v>0</v>
      </c>
      <c r="H1167" s="235"/>
      <c r="I1167" s="235"/>
      <c r="J1167" s="235"/>
      <c r="K1167" s="235"/>
      <c r="L1167" s="207"/>
      <c r="M1167" s="236">
        <f ca="1">OFFSET(СВОДНАЯ!$B$3,'Кабельный журнал'!AE1167-1,4)</f>
        <v>0</v>
      </c>
      <c r="N1167" s="237"/>
      <c r="O1167" s="237"/>
      <c r="P1167" s="237"/>
      <c r="Q1167" s="238"/>
      <c r="R1167" s="235">
        <f ca="1">OFFSET(СВОДНАЯ!$B$3,'Кабельный журнал'!AE1167-1,5)</f>
        <v>0</v>
      </c>
      <c r="S1167" s="235"/>
      <c r="T1167" s="206">
        <f ca="1">OFFSET(СВОДНАЯ!$B$3,'Кабельный журнал'!AE1167-1,6)</f>
        <v>0</v>
      </c>
      <c r="U1167" s="235"/>
      <c r="V1167" s="207"/>
      <c r="W1167" s="235">
        <f ca="1">OFFSET(СВОДНАЯ!$B$3,'Кабельный журнал'!AE1167-1,7)</f>
        <v>0</v>
      </c>
      <c r="X1167" s="235"/>
      <c r="Y1167" s="235"/>
      <c r="Z1167" s="235"/>
      <c r="AA1167" s="206">
        <f ca="1">OFFSET(СВОДНАЯ!$B$3,'Кабельный журнал'!AE1167-1,8)</f>
        <v>0</v>
      </c>
      <c r="AB1167" s="207"/>
      <c r="AE1167" s="34">
        <f t="shared" si="25"/>
        <v>1009</v>
      </c>
    </row>
    <row r="1168" spans="1:31" ht="15" customHeight="1" x14ac:dyDescent="0.25">
      <c r="C1168" s="110">
        <f ca="1">OFFSET(СВОДНАЯ!$B$3,'Кабельный журнал'!AE1168-1,0)</f>
        <v>0</v>
      </c>
      <c r="D1168" s="120"/>
      <c r="E1168" s="100">
        <f ca="1">OFFSET(СВОДНАЯ!$B$3,'Кабельный журнал'!AE1168-1,1)</f>
        <v>0</v>
      </c>
      <c r="F1168" s="104">
        <f ca="1">OFFSET(СВОДНАЯ!$B$3,'Кабельный журнал'!AE1168-1,2)</f>
        <v>0</v>
      </c>
      <c r="G1168" s="206">
        <f ca="1">OFFSET(СВОДНАЯ!$B$3,'Кабельный журнал'!AE1168-1,3)</f>
        <v>0</v>
      </c>
      <c r="H1168" s="235"/>
      <c r="I1168" s="235"/>
      <c r="J1168" s="235"/>
      <c r="K1168" s="235"/>
      <c r="L1168" s="207"/>
      <c r="M1168" s="236">
        <f ca="1">OFFSET(СВОДНАЯ!$B$3,'Кабельный журнал'!AE1168-1,4)</f>
        <v>0</v>
      </c>
      <c r="N1168" s="237"/>
      <c r="O1168" s="237"/>
      <c r="P1168" s="237"/>
      <c r="Q1168" s="238"/>
      <c r="R1168" s="235">
        <f ca="1">OFFSET(СВОДНАЯ!$B$3,'Кабельный журнал'!AE1168-1,5)</f>
        <v>0</v>
      </c>
      <c r="S1168" s="235"/>
      <c r="T1168" s="206">
        <f ca="1">OFFSET(СВОДНАЯ!$B$3,'Кабельный журнал'!AE1168-1,6)</f>
        <v>0</v>
      </c>
      <c r="U1168" s="235"/>
      <c r="V1168" s="207"/>
      <c r="W1168" s="235">
        <f ca="1">OFFSET(СВОДНАЯ!$B$3,'Кабельный журнал'!AE1168-1,7)</f>
        <v>0</v>
      </c>
      <c r="X1168" s="235"/>
      <c r="Y1168" s="235"/>
      <c r="Z1168" s="235"/>
      <c r="AA1168" s="206">
        <f ca="1">OFFSET(СВОДНАЯ!$B$3,'Кабельный журнал'!AE1168-1,8)</f>
        <v>0</v>
      </c>
      <c r="AB1168" s="207"/>
      <c r="AE1168" s="34">
        <f t="shared" si="25"/>
        <v>1010</v>
      </c>
    </row>
    <row r="1169" spans="3:31" ht="15" customHeight="1" x14ac:dyDescent="0.25">
      <c r="C1169" s="110">
        <f ca="1">OFFSET(СВОДНАЯ!$B$3,'Кабельный журнал'!AE1169-1,0)</f>
        <v>0</v>
      </c>
      <c r="D1169" s="120"/>
      <c r="E1169" s="100">
        <f ca="1">OFFSET(СВОДНАЯ!$B$3,'Кабельный журнал'!AE1169-1,1)</f>
        <v>0</v>
      </c>
      <c r="F1169" s="104">
        <f ca="1">OFFSET(СВОДНАЯ!$B$3,'Кабельный журнал'!AE1169-1,2)</f>
        <v>0</v>
      </c>
      <c r="G1169" s="206">
        <f ca="1">OFFSET(СВОДНАЯ!$B$3,'Кабельный журнал'!AE1169-1,3)</f>
        <v>0</v>
      </c>
      <c r="H1169" s="235"/>
      <c r="I1169" s="235"/>
      <c r="J1169" s="235"/>
      <c r="K1169" s="235"/>
      <c r="L1169" s="207"/>
      <c r="M1169" s="236">
        <f ca="1">OFFSET(СВОДНАЯ!$B$3,'Кабельный журнал'!AE1169-1,4)</f>
        <v>0</v>
      </c>
      <c r="N1169" s="237"/>
      <c r="O1169" s="237"/>
      <c r="P1169" s="237"/>
      <c r="Q1169" s="238"/>
      <c r="R1169" s="235">
        <f ca="1">OFFSET(СВОДНАЯ!$B$3,'Кабельный журнал'!AE1169-1,5)</f>
        <v>0</v>
      </c>
      <c r="S1169" s="235"/>
      <c r="T1169" s="206">
        <f ca="1">OFFSET(СВОДНАЯ!$B$3,'Кабельный журнал'!AE1169-1,6)</f>
        <v>0</v>
      </c>
      <c r="U1169" s="235"/>
      <c r="V1169" s="207"/>
      <c r="W1169" s="235">
        <f ca="1">OFFSET(СВОДНАЯ!$B$3,'Кабельный журнал'!AE1169-1,7)</f>
        <v>0</v>
      </c>
      <c r="X1169" s="235"/>
      <c r="Y1169" s="235"/>
      <c r="Z1169" s="235"/>
      <c r="AA1169" s="206">
        <f ca="1">OFFSET(СВОДНАЯ!$B$3,'Кабельный журнал'!AE1169-1,8)</f>
        <v>0</v>
      </c>
      <c r="AB1169" s="207"/>
      <c r="AE1169" s="34">
        <f t="shared" si="25"/>
        <v>1011</v>
      </c>
    </row>
    <row r="1170" spans="3:31" ht="15" customHeight="1" x14ac:dyDescent="0.25">
      <c r="C1170" s="110">
        <f ca="1">OFFSET(СВОДНАЯ!$B$3,'Кабельный журнал'!AE1170-1,0)</f>
        <v>0</v>
      </c>
      <c r="D1170" s="120"/>
      <c r="E1170" s="100">
        <f ca="1">OFFSET(СВОДНАЯ!$B$3,'Кабельный журнал'!AE1170-1,1)</f>
        <v>0</v>
      </c>
      <c r="F1170" s="104">
        <f ca="1">OFFSET(СВОДНАЯ!$B$3,'Кабельный журнал'!AE1170-1,2)</f>
        <v>0</v>
      </c>
      <c r="G1170" s="206">
        <f ca="1">OFFSET(СВОДНАЯ!$B$3,'Кабельный журнал'!AE1170-1,3)</f>
        <v>0</v>
      </c>
      <c r="H1170" s="235"/>
      <c r="I1170" s="235"/>
      <c r="J1170" s="235"/>
      <c r="K1170" s="235"/>
      <c r="L1170" s="207"/>
      <c r="M1170" s="236">
        <f ca="1">OFFSET(СВОДНАЯ!$B$3,'Кабельный журнал'!AE1170-1,4)</f>
        <v>0</v>
      </c>
      <c r="N1170" s="237"/>
      <c r="O1170" s="237"/>
      <c r="P1170" s="237"/>
      <c r="Q1170" s="238"/>
      <c r="R1170" s="235">
        <f ca="1">OFFSET(СВОДНАЯ!$B$3,'Кабельный журнал'!AE1170-1,5)</f>
        <v>0</v>
      </c>
      <c r="S1170" s="235"/>
      <c r="T1170" s="206">
        <f ca="1">OFFSET(СВОДНАЯ!$B$3,'Кабельный журнал'!AE1170-1,6)</f>
        <v>0</v>
      </c>
      <c r="U1170" s="235"/>
      <c r="V1170" s="207"/>
      <c r="W1170" s="235">
        <f ca="1">OFFSET(СВОДНАЯ!$B$3,'Кабельный журнал'!AE1170-1,7)</f>
        <v>0</v>
      </c>
      <c r="X1170" s="235"/>
      <c r="Y1170" s="235"/>
      <c r="Z1170" s="235"/>
      <c r="AA1170" s="206">
        <f ca="1">OFFSET(СВОДНАЯ!$B$3,'Кабельный журнал'!AE1170-1,8)</f>
        <v>0</v>
      </c>
      <c r="AB1170" s="207"/>
      <c r="AE1170" s="34">
        <f t="shared" si="25"/>
        <v>1012</v>
      </c>
    </row>
    <row r="1171" spans="3:31" ht="15" customHeight="1" x14ac:dyDescent="0.25">
      <c r="C1171" s="110">
        <f ca="1">OFFSET(СВОДНАЯ!$B$3,'Кабельный журнал'!AE1171-1,0)</f>
        <v>0</v>
      </c>
      <c r="D1171" s="120"/>
      <c r="E1171" s="100">
        <f ca="1">OFFSET(СВОДНАЯ!$B$3,'Кабельный журнал'!AE1171-1,1)</f>
        <v>0</v>
      </c>
      <c r="F1171" s="104">
        <f ca="1">OFFSET(СВОДНАЯ!$B$3,'Кабельный журнал'!AE1171-1,2)</f>
        <v>0</v>
      </c>
      <c r="G1171" s="206">
        <f ca="1">OFFSET(СВОДНАЯ!$B$3,'Кабельный журнал'!AE1171-1,3)</f>
        <v>0</v>
      </c>
      <c r="H1171" s="235"/>
      <c r="I1171" s="235"/>
      <c r="J1171" s="235"/>
      <c r="K1171" s="235"/>
      <c r="L1171" s="207"/>
      <c r="M1171" s="236">
        <f ca="1">OFFSET(СВОДНАЯ!$B$3,'Кабельный журнал'!AE1171-1,4)</f>
        <v>0</v>
      </c>
      <c r="N1171" s="237"/>
      <c r="O1171" s="237"/>
      <c r="P1171" s="237"/>
      <c r="Q1171" s="238"/>
      <c r="R1171" s="235">
        <f ca="1">OFFSET(СВОДНАЯ!$B$3,'Кабельный журнал'!AE1171-1,5)</f>
        <v>0</v>
      </c>
      <c r="S1171" s="235"/>
      <c r="T1171" s="206">
        <f ca="1">OFFSET(СВОДНАЯ!$B$3,'Кабельный журнал'!AE1171-1,6)</f>
        <v>0</v>
      </c>
      <c r="U1171" s="235"/>
      <c r="V1171" s="207"/>
      <c r="W1171" s="235">
        <f ca="1">OFFSET(СВОДНАЯ!$B$3,'Кабельный журнал'!AE1171-1,7)</f>
        <v>0</v>
      </c>
      <c r="X1171" s="235"/>
      <c r="Y1171" s="235"/>
      <c r="Z1171" s="235"/>
      <c r="AA1171" s="206">
        <f ca="1">OFFSET(СВОДНАЯ!$B$3,'Кабельный журнал'!AE1171-1,8)</f>
        <v>0</v>
      </c>
      <c r="AB1171" s="207"/>
      <c r="AE1171" s="34">
        <f t="shared" si="25"/>
        <v>1013</v>
      </c>
    </row>
    <row r="1172" spans="3:31" ht="15" customHeight="1" x14ac:dyDescent="0.25">
      <c r="C1172" s="110">
        <f ca="1">OFFSET(СВОДНАЯ!$B$3,'Кабельный журнал'!AE1172-1,0)</f>
        <v>0</v>
      </c>
      <c r="D1172" s="120"/>
      <c r="E1172" s="100">
        <f ca="1">OFFSET(СВОДНАЯ!$B$3,'Кабельный журнал'!AE1172-1,1)</f>
        <v>0</v>
      </c>
      <c r="F1172" s="104">
        <f ca="1">OFFSET(СВОДНАЯ!$B$3,'Кабельный журнал'!AE1172-1,2)</f>
        <v>0</v>
      </c>
      <c r="G1172" s="206">
        <f ca="1">OFFSET(СВОДНАЯ!$B$3,'Кабельный журнал'!AE1172-1,3)</f>
        <v>0</v>
      </c>
      <c r="H1172" s="235"/>
      <c r="I1172" s="235"/>
      <c r="J1172" s="235"/>
      <c r="K1172" s="235"/>
      <c r="L1172" s="207"/>
      <c r="M1172" s="236">
        <f ca="1">OFFSET(СВОДНАЯ!$B$3,'Кабельный журнал'!AE1172-1,4)</f>
        <v>0</v>
      </c>
      <c r="N1172" s="237"/>
      <c r="O1172" s="237"/>
      <c r="P1172" s="237"/>
      <c r="Q1172" s="238"/>
      <c r="R1172" s="235">
        <f ca="1">OFFSET(СВОДНАЯ!$B$3,'Кабельный журнал'!AE1172-1,5)</f>
        <v>0</v>
      </c>
      <c r="S1172" s="235"/>
      <c r="T1172" s="206">
        <f ca="1">OFFSET(СВОДНАЯ!$B$3,'Кабельный журнал'!AE1172-1,6)</f>
        <v>0</v>
      </c>
      <c r="U1172" s="235"/>
      <c r="V1172" s="207"/>
      <c r="W1172" s="235">
        <f ca="1">OFFSET(СВОДНАЯ!$B$3,'Кабельный журнал'!AE1172-1,7)</f>
        <v>0</v>
      </c>
      <c r="X1172" s="235"/>
      <c r="Y1172" s="235"/>
      <c r="Z1172" s="235"/>
      <c r="AA1172" s="206">
        <f ca="1">OFFSET(СВОДНАЯ!$B$3,'Кабельный журнал'!AE1172-1,8)</f>
        <v>0</v>
      </c>
      <c r="AB1172" s="207"/>
      <c r="AE1172" s="34">
        <f t="shared" si="25"/>
        <v>1014</v>
      </c>
    </row>
    <row r="1173" spans="3:31" ht="15" customHeight="1" x14ac:dyDescent="0.25">
      <c r="C1173" s="110">
        <f ca="1">OFFSET(СВОДНАЯ!$B$3,'Кабельный журнал'!AE1173-1,0)</f>
        <v>0</v>
      </c>
      <c r="D1173" s="120"/>
      <c r="E1173" s="100">
        <f ca="1">OFFSET(СВОДНАЯ!$B$3,'Кабельный журнал'!AE1173-1,1)</f>
        <v>0</v>
      </c>
      <c r="F1173" s="104">
        <f ca="1">OFFSET(СВОДНАЯ!$B$3,'Кабельный журнал'!AE1173-1,2)</f>
        <v>0</v>
      </c>
      <c r="G1173" s="206">
        <f ca="1">OFFSET(СВОДНАЯ!$B$3,'Кабельный журнал'!AE1173-1,3)</f>
        <v>0</v>
      </c>
      <c r="H1173" s="235"/>
      <c r="I1173" s="235"/>
      <c r="J1173" s="235"/>
      <c r="K1173" s="235"/>
      <c r="L1173" s="207"/>
      <c r="M1173" s="236">
        <f ca="1">OFFSET(СВОДНАЯ!$B$3,'Кабельный журнал'!AE1173-1,4)</f>
        <v>0</v>
      </c>
      <c r="N1173" s="237"/>
      <c r="O1173" s="237"/>
      <c r="P1173" s="237"/>
      <c r="Q1173" s="238"/>
      <c r="R1173" s="235">
        <f ca="1">OFFSET(СВОДНАЯ!$B$3,'Кабельный журнал'!AE1173-1,5)</f>
        <v>0</v>
      </c>
      <c r="S1173" s="235"/>
      <c r="T1173" s="206">
        <f ca="1">OFFSET(СВОДНАЯ!$B$3,'Кабельный журнал'!AE1173-1,6)</f>
        <v>0</v>
      </c>
      <c r="U1173" s="235"/>
      <c r="V1173" s="207"/>
      <c r="W1173" s="235">
        <f ca="1">OFFSET(СВОДНАЯ!$B$3,'Кабельный журнал'!AE1173-1,7)</f>
        <v>0</v>
      </c>
      <c r="X1173" s="235"/>
      <c r="Y1173" s="235"/>
      <c r="Z1173" s="235"/>
      <c r="AA1173" s="206">
        <f ca="1">OFFSET(СВОДНАЯ!$B$3,'Кабельный журнал'!AE1173-1,8)</f>
        <v>0</v>
      </c>
      <c r="AB1173" s="207"/>
      <c r="AE1173" s="34">
        <f t="shared" si="25"/>
        <v>1015</v>
      </c>
    </row>
    <row r="1174" spans="3:31" ht="15" customHeight="1" x14ac:dyDescent="0.25">
      <c r="C1174" s="110">
        <f ca="1">OFFSET(СВОДНАЯ!$B$3,'Кабельный журнал'!AE1174-1,0)</f>
        <v>0</v>
      </c>
      <c r="D1174" s="120"/>
      <c r="E1174" s="100">
        <f ca="1">OFFSET(СВОДНАЯ!$B$3,'Кабельный журнал'!AE1174-1,1)</f>
        <v>0</v>
      </c>
      <c r="F1174" s="104">
        <f ca="1">OFFSET(СВОДНАЯ!$B$3,'Кабельный журнал'!AE1174-1,2)</f>
        <v>0</v>
      </c>
      <c r="G1174" s="206">
        <f ca="1">OFFSET(СВОДНАЯ!$B$3,'Кабельный журнал'!AE1174-1,3)</f>
        <v>0</v>
      </c>
      <c r="H1174" s="235"/>
      <c r="I1174" s="235"/>
      <c r="J1174" s="235"/>
      <c r="K1174" s="235"/>
      <c r="L1174" s="207"/>
      <c r="M1174" s="236">
        <f ca="1">OFFSET(СВОДНАЯ!$B$3,'Кабельный журнал'!AE1174-1,4)</f>
        <v>0</v>
      </c>
      <c r="N1174" s="237"/>
      <c r="O1174" s="237"/>
      <c r="P1174" s="237"/>
      <c r="Q1174" s="238"/>
      <c r="R1174" s="235">
        <f ca="1">OFFSET(СВОДНАЯ!$B$3,'Кабельный журнал'!AE1174-1,5)</f>
        <v>0</v>
      </c>
      <c r="S1174" s="235"/>
      <c r="T1174" s="206">
        <f ca="1">OFFSET(СВОДНАЯ!$B$3,'Кабельный журнал'!AE1174-1,6)</f>
        <v>0</v>
      </c>
      <c r="U1174" s="235"/>
      <c r="V1174" s="207"/>
      <c r="W1174" s="235">
        <f ca="1">OFFSET(СВОДНАЯ!$B$3,'Кабельный журнал'!AE1174-1,7)</f>
        <v>0</v>
      </c>
      <c r="X1174" s="235"/>
      <c r="Y1174" s="235"/>
      <c r="Z1174" s="235"/>
      <c r="AA1174" s="206">
        <f ca="1">OFFSET(СВОДНАЯ!$B$3,'Кабельный журнал'!AE1174-1,8)</f>
        <v>0</v>
      </c>
      <c r="AB1174" s="207"/>
      <c r="AE1174" s="34">
        <f t="shared" si="25"/>
        <v>1016</v>
      </c>
    </row>
    <row r="1175" spans="3:31" ht="15" customHeight="1" x14ac:dyDescent="0.25">
      <c r="C1175" s="110">
        <f ca="1">OFFSET(СВОДНАЯ!$B$3,'Кабельный журнал'!AE1175-1,0)</f>
        <v>0</v>
      </c>
      <c r="D1175" s="120"/>
      <c r="E1175" s="100">
        <f ca="1">OFFSET(СВОДНАЯ!$B$3,'Кабельный журнал'!AE1175-1,1)</f>
        <v>0</v>
      </c>
      <c r="F1175" s="104">
        <f ca="1">OFFSET(СВОДНАЯ!$B$3,'Кабельный журнал'!AE1175-1,2)</f>
        <v>0</v>
      </c>
      <c r="G1175" s="206">
        <f ca="1">OFFSET(СВОДНАЯ!$B$3,'Кабельный журнал'!AE1175-1,3)</f>
        <v>0</v>
      </c>
      <c r="H1175" s="235"/>
      <c r="I1175" s="235"/>
      <c r="J1175" s="235"/>
      <c r="K1175" s="235"/>
      <c r="L1175" s="207"/>
      <c r="M1175" s="236">
        <f ca="1">OFFSET(СВОДНАЯ!$B$3,'Кабельный журнал'!AE1175-1,4)</f>
        <v>0</v>
      </c>
      <c r="N1175" s="237"/>
      <c r="O1175" s="237"/>
      <c r="P1175" s="237"/>
      <c r="Q1175" s="238"/>
      <c r="R1175" s="235">
        <f ca="1">OFFSET(СВОДНАЯ!$B$3,'Кабельный журнал'!AE1175-1,5)</f>
        <v>0</v>
      </c>
      <c r="S1175" s="235"/>
      <c r="T1175" s="206">
        <f ca="1">OFFSET(СВОДНАЯ!$B$3,'Кабельный журнал'!AE1175-1,6)</f>
        <v>0</v>
      </c>
      <c r="U1175" s="235"/>
      <c r="V1175" s="207"/>
      <c r="W1175" s="235">
        <f ca="1">OFFSET(СВОДНАЯ!$B$3,'Кабельный журнал'!AE1175-1,7)</f>
        <v>0</v>
      </c>
      <c r="X1175" s="235"/>
      <c r="Y1175" s="235"/>
      <c r="Z1175" s="235"/>
      <c r="AA1175" s="206">
        <f ca="1">OFFSET(СВОДНАЯ!$B$3,'Кабельный журнал'!AE1175-1,8)</f>
        <v>0</v>
      </c>
      <c r="AB1175" s="207"/>
      <c r="AE1175" s="34">
        <f t="shared" si="25"/>
        <v>1017</v>
      </c>
    </row>
    <row r="1176" spans="3:31" ht="15" customHeight="1" x14ac:dyDescent="0.25">
      <c r="C1176" s="110">
        <f ca="1">OFFSET(СВОДНАЯ!$B$3,'Кабельный журнал'!AE1176-1,0)</f>
        <v>0</v>
      </c>
      <c r="D1176" s="120"/>
      <c r="E1176" s="100">
        <f ca="1">OFFSET(СВОДНАЯ!$B$3,'Кабельный журнал'!AE1176-1,1)</f>
        <v>0</v>
      </c>
      <c r="F1176" s="104">
        <f ca="1">OFFSET(СВОДНАЯ!$B$3,'Кабельный журнал'!AE1176-1,2)</f>
        <v>0</v>
      </c>
      <c r="G1176" s="206">
        <f ca="1">OFFSET(СВОДНАЯ!$B$3,'Кабельный журнал'!AE1176-1,3)</f>
        <v>0</v>
      </c>
      <c r="H1176" s="235"/>
      <c r="I1176" s="235"/>
      <c r="J1176" s="235"/>
      <c r="K1176" s="235"/>
      <c r="L1176" s="207"/>
      <c r="M1176" s="236">
        <f ca="1">OFFSET(СВОДНАЯ!$B$3,'Кабельный журнал'!AE1176-1,4)</f>
        <v>0</v>
      </c>
      <c r="N1176" s="237"/>
      <c r="O1176" s="237"/>
      <c r="P1176" s="237"/>
      <c r="Q1176" s="238"/>
      <c r="R1176" s="235">
        <f ca="1">OFFSET(СВОДНАЯ!$B$3,'Кабельный журнал'!AE1176-1,5)</f>
        <v>0</v>
      </c>
      <c r="S1176" s="235"/>
      <c r="T1176" s="206">
        <f ca="1">OFFSET(СВОДНАЯ!$B$3,'Кабельный журнал'!AE1176-1,6)</f>
        <v>0</v>
      </c>
      <c r="U1176" s="235"/>
      <c r="V1176" s="207"/>
      <c r="W1176" s="235">
        <f ca="1">OFFSET(СВОДНАЯ!$B$3,'Кабельный журнал'!AE1176-1,7)</f>
        <v>0</v>
      </c>
      <c r="X1176" s="235"/>
      <c r="Y1176" s="235"/>
      <c r="Z1176" s="235"/>
      <c r="AA1176" s="206">
        <f ca="1">OFFSET(СВОДНАЯ!$B$3,'Кабельный журнал'!AE1176-1,8)</f>
        <v>0</v>
      </c>
      <c r="AB1176" s="207"/>
      <c r="AE1176" s="34">
        <f t="shared" si="25"/>
        <v>1018</v>
      </c>
    </row>
    <row r="1177" spans="3:31" ht="15" customHeight="1" x14ac:dyDescent="0.25">
      <c r="C1177" s="110">
        <f ca="1">OFFSET(СВОДНАЯ!$B$3,'Кабельный журнал'!AE1177-1,0)</f>
        <v>0</v>
      </c>
      <c r="D1177" s="120"/>
      <c r="E1177" s="100">
        <f ca="1">OFFSET(СВОДНАЯ!$B$3,'Кабельный журнал'!AE1177-1,1)</f>
        <v>0</v>
      </c>
      <c r="F1177" s="104">
        <f ca="1">OFFSET(СВОДНАЯ!$B$3,'Кабельный журнал'!AE1177-1,2)</f>
        <v>0</v>
      </c>
      <c r="G1177" s="206">
        <f ca="1">OFFSET(СВОДНАЯ!$B$3,'Кабельный журнал'!AE1177-1,3)</f>
        <v>0</v>
      </c>
      <c r="H1177" s="235"/>
      <c r="I1177" s="235"/>
      <c r="J1177" s="235"/>
      <c r="K1177" s="235"/>
      <c r="L1177" s="207"/>
      <c r="M1177" s="236">
        <f ca="1">OFFSET(СВОДНАЯ!$B$3,'Кабельный журнал'!AE1177-1,4)</f>
        <v>0</v>
      </c>
      <c r="N1177" s="237"/>
      <c r="O1177" s="237"/>
      <c r="P1177" s="237"/>
      <c r="Q1177" s="238"/>
      <c r="R1177" s="235">
        <f ca="1">OFFSET(СВОДНАЯ!$B$3,'Кабельный журнал'!AE1177-1,5)</f>
        <v>0</v>
      </c>
      <c r="S1177" s="235"/>
      <c r="T1177" s="206">
        <f ca="1">OFFSET(СВОДНАЯ!$B$3,'Кабельный журнал'!AE1177-1,6)</f>
        <v>0</v>
      </c>
      <c r="U1177" s="235"/>
      <c r="V1177" s="207"/>
      <c r="W1177" s="235">
        <f ca="1">OFFSET(СВОДНАЯ!$B$3,'Кабельный журнал'!AE1177-1,7)</f>
        <v>0</v>
      </c>
      <c r="X1177" s="235"/>
      <c r="Y1177" s="235"/>
      <c r="Z1177" s="235"/>
      <c r="AA1177" s="206">
        <f ca="1">OFFSET(СВОДНАЯ!$B$3,'Кабельный журнал'!AE1177-1,8)</f>
        <v>0</v>
      </c>
      <c r="AB1177" s="207"/>
      <c r="AE1177" s="34">
        <f t="shared" si="25"/>
        <v>1019</v>
      </c>
    </row>
    <row r="1178" spans="3:31" ht="15" customHeight="1" x14ac:dyDescent="0.25">
      <c r="C1178" s="110">
        <f ca="1">OFFSET(СВОДНАЯ!$B$3,'Кабельный журнал'!AE1178-1,0)</f>
        <v>0</v>
      </c>
      <c r="D1178" s="120"/>
      <c r="E1178" s="100">
        <f ca="1">OFFSET(СВОДНАЯ!$B$3,'Кабельный журнал'!AE1178-1,1)</f>
        <v>0</v>
      </c>
      <c r="F1178" s="104">
        <f ca="1">OFFSET(СВОДНАЯ!$B$3,'Кабельный журнал'!AE1178-1,2)</f>
        <v>0</v>
      </c>
      <c r="G1178" s="206">
        <f ca="1">OFFSET(СВОДНАЯ!$B$3,'Кабельный журнал'!AE1178-1,3)</f>
        <v>0</v>
      </c>
      <c r="H1178" s="235"/>
      <c r="I1178" s="235"/>
      <c r="J1178" s="235"/>
      <c r="K1178" s="235"/>
      <c r="L1178" s="207"/>
      <c r="M1178" s="236">
        <f ca="1">OFFSET(СВОДНАЯ!$B$3,'Кабельный журнал'!AE1178-1,4)</f>
        <v>0</v>
      </c>
      <c r="N1178" s="237"/>
      <c r="O1178" s="237"/>
      <c r="P1178" s="237"/>
      <c r="Q1178" s="238"/>
      <c r="R1178" s="235">
        <f ca="1">OFFSET(СВОДНАЯ!$B$3,'Кабельный журнал'!AE1178-1,5)</f>
        <v>0</v>
      </c>
      <c r="S1178" s="235"/>
      <c r="T1178" s="206">
        <f ca="1">OFFSET(СВОДНАЯ!$B$3,'Кабельный журнал'!AE1178-1,6)</f>
        <v>0</v>
      </c>
      <c r="U1178" s="235"/>
      <c r="V1178" s="207"/>
      <c r="W1178" s="235">
        <f ca="1">OFFSET(СВОДНАЯ!$B$3,'Кабельный журнал'!AE1178-1,7)</f>
        <v>0</v>
      </c>
      <c r="X1178" s="235"/>
      <c r="Y1178" s="235"/>
      <c r="Z1178" s="235"/>
      <c r="AA1178" s="206">
        <f ca="1">OFFSET(СВОДНАЯ!$B$3,'Кабельный журнал'!AE1178-1,8)</f>
        <v>0</v>
      </c>
      <c r="AB1178" s="207"/>
      <c r="AE1178" s="34">
        <f t="shared" si="25"/>
        <v>1020</v>
      </c>
    </row>
    <row r="1179" spans="3:31" ht="15" customHeight="1" x14ac:dyDescent="0.25">
      <c r="C1179" s="114">
        <f ca="1">OFFSET(СВОДНАЯ!$B$3,'Кабельный журнал'!AE1179-1,0)</f>
        <v>0</v>
      </c>
      <c r="D1179" s="122"/>
      <c r="E1179" s="101">
        <f ca="1">OFFSET(СВОДНАЯ!$B$3,'Кабельный журнал'!AE1179-1,1)</f>
        <v>0</v>
      </c>
      <c r="F1179" s="105">
        <f ca="1">OFFSET(СВОДНАЯ!$B$3,'Кабельный журнал'!AE1179-1,2)</f>
        <v>0</v>
      </c>
      <c r="G1179" s="212">
        <f ca="1">OFFSET(СВОДНАЯ!$B$3,'Кабельный журнал'!AE1179-1,3)</f>
        <v>0</v>
      </c>
      <c r="H1179" s="211"/>
      <c r="I1179" s="211"/>
      <c r="J1179" s="211"/>
      <c r="K1179" s="211"/>
      <c r="L1179" s="213"/>
      <c r="M1179" s="208">
        <f ca="1">OFFSET(СВОДНАЯ!$B$3,'Кабельный журнал'!AE1179-1,4)</f>
        <v>0</v>
      </c>
      <c r="N1179" s="209"/>
      <c r="O1179" s="209"/>
      <c r="P1179" s="209"/>
      <c r="Q1179" s="210"/>
      <c r="R1179" s="211">
        <f ca="1">OFFSET(СВОДНАЯ!$B$3,'Кабельный журнал'!AE1179-1,5)</f>
        <v>0</v>
      </c>
      <c r="S1179" s="211"/>
      <c r="T1179" s="212">
        <f ca="1">OFFSET(СВОДНАЯ!$B$3,'Кабельный журнал'!AE1179-1,6)</f>
        <v>0</v>
      </c>
      <c r="U1179" s="211"/>
      <c r="V1179" s="213"/>
      <c r="W1179" s="211">
        <f ca="1">OFFSET(СВОДНАЯ!$B$3,'Кабельный журнал'!AE1179-1,7)</f>
        <v>0</v>
      </c>
      <c r="X1179" s="211"/>
      <c r="Y1179" s="211"/>
      <c r="Z1179" s="211"/>
      <c r="AA1179" s="206">
        <f ca="1">OFFSET(СВОДНАЯ!$B$3,'Кабельный журнал'!AE1179-1,8)</f>
        <v>0</v>
      </c>
      <c r="AB1179" s="207"/>
      <c r="AE1179" s="34">
        <f t="shared" si="25"/>
        <v>1021</v>
      </c>
    </row>
    <row r="1180" spans="3:31" ht="15" customHeight="1" x14ac:dyDescent="0.25">
      <c r="C1180" s="114">
        <f ca="1">OFFSET(СВОДНАЯ!$B$3,'Кабельный журнал'!AE1180-1,0)</f>
        <v>0</v>
      </c>
      <c r="D1180" s="122"/>
      <c r="E1180" s="101">
        <f ca="1">OFFSET(СВОДНАЯ!$B$3,'Кабельный журнал'!AE1180-1,1)</f>
        <v>0</v>
      </c>
      <c r="F1180" s="105">
        <f ca="1">OFFSET(СВОДНАЯ!$B$3,'Кабельный журнал'!AE1180-1,2)</f>
        <v>0</v>
      </c>
      <c r="G1180" s="212">
        <f ca="1">OFFSET(СВОДНАЯ!$B$3,'Кабельный журнал'!AE1180-1,3)</f>
        <v>0</v>
      </c>
      <c r="H1180" s="211"/>
      <c r="I1180" s="211"/>
      <c r="J1180" s="211"/>
      <c r="K1180" s="211"/>
      <c r="L1180" s="213"/>
      <c r="M1180" s="208">
        <f ca="1">OFFSET(СВОДНАЯ!$B$3,'Кабельный журнал'!AE1180-1,4)</f>
        <v>0</v>
      </c>
      <c r="N1180" s="209"/>
      <c r="O1180" s="209"/>
      <c r="P1180" s="209"/>
      <c r="Q1180" s="210"/>
      <c r="R1180" s="211">
        <f ca="1">OFFSET(СВОДНАЯ!$B$3,'Кабельный журнал'!AE1180-1,5)</f>
        <v>0</v>
      </c>
      <c r="S1180" s="211"/>
      <c r="T1180" s="212">
        <f ca="1">OFFSET(СВОДНАЯ!$B$3,'Кабельный журнал'!AE1180-1,6)</f>
        <v>0</v>
      </c>
      <c r="U1180" s="211"/>
      <c r="V1180" s="213"/>
      <c r="W1180" s="211">
        <f ca="1">OFFSET(СВОДНАЯ!$B$3,'Кабельный журнал'!AE1180-1,7)</f>
        <v>0</v>
      </c>
      <c r="X1180" s="211"/>
      <c r="Y1180" s="211"/>
      <c r="Z1180" s="211"/>
      <c r="AA1180" s="206">
        <f ca="1">OFFSET(СВОДНАЯ!$B$3,'Кабельный журнал'!AE1180-1,8)</f>
        <v>0</v>
      </c>
      <c r="AB1180" s="207"/>
      <c r="AE1180" s="34">
        <f t="shared" si="25"/>
        <v>1022</v>
      </c>
    </row>
    <row r="1181" spans="3:31" ht="15" customHeight="1" x14ac:dyDescent="0.25">
      <c r="C1181" s="114">
        <f ca="1">OFFSET(СВОДНАЯ!$B$3,'Кабельный журнал'!AE1181-1,0)</f>
        <v>0</v>
      </c>
      <c r="D1181" s="122"/>
      <c r="E1181" s="101">
        <f ca="1">OFFSET(СВОДНАЯ!$B$3,'Кабельный журнал'!AE1181-1,1)</f>
        <v>0</v>
      </c>
      <c r="F1181" s="105">
        <f ca="1">OFFSET(СВОДНАЯ!$B$3,'Кабельный журнал'!AE1181-1,2)</f>
        <v>0</v>
      </c>
      <c r="G1181" s="212">
        <f ca="1">OFFSET(СВОДНАЯ!$B$3,'Кабельный журнал'!AE1181-1,3)</f>
        <v>0</v>
      </c>
      <c r="H1181" s="211"/>
      <c r="I1181" s="211"/>
      <c r="J1181" s="211"/>
      <c r="K1181" s="211"/>
      <c r="L1181" s="213"/>
      <c r="M1181" s="208">
        <f ca="1">OFFSET(СВОДНАЯ!$B$3,'Кабельный журнал'!AE1181-1,4)</f>
        <v>0</v>
      </c>
      <c r="N1181" s="209"/>
      <c r="O1181" s="209"/>
      <c r="P1181" s="209"/>
      <c r="Q1181" s="210"/>
      <c r="R1181" s="211">
        <f ca="1">OFFSET(СВОДНАЯ!$B$3,'Кабельный журнал'!AE1181-1,5)</f>
        <v>0</v>
      </c>
      <c r="S1181" s="211"/>
      <c r="T1181" s="212">
        <f ca="1">OFFSET(СВОДНАЯ!$B$3,'Кабельный журнал'!AE1181-1,6)</f>
        <v>0</v>
      </c>
      <c r="U1181" s="211"/>
      <c r="V1181" s="213"/>
      <c r="W1181" s="211">
        <f ca="1">OFFSET(СВОДНАЯ!$B$3,'Кабельный журнал'!AE1181-1,7)</f>
        <v>0</v>
      </c>
      <c r="X1181" s="211"/>
      <c r="Y1181" s="211"/>
      <c r="Z1181" s="211"/>
      <c r="AA1181" s="206">
        <f ca="1">OFFSET(СВОДНАЯ!$B$3,'Кабельный журнал'!AE1181-1,8)</f>
        <v>0</v>
      </c>
      <c r="AB1181" s="207"/>
      <c r="AE1181" s="34">
        <f t="shared" si="25"/>
        <v>1023</v>
      </c>
    </row>
    <row r="1182" spans="3:31" ht="15" customHeight="1" x14ac:dyDescent="0.25">
      <c r="C1182" s="114">
        <f ca="1">OFFSET(СВОДНАЯ!$B$3,'Кабельный журнал'!AE1182-1,0)</f>
        <v>0</v>
      </c>
      <c r="D1182" s="122"/>
      <c r="E1182" s="101">
        <f ca="1">OFFSET(СВОДНАЯ!$B$3,'Кабельный журнал'!AE1182-1,1)</f>
        <v>0</v>
      </c>
      <c r="F1182" s="105">
        <f ca="1">OFFSET(СВОДНАЯ!$B$3,'Кабельный журнал'!AE1182-1,2)</f>
        <v>0</v>
      </c>
      <c r="G1182" s="212">
        <f ca="1">OFFSET(СВОДНАЯ!$B$3,'Кабельный журнал'!AE1182-1,3)</f>
        <v>0</v>
      </c>
      <c r="H1182" s="211"/>
      <c r="I1182" s="211"/>
      <c r="J1182" s="211"/>
      <c r="K1182" s="211"/>
      <c r="L1182" s="213"/>
      <c r="M1182" s="208">
        <f ca="1">OFFSET(СВОДНАЯ!$B$3,'Кабельный журнал'!AE1182-1,4)</f>
        <v>0</v>
      </c>
      <c r="N1182" s="209"/>
      <c r="O1182" s="209"/>
      <c r="P1182" s="209"/>
      <c r="Q1182" s="210"/>
      <c r="R1182" s="211">
        <f ca="1">OFFSET(СВОДНАЯ!$B$3,'Кабельный журнал'!AE1182-1,5)</f>
        <v>0</v>
      </c>
      <c r="S1182" s="211"/>
      <c r="T1182" s="212">
        <f ca="1">OFFSET(СВОДНАЯ!$B$3,'Кабельный журнал'!AE1182-1,6)</f>
        <v>0</v>
      </c>
      <c r="U1182" s="211"/>
      <c r="V1182" s="213"/>
      <c r="W1182" s="211">
        <f ca="1">OFFSET(СВОДНАЯ!$B$3,'Кабельный журнал'!AE1182-1,7)</f>
        <v>0</v>
      </c>
      <c r="X1182" s="211"/>
      <c r="Y1182" s="211"/>
      <c r="Z1182" s="211"/>
      <c r="AA1182" s="206">
        <f ca="1">OFFSET(СВОДНАЯ!$B$3,'Кабельный журнал'!AE1182-1,8)</f>
        <v>0</v>
      </c>
      <c r="AB1182" s="207"/>
      <c r="AE1182" s="34">
        <f>AE1181+1</f>
        <v>1024</v>
      </c>
    </row>
    <row r="1183" spans="3:31" ht="15" customHeight="1" x14ac:dyDescent="0.25">
      <c r="C1183" s="114">
        <f ca="1">OFFSET(СВОДНАЯ!$B$3,'Кабельный журнал'!AE1183-1,0)</f>
        <v>0</v>
      </c>
      <c r="D1183" s="122"/>
      <c r="E1183" s="101">
        <f ca="1">OFFSET(СВОДНАЯ!$B$3,'Кабельный журнал'!AE1183-1,1)</f>
        <v>0</v>
      </c>
      <c r="F1183" s="105">
        <f ca="1">OFFSET(СВОДНАЯ!$B$3,'Кабельный журнал'!AE1183-1,2)</f>
        <v>0</v>
      </c>
      <c r="G1183" s="212">
        <f ca="1">OFFSET(СВОДНАЯ!$B$3,'Кабельный журнал'!AE1183-1,3)</f>
        <v>0</v>
      </c>
      <c r="H1183" s="211"/>
      <c r="I1183" s="211"/>
      <c r="J1183" s="211"/>
      <c r="K1183" s="211"/>
      <c r="L1183" s="213"/>
      <c r="M1183" s="208">
        <f ca="1">OFFSET(СВОДНАЯ!$B$3,'Кабельный журнал'!AE1183-1,4)</f>
        <v>0</v>
      </c>
      <c r="N1183" s="209"/>
      <c r="O1183" s="209"/>
      <c r="P1183" s="209"/>
      <c r="Q1183" s="210"/>
      <c r="R1183" s="211">
        <f ca="1">OFFSET(СВОДНАЯ!$B$3,'Кабельный журнал'!AE1183-1,5)</f>
        <v>0</v>
      </c>
      <c r="S1183" s="211"/>
      <c r="T1183" s="212">
        <f ca="1">OFFSET(СВОДНАЯ!$B$3,'Кабельный журнал'!AE1183-1,6)</f>
        <v>0</v>
      </c>
      <c r="U1183" s="211"/>
      <c r="V1183" s="213"/>
      <c r="W1183" s="211">
        <f ca="1">OFFSET(СВОДНАЯ!$B$3,'Кабельный журнал'!AE1183-1,7)</f>
        <v>0</v>
      </c>
      <c r="X1183" s="211"/>
      <c r="Y1183" s="211"/>
      <c r="Z1183" s="211"/>
      <c r="AA1183" s="206">
        <f ca="1">OFFSET(СВОДНАЯ!$B$3,'Кабельный журнал'!AE1183-1,8)</f>
        <v>0</v>
      </c>
      <c r="AB1183" s="207"/>
      <c r="AE1183" s="34">
        <f>AE1182+1</f>
        <v>1025</v>
      </c>
    </row>
    <row r="1184" spans="3:31" ht="15" customHeight="1" x14ac:dyDescent="0.25">
      <c r="C1184" s="114">
        <f ca="1">OFFSET(СВОДНАЯ!$B$3,'Кабельный журнал'!AE1184-1,0)</f>
        <v>0</v>
      </c>
      <c r="D1184" s="122"/>
      <c r="E1184" s="101">
        <f ca="1">OFFSET(СВОДНАЯ!$B$3,'Кабельный журнал'!AE1184-1,1)</f>
        <v>0</v>
      </c>
      <c r="F1184" s="105">
        <f ca="1">OFFSET(СВОДНАЯ!$B$3,'Кабельный журнал'!AE1184-1,2)</f>
        <v>0</v>
      </c>
      <c r="G1184" s="212">
        <f ca="1">OFFSET(СВОДНАЯ!$B$3,'Кабельный журнал'!AE1184-1,3)</f>
        <v>0</v>
      </c>
      <c r="H1184" s="211"/>
      <c r="I1184" s="211"/>
      <c r="J1184" s="211"/>
      <c r="K1184" s="211"/>
      <c r="L1184" s="213"/>
      <c r="M1184" s="208">
        <f ca="1">OFFSET(СВОДНАЯ!$B$3,'Кабельный журнал'!AE1184-1,4)</f>
        <v>0</v>
      </c>
      <c r="N1184" s="209"/>
      <c r="O1184" s="209"/>
      <c r="P1184" s="209"/>
      <c r="Q1184" s="210"/>
      <c r="R1184" s="211">
        <f ca="1">OFFSET(СВОДНАЯ!$B$3,'Кабельный журнал'!AE1184-1,5)</f>
        <v>0</v>
      </c>
      <c r="S1184" s="211"/>
      <c r="T1184" s="212">
        <f ca="1">OFFSET(СВОДНАЯ!$B$3,'Кабельный журнал'!AE1184-1,6)</f>
        <v>0</v>
      </c>
      <c r="U1184" s="211"/>
      <c r="V1184" s="213"/>
      <c r="W1184" s="211">
        <f ca="1">OFFSET(СВОДНАЯ!$B$3,'Кабельный журнал'!AE1184-1,7)</f>
        <v>0</v>
      </c>
      <c r="X1184" s="211"/>
      <c r="Y1184" s="211"/>
      <c r="Z1184" s="211"/>
      <c r="AA1184" s="206">
        <f ca="1">OFFSET(СВОДНАЯ!$B$3,'Кабельный журнал'!AE1184-1,8)</f>
        <v>0</v>
      </c>
      <c r="AB1184" s="207"/>
      <c r="AE1184" s="34">
        <f t="shared" ref="AE1184:AE1196" si="26">AE1183+1</f>
        <v>1026</v>
      </c>
    </row>
    <row r="1185" spans="1:31" ht="15" customHeight="1" x14ac:dyDescent="0.25">
      <c r="C1185" s="114">
        <f ca="1">OFFSET(СВОДНАЯ!$B$3,'Кабельный журнал'!AE1185-1,0)</f>
        <v>0</v>
      </c>
      <c r="D1185" s="122"/>
      <c r="E1185" s="101">
        <f ca="1">OFFSET(СВОДНАЯ!$B$3,'Кабельный журнал'!AE1185-1,1)</f>
        <v>0</v>
      </c>
      <c r="F1185" s="105">
        <f ca="1">OFFSET(СВОДНАЯ!$B$3,'Кабельный журнал'!AE1185-1,2)</f>
        <v>0</v>
      </c>
      <c r="G1185" s="212">
        <f ca="1">OFFSET(СВОДНАЯ!$B$3,'Кабельный журнал'!AE1185-1,3)</f>
        <v>0</v>
      </c>
      <c r="H1185" s="211"/>
      <c r="I1185" s="211"/>
      <c r="J1185" s="211"/>
      <c r="K1185" s="211"/>
      <c r="L1185" s="213"/>
      <c r="M1185" s="208">
        <f ca="1">OFFSET(СВОДНАЯ!$B$3,'Кабельный журнал'!AE1185-1,4)</f>
        <v>0</v>
      </c>
      <c r="N1185" s="209"/>
      <c r="O1185" s="209"/>
      <c r="P1185" s="209"/>
      <c r="Q1185" s="210"/>
      <c r="R1185" s="211">
        <f ca="1">OFFSET(СВОДНАЯ!$B$3,'Кабельный журнал'!AE1185-1,5)</f>
        <v>0</v>
      </c>
      <c r="S1185" s="211"/>
      <c r="T1185" s="212">
        <f ca="1">OFFSET(СВОДНАЯ!$B$3,'Кабельный журнал'!AE1185-1,6)</f>
        <v>0</v>
      </c>
      <c r="U1185" s="211"/>
      <c r="V1185" s="213"/>
      <c r="W1185" s="211">
        <f ca="1">OFFSET(СВОДНАЯ!$B$3,'Кабельный журнал'!AE1185-1,7)</f>
        <v>0</v>
      </c>
      <c r="X1185" s="211"/>
      <c r="Y1185" s="211"/>
      <c r="Z1185" s="211"/>
      <c r="AA1185" s="206">
        <f ca="1">OFFSET(СВОДНАЯ!$B$3,'Кабельный журнал'!AE1185-1,8)</f>
        <v>0</v>
      </c>
      <c r="AB1185" s="207"/>
      <c r="AE1185" s="34">
        <f t="shared" si="26"/>
        <v>1027</v>
      </c>
    </row>
    <row r="1186" spans="1:31" ht="15" customHeight="1" x14ac:dyDescent="0.25">
      <c r="C1186" s="114">
        <f ca="1">OFFSET(СВОДНАЯ!$B$3,'Кабельный журнал'!AE1186-1,0)</f>
        <v>0</v>
      </c>
      <c r="D1186" s="122"/>
      <c r="E1186" s="101">
        <f ca="1">OFFSET(СВОДНАЯ!$B$3,'Кабельный журнал'!AE1186-1,1)</f>
        <v>0</v>
      </c>
      <c r="F1186" s="105">
        <f ca="1">OFFSET(СВОДНАЯ!$B$3,'Кабельный журнал'!AE1186-1,2)</f>
        <v>0</v>
      </c>
      <c r="G1186" s="212">
        <f ca="1">OFFSET(СВОДНАЯ!$B$3,'Кабельный журнал'!AE1186-1,3)</f>
        <v>0</v>
      </c>
      <c r="H1186" s="211"/>
      <c r="I1186" s="211"/>
      <c r="J1186" s="211"/>
      <c r="K1186" s="211"/>
      <c r="L1186" s="213"/>
      <c r="M1186" s="208">
        <f ca="1">OFFSET(СВОДНАЯ!$B$3,'Кабельный журнал'!AE1186-1,4)</f>
        <v>0</v>
      </c>
      <c r="N1186" s="209"/>
      <c r="O1186" s="209"/>
      <c r="P1186" s="209"/>
      <c r="Q1186" s="210"/>
      <c r="R1186" s="211">
        <f ca="1">OFFSET(СВОДНАЯ!$B$3,'Кабельный журнал'!AE1186-1,5)</f>
        <v>0</v>
      </c>
      <c r="S1186" s="211"/>
      <c r="T1186" s="212">
        <f ca="1">OFFSET(СВОДНАЯ!$B$3,'Кабельный журнал'!AE1186-1,6)</f>
        <v>0</v>
      </c>
      <c r="U1186" s="211"/>
      <c r="V1186" s="213"/>
      <c r="W1186" s="211">
        <f ca="1">OFFSET(СВОДНАЯ!$B$3,'Кабельный журнал'!AE1186-1,7)</f>
        <v>0</v>
      </c>
      <c r="X1186" s="211"/>
      <c r="Y1186" s="211"/>
      <c r="Z1186" s="211"/>
      <c r="AA1186" s="206">
        <f ca="1">OFFSET(СВОДНАЯ!$B$3,'Кабельный журнал'!AE1186-1,8)</f>
        <v>0</v>
      </c>
      <c r="AB1186" s="207"/>
      <c r="AE1186" s="34">
        <f t="shared" si="26"/>
        <v>1028</v>
      </c>
    </row>
    <row r="1187" spans="1:31" ht="15" customHeight="1" x14ac:dyDescent="0.25">
      <c r="C1187" s="114">
        <f ca="1">OFFSET(СВОДНАЯ!$B$3,'Кабельный журнал'!AE1187-1,0)</f>
        <v>0</v>
      </c>
      <c r="D1187" s="122"/>
      <c r="E1187" s="101">
        <f ca="1">OFFSET(СВОДНАЯ!$B$3,'Кабельный журнал'!AE1187-1,1)</f>
        <v>0</v>
      </c>
      <c r="F1187" s="105">
        <f ca="1">OFFSET(СВОДНАЯ!$B$3,'Кабельный журнал'!AE1187-1,2)</f>
        <v>0</v>
      </c>
      <c r="G1187" s="212">
        <f ca="1">OFFSET(СВОДНАЯ!$B$3,'Кабельный журнал'!AE1187-1,3)</f>
        <v>0</v>
      </c>
      <c r="H1187" s="211"/>
      <c r="I1187" s="211"/>
      <c r="J1187" s="211"/>
      <c r="K1187" s="211"/>
      <c r="L1187" s="213"/>
      <c r="M1187" s="208">
        <f ca="1">OFFSET(СВОДНАЯ!$B$3,'Кабельный журнал'!AE1187-1,4)</f>
        <v>0</v>
      </c>
      <c r="N1187" s="209"/>
      <c r="O1187" s="209"/>
      <c r="P1187" s="209"/>
      <c r="Q1187" s="210"/>
      <c r="R1187" s="211">
        <f ca="1">OFFSET(СВОДНАЯ!$B$3,'Кабельный журнал'!AE1187-1,5)</f>
        <v>0</v>
      </c>
      <c r="S1187" s="211"/>
      <c r="T1187" s="212">
        <f ca="1">OFFSET(СВОДНАЯ!$B$3,'Кабельный журнал'!AE1187-1,6)</f>
        <v>0</v>
      </c>
      <c r="U1187" s="211"/>
      <c r="V1187" s="213"/>
      <c r="W1187" s="211">
        <f ca="1">OFFSET(СВОДНАЯ!$B$3,'Кабельный журнал'!AE1187-1,7)</f>
        <v>0</v>
      </c>
      <c r="X1187" s="211"/>
      <c r="Y1187" s="211"/>
      <c r="Z1187" s="211"/>
      <c r="AA1187" s="206">
        <f ca="1">OFFSET(СВОДНАЯ!$B$3,'Кабельный журнал'!AE1187-1,8)</f>
        <v>0</v>
      </c>
      <c r="AB1187" s="207"/>
      <c r="AE1187" s="34">
        <f t="shared" si="26"/>
        <v>1029</v>
      </c>
    </row>
    <row r="1188" spans="1:31" ht="15" customHeight="1" x14ac:dyDescent="0.25">
      <c r="C1188" s="114">
        <f ca="1">OFFSET(СВОДНАЯ!$B$3,'Кабельный журнал'!AE1188-1,0)</f>
        <v>0</v>
      </c>
      <c r="D1188" s="122"/>
      <c r="E1188" s="101">
        <f ca="1">OFFSET(СВОДНАЯ!$B$3,'Кабельный журнал'!AE1188-1,1)</f>
        <v>0</v>
      </c>
      <c r="F1188" s="105">
        <f ca="1">OFFSET(СВОДНАЯ!$B$3,'Кабельный журнал'!AE1188-1,2)</f>
        <v>0</v>
      </c>
      <c r="G1188" s="212">
        <f ca="1">OFFSET(СВОДНАЯ!$B$3,'Кабельный журнал'!AE1188-1,3)</f>
        <v>0</v>
      </c>
      <c r="H1188" s="211"/>
      <c r="I1188" s="211"/>
      <c r="J1188" s="211"/>
      <c r="K1188" s="211"/>
      <c r="L1188" s="213"/>
      <c r="M1188" s="208">
        <f ca="1">OFFSET(СВОДНАЯ!$B$3,'Кабельный журнал'!AE1188-1,4)</f>
        <v>0</v>
      </c>
      <c r="N1188" s="209"/>
      <c r="O1188" s="209"/>
      <c r="P1188" s="209"/>
      <c r="Q1188" s="210"/>
      <c r="R1188" s="211">
        <f ca="1">OFFSET(СВОДНАЯ!$B$3,'Кабельный журнал'!AE1188-1,5)</f>
        <v>0</v>
      </c>
      <c r="S1188" s="211"/>
      <c r="T1188" s="212">
        <f ca="1">OFFSET(СВОДНАЯ!$B$3,'Кабельный журнал'!AE1188-1,6)</f>
        <v>0</v>
      </c>
      <c r="U1188" s="211"/>
      <c r="V1188" s="213"/>
      <c r="W1188" s="211">
        <f ca="1">OFFSET(СВОДНАЯ!$B$3,'Кабельный журнал'!AE1188-1,7)</f>
        <v>0</v>
      </c>
      <c r="X1188" s="211"/>
      <c r="Y1188" s="211"/>
      <c r="Z1188" s="211"/>
      <c r="AA1188" s="206">
        <f ca="1">OFFSET(СВОДНАЯ!$B$3,'Кабельный журнал'!AE1188-1,8)</f>
        <v>0</v>
      </c>
      <c r="AB1188" s="207"/>
      <c r="AE1188" s="34">
        <f t="shared" si="26"/>
        <v>1030</v>
      </c>
    </row>
    <row r="1189" spans="1:31" ht="15" customHeight="1" x14ac:dyDescent="0.25">
      <c r="C1189" s="114">
        <f ca="1">OFFSET(СВОДНАЯ!$B$3,'Кабельный журнал'!AE1189-1,0)</f>
        <v>0</v>
      </c>
      <c r="D1189" s="122"/>
      <c r="E1189" s="101">
        <f ca="1">OFFSET(СВОДНАЯ!$B$3,'Кабельный журнал'!AE1189-1,1)</f>
        <v>0</v>
      </c>
      <c r="F1189" s="105">
        <f ca="1">OFFSET(СВОДНАЯ!$B$3,'Кабельный журнал'!AE1189-1,2)</f>
        <v>0</v>
      </c>
      <c r="G1189" s="212">
        <f ca="1">OFFSET(СВОДНАЯ!$B$3,'Кабельный журнал'!AE1189-1,3)</f>
        <v>0</v>
      </c>
      <c r="H1189" s="211"/>
      <c r="I1189" s="211"/>
      <c r="J1189" s="211"/>
      <c r="K1189" s="211"/>
      <c r="L1189" s="213"/>
      <c r="M1189" s="208">
        <f ca="1">OFFSET(СВОДНАЯ!$B$3,'Кабельный журнал'!AE1189-1,4)</f>
        <v>0</v>
      </c>
      <c r="N1189" s="209"/>
      <c r="O1189" s="209"/>
      <c r="P1189" s="209"/>
      <c r="Q1189" s="210"/>
      <c r="R1189" s="211">
        <f ca="1">OFFSET(СВОДНАЯ!$B$3,'Кабельный журнал'!AE1189-1,5)</f>
        <v>0</v>
      </c>
      <c r="S1189" s="211"/>
      <c r="T1189" s="212">
        <f ca="1">OFFSET(СВОДНАЯ!$B$3,'Кабельный журнал'!AE1189-1,6)</f>
        <v>0</v>
      </c>
      <c r="U1189" s="211"/>
      <c r="V1189" s="213"/>
      <c r="W1189" s="211">
        <f ca="1">OFFSET(СВОДНАЯ!$B$3,'Кабельный журнал'!AE1189-1,7)</f>
        <v>0</v>
      </c>
      <c r="X1189" s="211"/>
      <c r="Y1189" s="211"/>
      <c r="Z1189" s="211"/>
      <c r="AA1189" s="206">
        <f ca="1">OFFSET(СВОДНАЯ!$B$3,'Кабельный журнал'!AE1189-1,8)</f>
        <v>0</v>
      </c>
      <c r="AB1189" s="207"/>
      <c r="AE1189" s="34">
        <f t="shared" si="26"/>
        <v>1031</v>
      </c>
    </row>
    <row r="1190" spans="1:31" ht="15" customHeight="1" x14ac:dyDescent="0.25">
      <c r="C1190" s="114">
        <f ca="1">OFFSET(СВОДНАЯ!$B$3,'Кабельный журнал'!AE1190-1,0)</f>
        <v>0</v>
      </c>
      <c r="D1190" s="122"/>
      <c r="E1190" s="101">
        <f ca="1">OFFSET(СВОДНАЯ!$B$3,'Кабельный журнал'!AE1190-1,1)</f>
        <v>0</v>
      </c>
      <c r="F1190" s="105">
        <f ca="1">OFFSET(СВОДНАЯ!$B$3,'Кабельный журнал'!AE1190-1,2)</f>
        <v>0</v>
      </c>
      <c r="G1190" s="212">
        <f ca="1">OFFSET(СВОДНАЯ!$B$3,'Кабельный журнал'!AE1190-1,3)</f>
        <v>0</v>
      </c>
      <c r="H1190" s="211"/>
      <c r="I1190" s="211"/>
      <c r="J1190" s="211"/>
      <c r="K1190" s="211"/>
      <c r="L1190" s="213"/>
      <c r="M1190" s="208">
        <f ca="1">OFFSET(СВОДНАЯ!$B$3,'Кабельный журнал'!AE1190-1,4)</f>
        <v>0</v>
      </c>
      <c r="N1190" s="209"/>
      <c r="O1190" s="209"/>
      <c r="P1190" s="209"/>
      <c r="Q1190" s="210"/>
      <c r="R1190" s="211">
        <f ca="1">OFFSET(СВОДНАЯ!$B$3,'Кабельный журнал'!AE1190-1,5)</f>
        <v>0</v>
      </c>
      <c r="S1190" s="211"/>
      <c r="T1190" s="212">
        <f ca="1">OFFSET(СВОДНАЯ!$B$3,'Кабельный журнал'!AE1190-1,6)</f>
        <v>0</v>
      </c>
      <c r="U1190" s="211"/>
      <c r="V1190" s="213"/>
      <c r="W1190" s="211">
        <f ca="1">OFFSET(СВОДНАЯ!$B$3,'Кабельный журнал'!AE1190-1,7)</f>
        <v>0</v>
      </c>
      <c r="X1190" s="211"/>
      <c r="Y1190" s="211"/>
      <c r="Z1190" s="211"/>
      <c r="AA1190" s="206">
        <f ca="1">OFFSET(СВОДНАЯ!$B$3,'Кабельный журнал'!AE1190-1,8)</f>
        <v>0</v>
      </c>
      <c r="AB1190" s="207"/>
      <c r="AE1190" s="34">
        <f t="shared" si="26"/>
        <v>1032</v>
      </c>
    </row>
    <row r="1191" spans="1:31" ht="15" customHeight="1" x14ac:dyDescent="0.25">
      <c r="C1191" s="114">
        <f ca="1">OFFSET(СВОДНАЯ!$B$3,'Кабельный журнал'!AE1191-1,0)</f>
        <v>0</v>
      </c>
      <c r="D1191" s="122"/>
      <c r="E1191" s="101">
        <f ca="1">OFFSET(СВОДНАЯ!$B$3,'Кабельный журнал'!AE1191-1,1)</f>
        <v>0</v>
      </c>
      <c r="F1191" s="105">
        <f ca="1">OFFSET(СВОДНАЯ!$B$3,'Кабельный журнал'!AE1191-1,2)</f>
        <v>0</v>
      </c>
      <c r="G1191" s="212">
        <f ca="1">OFFSET(СВОДНАЯ!$B$3,'Кабельный журнал'!AE1191-1,3)</f>
        <v>0</v>
      </c>
      <c r="H1191" s="211"/>
      <c r="I1191" s="211"/>
      <c r="J1191" s="211"/>
      <c r="K1191" s="211"/>
      <c r="L1191" s="213"/>
      <c r="M1191" s="208">
        <f ca="1">OFFSET(СВОДНАЯ!$B$3,'Кабельный журнал'!AE1191-1,4)</f>
        <v>0</v>
      </c>
      <c r="N1191" s="209"/>
      <c r="O1191" s="209"/>
      <c r="P1191" s="209"/>
      <c r="Q1191" s="210"/>
      <c r="R1191" s="211">
        <f ca="1">OFFSET(СВОДНАЯ!$B$3,'Кабельный журнал'!AE1191-1,5)</f>
        <v>0</v>
      </c>
      <c r="S1191" s="211"/>
      <c r="T1191" s="212">
        <f ca="1">OFFSET(СВОДНАЯ!$B$3,'Кабельный журнал'!AE1191-1,6)</f>
        <v>0</v>
      </c>
      <c r="U1191" s="211"/>
      <c r="V1191" s="213"/>
      <c r="W1191" s="211">
        <f ca="1">OFFSET(СВОДНАЯ!$B$3,'Кабельный журнал'!AE1191-1,7)</f>
        <v>0</v>
      </c>
      <c r="X1191" s="211"/>
      <c r="Y1191" s="211"/>
      <c r="Z1191" s="211"/>
      <c r="AA1191" s="206">
        <f ca="1">OFFSET(СВОДНАЯ!$B$3,'Кабельный журнал'!AE1191-1,8)</f>
        <v>0</v>
      </c>
      <c r="AB1191" s="207"/>
      <c r="AE1191" s="34">
        <f t="shared" si="26"/>
        <v>1033</v>
      </c>
    </row>
    <row r="1192" spans="1:31" ht="15" customHeight="1" x14ac:dyDescent="0.25">
      <c r="C1192" s="114">
        <f ca="1">OFFSET(СВОДНАЯ!$B$3,'Кабельный журнал'!AE1192-1,0)</f>
        <v>0</v>
      </c>
      <c r="D1192" s="122"/>
      <c r="E1192" s="101">
        <f ca="1">OFFSET(СВОДНАЯ!$B$3,'Кабельный журнал'!AE1192-1,1)</f>
        <v>0</v>
      </c>
      <c r="F1192" s="105">
        <f ca="1">OFFSET(СВОДНАЯ!$B$3,'Кабельный журнал'!AE1192-1,2)</f>
        <v>0</v>
      </c>
      <c r="G1192" s="212">
        <f ca="1">OFFSET(СВОДНАЯ!$B$3,'Кабельный журнал'!AE1192-1,3)</f>
        <v>0</v>
      </c>
      <c r="H1192" s="211"/>
      <c r="I1192" s="211"/>
      <c r="J1192" s="211"/>
      <c r="K1192" s="211"/>
      <c r="L1192" s="213"/>
      <c r="M1192" s="208">
        <f ca="1">OFFSET(СВОДНАЯ!$B$3,'Кабельный журнал'!AE1192-1,4)</f>
        <v>0</v>
      </c>
      <c r="N1192" s="209"/>
      <c r="O1192" s="209"/>
      <c r="P1192" s="209"/>
      <c r="Q1192" s="210"/>
      <c r="R1192" s="211">
        <f ca="1">OFFSET(СВОДНАЯ!$B$3,'Кабельный журнал'!AE1192-1,5)</f>
        <v>0</v>
      </c>
      <c r="S1192" s="211"/>
      <c r="T1192" s="212">
        <f ca="1">OFFSET(СВОДНАЯ!$B$3,'Кабельный журнал'!AE1192-1,6)</f>
        <v>0</v>
      </c>
      <c r="U1192" s="211"/>
      <c r="V1192" s="213"/>
      <c r="W1192" s="211">
        <f ca="1">OFFSET(СВОДНАЯ!$B$3,'Кабельный журнал'!AE1192-1,7)</f>
        <v>0</v>
      </c>
      <c r="X1192" s="211"/>
      <c r="Y1192" s="211"/>
      <c r="Z1192" s="211"/>
      <c r="AA1192" s="206">
        <f ca="1">OFFSET(СВОДНАЯ!$B$3,'Кабельный журнал'!AE1192-1,8)</f>
        <v>0</v>
      </c>
      <c r="AB1192" s="207"/>
      <c r="AE1192" s="34">
        <f t="shared" si="26"/>
        <v>1034</v>
      </c>
    </row>
    <row r="1193" spans="1:31" ht="15" customHeight="1" thickBot="1" x14ac:dyDescent="0.3">
      <c r="C1193" s="114">
        <f ca="1">OFFSET(СВОДНАЯ!$B$3,'Кабельный журнал'!AE1193-1,0)</f>
        <v>0</v>
      </c>
      <c r="D1193" s="122"/>
      <c r="E1193" s="101">
        <f ca="1">OFFSET(СВОДНАЯ!$B$3,'Кабельный журнал'!AE1193-1,1)</f>
        <v>0</v>
      </c>
      <c r="F1193" s="105">
        <f ca="1">OFFSET(СВОДНАЯ!$B$3,'Кабельный журнал'!AE1193-1,2)</f>
        <v>0</v>
      </c>
      <c r="G1193" s="212">
        <f ca="1">OFFSET(СВОДНАЯ!$B$3,'Кабельный журнал'!AE1193-1,3)</f>
        <v>0</v>
      </c>
      <c r="H1193" s="211"/>
      <c r="I1193" s="211"/>
      <c r="J1193" s="211"/>
      <c r="K1193" s="211"/>
      <c r="L1193" s="213"/>
      <c r="M1193" s="208">
        <f ca="1">OFFSET(СВОДНАЯ!$B$3,'Кабельный журнал'!AE1193-1,4)</f>
        <v>0</v>
      </c>
      <c r="N1193" s="209"/>
      <c r="O1193" s="209"/>
      <c r="P1193" s="209"/>
      <c r="Q1193" s="210"/>
      <c r="R1193" s="211">
        <f ca="1">OFFSET(СВОДНАЯ!$B$3,'Кабельный журнал'!AE1193-1,5)</f>
        <v>0</v>
      </c>
      <c r="S1193" s="211"/>
      <c r="T1193" s="212">
        <f ca="1">OFFSET(СВОДНАЯ!$B$3,'Кабельный журнал'!AE1193-1,6)</f>
        <v>0</v>
      </c>
      <c r="U1193" s="211"/>
      <c r="V1193" s="213"/>
      <c r="W1193" s="211">
        <f ca="1">OFFSET(СВОДНАЯ!$B$3,'Кабельный журнал'!AE1193-1,7)</f>
        <v>0</v>
      </c>
      <c r="X1193" s="211"/>
      <c r="Y1193" s="211"/>
      <c r="Z1193" s="211"/>
      <c r="AA1193" s="206">
        <f ca="1">OFFSET(СВОДНАЯ!$B$3,'Кабельный журнал'!AE1193-1,8)</f>
        <v>0</v>
      </c>
      <c r="AB1193" s="207"/>
      <c r="AE1193" s="34">
        <f t="shared" si="26"/>
        <v>1035</v>
      </c>
    </row>
    <row r="1194" spans="1:31" ht="15" customHeight="1" x14ac:dyDescent="0.25">
      <c r="A1194" s="214" t="s">
        <v>13</v>
      </c>
      <c r="B1194" s="217"/>
      <c r="C1194" s="114">
        <f ca="1">OFFSET(СВОДНАЯ!$B$3,'Кабельный журнал'!AE1194-1,0)</f>
        <v>0</v>
      </c>
      <c r="D1194" s="122"/>
      <c r="E1194" s="101">
        <f ca="1">OFFSET(СВОДНАЯ!$B$3,'Кабельный журнал'!AE1194-1,1)</f>
        <v>0</v>
      </c>
      <c r="F1194" s="105">
        <f ca="1">OFFSET(СВОДНАЯ!$B$3,'Кабельный журнал'!AE1194-1,2)</f>
        <v>0</v>
      </c>
      <c r="G1194" s="212">
        <f ca="1">OFFSET(СВОДНАЯ!$B$3,'Кабельный журнал'!AE1194-1,3)</f>
        <v>0</v>
      </c>
      <c r="H1194" s="211"/>
      <c r="I1194" s="211"/>
      <c r="J1194" s="211"/>
      <c r="K1194" s="211"/>
      <c r="L1194" s="213"/>
      <c r="M1194" s="208">
        <f ca="1">OFFSET(СВОДНАЯ!$B$3,'Кабельный журнал'!AE1194-1,4)</f>
        <v>0</v>
      </c>
      <c r="N1194" s="209"/>
      <c r="O1194" s="209"/>
      <c r="P1194" s="209"/>
      <c r="Q1194" s="210"/>
      <c r="R1194" s="211">
        <f ca="1">OFFSET(СВОДНАЯ!$B$3,'Кабельный журнал'!AE1194-1,5)</f>
        <v>0</v>
      </c>
      <c r="S1194" s="211"/>
      <c r="T1194" s="212">
        <f ca="1">OFFSET(СВОДНАЯ!$B$3,'Кабельный журнал'!AE1194-1,6)</f>
        <v>0</v>
      </c>
      <c r="U1194" s="211"/>
      <c r="V1194" s="213"/>
      <c r="W1194" s="211">
        <f ca="1">OFFSET(СВОДНАЯ!$B$3,'Кабельный журнал'!AE1194-1,7)</f>
        <v>0</v>
      </c>
      <c r="X1194" s="211"/>
      <c r="Y1194" s="211"/>
      <c r="Z1194" s="211"/>
      <c r="AA1194" s="206">
        <f ca="1">OFFSET(СВОДНАЯ!$B$3,'Кабельный журнал'!AE1194-1,8)</f>
        <v>0</v>
      </c>
      <c r="AB1194" s="207"/>
      <c r="AE1194" s="34">
        <f t="shared" si="26"/>
        <v>1036</v>
      </c>
    </row>
    <row r="1195" spans="1:31" ht="15" customHeight="1" x14ac:dyDescent="0.25">
      <c r="A1195" s="215"/>
      <c r="B1195" s="218"/>
      <c r="C1195" s="114">
        <f ca="1">OFFSET(СВОДНАЯ!$B$3,'Кабельный журнал'!AE1195-1,0)</f>
        <v>0</v>
      </c>
      <c r="D1195" s="122"/>
      <c r="E1195" s="101">
        <f ca="1">OFFSET(СВОДНАЯ!$B$3,'Кабельный журнал'!AE1195-1,1)</f>
        <v>0</v>
      </c>
      <c r="F1195" s="105">
        <f ca="1">OFFSET(СВОДНАЯ!$B$3,'Кабельный журнал'!AE1195-1,2)</f>
        <v>0</v>
      </c>
      <c r="G1195" s="212">
        <f ca="1">OFFSET(СВОДНАЯ!$B$3,'Кабельный журнал'!AE1195-1,3)</f>
        <v>0</v>
      </c>
      <c r="H1195" s="211"/>
      <c r="I1195" s="211"/>
      <c r="J1195" s="211"/>
      <c r="K1195" s="211"/>
      <c r="L1195" s="213"/>
      <c r="M1195" s="208">
        <f ca="1">OFFSET(СВОДНАЯ!$B$3,'Кабельный журнал'!AE1195-1,4)</f>
        <v>0</v>
      </c>
      <c r="N1195" s="209"/>
      <c r="O1195" s="209"/>
      <c r="P1195" s="209"/>
      <c r="Q1195" s="210"/>
      <c r="R1195" s="211">
        <f ca="1">OFFSET(СВОДНАЯ!$B$3,'Кабельный журнал'!AE1195-1,5)</f>
        <v>0</v>
      </c>
      <c r="S1195" s="211"/>
      <c r="T1195" s="212">
        <f ca="1">OFFSET(СВОДНАЯ!$B$3,'Кабельный журнал'!AE1195-1,6)</f>
        <v>0</v>
      </c>
      <c r="U1195" s="211"/>
      <c r="V1195" s="213"/>
      <c r="W1195" s="211">
        <f ca="1">OFFSET(СВОДНАЯ!$B$3,'Кабельный журнал'!AE1195-1,7)</f>
        <v>0</v>
      </c>
      <c r="X1195" s="211"/>
      <c r="Y1195" s="211"/>
      <c r="Z1195" s="211"/>
      <c r="AA1195" s="206">
        <f ca="1">OFFSET(СВОДНАЯ!$B$3,'Кабельный журнал'!AE1195-1,8)</f>
        <v>0</v>
      </c>
      <c r="AB1195" s="207"/>
      <c r="AE1195" s="34">
        <f t="shared" si="26"/>
        <v>1037</v>
      </c>
    </row>
    <row r="1196" spans="1:31" ht="15" customHeight="1" x14ac:dyDescent="0.25">
      <c r="A1196" s="215"/>
      <c r="B1196" s="218"/>
      <c r="C1196" s="114">
        <f ca="1">OFFSET(СВОДНАЯ!$B$3,'Кабельный журнал'!AE1196-1,0)</f>
        <v>0</v>
      </c>
      <c r="D1196" s="122"/>
      <c r="E1196" s="101">
        <f ca="1">OFFSET(СВОДНАЯ!$B$3,'Кабельный журнал'!AE1196-1,1)</f>
        <v>0</v>
      </c>
      <c r="F1196" s="105">
        <f ca="1">OFFSET(СВОДНАЯ!$B$3,'Кабельный журнал'!AE1196-1,2)</f>
        <v>0</v>
      </c>
      <c r="G1196" s="212">
        <f ca="1">OFFSET(СВОДНАЯ!$B$3,'Кабельный журнал'!AE1196-1,3)</f>
        <v>0</v>
      </c>
      <c r="H1196" s="211"/>
      <c r="I1196" s="211"/>
      <c r="J1196" s="211"/>
      <c r="K1196" s="211"/>
      <c r="L1196" s="213"/>
      <c r="M1196" s="208">
        <f ca="1">OFFSET(СВОДНАЯ!$B$3,'Кабельный журнал'!AE1196-1,4)</f>
        <v>0</v>
      </c>
      <c r="N1196" s="209"/>
      <c r="O1196" s="209"/>
      <c r="P1196" s="209"/>
      <c r="Q1196" s="210"/>
      <c r="R1196" s="211">
        <f ca="1">OFFSET(СВОДНАЯ!$B$3,'Кабельный журнал'!AE1196-1,5)</f>
        <v>0</v>
      </c>
      <c r="S1196" s="211"/>
      <c r="T1196" s="212">
        <f ca="1">OFFSET(СВОДНАЯ!$B$3,'Кабельный журнал'!AE1196-1,6)</f>
        <v>0</v>
      </c>
      <c r="U1196" s="211"/>
      <c r="V1196" s="213"/>
      <c r="W1196" s="211">
        <f ca="1">OFFSET(СВОДНАЯ!$B$3,'Кабельный журнал'!AE1196-1,7)</f>
        <v>0</v>
      </c>
      <c r="X1196" s="211"/>
      <c r="Y1196" s="211"/>
      <c r="Z1196" s="211"/>
      <c r="AA1196" s="206">
        <f ca="1">OFFSET(СВОДНАЯ!$B$3,'Кабельный журнал'!AE1196-1,8)</f>
        <v>0</v>
      </c>
      <c r="AB1196" s="207"/>
      <c r="AE1196" s="34">
        <f t="shared" si="26"/>
        <v>1038</v>
      </c>
    </row>
    <row r="1197" spans="1:31" ht="15" customHeight="1" x14ac:dyDescent="0.25">
      <c r="A1197" s="215"/>
      <c r="B1197" s="218"/>
      <c r="C1197" s="114">
        <f ca="1">OFFSET(СВОДНАЯ!$B$3,'Кабельный журнал'!AE1197-1,0)</f>
        <v>0</v>
      </c>
      <c r="D1197" s="122"/>
      <c r="E1197" s="101">
        <f ca="1">OFFSET(СВОДНАЯ!$B$3,'Кабельный журнал'!AE1197-1,1)</f>
        <v>0</v>
      </c>
      <c r="F1197" s="105">
        <f ca="1">OFFSET(СВОДНАЯ!$B$3,'Кабельный журнал'!AE1197-1,2)</f>
        <v>0</v>
      </c>
      <c r="G1197" s="212">
        <f ca="1">OFFSET(СВОДНАЯ!$B$3,'Кабельный журнал'!AE1197-1,3)</f>
        <v>0</v>
      </c>
      <c r="H1197" s="211"/>
      <c r="I1197" s="211"/>
      <c r="J1197" s="211"/>
      <c r="K1197" s="211"/>
      <c r="L1197" s="213"/>
      <c r="M1197" s="208">
        <f ca="1">OFFSET(СВОДНАЯ!$B$3,'Кабельный журнал'!AE1197-1,4)</f>
        <v>0</v>
      </c>
      <c r="N1197" s="209"/>
      <c r="O1197" s="209"/>
      <c r="P1197" s="209"/>
      <c r="Q1197" s="210"/>
      <c r="R1197" s="211">
        <f ca="1">OFFSET(СВОДНАЯ!$B$3,'Кабельный журнал'!AE1197-1,5)</f>
        <v>0</v>
      </c>
      <c r="S1197" s="211"/>
      <c r="T1197" s="212">
        <f ca="1">OFFSET(СВОДНАЯ!$B$3,'Кабельный журнал'!AE1197-1,6)</f>
        <v>0</v>
      </c>
      <c r="U1197" s="211"/>
      <c r="V1197" s="213"/>
      <c r="W1197" s="211">
        <f ca="1">OFFSET(СВОДНАЯ!$B$3,'Кабельный журнал'!AE1197-1,7)</f>
        <v>0</v>
      </c>
      <c r="X1197" s="211"/>
      <c r="Y1197" s="211"/>
      <c r="Z1197" s="211"/>
      <c r="AA1197" s="206">
        <f ca="1">OFFSET(СВОДНАЯ!$B$3,'Кабельный журнал'!AE1197-1,8)</f>
        <v>0</v>
      </c>
      <c r="AB1197" s="207"/>
      <c r="AE1197" s="34">
        <f>AE1196+1</f>
        <v>1039</v>
      </c>
    </row>
    <row r="1198" spans="1:31" ht="15" customHeight="1" thickBot="1" x14ac:dyDescent="0.3">
      <c r="A1198" s="216"/>
      <c r="B1198" s="219"/>
      <c r="C1198" s="114">
        <f ca="1">OFFSET(СВОДНАЯ!$B$3,'Кабельный журнал'!AE1198-1,0)</f>
        <v>0</v>
      </c>
      <c r="D1198" s="122"/>
      <c r="E1198" s="101">
        <f ca="1">OFFSET(СВОДНАЯ!$B$3,'Кабельный журнал'!AE1198-1,1)</f>
        <v>0</v>
      </c>
      <c r="F1198" s="105">
        <f ca="1">OFFSET(СВОДНАЯ!$B$3,'Кабельный журнал'!AE1198-1,2)</f>
        <v>0</v>
      </c>
      <c r="G1198" s="212">
        <f ca="1">OFFSET(СВОДНАЯ!$B$3,'Кабельный журнал'!AE1198-1,3)</f>
        <v>0</v>
      </c>
      <c r="H1198" s="211"/>
      <c r="I1198" s="211"/>
      <c r="J1198" s="211"/>
      <c r="K1198" s="211"/>
      <c r="L1198" s="213"/>
      <c r="M1198" s="208">
        <f ca="1">OFFSET(СВОДНАЯ!$B$3,'Кабельный журнал'!AE1198-1,4)</f>
        <v>0</v>
      </c>
      <c r="N1198" s="209"/>
      <c r="O1198" s="209"/>
      <c r="P1198" s="209"/>
      <c r="Q1198" s="210"/>
      <c r="R1198" s="211">
        <f ca="1">OFFSET(СВОДНАЯ!$B$3,'Кабельный журнал'!AE1198-1,5)</f>
        <v>0</v>
      </c>
      <c r="S1198" s="211"/>
      <c r="T1198" s="212">
        <f ca="1">OFFSET(СВОДНАЯ!$B$3,'Кабельный журнал'!AE1198-1,6)</f>
        <v>0</v>
      </c>
      <c r="U1198" s="211"/>
      <c r="V1198" s="213"/>
      <c r="W1198" s="211">
        <f ca="1">OFFSET(СВОДНАЯ!$B$3,'Кабельный журнал'!AE1198-1,7)</f>
        <v>0</v>
      </c>
      <c r="X1198" s="211"/>
      <c r="Y1198" s="211"/>
      <c r="Z1198" s="211"/>
      <c r="AA1198" s="206">
        <f ca="1">OFFSET(СВОДНАЯ!$B$3,'Кабельный журнал'!AE1198-1,8)</f>
        <v>0</v>
      </c>
      <c r="AB1198" s="207"/>
      <c r="AE1198" s="34">
        <f>AE1197+1</f>
        <v>1040</v>
      </c>
    </row>
    <row r="1199" spans="1:31" ht="15" customHeight="1" x14ac:dyDescent="0.25">
      <c r="A1199" s="214" t="s">
        <v>14</v>
      </c>
      <c r="B1199" s="232"/>
      <c r="C1199" s="114">
        <f ca="1">OFFSET(СВОДНАЯ!$B$3,'Кабельный журнал'!AE1199-1,0)</f>
        <v>0</v>
      </c>
      <c r="D1199" s="122"/>
      <c r="E1199" s="101">
        <f ca="1">OFFSET(СВОДНАЯ!$B$3,'Кабельный журнал'!AE1199-1,1)</f>
        <v>0</v>
      </c>
      <c r="F1199" s="105">
        <f ca="1">OFFSET(СВОДНАЯ!$B$3,'Кабельный журнал'!AE1199-1,2)</f>
        <v>0</v>
      </c>
      <c r="G1199" s="212">
        <f ca="1">OFFSET(СВОДНАЯ!$B$3,'Кабельный журнал'!AE1199-1,3)</f>
        <v>0</v>
      </c>
      <c r="H1199" s="211"/>
      <c r="I1199" s="211"/>
      <c r="J1199" s="211"/>
      <c r="K1199" s="211"/>
      <c r="L1199" s="213"/>
      <c r="M1199" s="208">
        <f ca="1">OFFSET(СВОДНАЯ!$B$3,'Кабельный журнал'!AE1199-1,4)</f>
        <v>0</v>
      </c>
      <c r="N1199" s="209"/>
      <c r="O1199" s="209"/>
      <c r="P1199" s="209"/>
      <c r="Q1199" s="210"/>
      <c r="R1199" s="211">
        <f ca="1">OFFSET(СВОДНАЯ!$B$3,'Кабельный журнал'!AE1199-1,5)</f>
        <v>0</v>
      </c>
      <c r="S1199" s="211"/>
      <c r="T1199" s="212">
        <f ca="1">OFFSET(СВОДНАЯ!$B$3,'Кабельный журнал'!AE1199-1,6)</f>
        <v>0</v>
      </c>
      <c r="U1199" s="211"/>
      <c r="V1199" s="213"/>
      <c r="W1199" s="211">
        <f ca="1">OFFSET(СВОДНАЯ!$B$3,'Кабельный журнал'!AE1199-1,7)</f>
        <v>0</v>
      </c>
      <c r="X1199" s="211"/>
      <c r="Y1199" s="211"/>
      <c r="Z1199" s="211"/>
      <c r="AA1199" s="206">
        <f ca="1">OFFSET(СВОДНАЯ!$B$3,'Кабельный журнал'!AE1199-1,8)</f>
        <v>0</v>
      </c>
      <c r="AB1199" s="207"/>
      <c r="AE1199" s="34">
        <f t="shared" ref="AE1199:AE1207" si="27">AE1198+1</f>
        <v>1041</v>
      </c>
    </row>
    <row r="1200" spans="1:31" ht="15" customHeight="1" x14ac:dyDescent="0.25">
      <c r="A1200" s="215"/>
      <c r="B1200" s="233"/>
      <c r="C1200" s="114">
        <f ca="1">OFFSET(СВОДНАЯ!$B$3,'Кабельный журнал'!AE1200-1,0)</f>
        <v>0</v>
      </c>
      <c r="D1200" s="122"/>
      <c r="E1200" s="101">
        <f ca="1">OFFSET(СВОДНАЯ!$B$3,'Кабельный журнал'!AE1200-1,1)</f>
        <v>0</v>
      </c>
      <c r="F1200" s="105">
        <f ca="1">OFFSET(СВОДНАЯ!$B$3,'Кабельный журнал'!AE1200-1,2)</f>
        <v>0</v>
      </c>
      <c r="G1200" s="212">
        <f ca="1">OFFSET(СВОДНАЯ!$B$3,'Кабельный журнал'!AE1200-1,3)</f>
        <v>0</v>
      </c>
      <c r="H1200" s="211"/>
      <c r="I1200" s="211"/>
      <c r="J1200" s="211"/>
      <c r="K1200" s="211"/>
      <c r="L1200" s="213"/>
      <c r="M1200" s="208">
        <f ca="1">OFFSET(СВОДНАЯ!$B$3,'Кабельный журнал'!AE1200-1,4)</f>
        <v>0</v>
      </c>
      <c r="N1200" s="209"/>
      <c r="O1200" s="209"/>
      <c r="P1200" s="209"/>
      <c r="Q1200" s="210"/>
      <c r="R1200" s="211">
        <f ca="1">OFFSET(СВОДНАЯ!$B$3,'Кабельный журнал'!AE1200-1,5)</f>
        <v>0</v>
      </c>
      <c r="S1200" s="211"/>
      <c r="T1200" s="212">
        <f ca="1">OFFSET(СВОДНАЯ!$B$3,'Кабельный журнал'!AE1200-1,6)</f>
        <v>0</v>
      </c>
      <c r="U1200" s="211"/>
      <c r="V1200" s="213"/>
      <c r="W1200" s="211">
        <f ca="1">OFFSET(СВОДНАЯ!$B$3,'Кабельный журнал'!AE1200-1,7)</f>
        <v>0</v>
      </c>
      <c r="X1200" s="211"/>
      <c r="Y1200" s="211"/>
      <c r="Z1200" s="211"/>
      <c r="AA1200" s="206">
        <f ca="1">OFFSET(СВОДНАЯ!$B$3,'Кабельный журнал'!AE1200-1,8)</f>
        <v>0</v>
      </c>
      <c r="AB1200" s="207"/>
      <c r="AE1200" s="34">
        <f t="shared" si="27"/>
        <v>1042</v>
      </c>
    </row>
    <row r="1201" spans="1:31" ht="15" customHeight="1" x14ac:dyDescent="0.25">
      <c r="A1201" s="215"/>
      <c r="B1201" s="233"/>
      <c r="C1201" s="114">
        <f ca="1">OFFSET(СВОДНАЯ!$B$3,'Кабельный журнал'!AE1201-1,0)</f>
        <v>0</v>
      </c>
      <c r="D1201" s="122"/>
      <c r="E1201" s="101">
        <f ca="1">OFFSET(СВОДНАЯ!$B$3,'Кабельный журнал'!AE1201-1,1)</f>
        <v>0</v>
      </c>
      <c r="F1201" s="105">
        <f ca="1">OFFSET(СВОДНАЯ!$B$3,'Кабельный журнал'!AE1201-1,2)</f>
        <v>0</v>
      </c>
      <c r="G1201" s="212">
        <f ca="1">OFFSET(СВОДНАЯ!$B$3,'Кабельный журнал'!AE1201-1,3)</f>
        <v>0</v>
      </c>
      <c r="H1201" s="211"/>
      <c r="I1201" s="211"/>
      <c r="J1201" s="211"/>
      <c r="K1201" s="211"/>
      <c r="L1201" s="213"/>
      <c r="M1201" s="208">
        <f ca="1">OFFSET(СВОДНАЯ!$B$3,'Кабельный журнал'!AE1201-1,4)</f>
        <v>0</v>
      </c>
      <c r="N1201" s="209"/>
      <c r="O1201" s="209"/>
      <c r="P1201" s="209"/>
      <c r="Q1201" s="210"/>
      <c r="R1201" s="211">
        <f ca="1">OFFSET(СВОДНАЯ!$B$3,'Кабельный журнал'!AE1201-1,5)</f>
        <v>0</v>
      </c>
      <c r="S1201" s="211"/>
      <c r="T1201" s="212">
        <f ca="1">OFFSET(СВОДНАЯ!$B$3,'Кабельный журнал'!AE1201-1,6)</f>
        <v>0</v>
      </c>
      <c r="U1201" s="211"/>
      <c r="V1201" s="213"/>
      <c r="W1201" s="211">
        <f ca="1">OFFSET(СВОДНАЯ!$B$3,'Кабельный журнал'!AE1201-1,7)</f>
        <v>0</v>
      </c>
      <c r="X1201" s="211"/>
      <c r="Y1201" s="211"/>
      <c r="Z1201" s="211"/>
      <c r="AA1201" s="206">
        <f ca="1">OFFSET(СВОДНАЯ!$B$3,'Кабельный журнал'!AE1201-1,8)</f>
        <v>0</v>
      </c>
      <c r="AB1201" s="207"/>
      <c r="AE1201" s="34">
        <f t="shared" si="27"/>
        <v>1043</v>
      </c>
    </row>
    <row r="1202" spans="1:31" ht="15" customHeight="1" x14ac:dyDescent="0.25">
      <c r="A1202" s="215"/>
      <c r="B1202" s="233"/>
      <c r="C1202" s="114">
        <f ca="1">OFFSET(СВОДНАЯ!$B$3,'Кабельный журнал'!AE1202-1,0)</f>
        <v>0</v>
      </c>
      <c r="D1202" s="122"/>
      <c r="E1202" s="101">
        <f ca="1">OFFSET(СВОДНАЯ!$B$3,'Кабельный журнал'!AE1202-1,1)</f>
        <v>0</v>
      </c>
      <c r="F1202" s="105">
        <f ca="1">OFFSET(СВОДНАЯ!$B$3,'Кабельный журнал'!AE1202-1,2)</f>
        <v>0</v>
      </c>
      <c r="G1202" s="212">
        <f ca="1">OFFSET(СВОДНАЯ!$B$3,'Кабельный журнал'!AE1202-1,3)</f>
        <v>0</v>
      </c>
      <c r="H1202" s="211"/>
      <c r="I1202" s="211"/>
      <c r="J1202" s="211"/>
      <c r="K1202" s="211"/>
      <c r="L1202" s="213"/>
      <c r="M1202" s="208">
        <f ca="1">OFFSET(СВОДНАЯ!$B$3,'Кабельный журнал'!AE1202-1,4)</f>
        <v>0</v>
      </c>
      <c r="N1202" s="209"/>
      <c r="O1202" s="209"/>
      <c r="P1202" s="209"/>
      <c r="Q1202" s="210"/>
      <c r="R1202" s="211">
        <f ca="1">OFFSET(СВОДНАЯ!$B$3,'Кабельный журнал'!AE1202-1,5)</f>
        <v>0</v>
      </c>
      <c r="S1202" s="211"/>
      <c r="T1202" s="212">
        <f ca="1">OFFSET(СВОДНАЯ!$B$3,'Кабельный журнал'!AE1202-1,6)</f>
        <v>0</v>
      </c>
      <c r="U1202" s="211"/>
      <c r="V1202" s="213"/>
      <c r="W1202" s="211">
        <f ca="1">OFFSET(СВОДНАЯ!$B$3,'Кабельный журнал'!AE1202-1,7)</f>
        <v>0</v>
      </c>
      <c r="X1202" s="211"/>
      <c r="Y1202" s="211"/>
      <c r="Z1202" s="211"/>
      <c r="AA1202" s="206">
        <f ca="1">OFFSET(СВОДНАЯ!$B$3,'Кабельный журнал'!AE1202-1,8)</f>
        <v>0</v>
      </c>
      <c r="AB1202" s="207"/>
      <c r="AE1202" s="34">
        <f t="shared" si="27"/>
        <v>1044</v>
      </c>
    </row>
    <row r="1203" spans="1:31" ht="15" customHeight="1" x14ac:dyDescent="0.25">
      <c r="A1203" s="215"/>
      <c r="B1203" s="233"/>
      <c r="C1203" s="114">
        <f ca="1">OFFSET(СВОДНАЯ!$B$3,'Кабельный журнал'!AE1203-1,0)</f>
        <v>0</v>
      </c>
      <c r="D1203" s="122"/>
      <c r="E1203" s="101">
        <f ca="1">OFFSET(СВОДНАЯ!$B$3,'Кабельный журнал'!AE1203-1,1)</f>
        <v>0</v>
      </c>
      <c r="F1203" s="105">
        <f ca="1">OFFSET(СВОДНАЯ!$B$3,'Кабельный журнал'!AE1203-1,2)</f>
        <v>0</v>
      </c>
      <c r="G1203" s="212">
        <f ca="1">OFFSET(СВОДНАЯ!$B$3,'Кабельный журнал'!AE1203-1,3)</f>
        <v>0</v>
      </c>
      <c r="H1203" s="211"/>
      <c r="I1203" s="211"/>
      <c r="J1203" s="211"/>
      <c r="K1203" s="211"/>
      <c r="L1203" s="213"/>
      <c r="M1203" s="208">
        <f ca="1">OFFSET(СВОДНАЯ!$B$3,'Кабельный журнал'!AE1203-1,4)</f>
        <v>0</v>
      </c>
      <c r="N1203" s="209"/>
      <c r="O1203" s="209"/>
      <c r="P1203" s="209"/>
      <c r="Q1203" s="210"/>
      <c r="R1203" s="211">
        <f ca="1">OFFSET(СВОДНАЯ!$B$3,'Кабельный журнал'!AE1203-1,5)</f>
        <v>0</v>
      </c>
      <c r="S1203" s="211"/>
      <c r="T1203" s="212">
        <f ca="1">OFFSET(СВОДНАЯ!$B$3,'Кабельный журнал'!AE1203-1,6)</f>
        <v>0</v>
      </c>
      <c r="U1203" s="211"/>
      <c r="V1203" s="213"/>
      <c r="W1203" s="211">
        <f ca="1">OFFSET(СВОДНАЯ!$B$3,'Кабельный журнал'!AE1203-1,7)</f>
        <v>0</v>
      </c>
      <c r="X1203" s="211"/>
      <c r="Y1203" s="211"/>
      <c r="Z1203" s="211"/>
      <c r="AA1203" s="206">
        <f ca="1">OFFSET(СВОДНАЯ!$B$3,'Кабельный журнал'!AE1203-1,8)</f>
        <v>0</v>
      </c>
      <c r="AB1203" s="207"/>
      <c r="AE1203" s="34">
        <f t="shared" si="27"/>
        <v>1045</v>
      </c>
    </row>
    <row r="1204" spans="1:31" ht="15" customHeight="1" thickBot="1" x14ac:dyDescent="0.3">
      <c r="A1204" s="216"/>
      <c r="B1204" s="234"/>
      <c r="C1204" s="114">
        <f ca="1">OFFSET(СВОДНАЯ!$B$3,'Кабельный журнал'!AE1204-1,0)</f>
        <v>0</v>
      </c>
      <c r="D1204" s="122"/>
      <c r="E1204" s="101">
        <f ca="1">OFFSET(СВОДНАЯ!$B$3,'Кабельный журнал'!AE1204-1,1)</f>
        <v>0</v>
      </c>
      <c r="F1204" s="105">
        <f ca="1">OFFSET(СВОДНАЯ!$B$3,'Кабельный журнал'!AE1204-1,2)</f>
        <v>0</v>
      </c>
      <c r="G1204" s="212">
        <f ca="1">OFFSET(СВОДНАЯ!$B$3,'Кабельный журнал'!AE1204-1,3)</f>
        <v>0</v>
      </c>
      <c r="H1204" s="211"/>
      <c r="I1204" s="211"/>
      <c r="J1204" s="211"/>
      <c r="K1204" s="211"/>
      <c r="L1204" s="213"/>
      <c r="M1204" s="208">
        <f ca="1">OFFSET(СВОДНАЯ!$B$3,'Кабельный журнал'!AE1204-1,4)</f>
        <v>0</v>
      </c>
      <c r="N1204" s="209"/>
      <c r="O1204" s="209"/>
      <c r="P1204" s="209"/>
      <c r="Q1204" s="210"/>
      <c r="R1204" s="211">
        <f ca="1">OFFSET(СВОДНАЯ!$B$3,'Кабельный журнал'!AE1204-1,5)</f>
        <v>0</v>
      </c>
      <c r="S1204" s="211"/>
      <c r="T1204" s="212">
        <f ca="1">OFFSET(СВОДНАЯ!$B$3,'Кабельный журнал'!AE1204-1,6)</f>
        <v>0</v>
      </c>
      <c r="U1204" s="211"/>
      <c r="V1204" s="213"/>
      <c r="W1204" s="211">
        <f ca="1">OFFSET(СВОДНАЯ!$B$3,'Кабельный журнал'!AE1204-1,7)</f>
        <v>0</v>
      </c>
      <c r="X1204" s="211"/>
      <c r="Y1204" s="211"/>
      <c r="Z1204" s="211"/>
      <c r="AA1204" s="206">
        <f ca="1">OFFSET(СВОДНАЯ!$B$3,'Кабельный журнал'!AE1204-1,8)</f>
        <v>0</v>
      </c>
      <c r="AB1204" s="207"/>
      <c r="AE1204" s="34">
        <f t="shared" si="27"/>
        <v>1046</v>
      </c>
    </row>
    <row r="1205" spans="1:31" ht="15" customHeight="1" x14ac:dyDescent="0.25">
      <c r="A1205" s="214" t="s">
        <v>15</v>
      </c>
      <c r="B1205" s="217"/>
      <c r="C1205" s="114">
        <f ca="1">OFFSET(СВОДНАЯ!$B$3,'Кабельный журнал'!AE1205-1,0)</f>
        <v>0</v>
      </c>
      <c r="D1205" s="122"/>
      <c r="E1205" s="101">
        <f ca="1">OFFSET(СВОДНАЯ!$B$3,'Кабельный журнал'!AE1205-1,1)</f>
        <v>0</v>
      </c>
      <c r="F1205" s="105">
        <f ca="1">OFFSET(СВОДНАЯ!$B$3,'Кабельный журнал'!AE1205-1,2)</f>
        <v>0</v>
      </c>
      <c r="G1205" s="212">
        <f ca="1">OFFSET(СВОДНАЯ!$B$3,'Кабельный журнал'!AE1205-1,3)</f>
        <v>0</v>
      </c>
      <c r="H1205" s="211"/>
      <c r="I1205" s="211"/>
      <c r="J1205" s="211"/>
      <c r="K1205" s="211"/>
      <c r="L1205" s="213"/>
      <c r="M1205" s="208">
        <f ca="1">OFFSET(СВОДНАЯ!$B$3,'Кабельный журнал'!AE1205-1,4)</f>
        <v>0</v>
      </c>
      <c r="N1205" s="209"/>
      <c r="O1205" s="209"/>
      <c r="P1205" s="209"/>
      <c r="Q1205" s="210"/>
      <c r="R1205" s="211">
        <f ca="1">OFFSET(СВОДНАЯ!$B$3,'Кабельный журнал'!AE1205-1,5)</f>
        <v>0</v>
      </c>
      <c r="S1205" s="211"/>
      <c r="T1205" s="212">
        <f ca="1">OFFSET(СВОДНАЯ!$B$3,'Кабельный журнал'!AE1205-1,6)</f>
        <v>0</v>
      </c>
      <c r="U1205" s="211"/>
      <c r="V1205" s="213"/>
      <c r="W1205" s="211">
        <f ca="1">OFFSET(СВОДНАЯ!$B$3,'Кабельный журнал'!AE1205-1,7)</f>
        <v>0</v>
      </c>
      <c r="X1205" s="211"/>
      <c r="Y1205" s="211"/>
      <c r="Z1205" s="211"/>
      <c r="AA1205" s="206">
        <f ca="1">OFFSET(СВОДНАЯ!$B$3,'Кабельный журнал'!AE1205-1,8)</f>
        <v>0</v>
      </c>
      <c r="AB1205" s="207"/>
      <c r="AE1205" s="34">
        <f t="shared" si="27"/>
        <v>1047</v>
      </c>
    </row>
    <row r="1206" spans="1:31" ht="15" customHeight="1" x14ac:dyDescent="0.25">
      <c r="A1206" s="215"/>
      <c r="B1206" s="218"/>
      <c r="C1206" s="114">
        <f ca="1">OFFSET(СВОДНАЯ!$B$3,'Кабельный журнал'!AE1206-1,0)</f>
        <v>0</v>
      </c>
      <c r="D1206" s="122"/>
      <c r="E1206" s="101">
        <f ca="1">OFFSET(СВОДНАЯ!$B$3,'Кабельный журнал'!AE1206-1,1)</f>
        <v>0</v>
      </c>
      <c r="F1206" s="105">
        <f ca="1">OFFSET(СВОДНАЯ!$B$3,'Кабельный журнал'!AE1206-1,2)</f>
        <v>0</v>
      </c>
      <c r="G1206" s="212">
        <f ca="1">OFFSET(СВОДНАЯ!$B$3,'Кабельный журнал'!AE1206-1,3)</f>
        <v>0</v>
      </c>
      <c r="H1206" s="211"/>
      <c r="I1206" s="211"/>
      <c r="J1206" s="211"/>
      <c r="K1206" s="211"/>
      <c r="L1206" s="213"/>
      <c r="M1206" s="208">
        <f ca="1">OFFSET(СВОДНАЯ!$B$3,'Кабельный журнал'!AE1206-1,4)</f>
        <v>0</v>
      </c>
      <c r="N1206" s="209"/>
      <c r="O1206" s="209"/>
      <c r="P1206" s="209"/>
      <c r="Q1206" s="210"/>
      <c r="R1206" s="211">
        <f ca="1">OFFSET(СВОДНАЯ!$B$3,'Кабельный журнал'!AE1206-1,5)</f>
        <v>0</v>
      </c>
      <c r="S1206" s="211"/>
      <c r="T1206" s="212">
        <f ca="1">OFFSET(СВОДНАЯ!$B$3,'Кабельный журнал'!AE1206-1,6)</f>
        <v>0</v>
      </c>
      <c r="U1206" s="211"/>
      <c r="V1206" s="213"/>
      <c r="W1206" s="211">
        <f ca="1">OFFSET(СВОДНАЯ!$B$3,'Кабельный журнал'!AE1206-1,7)</f>
        <v>0</v>
      </c>
      <c r="X1206" s="211"/>
      <c r="Y1206" s="211"/>
      <c r="Z1206" s="211"/>
      <c r="AA1206" s="206">
        <f ca="1">OFFSET(СВОДНАЯ!$B$3,'Кабельный журнал'!AE1206-1,8)</f>
        <v>0</v>
      </c>
      <c r="AB1206" s="207"/>
      <c r="AE1206" s="34">
        <f t="shared" si="27"/>
        <v>1048</v>
      </c>
    </row>
    <row r="1207" spans="1:31" ht="15" customHeight="1" thickBot="1" x14ac:dyDescent="0.3">
      <c r="A1207" s="215"/>
      <c r="B1207" s="218"/>
      <c r="C1207" s="111">
        <f ca="1">OFFSET(СВОДНАЯ!$B$3,'Кабельный журнал'!AE1207-1,0)</f>
        <v>0</v>
      </c>
      <c r="D1207" s="124"/>
      <c r="E1207" s="102">
        <f ca="1">OFFSET(СВОДНАЯ!$B$3,'Кабельный журнал'!AE1207-1,1)</f>
        <v>0</v>
      </c>
      <c r="F1207" s="106">
        <f ca="1">OFFSET(СВОДНАЯ!$B$3,'Кабельный журнал'!AE1207-1,2)</f>
        <v>0</v>
      </c>
      <c r="G1207" s="220">
        <f ca="1">OFFSET(СВОДНАЯ!$B$3,'Кабельный журнал'!AE1207-1,3)</f>
        <v>0</v>
      </c>
      <c r="H1207" s="221"/>
      <c r="I1207" s="221"/>
      <c r="J1207" s="221"/>
      <c r="K1207" s="221"/>
      <c r="L1207" s="222"/>
      <c r="M1207" s="223">
        <f ca="1">OFFSET(СВОДНАЯ!$B$3,'Кабельный журнал'!AE1207-1,4)</f>
        <v>0</v>
      </c>
      <c r="N1207" s="224"/>
      <c r="O1207" s="224"/>
      <c r="P1207" s="224"/>
      <c r="Q1207" s="225"/>
      <c r="R1207" s="221">
        <f ca="1">OFFSET(СВОДНАЯ!$B$3,'Кабельный журнал'!AE1207-1,5)</f>
        <v>0</v>
      </c>
      <c r="S1207" s="221"/>
      <c r="T1207" s="220">
        <f ca="1">OFFSET(СВОДНАЯ!$B$3,'Кабельный журнал'!AE1207-1,6)</f>
        <v>0</v>
      </c>
      <c r="U1207" s="221"/>
      <c r="V1207" s="222"/>
      <c r="W1207" s="221">
        <f ca="1">OFFSET(СВОДНАЯ!$B$3,'Кабельный журнал'!AE1207-1,7)</f>
        <v>0</v>
      </c>
      <c r="X1207" s="221"/>
      <c r="Y1207" s="221"/>
      <c r="Z1207" s="221"/>
      <c r="AA1207" s="220">
        <f ca="1">OFFSET(СВОДНАЯ!$B$3,'Кабельный журнал'!AE1207-1,8)</f>
        <v>0</v>
      </c>
      <c r="AB1207" s="222"/>
      <c r="AE1207" s="34">
        <f t="shared" si="27"/>
        <v>1049</v>
      </c>
    </row>
    <row r="1208" spans="1:31" ht="15" customHeight="1" thickBot="1" x14ac:dyDescent="0.3">
      <c r="A1208" s="215"/>
      <c r="B1208" s="218"/>
      <c r="C1208" s="80"/>
      <c r="D1208" s="107"/>
      <c r="E1208" s="39"/>
      <c r="F1208" s="39"/>
      <c r="G1208" s="66"/>
      <c r="H1208" s="66"/>
      <c r="I1208" s="66"/>
      <c r="J1208" s="66"/>
      <c r="K1208" s="66"/>
      <c r="L1208" s="66"/>
      <c r="M1208" s="52"/>
      <c r="N1208" s="53"/>
      <c r="O1208" s="53"/>
      <c r="P1208" s="54"/>
      <c r="Q1208" s="54"/>
      <c r="R1208" s="53"/>
      <c r="S1208" s="226" t="str">
        <f>S1153</f>
        <v>ОДО-104-01.СОТС.КЖ</v>
      </c>
      <c r="T1208" s="227"/>
      <c r="U1208" s="227"/>
      <c r="V1208" s="227"/>
      <c r="W1208" s="227"/>
      <c r="X1208" s="227"/>
      <c r="Y1208" s="227"/>
      <c r="Z1208" s="228"/>
      <c r="AA1208" s="271" t="s">
        <v>2</v>
      </c>
      <c r="AB1208" s="272"/>
    </row>
    <row r="1209" spans="1:31" ht="15" customHeight="1" thickBot="1" x14ac:dyDescent="0.3">
      <c r="A1209" s="215"/>
      <c r="B1209" s="218"/>
      <c r="C1209" s="80"/>
      <c r="D1209" s="107"/>
      <c r="E1209" s="39"/>
      <c r="F1209" s="39"/>
      <c r="G1209" s="66"/>
      <c r="H1209" s="66"/>
      <c r="I1209" s="66"/>
      <c r="J1209" s="66"/>
      <c r="K1209" s="66"/>
      <c r="L1209" s="66"/>
      <c r="M1209" s="55"/>
      <c r="N1209" s="56"/>
      <c r="O1209" s="56"/>
      <c r="P1209" s="57"/>
      <c r="Q1209" s="57"/>
      <c r="R1209" s="56"/>
      <c r="S1209" s="226"/>
      <c r="T1209" s="227"/>
      <c r="U1209" s="227"/>
      <c r="V1209" s="227"/>
      <c r="W1209" s="227"/>
      <c r="X1209" s="227"/>
      <c r="Y1209" s="227"/>
      <c r="Z1209" s="228"/>
      <c r="AA1209" s="202" t="s">
        <v>32</v>
      </c>
      <c r="AB1209" s="204">
        <f>AB1154+1</f>
        <v>17</v>
      </c>
    </row>
    <row r="1210" spans="1:31" ht="15" customHeight="1" thickBot="1" x14ac:dyDescent="0.3">
      <c r="A1210" s="216"/>
      <c r="B1210" s="219"/>
      <c r="C1210" s="81"/>
      <c r="D1210" s="138"/>
      <c r="E1210" s="41"/>
      <c r="F1210" s="41"/>
      <c r="G1210" s="113"/>
      <c r="H1210" s="113"/>
      <c r="I1210" s="113"/>
      <c r="J1210" s="113"/>
      <c r="K1210" s="113"/>
      <c r="L1210" s="113"/>
      <c r="M1210" s="59" t="s">
        <v>0</v>
      </c>
      <c r="N1210" s="59" t="s">
        <v>10</v>
      </c>
      <c r="O1210" s="59" t="s">
        <v>2</v>
      </c>
      <c r="P1210" s="59" t="s">
        <v>11</v>
      </c>
      <c r="Q1210" s="59" t="s">
        <v>4</v>
      </c>
      <c r="R1210" s="59" t="s">
        <v>5</v>
      </c>
      <c r="S1210" s="229"/>
      <c r="T1210" s="230"/>
      <c r="U1210" s="230"/>
      <c r="V1210" s="230"/>
      <c r="W1210" s="230"/>
      <c r="X1210" s="230"/>
      <c r="Y1210" s="230"/>
      <c r="Z1210" s="231"/>
      <c r="AA1210" s="203"/>
      <c r="AB1210" s="205"/>
    </row>
  </sheetData>
  <autoFilter ref="M1:Q1210" xr:uid="{00000000-0009-0000-0000-000001000000}">
    <filterColumn colId="0" showButton="0"/>
    <filterColumn colId="1" showButton="0"/>
    <filterColumn colId="2" showButton="0"/>
    <filterColumn colId="3" showButton="0"/>
  </autoFilter>
  <mergeCells count="6820">
    <mergeCell ref="AA75:AB75"/>
    <mergeCell ref="AA109:AB110"/>
    <mergeCell ref="AA87:AB87"/>
    <mergeCell ref="AA88:AB88"/>
    <mergeCell ref="AA95:AB95"/>
    <mergeCell ref="AA122:AB122"/>
    <mergeCell ref="AA79:AB79"/>
    <mergeCell ref="AA135:AB135"/>
    <mergeCell ref="AA78:AB78"/>
    <mergeCell ref="AA103:AB103"/>
    <mergeCell ref="AA116:AB116"/>
    <mergeCell ref="AA113:AB114"/>
    <mergeCell ref="AA149:AB149"/>
    <mergeCell ref="AA134:AB134"/>
    <mergeCell ref="AA133:AB133"/>
    <mergeCell ref="AA132:AB132"/>
    <mergeCell ref="AA131:AB131"/>
    <mergeCell ref="AA130:AB130"/>
    <mergeCell ref="AA129:AB129"/>
    <mergeCell ref="AA128:AB128"/>
    <mergeCell ref="AA127:AB127"/>
    <mergeCell ref="AA125:AB125"/>
    <mergeCell ref="AA107:AB107"/>
    <mergeCell ref="AA40:AB40"/>
    <mergeCell ref="AA82:AB82"/>
    <mergeCell ref="AA76:AB76"/>
    <mergeCell ref="AA71:AB71"/>
    <mergeCell ref="AA68:AB68"/>
    <mergeCell ref="AA67:AB67"/>
    <mergeCell ref="AA66:AB66"/>
    <mergeCell ref="AA126:AB126"/>
    <mergeCell ref="AA98:AB98"/>
    <mergeCell ref="AA94:AB94"/>
    <mergeCell ref="AA90:AB90"/>
    <mergeCell ref="AA80:AB80"/>
    <mergeCell ref="AA58:AB59"/>
    <mergeCell ref="AA44:AB44"/>
    <mergeCell ref="AA43:AB43"/>
    <mergeCell ref="AA42:AB42"/>
    <mergeCell ref="AA41:AB41"/>
    <mergeCell ref="X53:AB55"/>
    <mergeCell ref="W64:Z64"/>
    <mergeCell ref="W104:Z104"/>
    <mergeCell ref="W105:Z105"/>
    <mergeCell ref="W106:Z106"/>
    <mergeCell ref="G111:AB111"/>
    <mergeCell ref="G126:L126"/>
    <mergeCell ref="M126:Q126"/>
    <mergeCell ref="AA102:AB102"/>
    <mergeCell ref="G120:L120"/>
    <mergeCell ref="G104:L104"/>
    <mergeCell ref="AA115:AB115"/>
    <mergeCell ref="AA106:AB106"/>
    <mergeCell ref="AA119:AB119"/>
    <mergeCell ref="AA72:AB72"/>
    <mergeCell ref="W120:Z120"/>
    <mergeCell ref="W58:Z59"/>
    <mergeCell ref="W158:Z158"/>
    <mergeCell ref="AA180:AB180"/>
    <mergeCell ref="AA179:AB179"/>
    <mergeCell ref="AA177:AB177"/>
    <mergeCell ref="AA141:AB141"/>
    <mergeCell ref="AA145:AB145"/>
    <mergeCell ref="AA176:AB176"/>
    <mergeCell ref="AA163:AB163"/>
    <mergeCell ref="AA162:AB162"/>
    <mergeCell ref="AA175:AB175"/>
    <mergeCell ref="AA136:AB136"/>
    <mergeCell ref="AA160:AB160"/>
    <mergeCell ref="AA159:AB159"/>
    <mergeCell ref="AA158:AB158"/>
    <mergeCell ref="AA153:AB153"/>
    <mergeCell ref="AA77:AB77"/>
    <mergeCell ref="AA157:AB157"/>
    <mergeCell ref="AA171:AB171"/>
    <mergeCell ref="AA154:AB154"/>
    <mergeCell ref="AA152:AB152"/>
    <mergeCell ref="W146:Z146"/>
    <mergeCell ref="AA124:AB124"/>
    <mergeCell ref="AA101:AB101"/>
    <mergeCell ref="AA100:AB100"/>
    <mergeCell ref="AA99:AB99"/>
    <mergeCell ref="AA151:AB151"/>
    <mergeCell ref="AA164:AB165"/>
    <mergeCell ref="AA170:AB170"/>
    <mergeCell ref="AA155:AB155"/>
    <mergeCell ref="AA73:AB73"/>
    <mergeCell ref="AA190:AB190"/>
    <mergeCell ref="AA189:AB189"/>
    <mergeCell ref="AA188:AB188"/>
    <mergeCell ref="AA187:AB187"/>
    <mergeCell ref="AA186:AB186"/>
    <mergeCell ref="AA185:AB185"/>
    <mergeCell ref="AA137:AB137"/>
    <mergeCell ref="AA104:AB104"/>
    <mergeCell ref="AA105:AB105"/>
    <mergeCell ref="AA60:AB60"/>
    <mergeCell ref="AA89:AB89"/>
    <mergeCell ref="AA148:AB148"/>
    <mergeCell ref="AA147:AB147"/>
    <mergeCell ref="AA146:AB146"/>
    <mergeCell ref="AA144:AB144"/>
    <mergeCell ref="T82:V82"/>
    <mergeCell ref="AA83:AB83"/>
    <mergeCell ref="AA84:AB84"/>
    <mergeCell ref="AA85:AB85"/>
    <mergeCell ref="AA86:AB86"/>
    <mergeCell ref="AA81:AB81"/>
    <mergeCell ref="AA70:AB70"/>
    <mergeCell ref="AA96:AB96"/>
    <mergeCell ref="AA91:AB91"/>
    <mergeCell ref="AA65:AB65"/>
    <mergeCell ref="AA64:AB64"/>
    <mergeCell ref="AA97:AB97"/>
    <mergeCell ref="W137:Z137"/>
    <mergeCell ref="W141:Z141"/>
    <mergeCell ref="W145:Z145"/>
    <mergeCell ref="W155:Z155"/>
    <mergeCell ref="W161:Z161"/>
    <mergeCell ref="AA236:AB236"/>
    <mergeCell ref="AA228:AB228"/>
    <mergeCell ref="AA214:AB214"/>
    <mergeCell ref="W203:Z203"/>
    <mergeCell ref="AA209:AB209"/>
    <mergeCell ref="AA202:AB202"/>
    <mergeCell ref="AA244:AB244"/>
    <mergeCell ref="AA192:AB192"/>
    <mergeCell ref="AA191:AB191"/>
    <mergeCell ref="AA198:AB198"/>
    <mergeCell ref="AA203:AB203"/>
    <mergeCell ref="W205:Z205"/>
    <mergeCell ref="W208:Z208"/>
    <mergeCell ref="W216:Z216"/>
    <mergeCell ref="AA205:AB205"/>
    <mergeCell ref="AA206:AB206"/>
    <mergeCell ref="AA243:AB243"/>
    <mergeCell ref="AA231:AB231"/>
    <mergeCell ref="AA234:AB234"/>
    <mergeCell ref="AA232:AB232"/>
    <mergeCell ref="AA208:AB208"/>
    <mergeCell ref="AA207:AB207"/>
    <mergeCell ref="AA199:AB199"/>
    <mergeCell ref="AA200:AB200"/>
    <mergeCell ref="W214:Z214"/>
    <mergeCell ref="W202:Z202"/>
    <mergeCell ref="AA210:AB210"/>
    <mergeCell ref="AA204:AB204"/>
    <mergeCell ref="AA194:AB194"/>
    <mergeCell ref="AA193:AB193"/>
    <mergeCell ref="W192:Z192"/>
    <mergeCell ref="AA201:AB201"/>
    <mergeCell ref="R186:S186"/>
    <mergeCell ref="T253:V253"/>
    <mergeCell ref="R234:S234"/>
    <mergeCell ref="W241:Z241"/>
    <mergeCell ref="T226:V226"/>
    <mergeCell ref="T212:V212"/>
    <mergeCell ref="W253:Z253"/>
    <mergeCell ref="R199:S199"/>
    <mergeCell ref="R201:S201"/>
    <mergeCell ref="M206:Q206"/>
    <mergeCell ref="R206:S206"/>
    <mergeCell ref="T206:V206"/>
    <mergeCell ref="R236:S236"/>
    <mergeCell ref="T186:V186"/>
    <mergeCell ref="T195:V195"/>
    <mergeCell ref="M252:Q252"/>
    <mergeCell ref="R252:S252"/>
    <mergeCell ref="M215:Q215"/>
    <mergeCell ref="T223:V224"/>
    <mergeCell ref="T236:V236"/>
    <mergeCell ref="T213:V213"/>
    <mergeCell ref="T232:V232"/>
    <mergeCell ref="W238:Z238"/>
    <mergeCell ref="W239:Z239"/>
    <mergeCell ref="M196:Q196"/>
    <mergeCell ref="R196:S196"/>
    <mergeCell ref="M193:Q193"/>
    <mergeCell ref="M212:Q212"/>
    <mergeCell ref="W248:Z248"/>
    <mergeCell ref="M197:Q197"/>
    <mergeCell ref="R197:S197"/>
    <mergeCell ref="T249:V249"/>
    <mergeCell ref="AA298:AB298"/>
    <mergeCell ref="AA297:AB297"/>
    <mergeCell ref="AA296:AB296"/>
    <mergeCell ref="AA295:AB295"/>
    <mergeCell ref="AA294:AB294"/>
    <mergeCell ref="AA259:AB259"/>
    <mergeCell ref="AA258:AB258"/>
    <mergeCell ref="AA265:AB265"/>
    <mergeCell ref="G276:AB276"/>
    <mergeCell ref="AA262:AB262"/>
    <mergeCell ref="AA272:AB272"/>
    <mergeCell ref="AA271:AB271"/>
    <mergeCell ref="AA270:AB270"/>
    <mergeCell ref="AA307:AB307"/>
    <mergeCell ref="AA306:AB306"/>
    <mergeCell ref="AA305:AB305"/>
    <mergeCell ref="AA304:AB304"/>
    <mergeCell ref="AA303:AB303"/>
    <mergeCell ref="M287:Q287"/>
    <mergeCell ref="R287:S287"/>
    <mergeCell ref="T287:V287"/>
    <mergeCell ref="W287:Z287"/>
    <mergeCell ref="M281:Q281"/>
    <mergeCell ref="R281:S281"/>
    <mergeCell ref="G278:L279"/>
    <mergeCell ref="M278:Q279"/>
    <mergeCell ref="R278:S279"/>
    <mergeCell ref="AA286:AB286"/>
    <mergeCell ref="AA283:AB283"/>
    <mergeCell ref="AA280:AB280"/>
    <mergeCell ref="AA278:AB279"/>
    <mergeCell ref="W283:Z283"/>
    <mergeCell ref="W303:Z303"/>
    <mergeCell ref="AA302:AB302"/>
    <mergeCell ref="M316:Q316"/>
    <mergeCell ref="R303:S303"/>
    <mergeCell ref="G312:L312"/>
    <mergeCell ref="M312:Q312"/>
    <mergeCell ref="G308:L308"/>
    <mergeCell ref="M308:Q308"/>
    <mergeCell ref="G310:L310"/>
    <mergeCell ref="M310:Q310"/>
    <mergeCell ref="G309:L309"/>
    <mergeCell ref="T316:V316"/>
    <mergeCell ref="AA318:AB318"/>
    <mergeCell ref="AA317:AB317"/>
    <mergeCell ref="AA315:AB315"/>
    <mergeCell ref="AA313:AB313"/>
    <mergeCell ref="AA312:AB312"/>
    <mergeCell ref="AA311:AB311"/>
    <mergeCell ref="G304:L304"/>
    <mergeCell ref="R304:S304"/>
    <mergeCell ref="M313:Q313"/>
    <mergeCell ref="R313:S313"/>
    <mergeCell ref="T313:V313"/>
    <mergeCell ref="W313:Z313"/>
    <mergeCell ref="W316:Z316"/>
    <mergeCell ref="R317:S317"/>
    <mergeCell ref="T312:V312"/>
    <mergeCell ref="W312:Z312"/>
    <mergeCell ref="G316:L316"/>
    <mergeCell ref="M311:Q311"/>
    <mergeCell ref="G303:L303"/>
    <mergeCell ref="M303:Q303"/>
    <mergeCell ref="AA327:AB327"/>
    <mergeCell ref="AA326:AB326"/>
    <mergeCell ref="AA325:AB325"/>
    <mergeCell ref="AA324:AB324"/>
    <mergeCell ref="AA323:AB323"/>
    <mergeCell ref="R308:S308"/>
    <mergeCell ref="T308:V308"/>
    <mergeCell ref="W308:Z308"/>
    <mergeCell ref="W309:Z309"/>
    <mergeCell ref="R310:S310"/>
    <mergeCell ref="T310:V310"/>
    <mergeCell ref="T323:V323"/>
    <mergeCell ref="W310:Z310"/>
    <mergeCell ref="AA335:AB335"/>
    <mergeCell ref="AA333:AB334"/>
    <mergeCell ref="R320:S320"/>
    <mergeCell ref="T320:V320"/>
    <mergeCell ref="W335:Z335"/>
    <mergeCell ref="AA310:AB310"/>
    <mergeCell ref="AA309:AB309"/>
    <mergeCell ref="AA319:AB319"/>
    <mergeCell ref="AA308:AB308"/>
    <mergeCell ref="W314:Z314"/>
    <mergeCell ref="AA314:AB314"/>
    <mergeCell ref="T314:V314"/>
    <mergeCell ref="T332:AB332"/>
    <mergeCell ref="W318:Z318"/>
    <mergeCell ref="AA397:AB397"/>
    <mergeCell ref="AA396:AB396"/>
    <mergeCell ref="AA395:AB395"/>
    <mergeCell ref="AA393:AB393"/>
    <mergeCell ref="AA392:AB392"/>
    <mergeCell ref="AA391:AB391"/>
    <mergeCell ref="AA390:AB390"/>
    <mergeCell ref="AA383:AB383"/>
    <mergeCell ref="AA394:AB394"/>
    <mergeCell ref="AA320:AB320"/>
    <mergeCell ref="AA301:AB301"/>
    <mergeCell ref="AA300:AB300"/>
    <mergeCell ref="AA299:AB299"/>
    <mergeCell ref="AA398:AB398"/>
    <mergeCell ref="AA369:AB369"/>
    <mergeCell ref="AA380:AB380"/>
    <mergeCell ref="AA368:AB368"/>
    <mergeCell ref="AA367:AB367"/>
    <mergeCell ref="AA366:AB366"/>
    <mergeCell ref="AA365:AB365"/>
    <mergeCell ref="AA364:AB364"/>
    <mergeCell ref="AA379:AB379"/>
    <mergeCell ref="AA373:AB373"/>
    <mergeCell ref="AA372:AB372"/>
    <mergeCell ref="AA371:AB371"/>
    <mergeCell ref="AA370:AB370"/>
    <mergeCell ref="AA376:AB376"/>
    <mergeCell ref="AA352:AB352"/>
    <mergeCell ref="AA345:AB345"/>
    <mergeCell ref="AA344:AB344"/>
    <mergeCell ref="AA343:AB343"/>
    <mergeCell ref="AA339:AB339"/>
    <mergeCell ref="AA448:AB448"/>
    <mergeCell ref="AA445:AB445"/>
    <mergeCell ref="AA438:AB438"/>
    <mergeCell ref="AA437:AB437"/>
    <mergeCell ref="AA436:AB436"/>
    <mergeCell ref="AA435:AB435"/>
    <mergeCell ref="AA404:AB404"/>
    <mergeCell ref="AA403:AB403"/>
    <mergeCell ref="AA409:AB409"/>
    <mergeCell ref="AA408:AB408"/>
    <mergeCell ref="AA407:AB407"/>
    <mergeCell ref="AA406:AB406"/>
    <mergeCell ref="AA405:AB405"/>
    <mergeCell ref="AA424:AB424"/>
    <mergeCell ref="AA423:AB423"/>
    <mergeCell ref="AA422:AB422"/>
    <mergeCell ref="AA421:AB421"/>
    <mergeCell ref="AA420:AB420"/>
    <mergeCell ref="AA419:AB419"/>
    <mergeCell ref="AA418:AB418"/>
    <mergeCell ref="AA417:AB417"/>
    <mergeCell ref="AA416:AB416"/>
    <mergeCell ref="AA415:AB415"/>
    <mergeCell ref="AA414:AB414"/>
    <mergeCell ref="AA410:AB410"/>
    <mergeCell ref="AA447:AB447"/>
    <mergeCell ref="AA413:AB413"/>
    <mergeCell ref="AA412:AB412"/>
    <mergeCell ref="AA411:AB411"/>
    <mergeCell ref="AA425:AB425"/>
    <mergeCell ref="AA428:AB428"/>
    <mergeCell ref="AA427:AB427"/>
    <mergeCell ref="AA457:AB457"/>
    <mergeCell ref="AA456:AB456"/>
    <mergeCell ref="AA455:AB455"/>
    <mergeCell ref="AA458:AB458"/>
    <mergeCell ref="AA473:AB473"/>
    <mergeCell ref="AA459:AB459"/>
    <mergeCell ref="AA514:AB514"/>
    <mergeCell ref="AA517:AB517"/>
    <mergeCell ref="AA501:AB501"/>
    <mergeCell ref="AA490:AB490"/>
    <mergeCell ref="AA493:AB493"/>
    <mergeCell ref="AA454:AB454"/>
    <mergeCell ref="AA453:AB453"/>
    <mergeCell ref="AA452:AB452"/>
    <mergeCell ref="AA451:AB451"/>
    <mergeCell ref="AA450:AB450"/>
    <mergeCell ref="AA449:AB449"/>
    <mergeCell ref="AA472:AB472"/>
    <mergeCell ref="AA510:AB510"/>
    <mergeCell ref="AA511:AB511"/>
    <mergeCell ref="AA460:AB460"/>
    <mergeCell ref="AA474:AB474"/>
    <mergeCell ref="AA463:AB463"/>
    <mergeCell ref="AA462:AB462"/>
    <mergeCell ref="AA461:AB461"/>
    <mergeCell ref="AA475:AB475"/>
    <mergeCell ref="AA468:AB468"/>
    <mergeCell ref="AA467:AB467"/>
    <mergeCell ref="AA466:AB466"/>
    <mergeCell ref="AA465:AB465"/>
    <mergeCell ref="AA464:AB464"/>
    <mergeCell ref="AA568:AB568"/>
    <mergeCell ref="AA567:AB567"/>
    <mergeCell ref="AA565:AB565"/>
    <mergeCell ref="AA559:AB559"/>
    <mergeCell ref="AA548:AB548"/>
    <mergeCell ref="AA547:AB547"/>
    <mergeCell ref="AA546:AB546"/>
    <mergeCell ref="AA545:AB545"/>
    <mergeCell ref="AA544:AB544"/>
    <mergeCell ref="AA543:AB543"/>
    <mergeCell ref="AA581:AB581"/>
    <mergeCell ref="AA571:AB571"/>
    <mergeCell ref="AA598:AB598"/>
    <mergeCell ref="AA593:AB593"/>
    <mergeCell ref="AA589:AB589"/>
    <mergeCell ref="AA539:AB539"/>
    <mergeCell ref="AA538:AB538"/>
    <mergeCell ref="AA578:AB578"/>
    <mergeCell ref="AA566:AB566"/>
    <mergeCell ref="AA594:AB594"/>
    <mergeCell ref="AA540:AB540"/>
    <mergeCell ref="AA541:AB541"/>
    <mergeCell ref="AA562:AB562"/>
    <mergeCell ref="AA564:AB564"/>
    <mergeCell ref="AA553:AB554"/>
    <mergeCell ref="AA563:AB563"/>
    <mergeCell ref="AA560:AB560"/>
    <mergeCell ref="AA579:AB579"/>
    <mergeCell ref="AA580:AB580"/>
    <mergeCell ref="AA587:AB587"/>
    <mergeCell ref="AA586:AB586"/>
    <mergeCell ref="AA542:AB542"/>
    <mergeCell ref="AA631:AB631"/>
    <mergeCell ref="AA630:AB630"/>
    <mergeCell ref="AA645:AB645"/>
    <mergeCell ref="AA618:AB618"/>
    <mergeCell ref="AA617:AB617"/>
    <mergeCell ref="AA623:AB623"/>
    <mergeCell ref="AA622:AB622"/>
    <mergeCell ref="AA621:AB621"/>
    <mergeCell ref="AA620:AB620"/>
    <mergeCell ref="AA619:AB619"/>
    <mergeCell ref="AA588:AB588"/>
    <mergeCell ref="AA608:AB609"/>
    <mergeCell ref="AA595:AB595"/>
    <mergeCell ref="AA596:AB596"/>
    <mergeCell ref="AA591:AB591"/>
    <mergeCell ref="AA592:AB592"/>
    <mergeCell ref="AA590:AB590"/>
    <mergeCell ref="AA629:AB629"/>
    <mergeCell ref="AA628:AB628"/>
    <mergeCell ref="AA627:AB627"/>
    <mergeCell ref="AA626:AB626"/>
    <mergeCell ref="AA625:AB625"/>
    <mergeCell ref="AA624:AB624"/>
    <mergeCell ref="AA616:AB616"/>
    <mergeCell ref="AA615:AB615"/>
    <mergeCell ref="AA614:AB614"/>
    <mergeCell ref="AA643:AB643"/>
    <mergeCell ref="AA642:AB642"/>
    <mergeCell ref="AA641:AB641"/>
    <mergeCell ref="AA640:AB640"/>
    <mergeCell ref="AA639:AB639"/>
    <mergeCell ref="AA638:AB638"/>
    <mergeCell ref="AA632:AB632"/>
    <mergeCell ref="AA670:AB670"/>
    <mergeCell ref="AA724:AB724"/>
    <mergeCell ref="AA723:AB723"/>
    <mergeCell ref="AA669:AB669"/>
    <mergeCell ref="AA668:AB668"/>
    <mergeCell ref="AA666:AB666"/>
    <mergeCell ref="AA658:AB658"/>
    <mergeCell ref="AA656:AB656"/>
    <mergeCell ref="AA655:AB655"/>
    <mergeCell ref="AA653:AB653"/>
    <mergeCell ref="AA652:AB652"/>
    <mergeCell ref="AA659:AA660"/>
    <mergeCell ref="AB659:AB660"/>
    <mergeCell ref="AA681:AB681"/>
    <mergeCell ref="AA684:AB684"/>
    <mergeCell ref="AA665:AB665"/>
    <mergeCell ref="AA675:AB675"/>
    <mergeCell ref="AA707:AB707"/>
    <mergeCell ref="AA708:AB708"/>
    <mergeCell ref="AA651:AB651"/>
    <mergeCell ref="AA648:AB648"/>
    <mergeCell ref="AA644:AB644"/>
    <mergeCell ref="AA646:AB646"/>
    <mergeCell ref="AA667:AB667"/>
    <mergeCell ref="AA683:AB683"/>
    <mergeCell ref="AA699:AB699"/>
    <mergeCell ref="AA689:AB689"/>
    <mergeCell ref="AA690:AB690"/>
    <mergeCell ref="AA682:AB682"/>
    <mergeCell ref="AA710:AB710"/>
    <mergeCell ref="AA706:AB706"/>
    <mergeCell ref="AA760:AB760"/>
    <mergeCell ref="AA752:AB752"/>
    <mergeCell ref="AA751:AB751"/>
    <mergeCell ref="AA750:AB750"/>
    <mergeCell ref="AA637:AB637"/>
    <mergeCell ref="AA636:AB636"/>
    <mergeCell ref="AA635:AB635"/>
    <mergeCell ref="AA634:AB634"/>
    <mergeCell ref="AA633:AB633"/>
    <mergeCell ref="AA748:AB748"/>
    <mergeCell ref="AA747:AB747"/>
    <mergeCell ref="AA746:AB746"/>
    <mergeCell ref="AA744:AB744"/>
    <mergeCell ref="AA743:AB743"/>
    <mergeCell ref="AA742:AB742"/>
    <mergeCell ref="AA738:AB738"/>
    <mergeCell ref="AA741:AB741"/>
    <mergeCell ref="AA745:AB745"/>
    <mergeCell ref="AA737:AB737"/>
    <mergeCell ref="AA736:AB736"/>
    <mergeCell ref="AA735:AB735"/>
    <mergeCell ref="AA733:AB733"/>
    <mergeCell ref="AA732:AB732"/>
    <mergeCell ref="AA731:AB731"/>
    <mergeCell ref="AA726:AB726"/>
    <mergeCell ref="AA725:AB725"/>
    <mergeCell ref="AA696:AB696"/>
    <mergeCell ref="AA837:AB837"/>
    <mergeCell ref="T929:V929"/>
    <mergeCell ref="T930:V930"/>
    <mergeCell ref="R915:S915"/>
    <mergeCell ref="AA729:AB729"/>
    <mergeCell ref="AA764:AB764"/>
    <mergeCell ref="AA763:AB763"/>
    <mergeCell ref="AB769:AB770"/>
    <mergeCell ref="G771:AB771"/>
    <mergeCell ref="G772:S772"/>
    <mergeCell ref="T772:AB772"/>
    <mergeCell ref="W752:Z752"/>
    <mergeCell ref="G753:L753"/>
    <mergeCell ref="M753:Q753"/>
    <mergeCell ref="R753:S753"/>
    <mergeCell ref="T753:V753"/>
    <mergeCell ref="W753:Z753"/>
    <mergeCell ref="M761:Q761"/>
    <mergeCell ref="G751:L751"/>
    <mergeCell ref="M751:Q751"/>
    <mergeCell ref="R751:S751"/>
    <mergeCell ref="T751:V751"/>
    <mergeCell ref="W751:Z751"/>
    <mergeCell ref="G752:L752"/>
    <mergeCell ref="M752:Q752"/>
    <mergeCell ref="R752:S752"/>
    <mergeCell ref="T752:V752"/>
    <mergeCell ref="AA740:AB740"/>
    <mergeCell ref="AA759:AB759"/>
    <mergeCell ref="AA755:AB755"/>
    <mergeCell ref="AA754:AB754"/>
    <mergeCell ref="AA753:AB753"/>
    <mergeCell ref="AA957:AB957"/>
    <mergeCell ref="AA956:AB956"/>
    <mergeCell ref="AA955:AB955"/>
    <mergeCell ref="AA954:AB954"/>
    <mergeCell ref="AA953:AB953"/>
    <mergeCell ref="AA952:AB952"/>
    <mergeCell ref="AA951:AB951"/>
    <mergeCell ref="AA950:AB950"/>
    <mergeCell ref="AA949:AB949"/>
    <mergeCell ref="AA948:AB948"/>
    <mergeCell ref="AA947:AB947"/>
    <mergeCell ref="AA946:AB946"/>
    <mergeCell ref="AA945:AB945"/>
    <mergeCell ref="AA944:AB944"/>
    <mergeCell ref="AA920:AB920"/>
    <mergeCell ref="AA921:AB921"/>
    <mergeCell ref="AA903:AB903"/>
    <mergeCell ref="AA910:AB910"/>
    <mergeCell ref="AA904:AB904"/>
    <mergeCell ref="AA913:AB913"/>
    <mergeCell ref="AA943:AB943"/>
    <mergeCell ref="AA942:AB942"/>
    <mergeCell ref="AA941:AB941"/>
    <mergeCell ref="AA922:AB922"/>
    <mergeCell ref="AA918:AB918"/>
    <mergeCell ref="AA916:AB916"/>
    <mergeCell ref="AA914:AB914"/>
    <mergeCell ref="AA924:AB924"/>
    <mergeCell ref="AA912:AB912"/>
    <mergeCell ref="AA925:AB925"/>
    <mergeCell ref="AA915:AB915"/>
    <mergeCell ref="AA917:AB917"/>
    <mergeCell ref="AA977:AB977"/>
    <mergeCell ref="AA976:AB976"/>
    <mergeCell ref="AA975:AB975"/>
    <mergeCell ref="AA974:AB974"/>
    <mergeCell ref="AA973:AB973"/>
    <mergeCell ref="AA972:AB972"/>
    <mergeCell ref="AA971:AB971"/>
    <mergeCell ref="AA970:AB970"/>
    <mergeCell ref="AA969:AB969"/>
    <mergeCell ref="AA968:AB968"/>
    <mergeCell ref="AA967:AB967"/>
    <mergeCell ref="AA966:AB966"/>
    <mergeCell ref="AA965:AB965"/>
    <mergeCell ref="AA964:AB964"/>
    <mergeCell ref="AA963:AB963"/>
    <mergeCell ref="AA962:AB962"/>
    <mergeCell ref="AA961:AB961"/>
    <mergeCell ref="AA960:AB960"/>
    <mergeCell ref="AA959:AB959"/>
    <mergeCell ref="AA958:AB958"/>
    <mergeCell ref="AA1001:AB1001"/>
    <mergeCell ref="AA1000:AB1000"/>
    <mergeCell ref="AA999:AB999"/>
    <mergeCell ref="AA998:AB998"/>
    <mergeCell ref="AA996:AB996"/>
    <mergeCell ref="AA995:AB995"/>
    <mergeCell ref="AA986:AB986"/>
    <mergeCell ref="AA985:AB985"/>
    <mergeCell ref="AA984:AB984"/>
    <mergeCell ref="AA983:AB983"/>
    <mergeCell ref="AA982:AB982"/>
    <mergeCell ref="AA981:AB981"/>
    <mergeCell ref="AA980:AB980"/>
    <mergeCell ref="AA979:AB979"/>
    <mergeCell ref="AA978:AB978"/>
    <mergeCell ref="AA997:AB997"/>
    <mergeCell ref="AA987:AB987"/>
    <mergeCell ref="AA988:AB988"/>
    <mergeCell ref="G991:AB991"/>
    <mergeCell ref="G992:S992"/>
    <mergeCell ref="T992:AB992"/>
    <mergeCell ref="R979:S979"/>
    <mergeCell ref="T979:V979"/>
    <mergeCell ref="W979:Z979"/>
    <mergeCell ref="G980:L980"/>
    <mergeCell ref="M980:Q980"/>
    <mergeCell ref="R980:S980"/>
    <mergeCell ref="T980:V980"/>
    <mergeCell ref="W980:Z980"/>
    <mergeCell ref="AA1018:AB1018"/>
    <mergeCell ref="AA1017:AB1017"/>
    <mergeCell ref="AA1016:AB1016"/>
    <mergeCell ref="AA1015:AB1015"/>
    <mergeCell ref="AA1014:AB1014"/>
    <mergeCell ref="AA1013:AB1013"/>
    <mergeCell ref="AA1012:AB1012"/>
    <mergeCell ref="AA1011:AB1011"/>
    <mergeCell ref="AA1010:AB1010"/>
    <mergeCell ref="AA1009:AB1009"/>
    <mergeCell ref="AA1008:AB1008"/>
    <mergeCell ref="AA1007:AB1007"/>
    <mergeCell ref="AA1006:AB1006"/>
    <mergeCell ref="AA1005:AB1005"/>
    <mergeCell ref="AA1004:AB1004"/>
    <mergeCell ref="AA1003:AB1003"/>
    <mergeCell ref="AA1002:AB1002"/>
    <mergeCell ref="AA1033:AB1033"/>
    <mergeCell ref="AA1031:AB1031"/>
    <mergeCell ref="AA1030:AB1030"/>
    <mergeCell ref="AA1029:AB1029"/>
    <mergeCell ref="AA1028:AB1028"/>
    <mergeCell ref="AA1027:AB1027"/>
    <mergeCell ref="AA1026:AB1026"/>
    <mergeCell ref="AA1025:AB1025"/>
    <mergeCell ref="AA1024:AB1024"/>
    <mergeCell ref="AA1023:AB1023"/>
    <mergeCell ref="AA1022:AB1022"/>
    <mergeCell ref="AA1021:AB1021"/>
    <mergeCell ref="AA1041:AB1041"/>
    <mergeCell ref="AA1042:AB1042"/>
    <mergeCell ref="AA1032:AB1032"/>
    <mergeCell ref="AA1020:AB1020"/>
    <mergeCell ref="AA1019:AB1019"/>
    <mergeCell ref="AA1069:AB1069"/>
    <mergeCell ref="AA1068:AB1068"/>
    <mergeCell ref="AA1067:AB1067"/>
    <mergeCell ref="AA1066:AB1066"/>
    <mergeCell ref="AA1065:AB1065"/>
    <mergeCell ref="AA1064:AB1064"/>
    <mergeCell ref="AA1063:AB1063"/>
    <mergeCell ref="AA1062:AB1062"/>
    <mergeCell ref="AA1061:AB1061"/>
    <mergeCell ref="AA1060:AB1060"/>
    <mergeCell ref="AA1059:AB1059"/>
    <mergeCell ref="AA1058:AB1058"/>
    <mergeCell ref="AA1057:AB1057"/>
    <mergeCell ref="AA1056:AB1056"/>
    <mergeCell ref="AA1055:AB1055"/>
    <mergeCell ref="AA1054:AB1054"/>
    <mergeCell ref="AA1053:AB1053"/>
    <mergeCell ref="AA1086:AB1086"/>
    <mergeCell ref="AA1085:AB1085"/>
    <mergeCell ref="AA1084:AB1084"/>
    <mergeCell ref="AA1083:AB1083"/>
    <mergeCell ref="AA1082:AB1082"/>
    <mergeCell ref="AA1081:AB1081"/>
    <mergeCell ref="AA1080:AB1080"/>
    <mergeCell ref="AA1079:AB1079"/>
    <mergeCell ref="AA1078:AB1078"/>
    <mergeCell ref="AA1077:AB1077"/>
    <mergeCell ref="AA1076:AB1076"/>
    <mergeCell ref="AA1075:AB1075"/>
    <mergeCell ref="AA1074:AB1074"/>
    <mergeCell ref="AA1073:AB1073"/>
    <mergeCell ref="AA1072:AB1072"/>
    <mergeCell ref="AA1071:AB1071"/>
    <mergeCell ref="AA1070:AB1070"/>
    <mergeCell ref="AA1098:AB1098"/>
    <mergeCell ref="AA1097:AB1097"/>
    <mergeCell ref="AA1096:AB1096"/>
    <mergeCell ref="AA1095:AB1095"/>
    <mergeCell ref="AA1094:AB1094"/>
    <mergeCell ref="AA1093:AB1093"/>
    <mergeCell ref="AA1092:AB1092"/>
    <mergeCell ref="AA1091:AB1091"/>
    <mergeCell ref="AA1090:AB1090"/>
    <mergeCell ref="AA1089:AB1089"/>
    <mergeCell ref="AA1088:AB1088"/>
    <mergeCell ref="AA1087:AB1087"/>
    <mergeCell ref="AB1099:AB1100"/>
    <mergeCell ref="G1101:AB1101"/>
    <mergeCell ref="G1102:S1102"/>
    <mergeCell ref="T1102:AB1102"/>
    <mergeCell ref="G1109:L1109"/>
    <mergeCell ref="M1109:Q1109"/>
    <mergeCell ref="R1109:S1109"/>
    <mergeCell ref="T1109:V1109"/>
    <mergeCell ref="W1109:Z1109"/>
    <mergeCell ref="AA1109:AB1109"/>
    <mergeCell ref="G1106:L1106"/>
    <mergeCell ref="M1106:Q1106"/>
    <mergeCell ref="R1106:S1106"/>
    <mergeCell ref="T1106:V1106"/>
    <mergeCell ref="W1106:Z1106"/>
    <mergeCell ref="AA1129:AB1129"/>
    <mergeCell ref="AA1128:AB1128"/>
    <mergeCell ref="AA1127:AB1127"/>
    <mergeCell ref="AA1126:AB1126"/>
    <mergeCell ref="AA1125:AB1125"/>
    <mergeCell ref="AA1124:AB1124"/>
    <mergeCell ref="AA1123:AB1123"/>
    <mergeCell ref="AA1122:AB1122"/>
    <mergeCell ref="AA1121:AB1121"/>
    <mergeCell ref="AA1120:AB1120"/>
    <mergeCell ref="AA1119:AB1119"/>
    <mergeCell ref="AA1118:AB1118"/>
    <mergeCell ref="AA1117:AB1117"/>
    <mergeCell ref="AA1116:AB1116"/>
    <mergeCell ref="AA1115:AB1115"/>
    <mergeCell ref="AA1114:AB1114"/>
    <mergeCell ref="AA1113:AB1113"/>
    <mergeCell ref="AA1146:AB1146"/>
    <mergeCell ref="AA1145:AB1145"/>
    <mergeCell ref="AA1144:AB1144"/>
    <mergeCell ref="AA1143:AB1143"/>
    <mergeCell ref="AA1142:AB1142"/>
    <mergeCell ref="AA1141:AB1141"/>
    <mergeCell ref="AA1140:AB1140"/>
    <mergeCell ref="AA1139:AB1139"/>
    <mergeCell ref="AA1138:AB1138"/>
    <mergeCell ref="AA1137:AB1137"/>
    <mergeCell ref="AA1136:AB1136"/>
    <mergeCell ref="AA1135:AB1135"/>
    <mergeCell ref="AA1134:AB1134"/>
    <mergeCell ref="AA1133:AB1133"/>
    <mergeCell ref="AA1132:AB1132"/>
    <mergeCell ref="AA1131:AB1131"/>
    <mergeCell ref="AA1130:AB1130"/>
    <mergeCell ref="AA1177:AB1177"/>
    <mergeCell ref="AA1176:AB1176"/>
    <mergeCell ref="AA1175:AB1175"/>
    <mergeCell ref="AA1174:AB1174"/>
    <mergeCell ref="AA1173:AB1173"/>
    <mergeCell ref="AA1172:AB1172"/>
    <mergeCell ref="AA1171:AB1171"/>
    <mergeCell ref="AA1170:AB1170"/>
    <mergeCell ref="AA1169:AB1169"/>
    <mergeCell ref="AA1168:AB1168"/>
    <mergeCell ref="AA1167:AB1167"/>
    <mergeCell ref="AA1166:AB1166"/>
    <mergeCell ref="AA1165:AB1165"/>
    <mergeCell ref="AA1164:AB1164"/>
    <mergeCell ref="AA1163:AB1163"/>
    <mergeCell ref="AA1162:AB1162"/>
    <mergeCell ref="AA1148:AB1148"/>
    <mergeCell ref="G1081:L1081"/>
    <mergeCell ref="M1081:Q1081"/>
    <mergeCell ref="R1081:S1081"/>
    <mergeCell ref="T1081:V1081"/>
    <mergeCell ref="W1081:Z1081"/>
    <mergeCell ref="G1082:L1082"/>
    <mergeCell ref="M1082:Q1082"/>
    <mergeCell ref="R1082:S1082"/>
    <mergeCell ref="T1082:V1082"/>
    <mergeCell ref="W1082:Z1082"/>
    <mergeCell ref="G1083:L1083"/>
    <mergeCell ref="M1083:Q1083"/>
    <mergeCell ref="R1083:S1083"/>
    <mergeCell ref="T1083:V1083"/>
    <mergeCell ref="W1083:Z1083"/>
    <mergeCell ref="AA1208:AB1208"/>
    <mergeCell ref="AA1207:AB1207"/>
    <mergeCell ref="AA1206:AB1206"/>
    <mergeCell ref="AA1205:AB1205"/>
    <mergeCell ref="AA1193:AB1193"/>
    <mergeCell ref="AA1192:AB1192"/>
    <mergeCell ref="AA1188:AB1188"/>
    <mergeCell ref="AA1187:AB1187"/>
    <mergeCell ref="AA1186:AB1186"/>
    <mergeCell ref="AA1185:AB1185"/>
    <mergeCell ref="AA1184:AB1184"/>
    <mergeCell ref="AA1183:AB1183"/>
    <mergeCell ref="AA1182:AB1182"/>
    <mergeCell ref="AA1181:AB1181"/>
    <mergeCell ref="AA1180:AB1180"/>
    <mergeCell ref="AA1179:AB1179"/>
    <mergeCell ref="AA1178:AB1178"/>
    <mergeCell ref="A1095:A1100"/>
    <mergeCell ref="B1095:B1100"/>
    <mergeCell ref="G1095:L1095"/>
    <mergeCell ref="M1095:Q1095"/>
    <mergeCell ref="R1095:S1095"/>
    <mergeCell ref="T1095:V1095"/>
    <mergeCell ref="W1095:Z1095"/>
    <mergeCell ref="G1096:L1096"/>
    <mergeCell ref="M1096:Q1096"/>
    <mergeCell ref="R1096:S1096"/>
    <mergeCell ref="T1096:V1096"/>
    <mergeCell ref="W1096:Z1096"/>
    <mergeCell ref="G1097:L1097"/>
    <mergeCell ref="M1097:Q1097"/>
    <mergeCell ref="R1097:S1097"/>
    <mergeCell ref="T1097:V1097"/>
    <mergeCell ref="W1097:Z1097"/>
    <mergeCell ref="S1098:Z1100"/>
    <mergeCell ref="A1089:A1094"/>
    <mergeCell ref="B1089:B1094"/>
    <mergeCell ref="G1089:L1089"/>
    <mergeCell ref="M1089:Q1089"/>
    <mergeCell ref="R1089:S1089"/>
    <mergeCell ref="T1089:V1089"/>
    <mergeCell ref="W1089:Z1089"/>
    <mergeCell ref="G1090:L1090"/>
    <mergeCell ref="M1090:Q1090"/>
    <mergeCell ref="R1090:S1090"/>
    <mergeCell ref="T1090:V1090"/>
    <mergeCell ref="W1090:Z1090"/>
    <mergeCell ref="G1091:L1091"/>
    <mergeCell ref="M1091:Q1091"/>
    <mergeCell ref="R1091:S1091"/>
    <mergeCell ref="T1091:V1091"/>
    <mergeCell ref="W1091:Z1091"/>
    <mergeCell ref="G1092:L1092"/>
    <mergeCell ref="M1092:Q1092"/>
    <mergeCell ref="R1092:S1092"/>
    <mergeCell ref="T1092:V1092"/>
    <mergeCell ref="W1092:Z1092"/>
    <mergeCell ref="G1093:L1093"/>
    <mergeCell ref="M1093:Q1093"/>
    <mergeCell ref="R1093:S1093"/>
    <mergeCell ref="T1093:V1093"/>
    <mergeCell ref="W1093:Z1093"/>
    <mergeCell ref="G1094:L1094"/>
    <mergeCell ref="M1094:Q1094"/>
    <mergeCell ref="R1094:S1094"/>
    <mergeCell ref="T1094:V1094"/>
    <mergeCell ref="W1094:Z1094"/>
    <mergeCell ref="A1084:A1088"/>
    <mergeCell ref="B1084:B1088"/>
    <mergeCell ref="G1084:L1084"/>
    <mergeCell ref="M1084:Q1084"/>
    <mergeCell ref="R1084:S1084"/>
    <mergeCell ref="T1084:V1084"/>
    <mergeCell ref="W1084:Z1084"/>
    <mergeCell ref="G1085:L1085"/>
    <mergeCell ref="M1085:Q1085"/>
    <mergeCell ref="R1085:S1085"/>
    <mergeCell ref="T1085:V1085"/>
    <mergeCell ref="W1085:Z1085"/>
    <mergeCell ref="G1086:L1086"/>
    <mergeCell ref="M1086:Q1086"/>
    <mergeCell ref="R1086:S1086"/>
    <mergeCell ref="T1086:V1086"/>
    <mergeCell ref="W1086:Z1086"/>
    <mergeCell ref="G1087:L1087"/>
    <mergeCell ref="M1087:Q1087"/>
    <mergeCell ref="R1087:S1087"/>
    <mergeCell ref="T1087:V1087"/>
    <mergeCell ref="W1087:Z1087"/>
    <mergeCell ref="G1088:L1088"/>
    <mergeCell ref="M1088:Q1088"/>
    <mergeCell ref="R1088:S1088"/>
    <mergeCell ref="T1088:V1088"/>
    <mergeCell ref="W1088:Z1088"/>
    <mergeCell ref="M1079:Q1079"/>
    <mergeCell ref="R1079:S1079"/>
    <mergeCell ref="T1079:V1079"/>
    <mergeCell ref="W1079:Z1079"/>
    <mergeCell ref="G1080:L1080"/>
    <mergeCell ref="M1080:Q1080"/>
    <mergeCell ref="R1080:S1080"/>
    <mergeCell ref="T1080:V1080"/>
    <mergeCell ref="W1080:Z1080"/>
    <mergeCell ref="G1075:L1075"/>
    <mergeCell ref="M1075:Q1075"/>
    <mergeCell ref="R1075:S1075"/>
    <mergeCell ref="T1075:V1075"/>
    <mergeCell ref="W1075:Z1075"/>
    <mergeCell ref="G1076:L1076"/>
    <mergeCell ref="M1076:Q1076"/>
    <mergeCell ref="R1076:S1076"/>
    <mergeCell ref="T1076:V1076"/>
    <mergeCell ref="T1077:V1077"/>
    <mergeCell ref="W1077:Z1077"/>
    <mergeCell ref="G1078:L1078"/>
    <mergeCell ref="M1078:Q1078"/>
    <mergeCell ref="R1078:S1078"/>
    <mergeCell ref="T1078:V1078"/>
    <mergeCell ref="W1078:Z1078"/>
    <mergeCell ref="G1079:L1079"/>
    <mergeCell ref="G1070:L1070"/>
    <mergeCell ref="M1070:Q1070"/>
    <mergeCell ref="R1070:S1070"/>
    <mergeCell ref="T1070:V1070"/>
    <mergeCell ref="W1070:Z1070"/>
    <mergeCell ref="W1076:Z1076"/>
    <mergeCell ref="G1077:L1077"/>
    <mergeCell ref="M1077:Q1077"/>
    <mergeCell ref="R1077:S1077"/>
    <mergeCell ref="G1071:L1071"/>
    <mergeCell ref="M1071:Q1071"/>
    <mergeCell ref="R1071:S1071"/>
    <mergeCell ref="T1071:V1071"/>
    <mergeCell ref="W1071:Z1071"/>
    <mergeCell ref="G1072:L1072"/>
    <mergeCell ref="M1072:Q1072"/>
    <mergeCell ref="R1072:S1072"/>
    <mergeCell ref="T1072:V1072"/>
    <mergeCell ref="W1072:Z1072"/>
    <mergeCell ref="G1073:L1073"/>
    <mergeCell ref="M1073:Q1073"/>
    <mergeCell ref="R1073:S1073"/>
    <mergeCell ref="T1073:V1073"/>
    <mergeCell ref="W1073:Z1073"/>
    <mergeCell ref="G1074:L1074"/>
    <mergeCell ref="M1074:Q1074"/>
    <mergeCell ref="R1074:S1074"/>
    <mergeCell ref="T1074:V1074"/>
    <mergeCell ref="W1074:Z1074"/>
    <mergeCell ref="G1067:L1067"/>
    <mergeCell ref="M1067:Q1067"/>
    <mergeCell ref="R1067:S1067"/>
    <mergeCell ref="T1067:V1067"/>
    <mergeCell ref="W1067:Z1067"/>
    <mergeCell ref="G1068:L1068"/>
    <mergeCell ref="M1068:Q1068"/>
    <mergeCell ref="R1068:S1068"/>
    <mergeCell ref="T1068:V1068"/>
    <mergeCell ref="W1068:Z1068"/>
    <mergeCell ref="G1069:L1069"/>
    <mergeCell ref="M1069:Q1069"/>
    <mergeCell ref="R1069:S1069"/>
    <mergeCell ref="T1069:V1069"/>
    <mergeCell ref="W1069:Z1069"/>
    <mergeCell ref="G1064:L1064"/>
    <mergeCell ref="M1064:Q1064"/>
    <mergeCell ref="R1064:S1064"/>
    <mergeCell ref="T1064:V1064"/>
    <mergeCell ref="W1064:Z1064"/>
    <mergeCell ref="G1065:L1065"/>
    <mergeCell ref="M1065:Q1065"/>
    <mergeCell ref="R1065:S1065"/>
    <mergeCell ref="T1065:V1065"/>
    <mergeCell ref="W1065:Z1065"/>
    <mergeCell ref="G1066:L1066"/>
    <mergeCell ref="M1066:Q1066"/>
    <mergeCell ref="R1066:S1066"/>
    <mergeCell ref="T1066:V1066"/>
    <mergeCell ref="W1066:Z1066"/>
    <mergeCell ref="G1061:L1061"/>
    <mergeCell ref="M1061:Q1061"/>
    <mergeCell ref="R1061:S1061"/>
    <mergeCell ref="T1061:V1061"/>
    <mergeCell ref="W1061:Z1061"/>
    <mergeCell ref="G1062:L1062"/>
    <mergeCell ref="M1062:Q1062"/>
    <mergeCell ref="R1062:S1062"/>
    <mergeCell ref="T1062:V1062"/>
    <mergeCell ref="W1062:Z1062"/>
    <mergeCell ref="G1063:L1063"/>
    <mergeCell ref="M1063:Q1063"/>
    <mergeCell ref="R1063:S1063"/>
    <mergeCell ref="T1063:V1063"/>
    <mergeCell ref="W1063:Z1063"/>
    <mergeCell ref="G1058:L1058"/>
    <mergeCell ref="M1058:Q1058"/>
    <mergeCell ref="R1058:S1058"/>
    <mergeCell ref="T1058:V1058"/>
    <mergeCell ref="W1058:Z1058"/>
    <mergeCell ref="G1059:L1059"/>
    <mergeCell ref="M1059:Q1059"/>
    <mergeCell ref="R1059:S1059"/>
    <mergeCell ref="T1059:V1059"/>
    <mergeCell ref="W1059:Z1059"/>
    <mergeCell ref="G1060:L1060"/>
    <mergeCell ref="M1060:Q1060"/>
    <mergeCell ref="R1060:S1060"/>
    <mergeCell ref="T1060:V1060"/>
    <mergeCell ref="W1060:Z1060"/>
    <mergeCell ref="G1057:L1057"/>
    <mergeCell ref="M1057:Q1057"/>
    <mergeCell ref="R1057:S1057"/>
    <mergeCell ref="T1057:V1057"/>
    <mergeCell ref="W1057:Z1057"/>
    <mergeCell ref="G1052:L1052"/>
    <mergeCell ref="M1052:Q1052"/>
    <mergeCell ref="R1052:S1052"/>
    <mergeCell ref="T1052:V1052"/>
    <mergeCell ref="W1052:Z1052"/>
    <mergeCell ref="G1053:L1053"/>
    <mergeCell ref="M1053:Q1053"/>
    <mergeCell ref="R1053:S1053"/>
    <mergeCell ref="T1053:V1053"/>
    <mergeCell ref="W1053:Z1053"/>
    <mergeCell ref="G1054:L1054"/>
    <mergeCell ref="M1054:Q1054"/>
    <mergeCell ref="R1054:S1054"/>
    <mergeCell ref="T1054:V1054"/>
    <mergeCell ref="W1054:Z1054"/>
    <mergeCell ref="A1034:A1039"/>
    <mergeCell ref="B1034:B1039"/>
    <mergeCell ref="G1034:L1034"/>
    <mergeCell ref="M1034:Q1034"/>
    <mergeCell ref="C1046:C1049"/>
    <mergeCell ref="E1046:F1047"/>
    <mergeCell ref="G1046:AB1046"/>
    <mergeCell ref="G1047:S1047"/>
    <mergeCell ref="T1047:AB1047"/>
    <mergeCell ref="E1048:E1049"/>
    <mergeCell ref="F1048:F1049"/>
    <mergeCell ref="G1055:L1055"/>
    <mergeCell ref="M1055:Q1055"/>
    <mergeCell ref="R1055:S1055"/>
    <mergeCell ref="T1055:V1055"/>
    <mergeCell ref="W1055:Z1055"/>
    <mergeCell ref="G1056:L1056"/>
    <mergeCell ref="M1056:Q1056"/>
    <mergeCell ref="R1056:S1056"/>
    <mergeCell ref="T1056:V1056"/>
    <mergeCell ref="W1056:Z1056"/>
    <mergeCell ref="AA1052:AB1052"/>
    <mergeCell ref="AA1051:AB1051"/>
    <mergeCell ref="AA1050:AB1050"/>
    <mergeCell ref="AA1039:AB1039"/>
    <mergeCell ref="AA1038:AB1038"/>
    <mergeCell ref="A1040:A1045"/>
    <mergeCell ref="B1040:B1045"/>
    <mergeCell ref="G1040:L1040"/>
    <mergeCell ref="G1050:L1050"/>
    <mergeCell ref="M1050:Q1050"/>
    <mergeCell ref="R1050:S1050"/>
    <mergeCell ref="T1050:V1050"/>
    <mergeCell ref="W1050:Z1050"/>
    <mergeCell ref="G1051:L1051"/>
    <mergeCell ref="M1051:Q1051"/>
    <mergeCell ref="R1051:S1051"/>
    <mergeCell ref="T1051:V1051"/>
    <mergeCell ref="W1051:Z1051"/>
    <mergeCell ref="T1041:V1041"/>
    <mergeCell ref="W1041:Z1041"/>
    <mergeCell ref="G1042:L1042"/>
    <mergeCell ref="M1042:Q1042"/>
    <mergeCell ref="R1042:S1042"/>
    <mergeCell ref="T1042:V1042"/>
    <mergeCell ref="W1042:Z1042"/>
    <mergeCell ref="G1048:L1049"/>
    <mergeCell ref="M1048:Q1049"/>
    <mergeCell ref="R1048:S1049"/>
    <mergeCell ref="T1048:V1049"/>
    <mergeCell ref="W1048:Z1049"/>
    <mergeCell ref="AA1048:AB1049"/>
    <mergeCell ref="G1037:L1037"/>
    <mergeCell ref="M1037:Q1037"/>
    <mergeCell ref="R1037:S1037"/>
    <mergeCell ref="T1037:V1037"/>
    <mergeCell ref="W1037:Z1037"/>
    <mergeCell ref="AA1037:AB1037"/>
    <mergeCell ref="S1043:Z1045"/>
    <mergeCell ref="AA1043:AB1043"/>
    <mergeCell ref="AA1044:AA1045"/>
    <mergeCell ref="AB1044:AB1045"/>
    <mergeCell ref="M1040:Q1040"/>
    <mergeCell ref="R1040:S1040"/>
    <mergeCell ref="T1040:V1040"/>
    <mergeCell ref="W1040:Z1040"/>
    <mergeCell ref="AA1040:AB1040"/>
    <mergeCell ref="G1041:L1041"/>
    <mergeCell ref="M1041:Q1041"/>
    <mergeCell ref="R1041:S1041"/>
    <mergeCell ref="G1039:L1039"/>
    <mergeCell ref="M1039:Q1039"/>
    <mergeCell ref="R1039:S1039"/>
    <mergeCell ref="T1039:V1039"/>
    <mergeCell ref="W1039:Z1039"/>
    <mergeCell ref="R1034:S1034"/>
    <mergeCell ref="T1034:V1034"/>
    <mergeCell ref="W1034:Z1034"/>
    <mergeCell ref="AA1034:AB1034"/>
    <mergeCell ref="G1035:L1035"/>
    <mergeCell ref="M1035:Q1035"/>
    <mergeCell ref="R1035:S1035"/>
    <mergeCell ref="T1035:V1035"/>
    <mergeCell ref="W1035:Z1035"/>
    <mergeCell ref="AA1035:AB1035"/>
    <mergeCell ref="G1036:L1036"/>
    <mergeCell ref="M1036:Q1036"/>
    <mergeCell ref="R1036:S1036"/>
    <mergeCell ref="T1036:V1036"/>
    <mergeCell ref="W1036:Z1036"/>
    <mergeCell ref="AA1036:AB1036"/>
    <mergeCell ref="G1038:L1038"/>
    <mergeCell ref="M1038:Q1038"/>
    <mergeCell ref="R1038:S1038"/>
    <mergeCell ref="T1038:V1038"/>
    <mergeCell ref="W1038:Z1038"/>
    <mergeCell ref="A1029:A1033"/>
    <mergeCell ref="B1029:B1033"/>
    <mergeCell ref="G1029:L1029"/>
    <mergeCell ref="M1029:Q1029"/>
    <mergeCell ref="R1029:S1029"/>
    <mergeCell ref="T1029:V1029"/>
    <mergeCell ref="W1029:Z1029"/>
    <mergeCell ref="G1030:L1030"/>
    <mergeCell ref="M1030:Q1030"/>
    <mergeCell ref="R1030:S1030"/>
    <mergeCell ref="T1030:V1030"/>
    <mergeCell ref="W1030:Z1030"/>
    <mergeCell ref="G1031:L1031"/>
    <mergeCell ref="M1031:Q1031"/>
    <mergeCell ref="R1031:S1031"/>
    <mergeCell ref="T1031:V1031"/>
    <mergeCell ref="W1031:Z1031"/>
    <mergeCell ref="G1032:L1032"/>
    <mergeCell ref="M1032:Q1032"/>
    <mergeCell ref="R1032:S1032"/>
    <mergeCell ref="T1032:V1032"/>
    <mergeCell ref="W1032:Z1032"/>
    <mergeCell ref="G1024:L1024"/>
    <mergeCell ref="M1024:Q1024"/>
    <mergeCell ref="R1024:S1024"/>
    <mergeCell ref="T1024:V1024"/>
    <mergeCell ref="W1024:Z1024"/>
    <mergeCell ref="G1025:L1025"/>
    <mergeCell ref="M1025:Q1025"/>
    <mergeCell ref="R1025:S1025"/>
    <mergeCell ref="T1025:V1025"/>
    <mergeCell ref="W1025:Z1025"/>
    <mergeCell ref="G1033:L1033"/>
    <mergeCell ref="M1033:Q1033"/>
    <mergeCell ref="R1033:S1033"/>
    <mergeCell ref="T1033:V1033"/>
    <mergeCell ref="W1033:Z1033"/>
    <mergeCell ref="G1026:L1026"/>
    <mergeCell ref="M1026:Q1026"/>
    <mergeCell ref="R1026:S1026"/>
    <mergeCell ref="T1026:V1026"/>
    <mergeCell ref="W1026:Z1026"/>
    <mergeCell ref="G1027:L1027"/>
    <mergeCell ref="M1027:Q1027"/>
    <mergeCell ref="R1027:S1027"/>
    <mergeCell ref="T1027:V1027"/>
    <mergeCell ref="W1027:Z1027"/>
    <mergeCell ref="G1028:L1028"/>
    <mergeCell ref="M1028:Q1028"/>
    <mergeCell ref="R1028:S1028"/>
    <mergeCell ref="T1028:V1028"/>
    <mergeCell ref="W1028:Z1028"/>
    <mergeCell ref="G1021:L1021"/>
    <mergeCell ref="M1021:Q1021"/>
    <mergeCell ref="R1021:S1021"/>
    <mergeCell ref="T1021:V1021"/>
    <mergeCell ref="W1021:Z1021"/>
    <mergeCell ref="G1022:L1022"/>
    <mergeCell ref="M1022:Q1022"/>
    <mergeCell ref="R1022:S1022"/>
    <mergeCell ref="T1022:V1022"/>
    <mergeCell ref="W1022:Z1022"/>
    <mergeCell ref="G1023:L1023"/>
    <mergeCell ref="M1023:Q1023"/>
    <mergeCell ref="R1023:S1023"/>
    <mergeCell ref="T1023:V1023"/>
    <mergeCell ref="W1023:Z1023"/>
    <mergeCell ref="G1018:L1018"/>
    <mergeCell ref="M1018:Q1018"/>
    <mergeCell ref="R1018:S1018"/>
    <mergeCell ref="T1018:V1018"/>
    <mergeCell ref="W1018:Z1018"/>
    <mergeCell ref="G1019:L1019"/>
    <mergeCell ref="M1019:Q1019"/>
    <mergeCell ref="R1019:S1019"/>
    <mergeCell ref="T1019:V1019"/>
    <mergeCell ref="W1019:Z1019"/>
    <mergeCell ref="G1020:L1020"/>
    <mergeCell ref="M1020:Q1020"/>
    <mergeCell ref="R1020:S1020"/>
    <mergeCell ref="T1020:V1020"/>
    <mergeCell ref="W1020:Z1020"/>
    <mergeCell ref="R1017:S1017"/>
    <mergeCell ref="T1017:V1017"/>
    <mergeCell ref="W1017:Z1017"/>
    <mergeCell ref="G1012:L1012"/>
    <mergeCell ref="M1012:Q1012"/>
    <mergeCell ref="R1012:S1012"/>
    <mergeCell ref="T1012:V1012"/>
    <mergeCell ref="W1012:Z1012"/>
    <mergeCell ref="G1013:L1013"/>
    <mergeCell ref="M1013:Q1013"/>
    <mergeCell ref="R1013:S1013"/>
    <mergeCell ref="T1013:V1013"/>
    <mergeCell ref="W1013:Z1013"/>
    <mergeCell ref="G1014:L1014"/>
    <mergeCell ref="M1014:Q1014"/>
    <mergeCell ref="R1014:S1014"/>
    <mergeCell ref="T1014:V1014"/>
    <mergeCell ref="W1014:Z1014"/>
    <mergeCell ref="G1015:L1015"/>
    <mergeCell ref="M1015:Q1015"/>
    <mergeCell ref="R1015:S1015"/>
    <mergeCell ref="T1015:V1015"/>
    <mergeCell ref="W1015:Z1015"/>
    <mergeCell ref="G1016:L1016"/>
    <mergeCell ref="M1016:Q1016"/>
    <mergeCell ref="R1016:S1016"/>
    <mergeCell ref="T1016:V1016"/>
    <mergeCell ref="W1016:Z1016"/>
    <mergeCell ref="G1017:L1017"/>
    <mergeCell ref="M1017:Q1017"/>
    <mergeCell ref="G1009:L1009"/>
    <mergeCell ref="M1009:Q1009"/>
    <mergeCell ref="R1009:S1009"/>
    <mergeCell ref="T1009:V1009"/>
    <mergeCell ref="W1009:Z1009"/>
    <mergeCell ref="G1010:L1010"/>
    <mergeCell ref="M1010:Q1010"/>
    <mergeCell ref="R1010:S1010"/>
    <mergeCell ref="T1010:V1010"/>
    <mergeCell ref="W1010:Z1010"/>
    <mergeCell ref="G1011:L1011"/>
    <mergeCell ref="M1011:Q1011"/>
    <mergeCell ref="R1011:S1011"/>
    <mergeCell ref="T1011:V1011"/>
    <mergeCell ref="W1011:Z1011"/>
    <mergeCell ref="G1006:L1006"/>
    <mergeCell ref="M1006:Q1006"/>
    <mergeCell ref="R1006:S1006"/>
    <mergeCell ref="T1006:V1006"/>
    <mergeCell ref="W1006:Z1006"/>
    <mergeCell ref="G1007:L1007"/>
    <mergeCell ref="M1007:Q1007"/>
    <mergeCell ref="R1007:S1007"/>
    <mergeCell ref="T1007:V1007"/>
    <mergeCell ref="W1007:Z1007"/>
    <mergeCell ref="G1008:L1008"/>
    <mergeCell ref="M1008:Q1008"/>
    <mergeCell ref="R1008:S1008"/>
    <mergeCell ref="T1008:V1008"/>
    <mergeCell ref="W1008:Z1008"/>
    <mergeCell ref="G1003:L1003"/>
    <mergeCell ref="M1003:Q1003"/>
    <mergeCell ref="R1003:S1003"/>
    <mergeCell ref="T1003:V1003"/>
    <mergeCell ref="W1003:Z1003"/>
    <mergeCell ref="G1004:L1004"/>
    <mergeCell ref="M1004:Q1004"/>
    <mergeCell ref="R1004:S1004"/>
    <mergeCell ref="T1004:V1004"/>
    <mergeCell ref="W1004:Z1004"/>
    <mergeCell ref="G1005:L1005"/>
    <mergeCell ref="M1005:Q1005"/>
    <mergeCell ref="R1005:S1005"/>
    <mergeCell ref="T1005:V1005"/>
    <mergeCell ref="W1005:Z1005"/>
    <mergeCell ref="G1000:L1000"/>
    <mergeCell ref="M1000:Q1000"/>
    <mergeCell ref="R1000:S1000"/>
    <mergeCell ref="T1000:V1000"/>
    <mergeCell ref="W1000:Z1000"/>
    <mergeCell ref="G1001:L1001"/>
    <mergeCell ref="M1001:Q1001"/>
    <mergeCell ref="R1001:S1001"/>
    <mergeCell ref="T1001:V1001"/>
    <mergeCell ref="W1001:Z1001"/>
    <mergeCell ref="G1002:L1002"/>
    <mergeCell ref="M1002:Q1002"/>
    <mergeCell ref="R1002:S1002"/>
    <mergeCell ref="T1002:V1002"/>
    <mergeCell ref="W1002:Z1002"/>
    <mergeCell ref="A979:A984"/>
    <mergeCell ref="B979:B984"/>
    <mergeCell ref="G979:L979"/>
    <mergeCell ref="M979:Q979"/>
    <mergeCell ref="C991:C994"/>
    <mergeCell ref="E991:F992"/>
    <mergeCell ref="G998:L998"/>
    <mergeCell ref="M998:Q998"/>
    <mergeCell ref="R998:S998"/>
    <mergeCell ref="T998:V998"/>
    <mergeCell ref="W998:Z998"/>
    <mergeCell ref="G999:L999"/>
    <mergeCell ref="M999:Q999"/>
    <mergeCell ref="R999:S999"/>
    <mergeCell ref="T999:V999"/>
    <mergeCell ref="W999:Z999"/>
    <mergeCell ref="A985:A990"/>
    <mergeCell ref="G995:L995"/>
    <mergeCell ref="M995:Q995"/>
    <mergeCell ref="R995:S995"/>
    <mergeCell ref="T995:V995"/>
    <mergeCell ref="W995:Z995"/>
    <mergeCell ref="G996:L996"/>
    <mergeCell ref="M996:Q996"/>
    <mergeCell ref="R996:S996"/>
    <mergeCell ref="T996:V996"/>
    <mergeCell ref="W996:Z996"/>
    <mergeCell ref="G997:L997"/>
    <mergeCell ref="M997:Q997"/>
    <mergeCell ref="R997:S997"/>
    <mergeCell ref="T997:V997"/>
    <mergeCell ref="W997:Z997"/>
    <mergeCell ref="E993:E994"/>
    <mergeCell ref="F993:F994"/>
    <mergeCell ref="G993:L994"/>
    <mergeCell ref="M993:Q994"/>
    <mergeCell ref="R993:S994"/>
    <mergeCell ref="T993:V994"/>
    <mergeCell ref="W993:Z994"/>
    <mergeCell ref="AA993:AB994"/>
    <mergeCell ref="G982:L982"/>
    <mergeCell ref="M982:Q982"/>
    <mergeCell ref="R982:S982"/>
    <mergeCell ref="T982:V982"/>
    <mergeCell ref="W982:Z982"/>
    <mergeCell ref="G984:L984"/>
    <mergeCell ref="M984:Q984"/>
    <mergeCell ref="R984:S984"/>
    <mergeCell ref="T984:V984"/>
    <mergeCell ref="G983:L983"/>
    <mergeCell ref="M983:Q983"/>
    <mergeCell ref="R983:S983"/>
    <mergeCell ref="T983:V983"/>
    <mergeCell ref="W983:Z983"/>
    <mergeCell ref="W984:Z984"/>
    <mergeCell ref="AA989:AA990"/>
    <mergeCell ref="T981:V981"/>
    <mergeCell ref="W981:Z981"/>
    <mergeCell ref="B985:B990"/>
    <mergeCell ref="G985:L985"/>
    <mergeCell ref="M985:Q985"/>
    <mergeCell ref="R985:S985"/>
    <mergeCell ref="T985:V985"/>
    <mergeCell ref="W985:Z985"/>
    <mergeCell ref="G986:L986"/>
    <mergeCell ref="M986:Q986"/>
    <mergeCell ref="R986:S986"/>
    <mergeCell ref="T986:V986"/>
    <mergeCell ref="W986:Z986"/>
    <mergeCell ref="G987:L987"/>
    <mergeCell ref="M987:Q987"/>
    <mergeCell ref="R987:S987"/>
    <mergeCell ref="T987:V987"/>
    <mergeCell ref="W987:Z987"/>
    <mergeCell ref="S988:Z990"/>
    <mergeCell ref="G981:L981"/>
    <mergeCell ref="M981:Q981"/>
    <mergeCell ref="R981:S981"/>
    <mergeCell ref="A974:A978"/>
    <mergeCell ref="B974:B978"/>
    <mergeCell ref="G974:L974"/>
    <mergeCell ref="M974:Q974"/>
    <mergeCell ref="R974:S974"/>
    <mergeCell ref="T974:V974"/>
    <mergeCell ref="W974:Z974"/>
    <mergeCell ref="G975:L975"/>
    <mergeCell ref="M975:Q975"/>
    <mergeCell ref="R975:S975"/>
    <mergeCell ref="T975:V975"/>
    <mergeCell ref="W975:Z975"/>
    <mergeCell ref="G976:L976"/>
    <mergeCell ref="M976:Q976"/>
    <mergeCell ref="R976:S976"/>
    <mergeCell ref="T976:V976"/>
    <mergeCell ref="W976:Z976"/>
    <mergeCell ref="G977:L977"/>
    <mergeCell ref="M977:Q977"/>
    <mergeCell ref="R977:S977"/>
    <mergeCell ref="T977:V977"/>
    <mergeCell ref="W977:Z977"/>
    <mergeCell ref="G978:L978"/>
    <mergeCell ref="M978:Q978"/>
    <mergeCell ref="R978:S978"/>
    <mergeCell ref="T978:V978"/>
    <mergeCell ref="W978:Z978"/>
    <mergeCell ref="G971:L971"/>
    <mergeCell ref="M971:Q971"/>
    <mergeCell ref="R971:S971"/>
    <mergeCell ref="T971:V971"/>
    <mergeCell ref="W971:Z971"/>
    <mergeCell ref="G972:L972"/>
    <mergeCell ref="M972:Q972"/>
    <mergeCell ref="R972:S972"/>
    <mergeCell ref="T972:V972"/>
    <mergeCell ref="W972:Z972"/>
    <mergeCell ref="G973:L973"/>
    <mergeCell ref="M973:Q973"/>
    <mergeCell ref="R973:S973"/>
    <mergeCell ref="T973:V973"/>
    <mergeCell ref="W973:Z973"/>
    <mergeCell ref="G968:L968"/>
    <mergeCell ref="M968:Q968"/>
    <mergeCell ref="R968:S968"/>
    <mergeCell ref="T968:V968"/>
    <mergeCell ref="W968:Z968"/>
    <mergeCell ref="G969:L969"/>
    <mergeCell ref="M969:Q969"/>
    <mergeCell ref="R969:S969"/>
    <mergeCell ref="T969:V969"/>
    <mergeCell ref="W969:Z969"/>
    <mergeCell ref="G970:L970"/>
    <mergeCell ref="M970:Q970"/>
    <mergeCell ref="R970:S970"/>
    <mergeCell ref="T970:V970"/>
    <mergeCell ref="W970:Z970"/>
    <mergeCell ref="G965:L965"/>
    <mergeCell ref="M965:Q965"/>
    <mergeCell ref="R965:S965"/>
    <mergeCell ref="T965:V965"/>
    <mergeCell ref="W965:Z965"/>
    <mergeCell ref="G966:L966"/>
    <mergeCell ref="M966:Q966"/>
    <mergeCell ref="R966:S966"/>
    <mergeCell ref="T966:V966"/>
    <mergeCell ref="W966:Z966"/>
    <mergeCell ref="G967:L967"/>
    <mergeCell ref="M967:Q967"/>
    <mergeCell ref="R967:S967"/>
    <mergeCell ref="T967:V967"/>
    <mergeCell ref="W967:Z967"/>
    <mergeCell ref="G962:L962"/>
    <mergeCell ref="M962:Q962"/>
    <mergeCell ref="R962:S962"/>
    <mergeCell ref="T962:V962"/>
    <mergeCell ref="W962:Z962"/>
    <mergeCell ref="G963:L963"/>
    <mergeCell ref="M963:Q963"/>
    <mergeCell ref="R963:S963"/>
    <mergeCell ref="T963:V963"/>
    <mergeCell ref="W963:Z963"/>
    <mergeCell ref="G964:L964"/>
    <mergeCell ref="M964:Q964"/>
    <mergeCell ref="R964:S964"/>
    <mergeCell ref="T964:V964"/>
    <mergeCell ref="W964:Z964"/>
    <mergeCell ref="G959:L959"/>
    <mergeCell ref="M959:Q959"/>
    <mergeCell ref="R959:S959"/>
    <mergeCell ref="T959:V959"/>
    <mergeCell ref="W959:Z959"/>
    <mergeCell ref="G960:L960"/>
    <mergeCell ref="M960:Q960"/>
    <mergeCell ref="R960:S960"/>
    <mergeCell ref="T960:V960"/>
    <mergeCell ref="W960:Z960"/>
    <mergeCell ref="G961:L961"/>
    <mergeCell ref="M961:Q961"/>
    <mergeCell ref="R961:S961"/>
    <mergeCell ref="T961:V961"/>
    <mergeCell ref="W961:Z961"/>
    <mergeCell ref="G956:L956"/>
    <mergeCell ref="M956:Q956"/>
    <mergeCell ref="R956:S956"/>
    <mergeCell ref="T956:V956"/>
    <mergeCell ref="W956:Z956"/>
    <mergeCell ref="G957:L957"/>
    <mergeCell ref="M957:Q957"/>
    <mergeCell ref="R957:S957"/>
    <mergeCell ref="T957:V957"/>
    <mergeCell ref="W957:Z957"/>
    <mergeCell ref="G958:L958"/>
    <mergeCell ref="M958:Q958"/>
    <mergeCell ref="R958:S958"/>
    <mergeCell ref="T958:V958"/>
    <mergeCell ref="W958:Z958"/>
    <mergeCell ref="G953:L953"/>
    <mergeCell ref="M953:Q953"/>
    <mergeCell ref="R953:S953"/>
    <mergeCell ref="T953:V953"/>
    <mergeCell ref="W953:Z953"/>
    <mergeCell ref="G954:L954"/>
    <mergeCell ref="M954:Q954"/>
    <mergeCell ref="R954:S954"/>
    <mergeCell ref="T954:V954"/>
    <mergeCell ref="W954:Z954"/>
    <mergeCell ref="G955:L955"/>
    <mergeCell ref="M955:Q955"/>
    <mergeCell ref="R955:S955"/>
    <mergeCell ref="T955:V955"/>
    <mergeCell ref="W955:Z955"/>
    <mergeCell ref="G950:L950"/>
    <mergeCell ref="M950:Q950"/>
    <mergeCell ref="R950:S950"/>
    <mergeCell ref="T950:V950"/>
    <mergeCell ref="W950:Z950"/>
    <mergeCell ref="G951:L951"/>
    <mergeCell ref="M951:Q951"/>
    <mergeCell ref="R951:S951"/>
    <mergeCell ref="T951:V951"/>
    <mergeCell ref="W951:Z951"/>
    <mergeCell ref="G952:L952"/>
    <mergeCell ref="M952:Q952"/>
    <mergeCell ref="R952:S952"/>
    <mergeCell ref="T952:V952"/>
    <mergeCell ref="W952:Z952"/>
    <mergeCell ref="G947:L947"/>
    <mergeCell ref="M947:Q947"/>
    <mergeCell ref="R947:S947"/>
    <mergeCell ref="T947:V947"/>
    <mergeCell ref="W947:Z947"/>
    <mergeCell ref="G948:L948"/>
    <mergeCell ref="M948:Q948"/>
    <mergeCell ref="R948:S948"/>
    <mergeCell ref="T948:V948"/>
    <mergeCell ref="W948:Z948"/>
    <mergeCell ref="G949:L949"/>
    <mergeCell ref="M949:Q949"/>
    <mergeCell ref="R949:S949"/>
    <mergeCell ref="T949:V949"/>
    <mergeCell ref="W949:Z949"/>
    <mergeCell ref="G944:L944"/>
    <mergeCell ref="M944:Q944"/>
    <mergeCell ref="R944:S944"/>
    <mergeCell ref="T944:V944"/>
    <mergeCell ref="W944:Z944"/>
    <mergeCell ref="G945:L945"/>
    <mergeCell ref="M945:Q945"/>
    <mergeCell ref="R945:S945"/>
    <mergeCell ref="T945:V945"/>
    <mergeCell ref="W945:Z945"/>
    <mergeCell ref="G946:L946"/>
    <mergeCell ref="M946:Q946"/>
    <mergeCell ref="R946:S946"/>
    <mergeCell ref="T946:V946"/>
    <mergeCell ref="W946:Z946"/>
    <mergeCell ref="G942:L942"/>
    <mergeCell ref="M942:Q942"/>
    <mergeCell ref="R942:S942"/>
    <mergeCell ref="T942:V942"/>
    <mergeCell ref="W942:Z942"/>
    <mergeCell ref="G943:L943"/>
    <mergeCell ref="M943:Q943"/>
    <mergeCell ref="R943:S943"/>
    <mergeCell ref="T943:V943"/>
    <mergeCell ref="W943:Z943"/>
    <mergeCell ref="W931:Z931"/>
    <mergeCell ref="W932:Z932"/>
    <mergeCell ref="G938:L939"/>
    <mergeCell ref="M938:Q939"/>
    <mergeCell ref="R938:S939"/>
    <mergeCell ref="T938:V939"/>
    <mergeCell ref="W938:Z939"/>
    <mergeCell ref="G940:L940"/>
    <mergeCell ref="M940:Q940"/>
    <mergeCell ref="R940:S940"/>
    <mergeCell ref="T940:V940"/>
    <mergeCell ref="W940:Z940"/>
    <mergeCell ref="G931:L931"/>
    <mergeCell ref="G932:L932"/>
    <mergeCell ref="M931:Q931"/>
    <mergeCell ref="M932:Q932"/>
    <mergeCell ref="R931:S931"/>
    <mergeCell ref="R932:S932"/>
    <mergeCell ref="T931:V931"/>
    <mergeCell ref="T932:V932"/>
    <mergeCell ref="W586:Z586"/>
    <mergeCell ref="W588:Z588"/>
    <mergeCell ref="R515:S515"/>
    <mergeCell ref="AA819:AB819"/>
    <mergeCell ref="AA812:AB812"/>
    <mergeCell ref="G929:L929"/>
    <mergeCell ref="G930:L930"/>
    <mergeCell ref="G941:L941"/>
    <mergeCell ref="M941:Q941"/>
    <mergeCell ref="R941:S941"/>
    <mergeCell ref="T941:V941"/>
    <mergeCell ref="G937:S937"/>
    <mergeCell ref="T937:AB937"/>
    <mergeCell ref="W941:Z941"/>
    <mergeCell ref="AA928:AB928"/>
    <mergeCell ref="AA929:AB929"/>
    <mergeCell ref="AA930:AB930"/>
    <mergeCell ref="AA931:AB931"/>
    <mergeCell ref="AA932:AB932"/>
    <mergeCell ref="AA938:AB939"/>
    <mergeCell ref="AA933:AB933"/>
    <mergeCell ref="AA940:AB940"/>
    <mergeCell ref="AA934:AA935"/>
    <mergeCell ref="AB934:AB935"/>
    <mergeCell ref="W929:Z929"/>
    <mergeCell ref="W930:Z930"/>
    <mergeCell ref="R929:S929"/>
    <mergeCell ref="R930:S930"/>
    <mergeCell ref="T928:V928"/>
    <mergeCell ref="M929:Q929"/>
    <mergeCell ref="M930:Q930"/>
    <mergeCell ref="W813:Z813"/>
    <mergeCell ref="G928:L928"/>
    <mergeCell ref="W901:Z901"/>
    <mergeCell ref="R909:S909"/>
    <mergeCell ref="W910:Z910"/>
    <mergeCell ref="W911:Z911"/>
    <mergeCell ref="W816:Z816"/>
    <mergeCell ref="W892:Z892"/>
    <mergeCell ref="R891:S891"/>
    <mergeCell ref="T891:V891"/>
    <mergeCell ref="AA401:AB401"/>
    <mergeCell ref="T611:V611"/>
    <mergeCell ref="AA830:AB830"/>
    <mergeCell ref="AA400:AB400"/>
    <mergeCell ref="AA399:AB399"/>
    <mergeCell ref="AA892:AB892"/>
    <mergeCell ref="AA92:AB92"/>
    <mergeCell ref="AA93:AB93"/>
    <mergeCell ref="T612:V612"/>
    <mergeCell ref="T593:V593"/>
    <mergeCell ref="T257:V257"/>
    <mergeCell ref="R207:S207"/>
    <mergeCell ref="R214:S214"/>
    <mergeCell ref="R92:S92"/>
    <mergeCell ref="R94:S94"/>
    <mergeCell ref="W98:Z98"/>
    <mergeCell ref="R683:S683"/>
    <mergeCell ref="AA841:AB841"/>
    <mergeCell ref="AA876:AB876"/>
    <mergeCell ref="AA877:AB877"/>
    <mergeCell ref="AA878:AB878"/>
    <mergeCell ref="AA886:AB886"/>
    <mergeCell ref="AA814:AB814"/>
    <mergeCell ref="AA446:AB446"/>
    <mergeCell ref="R577:S577"/>
    <mergeCell ref="W394:Z394"/>
    <mergeCell ref="T335:V335"/>
    <mergeCell ref="R741:S741"/>
    <mergeCell ref="AA756:AB756"/>
    <mergeCell ref="G864:L864"/>
    <mergeCell ref="R684:S684"/>
    <mergeCell ref="G624:L624"/>
    <mergeCell ref="AA919:AB919"/>
    <mergeCell ref="AA911:AB911"/>
    <mergeCell ref="G808:L808"/>
    <mergeCell ref="AA808:AB808"/>
    <mergeCell ref="AA807:AB807"/>
    <mergeCell ref="W928:Z928"/>
    <mergeCell ref="G756:L756"/>
    <mergeCell ref="M756:Q756"/>
    <mergeCell ref="R756:S756"/>
    <mergeCell ref="AA856:AB856"/>
    <mergeCell ref="M815:Q815"/>
    <mergeCell ref="W815:Z815"/>
    <mergeCell ref="AA798:AB798"/>
    <mergeCell ref="AA797:AB797"/>
    <mergeCell ref="AA796:AB796"/>
    <mergeCell ref="AA795:AB795"/>
    <mergeCell ref="AA811:AB811"/>
    <mergeCell ref="AA801:AB801"/>
    <mergeCell ref="AA800:AB800"/>
    <mergeCell ref="AA799:AB799"/>
    <mergeCell ref="R795:S795"/>
    <mergeCell ref="AA806:AB806"/>
    <mergeCell ref="R856:S856"/>
    <mergeCell ref="W391:Z391"/>
    <mergeCell ref="R580:S580"/>
    <mergeCell ref="R579:S579"/>
    <mergeCell ref="T579:V579"/>
    <mergeCell ref="W455:Z455"/>
    <mergeCell ref="W475:Z475"/>
    <mergeCell ref="T544:V544"/>
    <mergeCell ref="R492:S492"/>
    <mergeCell ref="W502:Z502"/>
    <mergeCell ref="W349:Z349"/>
    <mergeCell ref="R673:S673"/>
    <mergeCell ref="M640:Q640"/>
    <mergeCell ref="T741:V741"/>
    <mergeCell ref="W326:Z326"/>
    <mergeCell ref="M928:Q928"/>
    <mergeCell ref="M799:Q799"/>
    <mergeCell ref="R928:S928"/>
    <mergeCell ref="W830:Z830"/>
    <mergeCell ref="T801:V801"/>
    <mergeCell ref="W801:Z801"/>
    <mergeCell ref="M798:Q798"/>
    <mergeCell ref="R798:S798"/>
    <mergeCell ref="R804:S804"/>
    <mergeCell ref="W793:Z793"/>
    <mergeCell ref="T803:V803"/>
    <mergeCell ref="W805:Z805"/>
    <mergeCell ref="G826:AB826"/>
    <mergeCell ref="R810:S810"/>
    <mergeCell ref="R813:S813"/>
    <mergeCell ref="W611:Z611"/>
    <mergeCell ref="W336:Z336"/>
    <mergeCell ref="AA433:AB433"/>
    <mergeCell ref="AA402:AB402"/>
    <mergeCell ref="T392:V392"/>
    <mergeCell ref="R64:S64"/>
    <mergeCell ref="M61:Q61"/>
    <mergeCell ref="M65:Q65"/>
    <mergeCell ref="R65:S65"/>
    <mergeCell ref="G66:L66"/>
    <mergeCell ref="G67:L67"/>
    <mergeCell ref="G75:L75"/>
    <mergeCell ref="G76:L76"/>
    <mergeCell ref="G77:L77"/>
    <mergeCell ref="T77:V77"/>
    <mergeCell ref="T78:V78"/>
    <mergeCell ref="G62:L62"/>
    <mergeCell ref="G63:L63"/>
    <mergeCell ref="G68:L68"/>
    <mergeCell ref="G64:L64"/>
    <mergeCell ref="G65:L65"/>
    <mergeCell ref="AA338:AB338"/>
    <mergeCell ref="AA354:AB354"/>
    <mergeCell ref="AA353:AB353"/>
    <mergeCell ref="AA351:AB351"/>
    <mergeCell ref="T351:V351"/>
    <mergeCell ref="AA350:AB350"/>
    <mergeCell ref="AA349:AB349"/>
    <mergeCell ref="AA348:AB348"/>
    <mergeCell ref="AA347:AB347"/>
    <mergeCell ref="M353:Q353"/>
    <mergeCell ref="R353:S353"/>
    <mergeCell ref="T353:V353"/>
    <mergeCell ref="W353:Z353"/>
    <mergeCell ref="T349:V349"/>
    <mergeCell ref="T390:V390"/>
    <mergeCell ref="T446:V446"/>
    <mergeCell ref="E828:E829"/>
    <mergeCell ref="R457:S457"/>
    <mergeCell ref="T457:V457"/>
    <mergeCell ref="F828:F829"/>
    <mergeCell ref="R627:S627"/>
    <mergeCell ref="M395:Q395"/>
    <mergeCell ref="M434:Q434"/>
    <mergeCell ref="T624:V624"/>
    <mergeCell ref="G579:L579"/>
    <mergeCell ref="R378:S378"/>
    <mergeCell ref="M624:Q624"/>
    <mergeCell ref="R624:S624"/>
    <mergeCell ref="G676:L676"/>
    <mergeCell ref="T699:V699"/>
    <mergeCell ref="M579:Q579"/>
    <mergeCell ref="T587:V587"/>
    <mergeCell ref="R541:S541"/>
    <mergeCell ref="R446:S446"/>
    <mergeCell ref="R379:S379"/>
    <mergeCell ref="T449:V449"/>
    <mergeCell ref="R455:S455"/>
    <mergeCell ref="T455:V455"/>
    <mergeCell ref="R508:S508"/>
    <mergeCell ref="T508:V508"/>
    <mergeCell ref="R512:S512"/>
    <mergeCell ref="T517:V517"/>
    <mergeCell ref="R474:S474"/>
    <mergeCell ref="T474:V474"/>
    <mergeCell ref="R475:S475"/>
    <mergeCell ref="T448:V448"/>
    <mergeCell ref="T586:V586"/>
    <mergeCell ref="T811:V811"/>
    <mergeCell ref="W811:Z811"/>
    <mergeCell ref="T810:V810"/>
    <mergeCell ref="W810:Z810"/>
    <mergeCell ref="M810:Q810"/>
    <mergeCell ref="E883:E884"/>
    <mergeCell ref="F883:F884"/>
    <mergeCell ref="M883:Q884"/>
    <mergeCell ref="R883:S884"/>
    <mergeCell ref="T883:V884"/>
    <mergeCell ref="T836:V836"/>
    <mergeCell ref="G766:L766"/>
    <mergeCell ref="G809:L809"/>
    <mergeCell ref="R466:S466"/>
    <mergeCell ref="M393:Q393"/>
    <mergeCell ref="G856:L856"/>
    <mergeCell ref="M856:Q856"/>
    <mergeCell ref="M512:Q512"/>
    <mergeCell ref="T644:V644"/>
    <mergeCell ref="W579:Z579"/>
    <mergeCell ref="W580:Z580"/>
    <mergeCell ref="W587:Z587"/>
    <mergeCell ref="W508:Z508"/>
    <mergeCell ref="W469:Z469"/>
    <mergeCell ref="W517:Z517"/>
    <mergeCell ref="W472:Z472"/>
    <mergeCell ref="W474:Z474"/>
    <mergeCell ref="W802:Z802"/>
    <mergeCell ref="R799:S799"/>
    <mergeCell ref="T799:V799"/>
    <mergeCell ref="W799:Z799"/>
    <mergeCell ref="R791:S791"/>
    <mergeCell ref="T791:V791"/>
    <mergeCell ref="T798:V798"/>
    <mergeCell ref="R812:S812"/>
    <mergeCell ref="T812:V812"/>
    <mergeCell ref="T787:V787"/>
    <mergeCell ref="R814:S814"/>
    <mergeCell ref="T814:V814"/>
    <mergeCell ref="G653:L653"/>
    <mergeCell ref="G590:L590"/>
    <mergeCell ref="G598:L598"/>
    <mergeCell ref="M598:Q598"/>
    <mergeCell ref="G704:L704"/>
    <mergeCell ref="R652:S652"/>
    <mergeCell ref="T652:V652"/>
    <mergeCell ref="G634:L634"/>
    <mergeCell ref="M644:Q644"/>
    <mergeCell ref="R644:S644"/>
    <mergeCell ref="M742:Q742"/>
    <mergeCell ref="R742:S742"/>
    <mergeCell ref="M788:Q788"/>
    <mergeCell ref="M757:Q757"/>
    <mergeCell ref="G742:L742"/>
    <mergeCell ref="S768:Z770"/>
    <mergeCell ref="W795:Z795"/>
    <mergeCell ref="T802:V802"/>
    <mergeCell ref="M797:Q797"/>
    <mergeCell ref="W803:Z803"/>
    <mergeCell ref="A754:A758"/>
    <mergeCell ref="B754:B758"/>
    <mergeCell ref="E826:F827"/>
    <mergeCell ref="C771:C774"/>
    <mergeCell ref="E771:F772"/>
    <mergeCell ref="M872:Q872"/>
    <mergeCell ref="G875:L875"/>
    <mergeCell ref="G921:L921"/>
    <mergeCell ref="A759:A764"/>
    <mergeCell ref="B864:B868"/>
    <mergeCell ref="A869:A874"/>
    <mergeCell ref="R284:S284"/>
    <mergeCell ref="T284:V284"/>
    <mergeCell ref="T265:V265"/>
    <mergeCell ref="M521:Q521"/>
    <mergeCell ref="R521:S521"/>
    <mergeCell ref="B759:B764"/>
    <mergeCell ref="A765:A770"/>
    <mergeCell ref="G694:L694"/>
    <mergeCell ref="M694:Q694"/>
    <mergeCell ref="A864:A868"/>
    <mergeCell ref="E773:E774"/>
    <mergeCell ref="F773:F774"/>
    <mergeCell ref="B809:B813"/>
    <mergeCell ref="G678:L678"/>
    <mergeCell ref="M678:Q678"/>
    <mergeCell ref="T343:V343"/>
    <mergeCell ref="T372:V372"/>
    <mergeCell ref="R653:S653"/>
    <mergeCell ref="M812:Q812"/>
    <mergeCell ref="G703:L703"/>
    <mergeCell ref="C826:C829"/>
    <mergeCell ref="A924:A929"/>
    <mergeCell ref="B924:B929"/>
    <mergeCell ref="A930:A935"/>
    <mergeCell ref="B930:B935"/>
    <mergeCell ref="A919:A923"/>
    <mergeCell ref="B919:B923"/>
    <mergeCell ref="G919:L919"/>
    <mergeCell ref="M919:Q919"/>
    <mergeCell ref="G923:L923"/>
    <mergeCell ref="M923:Q923"/>
    <mergeCell ref="G811:L811"/>
    <mergeCell ref="M811:Q811"/>
    <mergeCell ref="M685:Q685"/>
    <mergeCell ref="A809:A813"/>
    <mergeCell ref="A820:A825"/>
    <mergeCell ref="B820:B825"/>
    <mergeCell ref="G805:L805"/>
    <mergeCell ref="M805:Q805"/>
    <mergeCell ref="G757:L757"/>
    <mergeCell ref="A875:A880"/>
    <mergeCell ref="B875:B880"/>
    <mergeCell ref="G863:L863"/>
    <mergeCell ref="G866:L866"/>
    <mergeCell ref="M866:Q866"/>
    <mergeCell ref="G843:L843"/>
    <mergeCell ref="M841:Q841"/>
    <mergeCell ref="G842:L842"/>
    <mergeCell ref="G791:L791"/>
    <mergeCell ref="G810:L810"/>
    <mergeCell ref="B869:B874"/>
    <mergeCell ref="C881:C884"/>
    <mergeCell ref="E881:F882"/>
    <mergeCell ref="M448:Q448"/>
    <mergeCell ref="R448:S448"/>
    <mergeCell ref="G922:L922"/>
    <mergeCell ref="G827:S827"/>
    <mergeCell ref="M684:Q684"/>
    <mergeCell ref="AA758:AB758"/>
    <mergeCell ref="AA757:AB757"/>
    <mergeCell ref="G758:L758"/>
    <mergeCell ref="M758:Q758"/>
    <mergeCell ref="R761:S761"/>
    <mergeCell ref="T761:V761"/>
    <mergeCell ref="T684:V684"/>
    <mergeCell ref="R680:S680"/>
    <mergeCell ref="G688:L688"/>
    <mergeCell ref="M688:Q688"/>
    <mergeCell ref="R688:S688"/>
    <mergeCell ref="T688:V688"/>
    <mergeCell ref="T687:V687"/>
    <mergeCell ref="AA860:AB860"/>
    <mergeCell ref="T756:V756"/>
    <mergeCell ref="W919:Z919"/>
    <mergeCell ref="AA906:AB906"/>
    <mergeCell ref="AA907:AB907"/>
    <mergeCell ref="W515:Z515"/>
    <mergeCell ref="W448:Z448"/>
    <mergeCell ref="R513:S513"/>
    <mergeCell ref="M707:Q707"/>
    <mergeCell ref="G709:L709"/>
    <mergeCell ref="M736:Q736"/>
    <mergeCell ref="AA828:AB829"/>
    <mergeCell ref="T905:V905"/>
    <mergeCell ref="W905:Z905"/>
    <mergeCell ref="AA908:AB908"/>
    <mergeCell ref="W906:Z906"/>
    <mergeCell ref="T906:V906"/>
    <mergeCell ref="AA905:AB905"/>
    <mergeCell ref="AA902:AB902"/>
    <mergeCell ref="AA900:AB900"/>
    <mergeCell ref="AA899:AB899"/>
    <mergeCell ref="AA898:AB898"/>
    <mergeCell ref="AA897:AB897"/>
    <mergeCell ref="AA896:AB896"/>
    <mergeCell ref="AA895:AB895"/>
    <mergeCell ref="AA893:AB893"/>
    <mergeCell ref="T893:V893"/>
    <mergeCell ref="W894:Z894"/>
    <mergeCell ref="R893:S893"/>
    <mergeCell ref="T894:V894"/>
    <mergeCell ref="AA894:AB894"/>
    <mergeCell ref="T913:V913"/>
    <mergeCell ref="W893:Z893"/>
    <mergeCell ref="R869:S869"/>
    <mergeCell ref="M871:Q871"/>
    <mergeCell ref="AA869:AB869"/>
    <mergeCell ref="M873:Q873"/>
    <mergeCell ref="R872:S872"/>
    <mergeCell ref="M877:Q877"/>
    <mergeCell ref="R877:S877"/>
    <mergeCell ref="T877:V877"/>
    <mergeCell ref="R866:S866"/>
    <mergeCell ref="M893:Q893"/>
    <mergeCell ref="AA848:AB848"/>
    <mergeCell ref="AA857:AB857"/>
    <mergeCell ref="AB879:AB880"/>
    <mergeCell ref="AA872:AB872"/>
    <mergeCell ref="AA883:AB884"/>
    <mergeCell ref="AA871:AB871"/>
    <mergeCell ref="T871:V871"/>
    <mergeCell ref="AA852:AB852"/>
    <mergeCell ref="AA849:AB849"/>
    <mergeCell ref="R888:S888"/>
    <mergeCell ref="R873:S873"/>
    <mergeCell ref="T873:V873"/>
    <mergeCell ref="M901:Q901"/>
    <mergeCell ref="W913:Z913"/>
    <mergeCell ref="AA874:AB874"/>
    <mergeCell ref="AA873:AB873"/>
    <mergeCell ref="T900:V900"/>
    <mergeCell ref="W876:Z876"/>
    <mergeCell ref="M895:Q895"/>
    <mergeCell ref="R890:S890"/>
    <mergeCell ref="AA821:AB821"/>
    <mergeCell ref="AA820:AB820"/>
    <mergeCell ref="AA818:AB818"/>
    <mergeCell ref="AA817:AB817"/>
    <mergeCell ref="AA813:AB813"/>
    <mergeCell ref="G861:L861"/>
    <mergeCell ref="G870:L870"/>
    <mergeCell ref="G862:L862"/>
    <mergeCell ref="T834:V834"/>
    <mergeCell ref="W834:Z834"/>
    <mergeCell ref="M838:Q838"/>
    <mergeCell ref="R847:S847"/>
    <mergeCell ref="AA870:AB870"/>
    <mergeCell ref="AA815:AB815"/>
    <mergeCell ref="T830:V830"/>
    <mergeCell ref="W814:Z814"/>
    <mergeCell ref="M814:Q814"/>
    <mergeCell ref="R861:S861"/>
    <mergeCell ref="T854:V854"/>
    <mergeCell ref="G854:L854"/>
    <mergeCell ref="R837:S837"/>
    <mergeCell ref="G847:L847"/>
    <mergeCell ref="M847:Q847"/>
    <mergeCell ref="G841:L841"/>
    <mergeCell ref="G849:L849"/>
    <mergeCell ref="T840:V840"/>
    <mergeCell ref="T866:V866"/>
    <mergeCell ref="AA862:AB862"/>
    <mergeCell ref="M848:Q848"/>
    <mergeCell ref="M835:Q835"/>
    <mergeCell ref="AA836:AB836"/>
    <mergeCell ref="AA816:AB816"/>
    <mergeCell ref="R838:S838"/>
    <mergeCell ref="W917:Z917"/>
    <mergeCell ref="T919:V919"/>
    <mergeCell ref="M816:Q816"/>
    <mergeCell ref="R816:S816"/>
    <mergeCell ref="M804:Q804"/>
    <mergeCell ref="G801:L801"/>
    <mergeCell ref="G840:L840"/>
    <mergeCell ref="M840:Q840"/>
    <mergeCell ref="R840:S840"/>
    <mergeCell ref="W846:Z846"/>
    <mergeCell ref="AA846:AB846"/>
    <mergeCell ref="W844:Z844"/>
    <mergeCell ref="G845:L845"/>
    <mergeCell ref="R817:S817"/>
    <mergeCell ref="AA891:AB891"/>
    <mergeCell ref="AA890:AB890"/>
    <mergeCell ref="AA889:AB889"/>
    <mergeCell ref="AA885:AB885"/>
    <mergeCell ref="AA861:AB861"/>
    <mergeCell ref="AA855:AB855"/>
    <mergeCell ref="AA859:AB859"/>
    <mergeCell ref="AA887:AB887"/>
    <mergeCell ref="W835:Z835"/>
    <mergeCell ref="M914:Q914"/>
    <mergeCell ref="R914:S914"/>
    <mergeCell ref="T914:V914"/>
    <mergeCell ref="R904:S904"/>
    <mergeCell ref="T904:V904"/>
    <mergeCell ref="AA840:AB840"/>
    <mergeCell ref="AA835:AB835"/>
    <mergeCell ref="AA833:AB833"/>
    <mergeCell ref="AA864:AB864"/>
    <mergeCell ref="G869:L869"/>
    <mergeCell ref="AA858:AB858"/>
    <mergeCell ref="W841:Z841"/>
    <mergeCell ref="AA851:AB851"/>
    <mergeCell ref="G852:L852"/>
    <mergeCell ref="W857:Z857"/>
    <mergeCell ref="R870:S870"/>
    <mergeCell ref="T870:V870"/>
    <mergeCell ref="W870:Z870"/>
    <mergeCell ref="T862:V862"/>
    <mergeCell ref="W862:Z862"/>
    <mergeCell ref="AA839:AB839"/>
    <mergeCell ref="W863:Z863"/>
    <mergeCell ref="W867:Z867"/>
    <mergeCell ref="M845:Q845"/>
    <mergeCell ref="T845:V845"/>
    <mergeCell ref="AA868:AB868"/>
    <mergeCell ref="AA867:AB867"/>
    <mergeCell ref="AA866:AB866"/>
    <mergeCell ref="AA865:AB865"/>
    <mergeCell ref="AA847:AB847"/>
    <mergeCell ref="G858:L858"/>
    <mergeCell ref="M858:Q858"/>
    <mergeCell ref="G865:L865"/>
    <mergeCell ref="T861:V861"/>
    <mergeCell ref="M869:Q869"/>
    <mergeCell ref="M870:Q870"/>
    <mergeCell ref="AA863:AB863"/>
    <mergeCell ref="W868:Z868"/>
    <mergeCell ref="R850:S850"/>
    <mergeCell ref="W849:Z849"/>
    <mergeCell ref="G838:L838"/>
    <mergeCell ref="M843:Q843"/>
    <mergeCell ref="M852:Q852"/>
    <mergeCell ref="W855:Z855"/>
    <mergeCell ref="T923:V923"/>
    <mergeCell ref="R922:S922"/>
    <mergeCell ref="T921:V921"/>
    <mergeCell ref="W921:Z921"/>
    <mergeCell ref="R871:S871"/>
    <mergeCell ref="W902:Z902"/>
    <mergeCell ref="G901:L901"/>
    <mergeCell ref="W904:Z904"/>
    <mergeCell ref="G920:L920"/>
    <mergeCell ref="M920:Q920"/>
    <mergeCell ref="R920:S920"/>
    <mergeCell ref="R918:S918"/>
    <mergeCell ref="T918:V918"/>
    <mergeCell ref="W918:Z918"/>
    <mergeCell ref="M922:Q922"/>
    <mergeCell ref="R921:S921"/>
    <mergeCell ref="G906:L906"/>
    <mergeCell ref="M906:Q906"/>
    <mergeCell ref="T920:V920"/>
    <mergeCell ref="W920:Z920"/>
    <mergeCell ref="M918:Q918"/>
    <mergeCell ref="R919:S919"/>
    <mergeCell ref="G917:L917"/>
    <mergeCell ref="M917:Q917"/>
    <mergeCell ref="G914:L914"/>
    <mergeCell ref="G915:L915"/>
    <mergeCell ref="M915:Q915"/>
    <mergeCell ref="G887:L887"/>
    <mergeCell ref="W916:Z916"/>
    <mergeCell ref="G918:L918"/>
    <mergeCell ref="G888:L888"/>
    <mergeCell ref="M888:Q888"/>
    <mergeCell ref="W708:Z708"/>
    <mergeCell ref="G710:L710"/>
    <mergeCell ref="M710:Q710"/>
    <mergeCell ref="R710:S710"/>
    <mergeCell ref="AA781:AB781"/>
    <mergeCell ref="AA780:AB780"/>
    <mergeCell ref="W775:Z775"/>
    <mergeCell ref="AA775:AB775"/>
    <mergeCell ref="W756:Z756"/>
    <mergeCell ref="AA773:AB774"/>
    <mergeCell ref="AA762:AB762"/>
    <mergeCell ref="AA761:AB761"/>
    <mergeCell ref="AA727:AB727"/>
    <mergeCell ref="AA734:AB734"/>
    <mergeCell ref="AA749:AB749"/>
    <mergeCell ref="AA779:AB779"/>
    <mergeCell ref="AA778:AB778"/>
    <mergeCell ref="AA777:AB777"/>
    <mergeCell ref="AA776:AB776"/>
    <mergeCell ref="AA769:AA770"/>
    <mergeCell ref="G754:L754"/>
    <mergeCell ref="AA765:AB765"/>
    <mergeCell ref="W761:Z761"/>
    <mergeCell ref="W729:Z729"/>
    <mergeCell ref="W744:Z744"/>
    <mergeCell ref="M731:Q731"/>
    <mergeCell ref="R731:S731"/>
    <mergeCell ref="AA838:AB838"/>
    <mergeCell ref="T731:V731"/>
    <mergeCell ref="W731:Z731"/>
    <mergeCell ref="AA728:AB728"/>
    <mergeCell ref="AA730:AB730"/>
    <mergeCell ref="AA739:AB739"/>
    <mergeCell ref="M801:Q801"/>
    <mergeCell ref="R801:S801"/>
    <mergeCell ref="AA783:AB783"/>
    <mergeCell ref="AA782:AB782"/>
    <mergeCell ref="AA810:AB810"/>
    <mergeCell ref="AA809:AB809"/>
    <mergeCell ref="AA786:AB786"/>
    <mergeCell ref="G705:L705"/>
    <mergeCell ref="AA705:AB705"/>
    <mergeCell ref="AA702:AB702"/>
    <mergeCell ref="AA703:AB703"/>
    <mergeCell ref="T704:V704"/>
    <mergeCell ref="W704:Z704"/>
    <mergeCell ref="AA704:AB704"/>
    <mergeCell ref="W785:Z785"/>
    <mergeCell ref="M808:Q808"/>
    <mergeCell ref="R808:S808"/>
    <mergeCell ref="AA805:AB805"/>
    <mergeCell ref="AA792:AB792"/>
    <mergeCell ref="AA793:AB793"/>
    <mergeCell ref="AA794:AB794"/>
    <mergeCell ref="AA791:AB791"/>
    <mergeCell ref="AA789:AB789"/>
    <mergeCell ref="AA788:AB788"/>
    <mergeCell ref="AA787:AB787"/>
    <mergeCell ref="AA785:AB785"/>
    <mergeCell ref="AA784:AB784"/>
    <mergeCell ref="M787:Q787"/>
    <mergeCell ref="T786:V786"/>
    <mergeCell ref="T729:V729"/>
    <mergeCell ref="W705:Z705"/>
    <mergeCell ref="G706:L706"/>
    <mergeCell ref="A814:A819"/>
    <mergeCell ref="B814:B819"/>
    <mergeCell ref="R806:S806"/>
    <mergeCell ref="B765:B770"/>
    <mergeCell ref="T817:V817"/>
    <mergeCell ref="W817:Z817"/>
    <mergeCell ref="G818:L818"/>
    <mergeCell ref="M818:Q818"/>
    <mergeCell ref="R818:S818"/>
    <mergeCell ref="T818:V818"/>
    <mergeCell ref="W818:Z818"/>
    <mergeCell ref="G819:L819"/>
    <mergeCell ref="G803:L803"/>
    <mergeCell ref="M803:Q803"/>
    <mergeCell ref="R803:S803"/>
    <mergeCell ref="R819:S819"/>
    <mergeCell ref="T746:V746"/>
    <mergeCell ref="T819:V819"/>
    <mergeCell ref="W819:Z819"/>
    <mergeCell ref="R794:S794"/>
    <mergeCell ref="W746:Z746"/>
    <mergeCell ref="T760:V760"/>
    <mergeCell ref="W760:Z760"/>
    <mergeCell ref="W757:Z757"/>
    <mergeCell ref="M763:Q763"/>
    <mergeCell ref="R797:S797"/>
    <mergeCell ref="T797:V797"/>
    <mergeCell ref="W797:Z797"/>
    <mergeCell ref="M792:Q792"/>
    <mergeCell ref="T796:V796"/>
    <mergeCell ref="W796:Z796"/>
    <mergeCell ref="M819:Q819"/>
    <mergeCell ref="R745:S745"/>
    <mergeCell ref="T745:V745"/>
    <mergeCell ref="T742:V742"/>
    <mergeCell ref="T736:V736"/>
    <mergeCell ref="R733:S733"/>
    <mergeCell ref="T712:V712"/>
    <mergeCell ref="W712:Z712"/>
    <mergeCell ref="G722:L722"/>
    <mergeCell ref="M722:Q722"/>
    <mergeCell ref="R722:S722"/>
    <mergeCell ref="T722:V722"/>
    <mergeCell ref="W722:Z722"/>
    <mergeCell ref="W726:Z726"/>
    <mergeCell ref="G727:L727"/>
    <mergeCell ref="M727:Q727"/>
    <mergeCell ref="R727:S727"/>
    <mergeCell ref="T727:V727"/>
    <mergeCell ref="G728:L728"/>
    <mergeCell ref="M728:Q728"/>
    <mergeCell ref="G740:L740"/>
    <mergeCell ref="T734:V734"/>
    <mergeCell ref="W742:Z742"/>
    <mergeCell ref="R728:S728"/>
    <mergeCell ref="T740:V740"/>
    <mergeCell ref="T728:V728"/>
    <mergeCell ref="W727:Z727"/>
    <mergeCell ref="W728:Z728"/>
    <mergeCell ref="G729:L729"/>
    <mergeCell ref="M729:Q729"/>
    <mergeCell ref="R729:S729"/>
    <mergeCell ref="W745:Z745"/>
    <mergeCell ref="A699:A703"/>
    <mergeCell ref="B699:B703"/>
    <mergeCell ref="A704:A709"/>
    <mergeCell ref="B704:B709"/>
    <mergeCell ref="A710:A715"/>
    <mergeCell ref="B710:B715"/>
    <mergeCell ref="S713:Z715"/>
    <mergeCell ref="C716:C719"/>
    <mergeCell ref="E716:F717"/>
    <mergeCell ref="G716:AB716"/>
    <mergeCell ref="G717:S717"/>
    <mergeCell ref="T717:AB717"/>
    <mergeCell ref="E718:E719"/>
    <mergeCell ref="F718:F719"/>
    <mergeCell ref="G718:L719"/>
    <mergeCell ref="M718:Q719"/>
    <mergeCell ref="G707:L707"/>
    <mergeCell ref="R701:S701"/>
    <mergeCell ref="G700:L700"/>
    <mergeCell ref="M700:Q700"/>
    <mergeCell ref="R700:S700"/>
    <mergeCell ref="G702:L702"/>
    <mergeCell ref="M702:Q702"/>
    <mergeCell ref="AA709:AB709"/>
    <mergeCell ref="M703:Q703"/>
    <mergeCell ref="R703:S703"/>
    <mergeCell ref="T703:V703"/>
    <mergeCell ref="W703:Z703"/>
    <mergeCell ref="AA671:AB671"/>
    <mergeCell ref="G680:L680"/>
    <mergeCell ref="T671:V671"/>
    <mergeCell ref="R678:S678"/>
    <mergeCell ref="G672:L672"/>
    <mergeCell ref="M672:Q672"/>
    <mergeCell ref="R672:S672"/>
    <mergeCell ref="T672:V672"/>
    <mergeCell ref="W672:Z672"/>
    <mergeCell ref="W670:Z670"/>
    <mergeCell ref="W671:Z671"/>
    <mergeCell ref="G669:L669"/>
    <mergeCell ref="M669:Q669"/>
    <mergeCell ref="AA672:AB672"/>
    <mergeCell ref="T696:V696"/>
    <mergeCell ref="W696:Z696"/>
    <mergeCell ref="G695:L695"/>
    <mergeCell ref="G681:L681"/>
    <mergeCell ref="M681:Q681"/>
    <mergeCell ref="R681:S681"/>
    <mergeCell ref="AA678:AB678"/>
    <mergeCell ref="W680:Z680"/>
    <mergeCell ref="AA680:AB680"/>
    <mergeCell ref="W679:Z679"/>
    <mergeCell ref="AA679:AB679"/>
    <mergeCell ref="T682:V682"/>
    <mergeCell ref="W682:Z682"/>
    <mergeCell ref="T675:V675"/>
    <mergeCell ref="R689:S689"/>
    <mergeCell ref="T689:V689"/>
    <mergeCell ref="W689:Z689"/>
    <mergeCell ref="M673:Q673"/>
    <mergeCell ref="C661:C664"/>
    <mergeCell ref="E661:F662"/>
    <mergeCell ref="G661:AB661"/>
    <mergeCell ref="G662:S662"/>
    <mergeCell ref="T662:AB662"/>
    <mergeCell ref="E663:E664"/>
    <mergeCell ref="F663:F664"/>
    <mergeCell ref="G663:L664"/>
    <mergeCell ref="M663:Q664"/>
    <mergeCell ref="R663:S664"/>
    <mergeCell ref="T663:V664"/>
    <mergeCell ref="AA647:AB647"/>
    <mergeCell ref="M649:Q649"/>
    <mergeCell ref="R649:S649"/>
    <mergeCell ref="T649:V649"/>
    <mergeCell ref="AA649:AB649"/>
    <mergeCell ref="G648:L648"/>
    <mergeCell ref="M648:Q648"/>
    <mergeCell ref="T637:V637"/>
    <mergeCell ref="W637:Z637"/>
    <mergeCell ref="R641:S641"/>
    <mergeCell ref="W634:Z634"/>
    <mergeCell ref="G639:L639"/>
    <mergeCell ref="R639:S639"/>
    <mergeCell ref="T639:V639"/>
    <mergeCell ref="W639:Z639"/>
    <mergeCell ref="T635:V635"/>
    <mergeCell ref="M641:Q641"/>
    <mergeCell ref="R640:S640"/>
    <mergeCell ref="R636:S636"/>
    <mergeCell ref="T636:V636"/>
    <mergeCell ref="G643:L643"/>
    <mergeCell ref="G644:L644"/>
    <mergeCell ref="R635:S635"/>
    <mergeCell ref="A649:A654"/>
    <mergeCell ref="B649:B654"/>
    <mergeCell ref="W644:Z644"/>
    <mergeCell ref="G645:L645"/>
    <mergeCell ref="M645:Q645"/>
    <mergeCell ref="R645:S645"/>
    <mergeCell ref="T645:V645"/>
    <mergeCell ref="W645:Z645"/>
    <mergeCell ref="T653:V653"/>
    <mergeCell ref="W653:Z653"/>
    <mergeCell ref="G635:L635"/>
    <mergeCell ref="B655:B660"/>
    <mergeCell ref="S658:Z660"/>
    <mergeCell ref="G649:L649"/>
    <mergeCell ref="G647:L647"/>
    <mergeCell ref="M647:Q647"/>
    <mergeCell ref="R647:S647"/>
    <mergeCell ref="T647:V647"/>
    <mergeCell ref="M656:Q656"/>
    <mergeCell ref="T651:V651"/>
    <mergeCell ref="W651:Z651"/>
    <mergeCell ref="G651:L651"/>
    <mergeCell ref="W654:Z654"/>
    <mergeCell ref="W648:Z648"/>
    <mergeCell ref="R648:S648"/>
    <mergeCell ref="T656:V656"/>
    <mergeCell ref="W656:Z656"/>
    <mergeCell ref="A644:A648"/>
    <mergeCell ref="B644:B648"/>
    <mergeCell ref="W649:Z649"/>
    <mergeCell ref="R651:S651"/>
    <mergeCell ref="W647:Z647"/>
    <mergeCell ref="T655:V655"/>
    <mergeCell ref="G657:L657"/>
    <mergeCell ref="M657:Q657"/>
    <mergeCell ref="A655:A660"/>
    <mergeCell ref="G620:L620"/>
    <mergeCell ref="G623:L623"/>
    <mergeCell ref="M638:Q638"/>
    <mergeCell ref="R633:S633"/>
    <mergeCell ref="W633:Z633"/>
    <mergeCell ref="R623:S623"/>
    <mergeCell ref="T623:V623"/>
    <mergeCell ref="W624:Z624"/>
    <mergeCell ref="G625:L625"/>
    <mergeCell ref="G638:L638"/>
    <mergeCell ref="G626:L626"/>
    <mergeCell ref="R626:S626"/>
    <mergeCell ref="T626:V626"/>
    <mergeCell ref="G629:L629"/>
    <mergeCell ref="T629:V629"/>
    <mergeCell ref="W629:Z629"/>
    <mergeCell ref="W635:Z635"/>
    <mergeCell ref="M629:Q629"/>
    <mergeCell ref="R629:S629"/>
    <mergeCell ref="T628:V628"/>
    <mergeCell ref="W628:Z628"/>
    <mergeCell ref="M628:Q628"/>
    <mergeCell ref="M636:Q636"/>
    <mergeCell ref="G631:L631"/>
    <mergeCell ref="M631:Q631"/>
    <mergeCell ref="R631:S631"/>
    <mergeCell ref="T631:V631"/>
    <mergeCell ref="W631:Z631"/>
    <mergeCell ref="G632:L632"/>
    <mergeCell ref="T633:V633"/>
    <mergeCell ref="W626:Z626"/>
    <mergeCell ref="M634:Q634"/>
    <mergeCell ref="R619:S619"/>
    <mergeCell ref="AA613:AB613"/>
    <mergeCell ref="AA612:AB612"/>
    <mergeCell ref="AA611:AB611"/>
    <mergeCell ref="AA610:AB610"/>
    <mergeCell ref="AA603:AB603"/>
    <mergeCell ref="AA602:AB602"/>
    <mergeCell ref="AA601:AB601"/>
    <mergeCell ref="AA600:AB600"/>
    <mergeCell ref="AA599:AB599"/>
    <mergeCell ref="G611:L611"/>
    <mergeCell ref="M610:Q610"/>
    <mergeCell ref="G613:L613"/>
    <mergeCell ref="G616:L616"/>
    <mergeCell ref="W601:Z601"/>
    <mergeCell ref="T615:V615"/>
    <mergeCell ref="W616:Z616"/>
    <mergeCell ref="T614:V614"/>
    <mergeCell ref="R611:S611"/>
    <mergeCell ref="T610:V610"/>
    <mergeCell ref="G615:L615"/>
    <mergeCell ref="R610:S610"/>
    <mergeCell ref="M612:Q612"/>
    <mergeCell ref="M600:Q600"/>
    <mergeCell ref="C606:C609"/>
    <mergeCell ref="E606:F607"/>
    <mergeCell ref="E608:E609"/>
    <mergeCell ref="T598:V598"/>
    <mergeCell ref="W598:Z598"/>
    <mergeCell ref="T597:V597"/>
    <mergeCell ref="W597:Z597"/>
    <mergeCell ref="R600:S600"/>
    <mergeCell ref="G591:L591"/>
    <mergeCell ref="M591:Q591"/>
    <mergeCell ref="R591:S591"/>
    <mergeCell ref="T591:V591"/>
    <mergeCell ref="AA597:AB597"/>
    <mergeCell ref="F608:F609"/>
    <mergeCell ref="G606:AB606"/>
    <mergeCell ref="G607:S607"/>
    <mergeCell ref="T607:AB607"/>
    <mergeCell ref="W591:Z591"/>
    <mergeCell ref="W608:Z609"/>
    <mergeCell ref="G594:L594"/>
    <mergeCell ref="G597:L597"/>
    <mergeCell ref="W602:Z602"/>
    <mergeCell ref="M599:Q599"/>
    <mergeCell ref="W599:Z599"/>
    <mergeCell ref="M592:Q592"/>
    <mergeCell ref="R594:S594"/>
    <mergeCell ref="G593:L593"/>
    <mergeCell ref="G592:L592"/>
    <mergeCell ref="R597:S597"/>
    <mergeCell ref="M597:Q597"/>
    <mergeCell ref="G595:L595"/>
    <mergeCell ref="M595:Q595"/>
    <mergeCell ref="A600:A605"/>
    <mergeCell ref="B600:B605"/>
    <mergeCell ref="S603:Z605"/>
    <mergeCell ref="G581:L581"/>
    <mergeCell ref="M581:Q581"/>
    <mergeCell ref="R581:S581"/>
    <mergeCell ref="T581:V581"/>
    <mergeCell ref="W581:Z581"/>
    <mergeCell ref="G587:L587"/>
    <mergeCell ref="M587:Q587"/>
    <mergeCell ref="R587:S587"/>
    <mergeCell ref="T595:V595"/>
    <mergeCell ref="W595:Z595"/>
    <mergeCell ref="T600:V600"/>
    <mergeCell ref="W600:Z600"/>
    <mergeCell ref="G601:L601"/>
    <mergeCell ref="M601:Q601"/>
    <mergeCell ref="R601:S601"/>
    <mergeCell ref="T601:V601"/>
    <mergeCell ref="W589:Z589"/>
    <mergeCell ref="T602:V602"/>
    <mergeCell ref="G589:L589"/>
    <mergeCell ref="M589:Q589"/>
    <mergeCell ref="R589:S589"/>
    <mergeCell ref="T589:V589"/>
    <mergeCell ref="R598:S598"/>
    <mergeCell ref="A589:A593"/>
    <mergeCell ref="B589:B593"/>
    <mergeCell ref="A594:A599"/>
    <mergeCell ref="B594:B599"/>
    <mergeCell ref="R599:S599"/>
    <mergeCell ref="R590:S590"/>
    <mergeCell ref="A545:A550"/>
    <mergeCell ref="B545:B550"/>
    <mergeCell ref="S548:Z550"/>
    <mergeCell ref="C551:C554"/>
    <mergeCell ref="E551:F552"/>
    <mergeCell ref="G551:AB551"/>
    <mergeCell ref="G552:S552"/>
    <mergeCell ref="T552:AB552"/>
    <mergeCell ref="E553:E554"/>
    <mergeCell ref="F553:F554"/>
    <mergeCell ref="G553:L554"/>
    <mergeCell ref="G535:L535"/>
    <mergeCell ref="M535:Q535"/>
    <mergeCell ref="R535:S535"/>
    <mergeCell ref="T535:V535"/>
    <mergeCell ref="W535:Z535"/>
    <mergeCell ref="AA535:AB535"/>
    <mergeCell ref="G536:L536"/>
    <mergeCell ref="M536:Q536"/>
    <mergeCell ref="R536:S536"/>
    <mergeCell ref="T536:V536"/>
    <mergeCell ref="T538:V538"/>
    <mergeCell ref="W538:Z538"/>
    <mergeCell ref="W539:Z539"/>
    <mergeCell ref="W536:Z536"/>
    <mergeCell ref="G540:L540"/>
    <mergeCell ref="R540:S540"/>
    <mergeCell ref="T540:V540"/>
    <mergeCell ref="W540:Z540"/>
    <mergeCell ref="G541:L541"/>
    <mergeCell ref="M541:Q541"/>
    <mergeCell ref="A539:A544"/>
    <mergeCell ref="B539:B544"/>
    <mergeCell ref="M524:Q524"/>
    <mergeCell ref="AA525:AB525"/>
    <mergeCell ref="G532:L532"/>
    <mergeCell ref="M532:Q532"/>
    <mergeCell ref="R532:S532"/>
    <mergeCell ref="M513:Q513"/>
    <mergeCell ref="AA471:AB471"/>
    <mergeCell ref="AA470:AB470"/>
    <mergeCell ref="AA469:AB469"/>
    <mergeCell ref="AA487:AB487"/>
    <mergeCell ref="AA486:AB486"/>
    <mergeCell ref="AA485:AB485"/>
    <mergeCell ref="AA484:AB484"/>
    <mergeCell ref="AA478:AB478"/>
    <mergeCell ref="T515:V515"/>
    <mergeCell ref="AA480:AB480"/>
    <mergeCell ref="AA483:AB483"/>
    <mergeCell ref="AA492:AB492"/>
    <mergeCell ref="AA477:AB477"/>
    <mergeCell ref="AA479:AB479"/>
    <mergeCell ref="AA532:AB532"/>
    <mergeCell ref="AA531:AB531"/>
    <mergeCell ref="AA530:AB530"/>
    <mergeCell ref="AA529:AB529"/>
    <mergeCell ref="AA528:AB528"/>
    <mergeCell ref="AA527:AB527"/>
    <mergeCell ref="AA523:AB523"/>
    <mergeCell ref="AA522:AB522"/>
    <mergeCell ref="G537:L537"/>
    <mergeCell ref="T472:V472"/>
    <mergeCell ref="G471:L471"/>
    <mergeCell ref="AA537:AB537"/>
    <mergeCell ref="AA534:AB534"/>
    <mergeCell ref="AA533:AB533"/>
    <mergeCell ref="AA536:AB536"/>
    <mergeCell ref="AA516:AB516"/>
    <mergeCell ref="AA515:AB515"/>
    <mergeCell ref="AA512:AB512"/>
    <mergeCell ref="AA507:AB507"/>
    <mergeCell ref="AA513:AB513"/>
    <mergeCell ref="AA506:AB506"/>
    <mergeCell ref="AA505:AB505"/>
    <mergeCell ref="AA504:AB504"/>
    <mergeCell ref="AA503:AB503"/>
    <mergeCell ref="AA502:AB502"/>
    <mergeCell ref="AA476:AB476"/>
    <mergeCell ref="G477:L477"/>
    <mergeCell ref="AA526:AB526"/>
    <mergeCell ref="AA524:AB524"/>
    <mergeCell ref="AA509:AB509"/>
    <mergeCell ref="AA491:AB491"/>
    <mergeCell ref="AA489:AB489"/>
    <mergeCell ref="AA488:AB488"/>
    <mergeCell ref="AA482:AB482"/>
    <mergeCell ref="AA518:AB518"/>
    <mergeCell ref="AA508:AB508"/>
    <mergeCell ref="AA500:AB500"/>
    <mergeCell ref="AA498:AB499"/>
    <mergeCell ref="AA519:AB519"/>
    <mergeCell ref="AA520:AB520"/>
    <mergeCell ref="AA521:AB521"/>
    <mergeCell ref="G479:L479"/>
    <mergeCell ref="R524:S524"/>
    <mergeCell ref="W458:Z458"/>
    <mergeCell ref="T460:V460"/>
    <mergeCell ref="W460:Z460"/>
    <mergeCell ref="R462:S462"/>
    <mergeCell ref="T462:V462"/>
    <mergeCell ref="W462:Z462"/>
    <mergeCell ref="M463:Q463"/>
    <mergeCell ref="R463:S463"/>
    <mergeCell ref="T463:V463"/>
    <mergeCell ref="G457:L457"/>
    <mergeCell ref="M457:Q457"/>
    <mergeCell ref="G458:L458"/>
    <mergeCell ref="M458:Q458"/>
    <mergeCell ref="R458:S458"/>
    <mergeCell ref="A534:A538"/>
    <mergeCell ref="B534:B538"/>
    <mergeCell ref="T464:V464"/>
    <mergeCell ref="W464:Z464"/>
    <mergeCell ref="W459:Z459"/>
    <mergeCell ref="R471:S471"/>
    <mergeCell ref="T471:V471"/>
    <mergeCell ref="W471:Z471"/>
    <mergeCell ref="G466:L466"/>
    <mergeCell ref="M466:Q466"/>
    <mergeCell ref="T475:V475"/>
    <mergeCell ref="G473:L473"/>
    <mergeCell ref="M473:Q473"/>
    <mergeCell ref="R473:S473"/>
    <mergeCell ref="T473:V473"/>
    <mergeCell ref="W473:Z473"/>
    <mergeCell ref="G470:L470"/>
    <mergeCell ref="R451:S451"/>
    <mergeCell ref="T451:V451"/>
    <mergeCell ref="W451:Z451"/>
    <mergeCell ref="G452:L452"/>
    <mergeCell ref="M452:Q452"/>
    <mergeCell ref="W452:Z452"/>
    <mergeCell ref="R461:S461"/>
    <mergeCell ref="T461:V461"/>
    <mergeCell ref="W461:Z461"/>
    <mergeCell ref="G463:L463"/>
    <mergeCell ref="W463:Z463"/>
    <mergeCell ref="G465:L465"/>
    <mergeCell ref="M465:Q465"/>
    <mergeCell ref="M455:Q455"/>
    <mergeCell ref="G453:L453"/>
    <mergeCell ref="T452:V452"/>
    <mergeCell ref="R460:S460"/>
    <mergeCell ref="G462:L462"/>
    <mergeCell ref="M462:Q462"/>
    <mergeCell ref="G455:L455"/>
    <mergeCell ref="G459:L459"/>
    <mergeCell ref="M459:Q459"/>
    <mergeCell ref="R459:S459"/>
    <mergeCell ref="T459:V459"/>
    <mergeCell ref="W457:Z457"/>
    <mergeCell ref="R456:S456"/>
    <mergeCell ref="T456:V456"/>
    <mergeCell ref="W456:Z456"/>
    <mergeCell ref="G461:L461"/>
    <mergeCell ref="M461:Q461"/>
    <mergeCell ref="R465:S465"/>
    <mergeCell ref="T458:V458"/>
    <mergeCell ref="G427:L427"/>
    <mergeCell ref="M402:Q402"/>
    <mergeCell ref="R402:S402"/>
    <mergeCell ref="T402:V402"/>
    <mergeCell ref="G460:L460"/>
    <mergeCell ref="M460:Q460"/>
    <mergeCell ref="G445:L445"/>
    <mergeCell ref="M445:Q445"/>
    <mergeCell ref="W443:Z444"/>
    <mergeCell ref="W447:Z447"/>
    <mergeCell ref="W434:Z434"/>
    <mergeCell ref="G447:L447"/>
    <mergeCell ref="M447:Q447"/>
    <mergeCell ref="G417:L417"/>
    <mergeCell ref="M417:Q417"/>
    <mergeCell ref="R417:S417"/>
    <mergeCell ref="T417:V417"/>
    <mergeCell ref="W417:Z417"/>
    <mergeCell ref="G418:L418"/>
    <mergeCell ref="M418:Q418"/>
    <mergeCell ref="R418:S418"/>
    <mergeCell ref="T418:V418"/>
    <mergeCell ref="W418:Z418"/>
    <mergeCell ref="G456:L456"/>
    <mergeCell ref="M456:Q456"/>
    <mergeCell ref="M453:Q453"/>
    <mergeCell ref="R453:S453"/>
    <mergeCell ref="T453:V453"/>
    <mergeCell ref="T450:V450"/>
    <mergeCell ref="W450:Z450"/>
    <mergeCell ref="G451:L451"/>
    <mergeCell ref="M451:Q451"/>
    <mergeCell ref="W465:Z465"/>
    <mergeCell ref="G475:L475"/>
    <mergeCell ref="M475:Q475"/>
    <mergeCell ref="M469:Q469"/>
    <mergeCell ref="M470:Q470"/>
    <mergeCell ref="R470:S470"/>
    <mergeCell ref="T470:V470"/>
    <mergeCell ref="M471:Q471"/>
    <mergeCell ref="M472:Q472"/>
    <mergeCell ref="R472:S472"/>
    <mergeCell ref="W466:Z466"/>
    <mergeCell ref="M467:Q467"/>
    <mergeCell ref="G464:L464"/>
    <mergeCell ref="M464:Q464"/>
    <mergeCell ref="R464:S464"/>
    <mergeCell ref="AA346:AB346"/>
    <mergeCell ref="M351:Q351"/>
    <mergeCell ref="R351:S351"/>
    <mergeCell ref="G354:L354"/>
    <mergeCell ref="M354:Q354"/>
    <mergeCell ref="R354:S354"/>
    <mergeCell ref="T354:V354"/>
    <mergeCell ref="W354:Z354"/>
    <mergeCell ref="W351:Z351"/>
    <mergeCell ref="G351:L351"/>
    <mergeCell ref="M352:Q352"/>
    <mergeCell ref="R352:S352"/>
    <mergeCell ref="T352:V352"/>
    <mergeCell ref="W352:Z352"/>
    <mergeCell ref="G350:L350"/>
    <mergeCell ref="M350:Q350"/>
    <mergeCell ref="AA426:AB426"/>
    <mergeCell ref="A429:A434"/>
    <mergeCell ref="B429:B434"/>
    <mergeCell ref="A435:A440"/>
    <mergeCell ref="B435:B440"/>
    <mergeCell ref="S438:Z440"/>
    <mergeCell ref="C441:C444"/>
    <mergeCell ref="E441:F442"/>
    <mergeCell ref="G441:AB441"/>
    <mergeCell ref="G442:S442"/>
    <mergeCell ref="T442:AB442"/>
    <mergeCell ref="E443:E444"/>
    <mergeCell ref="F443:F444"/>
    <mergeCell ref="G443:L444"/>
    <mergeCell ref="M443:Q444"/>
    <mergeCell ref="G436:L436"/>
    <mergeCell ref="M436:Q436"/>
    <mergeCell ref="G428:L428"/>
    <mergeCell ref="M428:Q428"/>
    <mergeCell ref="R428:S428"/>
    <mergeCell ref="W428:Z428"/>
    <mergeCell ref="AA434:AB434"/>
    <mergeCell ref="R431:S431"/>
    <mergeCell ref="T431:V431"/>
    <mergeCell ref="AA431:AB431"/>
    <mergeCell ref="AA443:AB444"/>
    <mergeCell ref="G433:L433"/>
    <mergeCell ref="M433:Q433"/>
    <mergeCell ref="R433:S433"/>
    <mergeCell ref="T433:V433"/>
    <mergeCell ref="W433:Z433"/>
    <mergeCell ref="G434:L434"/>
    <mergeCell ref="R435:S435"/>
    <mergeCell ref="C386:C389"/>
    <mergeCell ref="E386:F387"/>
    <mergeCell ref="G386:AB386"/>
    <mergeCell ref="G387:S387"/>
    <mergeCell ref="T387:AB387"/>
    <mergeCell ref="E388:E389"/>
    <mergeCell ref="F388:F389"/>
    <mergeCell ref="G388:L389"/>
    <mergeCell ref="M388:Q389"/>
    <mergeCell ref="R388:S389"/>
    <mergeCell ref="T388:V389"/>
    <mergeCell ref="W388:Z389"/>
    <mergeCell ref="AA388:AB389"/>
    <mergeCell ref="AA382:AB382"/>
    <mergeCell ref="AA381:AB381"/>
    <mergeCell ref="AA377:AB377"/>
    <mergeCell ref="AA375:AB375"/>
    <mergeCell ref="G379:L379"/>
    <mergeCell ref="M379:Q379"/>
    <mergeCell ref="T379:V379"/>
    <mergeCell ref="R380:S380"/>
    <mergeCell ref="T380:V380"/>
    <mergeCell ref="W379:Z379"/>
    <mergeCell ref="G378:L378"/>
    <mergeCell ref="AA378:AB378"/>
    <mergeCell ref="T381:V381"/>
    <mergeCell ref="M377:Q377"/>
    <mergeCell ref="W380:Z380"/>
    <mergeCell ref="R377:S377"/>
    <mergeCell ref="T377:V377"/>
    <mergeCell ref="T378:V378"/>
    <mergeCell ref="A369:A373"/>
    <mergeCell ref="B369:B373"/>
    <mergeCell ref="A374:A379"/>
    <mergeCell ref="B374:B379"/>
    <mergeCell ref="A380:A385"/>
    <mergeCell ref="B380:B385"/>
    <mergeCell ref="S383:Z385"/>
    <mergeCell ref="AA374:AB374"/>
    <mergeCell ref="AA363:AB363"/>
    <mergeCell ref="AA362:AB362"/>
    <mergeCell ref="AA361:AB361"/>
    <mergeCell ref="AA360:AB360"/>
    <mergeCell ref="AA359:AB359"/>
    <mergeCell ref="AA358:AB358"/>
    <mergeCell ref="AA357:AB357"/>
    <mergeCell ref="AA356:AB356"/>
    <mergeCell ref="AA355:AB355"/>
    <mergeCell ref="G375:L375"/>
    <mergeCell ref="M375:Q375"/>
    <mergeCell ref="W381:Z381"/>
    <mergeCell ref="G382:L382"/>
    <mergeCell ref="R382:S382"/>
    <mergeCell ref="T382:V382"/>
    <mergeCell ref="T369:V369"/>
    <mergeCell ref="M382:Q382"/>
    <mergeCell ref="W382:Z382"/>
    <mergeCell ref="G377:L377"/>
    <mergeCell ref="R355:S355"/>
    <mergeCell ref="T355:V355"/>
    <mergeCell ref="G358:L358"/>
    <mergeCell ref="M358:Q358"/>
    <mergeCell ref="R358:S358"/>
    <mergeCell ref="R350:S350"/>
    <mergeCell ref="T350:V350"/>
    <mergeCell ref="W350:Z350"/>
    <mergeCell ref="G352:L352"/>
    <mergeCell ref="G349:L349"/>
    <mergeCell ref="M349:Q349"/>
    <mergeCell ref="R349:S349"/>
    <mergeCell ref="G348:L348"/>
    <mergeCell ref="A325:A330"/>
    <mergeCell ref="B325:B330"/>
    <mergeCell ref="G325:L325"/>
    <mergeCell ref="G318:L318"/>
    <mergeCell ref="M318:Q318"/>
    <mergeCell ref="G322:L322"/>
    <mergeCell ref="G313:L313"/>
    <mergeCell ref="A314:A318"/>
    <mergeCell ref="R318:S318"/>
    <mergeCell ref="G319:L319"/>
    <mergeCell ref="M319:Q319"/>
    <mergeCell ref="E333:E334"/>
    <mergeCell ref="F333:F334"/>
    <mergeCell ref="G324:L324"/>
    <mergeCell ref="C331:C334"/>
    <mergeCell ref="G314:L314"/>
    <mergeCell ref="M314:Q314"/>
    <mergeCell ref="R314:S314"/>
    <mergeCell ref="G342:L342"/>
    <mergeCell ref="M342:Q342"/>
    <mergeCell ref="R342:S342"/>
    <mergeCell ref="M348:Q348"/>
    <mergeCell ref="R348:S348"/>
    <mergeCell ref="E331:F332"/>
    <mergeCell ref="G340:L340"/>
    <mergeCell ref="R335:S335"/>
    <mergeCell ref="R323:S323"/>
    <mergeCell ref="R319:S319"/>
    <mergeCell ref="A319:A324"/>
    <mergeCell ref="B319:B324"/>
    <mergeCell ref="F278:F279"/>
    <mergeCell ref="C276:C279"/>
    <mergeCell ref="G283:L283"/>
    <mergeCell ref="T298:V298"/>
    <mergeCell ref="R316:S316"/>
    <mergeCell ref="R309:S309"/>
    <mergeCell ref="G297:L297"/>
    <mergeCell ref="M297:Q297"/>
    <mergeCell ref="R297:S297"/>
    <mergeCell ref="R315:S315"/>
    <mergeCell ref="T315:V315"/>
    <mergeCell ref="M307:Q307"/>
    <mergeCell ref="R307:S307"/>
    <mergeCell ref="T307:V307"/>
    <mergeCell ref="G301:L301"/>
    <mergeCell ref="M301:Q301"/>
    <mergeCell ref="R301:S301"/>
    <mergeCell ref="T301:V301"/>
    <mergeCell ref="T318:V318"/>
    <mergeCell ref="T303:V303"/>
    <mergeCell ref="T304:V304"/>
    <mergeCell ref="G293:L293"/>
    <mergeCell ref="G291:L291"/>
    <mergeCell ref="M291:Q291"/>
    <mergeCell ref="M309:Q309"/>
    <mergeCell ref="G311:L311"/>
    <mergeCell ref="M320:Q320"/>
    <mergeCell ref="R299:S299"/>
    <mergeCell ref="T299:V299"/>
    <mergeCell ref="B270:B275"/>
    <mergeCell ref="M268:Q268"/>
    <mergeCell ref="R268:S268"/>
    <mergeCell ref="T268:V268"/>
    <mergeCell ref="M269:Q269"/>
    <mergeCell ref="M283:Q283"/>
    <mergeCell ref="T336:V336"/>
    <mergeCell ref="M304:Q304"/>
    <mergeCell ref="G320:L320"/>
    <mergeCell ref="G307:L307"/>
    <mergeCell ref="G323:L323"/>
    <mergeCell ref="M323:Q323"/>
    <mergeCell ref="R321:S321"/>
    <mergeCell ref="T321:V321"/>
    <mergeCell ref="R322:S322"/>
    <mergeCell ref="G321:L321"/>
    <mergeCell ref="M321:Q321"/>
    <mergeCell ref="B314:B318"/>
    <mergeCell ref="R326:S326"/>
    <mergeCell ref="T326:V326"/>
    <mergeCell ref="T333:V334"/>
    <mergeCell ref="S328:Z330"/>
    <mergeCell ref="W321:Z321"/>
    <mergeCell ref="W322:Z322"/>
    <mergeCell ref="G327:L327"/>
    <mergeCell ref="M327:Q327"/>
    <mergeCell ref="R327:S327"/>
    <mergeCell ref="T327:V327"/>
    <mergeCell ref="W327:Z327"/>
    <mergeCell ref="M288:Q288"/>
    <mergeCell ref="M324:Q324"/>
    <mergeCell ref="R324:S324"/>
    <mergeCell ref="T324:V324"/>
    <mergeCell ref="R289:S289"/>
    <mergeCell ref="G288:L288"/>
    <mergeCell ref="G285:L285"/>
    <mergeCell ref="M282:Q282"/>
    <mergeCell ref="T278:V279"/>
    <mergeCell ref="R282:S282"/>
    <mergeCell ref="G270:L270"/>
    <mergeCell ref="M270:Q270"/>
    <mergeCell ref="W286:Z286"/>
    <mergeCell ref="G259:L259"/>
    <mergeCell ref="T260:V260"/>
    <mergeCell ref="T261:V261"/>
    <mergeCell ref="W261:Z261"/>
    <mergeCell ref="R267:S267"/>
    <mergeCell ref="T267:V267"/>
    <mergeCell ref="T269:V269"/>
    <mergeCell ref="W299:Z299"/>
    <mergeCell ref="R311:S311"/>
    <mergeCell ref="T311:V311"/>
    <mergeCell ref="W311:Z311"/>
    <mergeCell ref="M299:Q299"/>
    <mergeCell ref="W319:Z319"/>
    <mergeCell ref="T319:V319"/>
    <mergeCell ref="W323:Z323"/>
    <mergeCell ref="W320:Z320"/>
    <mergeCell ref="W307:Z307"/>
    <mergeCell ref="T309:V309"/>
    <mergeCell ref="R312:S312"/>
    <mergeCell ref="R270:S270"/>
    <mergeCell ref="T270:V270"/>
    <mergeCell ref="W270:Z270"/>
    <mergeCell ref="W268:Z268"/>
    <mergeCell ref="G258:L258"/>
    <mergeCell ref="M258:Q258"/>
    <mergeCell ref="R258:S258"/>
    <mergeCell ref="M259:Q259"/>
    <mergeCell ref="R255:S255"/>
    <mergeCell ref="A259:A263"/>
    <mergeCell ref="W260:Z260"/>
    <mergeCell ref="W263:Z263"/>
    <mergeCell ref="M267:Q267"/>
    <mergeCell ref="R256:S256"/>
    <mergeCell ref="R260:S260"/>
    <mergeCell ref="W265:Z265"/>
    <mergeCell ref="T256:V256"/>
    <mergeCell ref="A264:A269"/>
    <mergeCell ref="G266:L266"/>
    <mergeCell ref="G265:L265"/>
    <mergeCell ref="B264:B269"/>
    <mergeCell ref="R264:S264"/>
    <mergeCell ref="T264:V264"/>
    <mergeCell ref="R265:S265"/>
    <mergeCell ref="A270:A275"/>
    <mergeCell ref="R269:S269"/>
    <mergeCell ref="S273:Z275"/>
    <mergeCell ref="R259:S259"/>
    <mergeCell ref="B259:B263"/>
    <mergeCell ref="W269:Z269"/>
    <mergeCell ref="R261:S261"/>
    <mergeCell ref="G260:L260"/>
    <mergeCell ref="E276:F277"/>
    <mergeCell ref="E278:E279"/>
    <mergeCell ref="S218:Z220"/>
    <mergeCell ref="M223:Q224"/>
    <mergeCell ref="R223:S224"/>
    <mergeCell ref="R243:S243"/>
    <mergeCell ref="T243:V243"/>
    <mergeCell ref="W243:Z243"/>
    <mergeCell ref="M239:Q239"/>
    <mergeCell ref="G244:L244"/>
    <mergeCell ref="M244:Q244"/>
    <mergeCell ref="R244:S244"/>
    <mergeCell ref="T244:V244"/>
    <mergeCell ref="G257:L257"/>
    <mergeCell ref="W256:Z256"/>
    <mergeCell ref="M257:Q257"/>
    <mergeCell ref="W237:Z237"/>
    <mergeCell ref="G264:L264"/>
    <mergeCell ref="M264:Q264"/>
    <mergeCell ref="G236:L236"/>
    <mergeCell ref="M265:Q265"/>
    <mergeCell ref="M254:Q254"/>
    <mergeCell ref="G268:L268"/>
    <mergeCell ref="W247:Z247"/>
    <mergeCell ref="M261:Q261"/>
    <mergeCell ref="T248:V248"/>
    <mergeCell ref="W252:Z252"/>
    <mergeCell ref="G253:L253"/>
    <mergeCell ref="R253:S253"/>
    <mergeCell ref="T245:V245"/>
    <mergeCell ref="W259:Z259"/>
    <mergeCell ref="M256:Q256"/>
    <mergeCell ref="W254:Z254"/>
    <mergeCell ref="M253:Q253"/>
    <mergeCell ref="G245:L245"/>
    <mergeCell ref="M263:Q263"/>
    <mergeCell ref="T259:V259"/>
    <mergeCell ref="T250:V250"/>
    <mergeCell ref="R247:S247"/>
    <mergeCell ref="T247:V247"/>
    <mergeCell ref="T242:V242"/>
    <mergeCell ref="R257:S257"/>
    <mergeCell ref="G237:L237"/>
    <mergeCell ref="M237:Q237"/>
    <mergeCell ref="G256:L256"/>
    <mergeCell ref="T237:V237"/>
    <mergeCell ref="R239:S239"/>
    <mergeCell ref="T241:V241"/>
    <mergeCell ref="M249:Q249"/>
    <mergeCell ref="G240:L240"/>
    <mergeCell ref="G242:L242"/>
    <mergeCell ref="R254:S254"/>
    <mergeCell ref="G249:L249"/>
    <mergeCell ref="G239:L239"/>
    <mergeCell ref="G255:L255"/>
    <mergeCell ref="G252:L252"/>
    <mergeCell ref="G254:L254"/>
    <mergeCell ref="R250:S250"/>
    <mergeCell ref="G250:L250"/>
    <mergeCell ref="T255:V255"/>
    <mergeCell ref="M246:Q246"/>
    <mergeCell ref="M242:Q242"/>
    <mergeCell ref="R242:S242"/>
    <mergeCell ref="M260:Q260"/>
    <mergeCell ref="M245:Q245"/>
    <mergeCell ref="R245:S245"/>
    <mergeCell ref="G235:L235"/>
    <mergeCell ref="G246:L246"/>
    <mergeCell ref="W244:Z244"/>
    <mergeCell ref="G247:L247"/>
    <mergeCell ref="G232:L232"/>
    <mergeCell ref="G230:L230"/>
    <mergeCell ref="M234:Q234"/>
    <mergeCell ref="T235:V235"/>
    <mergeCell ref="M251:Q251"/>
    <mergeCell ref="T252:V252"/>
    <mergeCell ref="M241:Q241"/>
    <mergeCell ref="R231:S231"/>
    <mergeCell ref="T231:V231"/>
    <mergeCell ref="G233:L233"/>
    <mergeCell ref="M236:Q236"/>
    <mergeCell ref="W240:Z240"/>
    <mergeCell ref="G238:L238"/>
    <mergeCell ref="R251:S251"/>
    <mergeCell ref="T251:V251"/>
    <mergeCell ref="R248:S248"/>
    <mergeCell ref="G251:L251"/>
    <mergeCell ref="R246:S246"/>
    <mergeCell ref="T233:V233"/>
    <mergeCell ref="G248:L248"/>
    <mergeCell ref="R240:S240"/>
    <mergeCell ref="M240:Q240"/>
    <mergeCell ref="AA257:AB257"/>
    <mergeCell ref="AA256:AB256"/>
    <mergeCell ref="G241:L241"/>
    <mergeCell ref="R146:S146"/>
    <mergeCell ref="A204:A208"/>
    <mergeCell ref="B204:B208"/>
    <mergeCell ref="E221:F222"/>
    <mergeCell ref="E223:E224"/>
    <mergeCell ref="F223:F224"/>
    <mergeCell ref="G221:AB221"/>
    <mergeCell ref="G222:S222"/>
    <mergeCell ref="T222:AB222"/>
    <mergeCell ref="G223:L224"/>
    <mergeCell ref="W212:Z212"/>
    <mergeCell ref="AA215:AB215"/>
    <mergeCell ref="M210:Q210"/>
    <mergeCell ref="R210:S210"/>
    <mergeCell ref="T210:V210"/>
    <mergeCell ref="W206:Z206"/>
    <mergeCell ref="R213:S213"/>
    <mergeCell ref="AA219:AB220"/>
    <mergeCell ref="AA217:AB217"/>
    <mergeCell ref="AA216:AB216"/>
    <mergeCell ref="AA213:AB213"/>
    <mergeCell ref="A215:A220"/>
    <mergeCell ref="G225:L225"/>
    <mergeCell ref="W228:Z228"/>
    <mergeCell ref="B215:B220"/>
    <mergeCell ref="M250:Q250"/>
    <mergeCell ref="T254:V254"/>
    <mergeCell ref="T240:V240"/>
    <mergeCell ref="M230:Q230"/>
    <mergeCell ref="AA178:AB178"/>
    <mergeCell ref="AA197:AB197"/>
    <mergeCell ref="AA181:AB181"/>
    <mergeCell ref="AA183:AB183"/>
    <mergeCell ref="T180:V180"/>
    <mergeCell ref="W180:Z180"/>
    <mergeCell ref="R179:S179"/>
    <mergeCell ref="AA182:AB182"/>
    <mergeCell ref="M226:Q226"/>
    <mergeCell ref="T234:V234"/>
    <mergeCell ref="W234:Z234"/>
    <mergeCell ref="W230:Z230"/>
    <mergeCell ref="R156:S156"/>
    <mergeCell ref="T182:V182"/>
    <mergeCell ref="W182:Z182"/>
    <mergeCell ref="W176:Z176"/>
    <mergeCell ref="T168:V169"/>
    <mergeCell ref="R211:S211"/>
    <mergeCell ref="M182:Q182"/>
    <mergeCell ref="M180:Q180"/>
    <mergeCell ref="M181:Q181"/>
    <mergeCell ref="R181:S181"/>
    <mergeCell ref="R200:S200"/>
    <mergeCell ref="T200:V200"/>
    <mergeCell ref="R202:S202"/>
    <mergeCell ref="T202:V202"/>
    <mergeCell ref="M185:Q185"/>
    <mergeCell ref="R192:S192"/>
    <mergeCell ref="M202:Q202"/>
    <mergeCell ref="T203:V203"/>
    <mergeCell ref="W215:Z215"/>
    <mergeCell ref="W223:Z224"/>
    <mergeCell ref="T144:V144"/>
    <mergeCell ref="W144:Z144"/>
    <mergeCell ref="R147:S147"/>
    <mergeCell ref="T147:V147"/>
    <mergeCell ref="G159:L159"/>
    <mergeCell ref="R152:S152"/>
    <mergeCell ref="T151:V151"/>
    <mergeCell ref="W147:Z147"/>
    <mergeCell ref="AA212:AB212"/>
    <mergeCell ref="AA218:AB218"/>
    <mergeCell ref="W207:Z207"/>
    <mergeCell ref="T215:V215"/>
    <mergeCell ref="AA168:AB169"/>
    <mergeCell ref="AA174:AB174"/>
    <mergeCell ref="G213:L213"/>
    <mergeCell ref="T214:V214"/>
    <mergeCell ref="M213:Q213"/>
    <mergeCell ref="M190:Q190"/>
    <mergeCell ref="R209:S209"/>
    <mergeCell ref="M187:Q187"/>
    <mergeCell ref="G187:L187"/>
    <mergeCell ref="W217:Z217"/>
    <mergeCell ref="T188:V188"/>
    <mergeCell ref="M176:Q176"/>
    <mergeCell ref="R176:S176"/>
    <mergeCell ref="T176:V176"/>
    <mergeCell ref="M168:Q169"/>
    <mergeCell ref="W189:Z189"/>
    <mergeCell ref="W188:Z188"/>
    <mergeCell ref="M209:Q209"/>
    <mergeCell ref="M198:Q198"/>
    <mergeCell ref="AA184:AB184"/>
    <mergeCell ref="G144:L144"/>
    <mergeCell ref="T146:V146"/>
    <mergeCell ref="R150:S150"/>
    <mergeCell ref="R158:S158"/>
    <mergeCell ref="G143:L143"/>
    <mergeCell ref="R104:S104"/>
    <mergeCell ref="R105:S105"/>
    <mergeCell ref="T179:V179"/>
    <mergeCell ref="W179:Z179"/>
    <mergeCell ref="G179:L179"/>
    <mergeCell ref="W177:Z177"/>
    <mergeCell ref="G177:L177"/>
    <mergeCell ref="G146:L146"/>
    <mergeCell ref="M146:Q146"/>
    <mergeCell ref="G142:L142"/>
    <mergeCell ref="G148:L148"/>
    <mergeCell ref="R137:S137"/>
    <mergeCell ref="W173:Z173"/>
    <mergeCell ref="M177:Q177"/>
    <mergeCell ref="R172:S172"/>
    <mergeCell ref="R175:S175"/>
    <mergeCell ref="W170:Z170"/>
    <mergeCell ref="R170:S170"/>
    <mergeCell ref="T170:V170"/>
    <mergeCell ref="W172:Z172"/>
    <mergeCell ref="R161:S161"/>
    <mergeCell ref="M148:Q148"/>
    <mergeCell ref="R148:S148"/>
    <mergeCell ref="T137:V137"/>
    <mergeCell ref="G145:L145"/>
    <mergeCell ref="M144:Q144"/>
    <mergeCell ref="R144:S144"/>
    <mergeCell ref="G58:L59"/>
    <mergeCell ref="T58:V59"/>
    <mergeCell ref="M77:Q77"/>
    <mergeCell ref="G93:L93"/>
    <mergeCell ref="G94:L94"/>
    <mergeCell ref="G95:L95"/>
    <mergeCell ref="E56:F57"/>
    <mergeCell ref="E58:E59"/>
    <mergeCell ref="F58:F59"/>
    <mergeCell ref="T61:V61"/>
    <mergeCell ref="M62:Q62"/>
    <mergeCell ref="AA225:AB225"/>
    <mergeCell ref="AA223:AB224"/>
    <mergeCell ref="AA211:AB211"/>
    <mergeCell ref="AA173:AB173"/>
    <mergeCell ref="AA117:AB117"/>
    <mergeCell ref="T60:V60"/>
    <mergeCell ref="AA61:AB61"/>
    <mergeCell ref="G214:L214"/>
    <mergeCell ref="G200:L200"/>
    <mergeCell ref="M200:Q200"/>
    <mergeCell ref="T201:V201"/>
    <mergeCell ref="G80:L80"/>
    <mergeCell ref="G81:L81"/>
    <mergeCell ref="G82:L82"/>
    <mergeCell ref="G91:L91"/>
    <mergeCell ref="M90:Q90"/>
    <mergeCell ref="R80:S80"/>
    <mergeCell ref="G92:L92"/>
    <mergeCell ref="T102:V102"/>
    <mergeCell ref="T103:V103"/>
    <mergeCell ref="T104:V104"/>
    <mergeCell ref="W60:Z60"/>
    <mergeCell ref="M88:Q88"/>
    <mergeCell ref="T88:V88"/>
    <mergeCell ref="T89:V89"/>
    <mergeCell ref="T90:V90"/>
    <mergeCell ref="W61:Z61"/>
    <mergeCell ref="R81:S81"/>
    <mergeCell ref="R82:S82"/>
    <mergeCell ref="G60:L60"/>
    <mergeCell ref="M60:Q60"/>
    <mergeCell ref="R60:S60"/>
    <mergeCell ref="W93:Z93"/>
    <mergeCell ref="W68:Z68"/>
    <mergeCell ref="W71:Z71"/>
    <mergeCell ref="G69:L69"/>
    <mergeCell ref="R77:S77"/>
    <mergeCell ref="R66:S66"/>
    <mergeCell ref="M78:Q78"/>
    <mergeCell ref="M79:Q79"/>
    <mergeCell ref="M80:Q80"/>
    <mergeCell ref="R180:S180"/>
    <mergeCell ref="T177:V177"/>
    <mergeCell ref="G206:L206"/>
    <mergeCell ref="T228:V228"/>
    <mergeCell ref="T148:V148"/>
    <mergeCell ref="T155:V155"/>
    <mergeCell ref="G204:L204"/>
    <mergeCell ref="G207:L207"/>
    <mergeCell ref="M207:Q207"/>
    <mergeCell ref="G152:L152"/>
    <mergeCell ref="M152:Q152"/>
    <mergeCell ref="R162:S162"/>
    <mergeCell ref="G161:L161"/>
    <mergeCell ref="M161:Q161"/>
    <mergeCell ref="G162:L162"/>
    <mergeCell ref="G189:L189"/>
    <mergeCell ref="G185:L185"/>
    <mergeCell ref="M156:Q156"/>
    <mergeCell ref="T183:V183"/>
    <mergeCell ref="G180:L180"/>
    <mergeCell ref="G183:L183"/>
    <mergeCell ref="T209:V209"/>
    <mergeCell ref="M216:Q216"/>
    <mergeCell ref="R216:S216"/>
    <mergeCell ref="T216:V216"/>
    <mergeCell ref="R205:S205"/>
    <mergeCell ref="R204:S204"/>
    <mergeCell ref="G226:L226"/>
    <mergeCell ref="R177:S177"/>
    <mergeCell ref="T162:V162"/>
    <mergeCell ref="G182:L182"/>
    <mergeCell ref="G153:L153"/>
    <mergeCell ref="G926:L926"/>
    <mergeCell ref="W924:Z924"/>
    <mergeCell ref="R926:S926"/>
    <mergeCell ref="T926:V926"/>
    <mergeCell ref="W926:Z926"/>
    <mergeCell ref="W915:Z915"/>
    <mergeCell ref="W204:Z204"/>
    <mergeCell ref="G203:L203"/>
    <mergeCell ref="M203:Q203"/>
    <mergeCell ref="T204:V204"/>
    <mergeCell ref="M834:Q834"/>
    <mergeCell ref="W213:Z213"/>
    <mergeCell ref="W847:Z847"/>
    <mergeCell ref="W907:Z907"/>
    <mergeCell ref="M908:Q908"/>
    <mergeCell ref="R908:S908"/>
    <mergeCell ref="T908:V908"/>
    <mergeCell ref="W908:Z908"/>
    <mergeCell ref="T833:V833"/>
    <mergeCell ref="W833:Z833"/>
    <mergeCell ref="G905:L905"/>
    <mergeCell ref="M905:Q905"/>
    <mergeCell ref="W338:Z338"/>
    <mergeCell ref="T322:V322"/>
    <mergeCell ref="T902:V902"/>
    <mergeCell ref="G853:L853"/>
    <mergeCell ref="W231:Z231"/>
    <mergeCell ref="T874:V874"/>
    <mergeCell ref="W874:Z874"/>
    <mergeCell ref="G229:L229"/>
    <mergeCell ref="M229:Q229"/>
    <mergeCell ref="R229:S229"/>
    <mergeCell ref="R917:S917"/>
    <mergeCell ref="G916:L916"/>
    <mergeCell ref="M916:Q916"/>
    <mergeCell ref="G913:L913"/>
    <mergeCell ref="T917:V917"/>
    <mergeCell ref="M904:Q904"/>
    <mergeCell ref="R901:S901"/>
    <mergeCell ref="T901:V901"/>
    <mergeCell ref="G857:L857"/>
    <mergeCell ref="M864:Q864"/>
    <mergeCell ref="R864:S864"/>
    <mergeCell ref="G881:AB881"/>
    <mergeCell ref="G882:S882"/>
    <mergeCell ref="T882:AB882"/>
    <mergeCell ref="G883:L884"/>
    <mergeCell ref="M850:Q850"/>
    <mergeCell ref="R848:S848"/>
    <mergeCell ref="T848:V848"/>
    <mergeCell ref="R858:S858"/>
    <mergeCell ref="M894:Q894"/>
    <mergeCell ref="AA854:AB854"/>
    <mergeCell ref="AA853:AB853"/>
    <mergeCell ref="AA888:AB888"/>
    <mergeCell ref="AA875:AB875"/>
    <mergeCell ref="AA879:AA880"/>
    <mergeCell ref="W914:Z914"/>
    <mergeCell ref="T916:V916"/>
    <mergeCell ref="T915:V915"/>
    <mergeCell ref="R916:S916"/>
    <mergeCell ref="R862:S862"/>
    <mergeCell ref="G871:L871"/>
    <mergeCell ref="W871:Z871"/>
    <mergeCell ref="R846:S846"/>
    <mergeCell ref="T846:V846"/>
    <mergeCell ref="R845:S845"/>
    <mergeCell ref="G848:L848"/>
    <mergeCell ref="W842:Z842"/>
    <mergeCell ref="T839:V839"/>
    <mergeCell ref="W839:Z839"/>
    <mergeCell ref="W853:Z853"/>
    <mergeCell ref="M854:Q854"/>
    <mergeCell ref="T868:V868"/>
    <mergeCell ref="R868:S868"/>
    <mergeCell ref="R839:S839"/>
    <mergeCell ref="M839:Q839"/>
    <mergeCell ref="W843:Z843"/>
    <mergeCell ref="G846:L846"/>
    <mergeCell ref="W859:Z859"/>
    <mergeCell ref="G859:L859"/>
    <mergeCell ref="M859:Q859"/>
    <mergeCell ref="R859:S859"/>
    <mergeCell ref="T859:V859"/>
    <mergeCell ref="W848:Z848"/>
    <mergeCell ref="W856:Z856"/>
    <mergeCell ref="R852:S852"/>
    <mergeCell ref="T852:V852"/>
    <mergeCell ref="M861:Q861"/>
    <mergeCell ref="R854:S854"/>
    <mergeCell ref="G839:L839"/>
    <mergeCell ref="M862:Q862"/>
    <mergeCell ref="M849:Q849"/>
    <mergeCell ref="R849:S849"/>
    <mergeCell ref="W852:Z852"/>
    <mergeCell ref="M844:Q844"/>
    <mergeCell ref="G903:L903"/>
    <mergeCell ref="M903:Q903"/>
    <mergeCell ref="G904:L904"/>
    <mergeCell ref="T856:V856"/>
    <mergeCell ref="R887:S887"/>
    <mergeCell ref="T887:V887"/>
    <mergeCell ref="G885:L885"/>
    <mergeCell ref="T869:V869"/>
    <mergeCell ref="W869:Z869"/>
    <mergeCell ref="G868:L868"/>
    <mergeCell ref="M868:Q868"/>
    <mergeCell ref="R867:S867"/>
    <mergeCell ref="T867:V867"/>
    <mergeCell ref="M857:Q857"/>
    <mergeCell ref="W850:Z850"/>
    <mergeCell ref="M863:Q863"/>
    <mergeCell ref="R863:S863"/>
    <mergeCell ref="W854:Z854"/>
    <mergeCell ref="G855:L855"/>
    <mergeCell ref="M855:Q855"/>
    <mergeCell ref="R855:S855"/>
    <mergeCell ref="T855:V855"/>
    <mergeCell ref="W865:Z865"/>
    <mergeCell ref="W864:Z864"/>
    <mergeCell ref="G874:L874"/>
    <mergeCell ref="M851:Q851"/>
    <mergeCell ref="R851:S851"/>
    <mergeCell ref="M887:Q887"/>
    <mergeCell ref="W885:Z885"/>
    <mergeCell ref="T892:V892"/>
    <mergeCell ref="R898:S898"/>
    <mergeCell ref="T898:V898"/>
    <mergeCell ref="G910:L910"/>
    <mergeCell ref="M910:Q910"/>
    <mergeCell ref="R910:S910"/>
    <mergeCell ref="T910:V910"/>
    <mergeCell ref="M909:Q909"/>
    <mergeCell ref="R835:S835"/>
    <mergeCell ref="T835:V835"/>
    <mergeCell ref="G836:L836"/>
    <mergeCell ref="M836:Q836"/>
    <mergeCell ref="R903:S903"/>
    <mergeCell ref="T903:V903"/>
    <mergeCell ref="W903:Z903"/>
    <mergeCell ref="R841:S841"/>
    <mergeCell ref="T841:V841"/>
    <mergeCell ref="M867:Q867"/>
    <mergeCell ref="M837:Q837"/>
    <mergeCell ref="T863:V863"/>
    <mergeCell ref="T860:V860"/>
    <mergeCell ref="T865:V865"/>
    <mergeCell ref="M842:Q842"/>
    <mergeCell ref="W837:Z837"/>
    <mergeCell ref="R843:S843"/>
    <mergeCell ref="S878:Z880"/>
    <mergeCell ref="R906:S906"/>
    <mergeCell ref="R842:S842"/>
    <mergeCell ref="T842:V842"/>
    <mergeCell ref="T850:V850"/>
    <mergeCell ref="R894:S894"/>
    <mergeCell ref="W877:Z877"/>
    <mergeCell ref="W897:Z897"/>
    <mergeCell ref="W883:Z884"/>
    <mergeCell ref="G851:L851"/>
    <mergeCell ref="T828:V829"/>
    <mergeCell ref="W828:Z829"/>
    <mergeCell ref="G832:L832"/>
    <mergeCell ref="T849:V849"/>
    <mergeCell ref="AA850:AB850"/>
    <mergeCell ref="W845:Z845"/>
    <mergeCell ref="AA845:AB845"/>
    <mergeCell ref="W836:Z836"/>
    <mergeCell ref="G822:L822"/>
    <mergeCell ref="M822:Q822"/>
    <mergeCell ref="G831:L831"/>
    <mergeCell ref="M831:Q831"/>
    <mergeCell ref="R831:S831"/>
    <mergeCell ref="T831:V831"/>
    <mergeCell ref="G835:L835"/>
    <mergeCell ref="AA844:AB844"/>
    <mergeCell ref="AA842:AB842"/>
    <mergeCell ref="AA843:AB843"/>
    <mergeCell ref="R834:S834"/>
    <mergeCell ref="AA831:AB831"/>
    <mergeCell ref="G837:L837"/>
    <mergeCell ref="AA824:AA825"/>
    <mergeCell ref="AA834:AB834"/>
    <mergeCell ref="AA832:AB832"/>
    <mergeCell ref="W832:Z832"/>
    <mergeCell ref="M833:Q833"/>
    <mergeCell ref="W840:Z840"/>
    <mergeCell ref="R844:S844"/>
    <mergeCell ref="T844:V844"/>
    <mergeCell ref="G844:L844"/>
    <mergeCell ref="T838:V838"/>
    <mergeCell ref="W838:Z838"/>
    <mergeCell ref="R833:S833"/>
    <mergeCell ref="S823:Z825"/>
    <mergeCell ref="T827:AB827"/>
    <mergeCell ref="M821:Q821"/>
    <mergeCell ref="R821:S821"/>
    <mergeCell ref="T821:V821"/>
    <mergeCell ref="M746:Q746"/>
    <mergeCell ref="R746:S746"/>
    <mergeCell ref="T792:V792"/>
    <mergeCell ref="M790:Q790"/>
    <mergeCell ref="R790:S790"/>
    <mergeCell ref="T790:V790"/>
    <mergeCell ref="W790:Z790"/>
    <mergeCell ref="AA790:AB790"/>
    <mergeCell ref="AA822:AB822"/>
    <mergeCell ref="AA823:AB823"/>
    <mergeCell ref="T851:V851"/>
    <mergeCell ref="W851:Z851"/>
    <mergeCell ref="AB824:AB825"/>
    <mergeCell ref="AA766:AB766"/>
    <mergeCell ref="AA767:AB767"/>
    <mergeCell ref="AA768:AB768"/>
    <mergeCell ref="AA804:AB804"/>
    <mergeCell ref="AA803:AB803"/>
    <mergeCell ref="AA802:AB802"/>
    <mergeCell ref="T816:V816"/>
    <mergeCell ref="M747:Q747"/>
    <mergeCell ref="R747:S747"/>
    <mergeCell ref="T747:V747"/>
    <mergeCell ref="W747:Z747"/>
    <mergeCell ref="T765:V765"/>
    <mergeCell ref="W765:Z765"/>
    <mergeCell ref="G747:L747"/>
    <mergeCell ref="W831:Z831"/>
    <mergeCell ref="R828:S829"/>
    <mergeCell ref="G686:L686"/>
    <mergeCell ref="AA695:AB695"/>
    <mergeCell ref="G696:L696"/>
    <mergeCell ref="M696:Q696"/>
    <mergeCell ref="R696:S696"/>
    <mergeCell ref="M695:Q695"/>
    <mergeCell ref="R695:S695"/>
    <mergeCell ref="T695:V695"/>
    <mergeCell ref="T808:V808"/>
    <mergeCell ref="G834:L834"/>
    <mergeCell ref="T843:V843"/>
    <mergeCell ref="G830:L830"/>
    <mergeCell ref="G820:L820"/>
    <mergeCell ref="M820:Q820"/>
    <mergeCell ref="R820:S820"/>
    <mergeCell ref="W787:Z787"/>
    <mergeCell ref="G788:L788"/>
    <mergeCell ref="T820:V820"/>
    <mergeCell ref="W820:Z820"/>
    <mergeCell ref="T807:V807"/>
    <mergeCell ref="W807:Z807"/>
    <mergeCell ref="G817:L817"/>
    <mergeCell ref="M817:Q817"/>
    <mergeCell ref="G745:L745"/>
    <mergeCell ref="M745:Q745"/>
    <mergeCell ref="G746:L746"/>
    <mergeCell ref="W697:Z697"/>
    <mergeCell ref="AA697:AB697"/>
    <mergeCell ref="M689:Q689"/>
    <mergeCell ref="R698:S698"/>
    <mergeCell ref="T698:V698"/>
    <mergeCell ref="M690:Q690"/>
    <mergeCell ref="G697:L697"/>
    <mergeCell ref="G689:L689"/>
    <mergeCell ref="G687:L687"/>
    <mergeCell ref="G684:L684"/>
    <mergeCell ref="G685:L685"/>
    <mergeCell ref="T679:V679"/>
    <mergeCell ref="R686:S686"/>
    <mergeCell ref="AA692:AB692"/>
    <mergeCell ref="R685:S685"/>
    <mergeCell ref="T685:V685"/>
    <mergeCell ref="R702:S702"/>
    <mergeCell ref="G691:L691"/>
    <mergeCell ref="M691:Q691"/>
    <mergeCell ref="R691:S691"/>
    <mergeCell ref="T691:V691"/>
    <mergeCell ref="W691:Z691"/>
    <mergeCell ref="AA691:AB691"/>
    <mergeCell ref="W690:Z690"/>
    <mergeCell ref="M687:Q687"/>
    <mergeCell ref="R687:S687"/>
    <mergeCell ref="W683:Z683"/>
    <mergeCell ref="T683:V683"/>
    <mergeCell ref="W684:Z684"/>
    <mergeCell ref="R679:S679"/>
    <mergeCell ref="W695:Z695"/>
    <mergeCell ref="M698:Q698"/>
    <mergeCell ref="W700:Z700"/>
    <mergeCell ref="W687:Z687"/>
    <mergeCell ref="AA688:AB688"/>
    <mergeCell ref="M682:Q682"/>
    <mergeCell ref="AA698:AB698"/>
    <mergeCell ref="AA701:AB701"/>
    <mergeCell ref="W623:Z623"/>
    <mergeCell ref="W674:Z674"/>
    <mergeCell ref="G674:L674"/>
    <mergeCell ref="M674:Q674"/>
    <mergeCell ref="R674:S674"/>
    <mergeCell ref="T674:V674"/>
    <mergeCell ref="G642:L642"/>
    <mergeCell ref="M642:Q642"/>
    <mergeCell ref="R642:S642"/>
    <mergeCell ref="G640:L640"/>
    <mergeCell ref="AA673:AB673"/>
    <mergeCell ref="T694:V694"/>
    <mergeCell ref="W694:Z694"/>
    <mergeCell ref="AA694:AB694"/>
    <mergeCell ref="M697:Q697"/>
    <mergeCell ref="R697:S697"/>
    <mergeCell ref="T697:V697"/>
    <mergeCell ref="G693:L693"/>
    <mergeCell ref="M693:Q693"/>
    <mergeCell ref="R694:S694"/>
    <mergeCell ref="R693:S693"/>
    <mergeCell ref="T693:V693"/>
    <mergeCell ref="W693:Z693"/>
    <mergeCell ref="AA693:AB693"/>
    <mergeCell ref="W688:Z688"/>
    <mergeCell ref="G692:L692"/>
    <mergeCell ref="M692:Q692"/>
    <mergeCell ref="R692:S692"/>
    <mergeCell ref="M686:Q686"/>
    <mergeCell ref="G683:L683"/>
    <mergeCell ref="G682:L682"/>
    <mergeCell ref="G690:L690"/>
    <mergeCell ref="R622:S622"/>
    <mergeCell ref="R620:S620"/>
    <mergeCell ref="W621:Z621"/>
    <mergeCell ref="M620:Q620"/>
    <mergeCell ref="T617:V617"/>
    <mergeCell ref="W617:Z617"/>
    <mergeCell ref="T622:V622"/>
    <mergeCell ref="W627:Z627"/>
    <mergeCell ref="R628:S628"/>
    <mergeCell ref="T640:V640"/>
    <mergeCell ref="W640:Z640"/>
    <mergeCell ref="M675:Q675"/>
    <mergeCell ref="W669:Z669"/>
    <mergeCell ref="T669:V669"/>
    <mergeCell ref="R669:S669"/>
    <mergeCell ref="R671:S671"/>
    <mergeCell ref="R670:S670"/>
    <mergeCell ref="T670:V670"/>
    <mergeCell ref="M671:Q671"/>
    <mergeCell ref="W673:Z673"/>
    <mergeCell ref="R675:S675"/>
    <mergeCell ref="W636:Z636"/>
    <mergeCell ref="M635:Q635"/>
    <mergeCell ref="T673:V673"/>
    <mergeCell ref="M633:Q633"/>
    <mergeCell ref="T642:V642"/>
    <mergeCell ref="W642:Z642"/>
    <mergeCell ref="W641:Z641"/>
    <mergeCell ref="M623:Q623"/>
    <mergeCell ref="W622:Z622"/>
    <mergeCell ref="W675:Z675"/>
    <mergeCell ref="T648:V648"/>
    <mergeCell ref="W678:Z678"/>
    <mergeCell ref="R643:S643"/>
    <mergeCell ref="T643:V643"/>
    <mergeCell ref="W643:Z643"/>
    <mergeCell ref="M639:Q639"/>
    <mergeCell ref="G666:L666"/>
    <mergeCell ref="G677:L677"/>
    <mergeCell ref="M677:Q677"/>
    <mergeCell ref="T627:V627"/>
    <mergeCell ref="R667:S667"/>
    <mergeCell ref="M626:Q626"/>
    <mergeCell ref="W614:Z614"/>
    <mergeCell ref="R615:S615"/>
    <mergeCell ref="T641:V641"/>
    <mergeCell ref="M643:Q643"/>
    <mergeCell ref="T667:V667"/>
    <mergeCell ref="W667:Z667"/>
    <mergeCell ref="T666:V666"/>
    <mergeCell ref="W619:Z619"/>
    <mergeCell ref="T654:V654"/>
    <mergeCell ref="M655:Q655"/>
    <mergeCell ref="R655:S655"/>
    <mergeCell ref="W663:Z664"/>
    <mergeCell ref="W655:Z655"/>
    <mergeCell ref="M651:Q651"/>
    <mergeCell ref="W652:Z652"/>
    <mergeCell ref="M653:Q653"/>
    <mergeCell ref="W625:Z625"/>
    <mergeCell ref="W666:Z666"/>
    <mergeCell ref="G627:L627"/>
    <mergeCell ref="G628:L628"/>
    <mergeCell ref="W630:Z630"/>
    <mergeCell ref="R625:S625"/>
    <mergeCell ref="T625:V625"/>
    <mergeCell ref="R634:S634"/>
    <mergeCell ref="T634:V634"/>
    <mergeCell ref="M627:Q627"/>
    <mergeCell ref="R632:S632"/>
    <mergeCell ref="R657:S657"/>
    <mergeCell ref="T657:V657"/>
    <mergeCell ref="G646:L646"/>
    <mergeCell ref="M646:Q646"/>
    <mergeCell ref="R646:S646"/>
    <mergeCell ref="T646:V646"/>
    <mergeCell ref="W646:Z646"/>
    <mergeCell ref="G641:L641"/>
    <mergeCell ref="G633:L633"/>
    <mergeCell ref="G637:L637"/>
    <mergeCell ref="R638:S638"/>
    <mergeCell ref="T638:V638"/>
    <mergeCell ref="W638:Z638"/>
    <mergeCell ref="G630:L630"/>
    <mergeCell ref="M630:Q630"/>
    <mergeCell ref="R630:S630"/>
    <mergeCell ref="T630:V630"/>
    <mergeCell ref="T632:V632"/>
    <mergeCell ref="W632:Z632"/>
    <mergeCell ref="G636:L636"/>
    <mergeCell ref="M637:Q637"/>
    <mergeCell ref="R637:S637"/>
    <mergeCell ref="M632:Q632"/>
    <mergeCell ref="M625:Q625"/>
    <mergeCell ref="G578:L578"/>
    <mergeCell ref="M578:Q578"/>
    <mergeCell ref="R578:S578"/>
    <mergeCell ref="W545:Z545"/>
    <mergeCell ref="G538:L538"/>
    <mergeCell ref="M538:Q538"/>
    <mergeCell ref="R538:S538"/>
    <mergeCell ref="W537:Z537"/>
    <mergeCell ref="R545:S545"/>
    <mergeCell ref="T545:V545"/>
    <mergeCell ref="W553:Z554"/>
    <mergeCell ref="M563:Q563"/>
    <mergeCell ref="T558:V558"/>
    <mergeCell ref="T555:V555"/>
    <mergeCell ref="M539:Q539"/>
    <mergeCell ref="R539:S539"/>
    <mergeCell ref="T539:V539"/>
    <mergeCell ref="W547:Z547"/>
    <mergeCell ref="G542:L542"/>
    <mergeCell ref="M542:Q542"/>
    <mergeCell ref="R542:S542"/>
    <mergeCell ref="W546:Z546"/>
    <mergeCell ref="G547:L547"/>
    <mergeCell ref="M547:Q547"/>
    <mergeCell ref="R547:S547"/>
    <mergeCell ref="T547:V547"/>
    <mergeCell ref="W543:Z543"/>
    <mergeCell ref="G544:L544"/>
    <mergeCell ref="M544:Q544"/>
    <mergeCell ref="R544:S544"/>
    <mergeCell ref="R553:S554"/>
    <mergeCell ref="T553:V554"/>
    <mergeCell ref="G557:L557"/>
    <mergeCell ref="M557:Q557"/>
    <mergeCell ref="W556:Z556"/>
    <mergeCell ref="G558:L558"/>
    <mergeCell ref="W558:Z558"/>
    <mergeCell ref="M553:Q554"/>
    <mergeCell ref="R558:S558"/>
    <mergeCell ref="R559:S559"/>
    <mergeCell ref="T559:V559"/>
    <mergeCell ref="W559:Z559"/>
    <mergeCell ref="W565:Z565"/>
    <mergeCell ref="T563:V563"/>
    <mergeCell ref="W563:Z563"/>
    <mergeCell ref="G565:L565"/>
    <mergeCell ref="M565:Q565"/>
    <mergeCell ref="R565:S565"/>
    <mergeCell ref="T565:V565"/>
    <mergeCell ref="R562:S562"/>
    <mergeCell ref="T562:V562"/>
    <mergeCell ref="W562:Z562"/>
    <mergeCell ref="G562:L562"/>
    <mergeCell ref="M562:Q562"/>
    <mergeCell ref="G563:L563"/>
    <mergeCell ref="R564:S564"/>
    <mergeCell ref="R557:S557"/>
    <mergeCell ref="T557:V557"/>
    <mergeCell ref="G533:L533"/>
    <mergeCell ref="M533:Q533"/>
    <mergeCell ref="R533:S533"/>
    <mergeCell ref="T533:V533"/>
    <mergeCell ref="W544:Z544"/>
    <mergeCell ref="W533:Z533"/>
    <mergeCell ref="R546:S546"/>
    <mergeCell ref="T546:V546"/>
    <mergeCell ref="T541:V541"/>
    <mergeCell ref="W541:Z541"/>
    <mergeCell ref="G543:L543"/>
    <mergeCell ref="M543:Q543"/>
    <mergeCell ref="G545:L545"/>
    <mergeCell ref="M545:Q545"/>
    <mergeCell ref="R543:S543"/>
    <mergeCell ref="T543:V543"/>
    <mergeCell ref="W534:Z534"/>
    <mergeCell ref="G534:L534"/>
    <mergeCell ref="M534:Q534"/>
    <mergeCell ref="M540:Q540"/>
    <mergeCell ref="M546:Q546"/>
    <mergeCell ref="G546:L546"/>
    <mergeCell ref="R534:S534"/>
    <mergeCell ref="R537:S537"/>
    <mergeCell ref="T537:V537"/>
    <mergeCell ref="M537:Q537"/>
    <mergeCell ref="G539:L539"/>
    <mergeCell ref="M507:Q507"/>
    <mergeCell ref="M502:Q502"/>
    <mergeCell ref="G500:L500"/>
    <mergeCell ref="M500:Q500"/>
    <mergeCell ref="R500:S500"/>
    <mergeCell ref="T500:V500"/>
    <mergeCell ref="W500:Z500"/>
    <mergeCell ref="M527:Q527"/>
    <mergeCell ref="R527:S527"/>
    <mergeCell ref="G509:L509"/>
    <mergeCell ref="M509:Q509"/>
    <mergeCell ref="R509:S509"/>
    <mergeCell ref="T509:V509"/>
    <mergeCell ref="W509:Z509"/>
    <mergeCell ref="G508:L508"/>
    <mergeCell ref="T518:V518"/>
    <mergeCell ref="T512:V512"/>
    <mergeCell ref="W512:Z512"/>
    <mergeCell ref="G514:L514"/>
    <mergeCell ref="M514:Q514"/>
    <mergeCell ref="R514:S514"/>
    <mergeCell ref="T514:V514"/>
    <mergeCell ref="W514:Z514"/>
    <mergeCell ref="G521:L521"/>
    <mergeCell ref="T527:V527"/>
    <mergeCell ref="W521:Z521"/>
    <mergeCell ref="M526:Q526"/>
    <mergeCell ref="R522:S522"/>
    <mergeCell ref="A479:A483"/>
    <mergeCell ref="A424:A428"/>
    <mergeCell ref="B424:B428"/>
    <mergeCell ref="M490:Q490"/>
    <mergeCell ref="R490:S490"/>
    <mergeCell ref="T490:V490"/>
    <mergeCell ref="W490:Z490"/>
    <mergeCell ref="G491:L491"/>
    <mergeCell ref="M491:Q491"/>
    <mergeCell ref="R491:S491"/>
    <mergeCell ref="T491:V491"/>
    <mergeCell ref="W491:Z491"/>
    <mergeCell ref="G488:L488"/>
    <mergeCell ref="G476:L476"/>
    <mergeCell ref="R485:S485"/>
    <mergeCell ref="T485:V485"/>
    <mergeCell ref="T478:V478"/>
    <mergeCell ref="G481:L481"/>
    <mergeCell ref="M481:Q481"/>
    <mergeCell ref="R481:S481"/>
    <mergeCell ref="T481:V481"/>
    <mergeCell ref="W481:Z481"/>
    <mergeCell ref="M477:Q477"/>
    <mergeCell ref="G490:L490"/>
    <mergeCell ref="R479:S479"/>
    <mergeCell ref="T479:V479"/>
    <mergeCell ref="W479:Z479"/>
    <mergeCell ref="W483:Z483"/>
    <mergeCell ref="T480:V480"/>
    <mergeCell ref="W480:Z480"/>
    <mergeCell ref="M483:Q483"/>
    <mergeCell ref="R483:S483"/>
    <mergeCell ref="M487:Q487"/>
    <mergeCell ref="B484:B489"/>
    <mergeCell ref="T468:V468"/>
    <mergeCell ref="W468:Z468"/>
    <mergeCell ref="G472:L472"/>
    <mergeCell ref="G400:L400"/>
    <mergeCell ref="M400:Q400"/>
    <mergeCell ref="R400:S400"/>
    <mergeCell ref="T400:V400"/>
    <mergeCell ref="W400:Z400"/>
    <mergeCell ref="G401:L401"/>
    <mergeCell ref="M401:Q401"/>
    <mergeCell ref="R401:S401"/>
    <mergeCell ref="M476:Q476"/>
    <mergeCell ref="B479:B483"/>
    <mergeCell ref="G482:L482"/>
    <mergeCell ref="W485:Z485"/>
    <mergeCell ref="G486:L486"/>
    <mergeCell ref="M486:Q486"/>
    <mergeCell ref="R486:S486"/>
    <mergeCell ref="T486:V486"/>
    <mergeCell ref="W486:Z486"/>
    <mergeCell ref="G483:L483"/>
    <mergeCell ref="T483:V483"/>
    <mergeCell ref="R476:S476"/>
    <mergeCell ref="T476:V476"/>
    <mergeCell ref="W476:Z476"/>
    <mergeCell ref="R409:S409"/>
    <mergeCell ref="R477:S477"/>
    <mergeCell ref="R487:S487"/>
    <mergeCell ref="T487:V487"/>
    <mergeCell ref="T465:V465"/>
    <mergeCell ref="R436:S436"/>
    <mergeCell ref="A490:A495"/>
    <mergeCell ref="B490:B495"/>
    <mergeCell ref="S493:Z495"/>
    <mergeCell ref="C496:C499"/>
    <mergeCell ref="E496:F497"/>
    <mergeCell ref="G496:AB496"/>
    <mergeCell ref="G497:S497"/>
    <mergeCell ref="T497:AB497"/>
    <mergeCell ref="E498:E499"/>
    <mergeCell ref="F498:F499"/>
    <mergeCell ref="G498:L499"/>
    <mergeCell ref="M498:Q499"/>
    <mergeCell ref="AA481:AB481"/>
    <mergeCell ref="M479:Q479"/>
    <mergeCell ref="G485:L485"/>
    <mergeCell ref="M485:Q485"/>
    <mergeCell ref="G478:L478"/>
    <mergeCell ref="M478:Q478"/>
    <mergeCell ref="R478:S478"/>
    <mergeCell ref="M488:Q488"/>
    <mergeCell ref="R488:S488"/>
    <mergeCell ref="T488:V488"/>
    <mergeCell ref="G489:L489"/>
    <mergeCell ref="M489:Q489"/>
    <mergeCell ref="R489:S489"/>
    <mergeCell ref="T489:V489"/>
    <mergeCell ref="W488:Z488"/>
    <mergeCell ref="W489:Z489"/>
    <mergeCell ref="W492:Z492"/>
    <mergeCell ref="G484:L484"/>
    <mergeCell ref="G487:L487"/>
    <mergeCell ref="A484:A489"/>
    <mergeCell ref="G406:L406"/>
    <mergeCell ref="M406:Q406"/>
    <mergeCell ref="R406:S406"/>
    <mergeCell ref="T406:V406"/>
    <mergeCell ref="W406:Z406"/>
    <mergeCell ref="G410:L410"/>
    <mergeCell ref="M410:Q410"/>
    <mergeCell ref="R410:S410"/>
    <mergeCell ref="T410:V410"/>
    <mergeCell ref="W410:Z410"/>
    <mergeCell ref="G411:L411"/>
    <mergeCell ref="M411:Q411"/>
    <mergeCell ref="R411:S411"/>
    <mergeCell ref="T411:V411"/>
    <mergeCell ref="W411:Z411"/>
    <mergeCell ref="G407:L407"/>
    <mergeCell ref="M407:Q407"/>
    <mergeCell ref="R407:S407"/>
    <mergeCell ref="T407:V407"/>
    <mergeCell ref="W407:Z407"/>
    <mergeCell ref="G408:L408"/>
    <mergeCell ref="M408:Q408"/>
    <mergeCell ref="R408:S408"/>
    <mergeCell ref="T408:V408"/>
    <mergeCell ref="W408:Z408"/>
    <mergeCell ref="G409:L409"/>
    <mergeCell ref="M409:Q409"/>
    <mergeCell ref="T409:V409"/>
    <mergeCell ref="W409:Z409"/>
    <mergeCell ref="T420:V420"/>
    <mergeCell ref="W487:Z487"/>
    <mergeCell ref="M391:Q391"/>
    <mergeCell ref="R391:S391"/>
    <mergeCell ref="T391:V391"/>
    <mergeCell ref="W390:Z390"/>
    <mergeCell ref="G381:L381"/>
    <mergeCell ref="M381:Q381"/>
    <mergeCell ref="R381:S381"/>
    <mergeCell ref="M378:Q378"/>
    <mergeCell ref="G380:L380"/>
    <mergeCell ref="M380:Q380"/>
    <mergeCell ref="W378:Z378"/>
    <mergeCell ref="W399:Z399"/>
    <mergeCell ref="R395:S395"/>
    <mergeCell ref="G390:L390"/>
    <mergeCell ref="M390:Q390"/>
    <mergeCell ref="R390:S390"/>
    <mergeCell ref="W392:Z392"/>
    <mergeCell ref="G394:L394"/>
    <mergeCell ref="G395:L395"/>
    <mergeCell ref="R398:S398"/>
    <mergeCell ref="T398:V398"/>
    <mergeCell ref="W398:Z398"/>
    <mergeCell ref="G392:L392"/>
    <mergeCell ref="M392:Q392"/>
    <mergeCell ref="R392:S392"/>
    <mergeCell ref="G398:L398"/>
    <mergeCell ref="G393:L393"/>
    <mergeCell ref="M394:Q394"/>
    <mergeCell ref="R394:S394"/>
    <mergeCell ref="T394:V394"/>
    <mergeCell ref="T395:V395"/>
    <mergeCell ref="M399:Q399"/>
    <mergeCell ref="W393:Z393"/>
    <mergeCell ref="R393:S393"/>
    <mergeCell ref="R227:S227"/>
    <mergeCell ref="W304:Z304"/>
    <mergeCell ref="G305:L305"/>
    <mergeCell ref="M305:Q305"/>
    <mergeCell ref="R305:S305"/>
    <mergeCell ref="T305:V305"/>
    <mergeCell ref="W305:Z305"/>
    <mergeCell ref="G306:L306"/>
    <mergeCell ref="M306:Q306"/>
    <mergeCell ref="R306:S306"/>
    <mergeCell ref="T306:V306"/>
    <mergeCell ref="W306:Z306"/>
    <mergeCell ref="G208:L208"/>
    <mergeCell ref="M208:Q208"/>
    <mergeCell ref="R208:S208"/>
    <mergeCell ref="M214:Q214"/>
    <mergeCell ref="W210:Z210"/>
    <mergeCell ref="W209:Z209"/>
    <mergeCell ref="G210:L210"/>
    <mergeCell ref="T208:V208"/>
    <mergeCell ref="W232:Z232"/>
    <mergeCell ref="M300:Q300"/>
    <mergeCell ref="R300:S300"/>
    <mergeCell ref="T300:V300"/>
    <mergeCell ref="W300:Z300"/>
    <mergeCell ref="R266:S266"/>
    <mergeCell ref="T266:V266"/>
    <mergeCell ref="W266:Z266"/>
    <mergeCell ref="W250:Z250"/>
    <mergeCell ref="G391:L391"/>
    <mergeCell ref="F168:F169"/>
    <mergeCell ref="G176:L176"/>
    <mergeCell ref="G172:L172"/>
    <mergeCell ref="AA255:AB255"/>
    <mergeCell ref="AA254:AB254"/>
    <mergeCell ref="R241:S241"/>
    <mergeCell ref="W255:Z255"/>
    <mergeCell ref="M248:Q248"/>
    <mergeCell ref="R230:S230"/>
    <mergeCell ref="T230:V230"/>
    <mergeCell ref="AA245:AB245"/>
    <mergeCell ref="W229:Z229"/>
    <mergeCell ref="M231:Q231"/>
    <mergeCell ref="W249:Z249"/>
    <mergeCell ref="AA253:AB253"/>
    <mergeCell ref="AA252:AB252"/>
    <mergeCell ref="AA251:AB251"/>
    <mergeCell ref="AA248:AB248"/>
    <mergeCell ref="AA247:AB247"/>
    <mergeCell ref="AA246:AB246"/>
    <mergeCell ref="AA250:AB250"/>
    <mergeCell ref="AA249:AB249"/>
    <mergeCell ref="T246:V246"/>
    <mergeCell ref="W246:Z246"/>
    <mergeCell ref="M247:Q247"/>
    <mergeCell ref="M255:Q255"/>
    <mergeCell ref="M243:Q243"/>
    <mergeCell ref="AA242:AB242"/>
    <mergeCell ref="AA237:AB237"/>
    <mergeCell ref="AA235:AB235"/>
    <mergeCell ref="M232:Q232"/>
    <mergeCell ref="R232:S232"/>
    <mergeCell ref="E166:F167"/>
    <mergeCell ref="G217:L217"/>
    <mergeCell ref="M217:Q217"/>
    <mergeCell ref="R217:S217"/>
    <mergeCell ref="T217:V217"/>
    <mergeCell ref="R194:S194"/>
    <mergeCell ref="M194:Q194"/>
    <mergeCell ref="M191:Q191"/>
    <mergeCell ref="R191:S191"/>
    <mergeCell ref="T175:V175"/>
    <mergeCell ref="G184:L184"/>
    <mergeCell ref="T227:V227"/>
    <mergeCell ref="W168:Z169"/>
    <mergeCell ref="M184:Q184"/>
    <mergeCell ref="R184:S184"/>
    <mergeCell ref="M175:Q175"/>
    <mergeCell ref="G199:L199"/>
    <mergeCell ref="W200:Z200"/>
    <mergeCell ref="W199:Z199"/>
    <mergeCell ref="G195:L195"/>
    <mergeCell ref="T199:V199"/>
    <mergeCell ref="R168:S169"/>
    <mergeCell ref="T172:V172"/>
    <mergeCell ref="T184:V184"/>
    <mergeCell ref="W184:Z184"/>
    <mergeCell ref="M183:Q183"/>
    <mergeCell ref="R183:S183"/>
    <mergeCell ref="R185:S185"/>
    <mergeCell ref="T185:V185"/>
    <mergeCell ref="M179:Q179"/>
    <mergeCell ref="W183:Z183"/>
    <mergeCell ref="W181:Z181"/>
    <mergeCell ref="W264:Z264"/>
    <mergeCell ref="M266:Q266"/>
    <mergeCell ref="R187:S187"/>
    <mergeCell ref="M186:Q186"/>
    <mergeCell ref="M189:Q189"/>
    <mergeCell ref="W186:Z186"/>
    <mergeCell ref="R189:S189"/>
    <mergeCell ref="T189:V189"/>
    <mergeCell ref="G243:L243"/>
    <mergeCell ref="G211:L211"/>
    <mergeCell ref="G231:L231"/>
    <mergeCell ref="G197:L197"/>
    <mergeCell ref="M192:Q192"/>
    <mergeCell ref="G192:L192"/>
    <mergeCell ref="R237:S237"/>
    <mergeCell ref="T192:V192"/>
    <mergeCell ref="R190:S190"/>
    <mergeCell ref="R212:S212"/>
    <mergeCell ref="M235:Q235"/>
    <mergeCell ref="R235:S235"/>
    <mergeCell ref="T229:V229"/>
    <mergeCell ref="T205:V205"/>
    <mergeCell ref="T193:V193"/>
    <mergeCell ref="T197:V197"/>
    <mergeCell ref="T207:V207"/>
    <mergeCell ref="W226:Z226"/>
    <mergeCell ref="W236:Z236"/>
    <mergeCell ref="W225:Z225"/>
    <mergeCell ref="R226:S226"/>
    <mergeCell ref="W262:Z262"/>
    <mergeCell ref="W245:Z245"/>
    <mergeCell ref="R249:S249"/>
    <mergeCell ref="G186:L186"/>
    <mergeCell ref="G194:L194"/>
    <mergeCell ref="G190:L190"/>
    <mergeCell ref="A209:A214"/>
    <mergeCell ref="B209:B214"/>
    <mergeCell ref="C221:C224"/>
    <mergeCell ref="W194:Z194"/>
    <mergeCell ref="T194:V194"/>
    <mergeCell ref="G191:L191"/>
    <mergeCell ref="T190:V190"/>
    <mergeCell ref="W227:Z227"/>
    <mergeCell ref="R225:S225"/>
    <mergeCell ref="M227:Q227"/>
    <mergeCell ref="G216:L216"/>
    <mergeCell ref="M199:Q199"/>
    <mergeCell ref="R203:S203"/>
    <mergeCell ref="G201:L201"/>
    <mergeCell ref="G205:L205"/>
    <mergeCell ref="G209:L209"/>
    <mergeCell ref="R195:S195"/>
    <mergeCell ref="R198:S198"/>
    <mergeCell ref="W190:Z190"/>
    <mergeCell ref="T198:V198"/>
    <mergeCell ref="W198:Z198"/>
    <mergeCell ref="T196:V196"/>
    <mergeCell ref="W196:Z196"/>
    <mergeCell ref="T211:V211"/>
    <mergeCell ref="W211:Z211"/>
    <mergeCell ref="T225:V225"/>
    <mergeCell ref="M211:Q211"/>
    <mergeCell ref="W197:Z197"/>
    <mergeCell ref="G196:L196"/>
    <mergeCell ref="C166:C169"/>
    <mergeCell ref="G166:AB166"/>
    <mergeCell ref="G167:S167"/>
    <mergeCell ref="T167:AB167"/>
    <mergeCell ref="G168:L169"/>
    <mergeCell ref="T156:V156"/>
    <mergeCell ref="W156:Z156"/>
    <mergeCell ref="AA156:AB156"/>
    <mergeCell ref="G157:L157"/>
    <mergeCell ref="M157:Q157"/>
    <mergeCell ref="R157:S157"/>
    <mergeCell ref="T157:V157"/>
    <mergeCell ref="W174:Z174"/>
    <mergeCell ref="M158:Q158"/>
    <mergeCell ref="G212:L212"/>
    <mergeCell ref="A154:A159"/>
    <mergeCell ref="B154:B159"/>
    <mergeCell ref="A160:A165"/>
    <mergeCell ref="B160:B165"/>
    <mergeCell ref="E168:E169"/>
    <mergeCell ref="M162:Q162"/>
    <mergeCell ref="M204:Q204"/>
    <mergeCell ref="M205:Q205"/>
    <mergeCell ref="R193:S193"/>
    <mergeCell ref="G178:L178"/>
    <mergeCell ref="W185:Z185"/>
    <mergeCell ref="W187:Z187"/>
    <mergeCell ref="T187:V187"/>
    <mergeCell ref="T191:V191"/>
    <mergeCell ref="AA196:AB196"/>
    <mergeCell ref="M195:Q195"/>
    <mergeCell ref="W191:Z191"/>
    <mergeCell ref="G188:L188"/>
    <mergeCell ref="M188:Q188"/>
    <mergeCell ref="R188:S188"/>
    <mergeCell ref="W193:Z193"/>
    <mergeCell ref="G198:L198"/>
    <mergeCell ref="G193:L193"/>
    <mergeCell ref="G215:L215"/>
    <mergeCell ref="R215:S215"/>
    <mergeCell ref="W195:Z195"/>
    <mergeCell ref="G202:L202"/>
    <mergeCell ref="M225:Q225"/>
    <mergeCell ref="AA284:AB284"/>
    <mergeCell ref="G281:L281"/>
    <mergeCell ref="W282:Z282"/>
    <mergeCell ref="AA282:AB282"/>
    <mergeCell ref="T281:V281"/>
    <mergeCell ref="W281:Z281"/>
    <mergeCell ref="M280:Q280"/>
    <mergeCell ref="R280:S280"/>
    <mergeCell ref="W278:Z279"/>
    <mergeCell ref="M284:Q284"/>
    <mergeCell ref="M272:Q272"/>
    <mergeCell ref="R272:S272"/>
    <mergeCell ref="T272:V272"/>
    <mergeCell ref="G271:L271"/>
    <mergeCell ref="W272:Z272"/>
    <mergeCell ref="T280:V280"/>
    <mergeCell ref="W280:Z280"/>
    <mergeCell ref="AA273:AB273"/>
    <mergeCell ref="AA274:AB275"/>
    <mergeCell ref="AA281:AB281"/>
    <mergeCell ref="G282:L282"/>
    <mergeCell ref="AA263:AB263"/>
    <mergeCell ref="R238:S238"/>
    <mergeCell ref="T238:V238"/>
    <mergeCell ref="M233:Q233"/>
    <mergeCell ref="R233:S233"/>
    <mergeCell ref="T239:V239"/>
    <mergeCell ref="W242:Z242"/>
    <mergeCell ref="AA226:AB226"/>
    <mergeCell ref="AA261:AB261"/>
    <mergeCell ref="AA268:AB268"/>
    <mergeCell ref="AA264:AB264"/>
    <mergeCell ref="G261:L261"/>
    <mergeCell ref="G287:L287"/>
    <mergeCell ref="R263:S263"/>
    <mergeCell ref="T263:V263"/>
    <mergeCell ref="G263:L263"/>
    <mergeCell ref="G262:L262"/>
    <mergeCell ref="M262:Q262"/>
    <mergeCell ref="R262:S262"/>
    <mergeCell ref="T262:V262"/>
    <mergeCell ref="AA266:AB266"/>
    <mergeCell ref="M238:Q238"/>
    <mergeCell ref="G234:L234"/>
    <mergeCell ref="W233:Z233"/>
    <mergeCell ref="G228:L228"/>
    <mergeCell ref="AA227:AB227"/>
    <mergeCell ref="AA260:AB260"/>
    <mergeCell ref="W258:Z258"/>
    <mergeCell ref="W251:Z251"/>
    <mergeCell ref="T258:V258"/>
    <mergeCell ref="W257:Z257"/>
    <mergeCell ref="W235:Z235"/>
    <mergeCell ref="R288:S288"/>
    <mergeCell ref="T288:V288"/>
    <mergeCell ref="W288:Z288"/>
    <mergeCell ref="AA288:AB288"/>
    <mergeCell ref="M285:Q285"/>
    <mergeCell ref="W284:Z284"/>
    <mergeCell ref="T282:V282"/>
    <mergeCell ref="AA287:AB287"/>
    <mergeCell ref="R285:S285"/>
    <mergeCell ref="T285:V285"/>
    <mergeCell ref="W285:Z285"/>
    <mergeCell ref="AA285:AB285"/>
    <mergeCell ref="G286:L286"/>
    <mergeCell ref="M286:Q286"/>
    <mergeCell ref="R286:S286"/>
    <mergeCell ref="T286:V286"/>
    <mergeCell ref="W267:Z267"/>
    <mergeCell ref="AA267:AB267"/>
    <mergeCell ref="G267:L267"/>
    <mergeCell ref="G277:S277"/>
    <mergeCell ref="T277:AB277"/>
    <mergeCell ref="G284:L284"/>
    <mergeCell ref="G280:L280"/>
    <mergeCell ref="G272:L272"/>
    <mergeCell ref="T283:V283"/>
    <mergeCell ref="R283:S283"/>
    <mergeCell ref="AA269:AB269"/>
    <mergeCell ref="M271:Q271"/>
    <mergeCell ref="R271:S271"/>
    <mergeCell ref="T271:V271"/>
    <mergeCell ref="W271:Z271"/>
    <mergeCell ref="G269:L269"/>
    <mergeCell ref="W289:Z289"/>
    <mergeCell ref="W292:Z292"/>
    <mergeCell ref="AA292:AB292"/>
    <mergeCell ref="G289:L289"/>
    <mergeCell ref="M289:Q289"/>
    <mergeCell ref="R291:S291"/>
    <mergeCell ref="M293:Q293"/>
    <mergeCell ref="R293:S293"/>
    <mergeCell ref="T293:V293"/>
    <mergeCell ref="W293:Z293"/>
    <mergeCell ref="AA293:AB293"/>
    <mergeCell ref="W291:Z291"/>
    <mergeCell ref="AA291:AB291"/>
    <mergeCell ref="G292:L292"/>
    <mergeCell ref="M292:Q292"/>
    <mergeCell ref="R292:S292"/>
    <mergeCell ref="T292:V292"/>
    <mergeCell ref="AA289:AB289"/>
    <mergeCell ref="G290:L290"/>
    <mergeCell ref="M290:Q290"/>
    <mergeCell ref="R290:S290"/>
    <mergeCell ref="T290:V290"/>
    <mergeCell ref="W290:Z290"/>
    <mergeCell ref="AA290:AB290"/>
    <mergeCell ref="T289:V289"/>
    <mergeCell ref="T291:V291"/>
    <mergeCell ref="T297:V297"/>
    <mergeCell ref="W297:Z297"/>
    <mergeCell ref="R294:S294"/>
    <mergeCell ref="T294:V294"/>
    <mergeCell ref="W294:Z294"/>
    <mergeCell ref="G295:L295"/>
    <mergeCell ref="M295:Q295"/>
    <mergeCell ref="R295:S295"/>
    <mergeCell ref="T295:V295"/>
    <mergeCell ref="W295:Z295"/>
    <mergeCell ref="G302:L302"/>
    <mergeCell ref="M302:Q302"/>
    <mergeCell ref="R302:S302"/>
    <mergeCell ref="T302:V302"/>
    <mergeCell ref="W302:Z302"/>
    <mergeCell ref="G296:L296"/>
    <mergeCell ref="M296:Q296"/>
    <mergeCell ref="R296:S296"/>
    <mergeCell ref="T296:V296"/>
    <mergeCell ref="W296:Z296"/>
    <mergeCell ref="G294:L294"/>
    <mergeCell ref="M294:Q294"/>
    <mergeCell ref="G299:L299"/>
    <mergeCell ref="G298:L298"/>
    <mergeCell ref="M298:Q298"/>
    <mergeCell ref="R298:S298"/>
    <mergeCell ref="W298:Z298"/>
    <mergeCell ref="G300:L300"/>
    <mergeCell ref="W301:Z301"/>
    <mergeCell ref="M341:Q341"/>
    <mergeCell ref="R341:S341"/>
    <mergeCell ref="T341:V341"/>
    <mergeCell ref="W341:Z341"/>
    <mergeCell ref="W339:Z339"/>
    <mergeCell ref="G339:L339"/>
    <mergeCell ref="M339:Q339"/>
    <mergeCell ref="M322:Q322"/>
    <mergeCell ref="G332:S332"/>
    <mergeCell ref="G333:L334"/>
    <mergeCell ref="M333:Q334"/>
    <mergeCell ref="M338:Q338"/>
    <mergeCell ref="G315:L315"/>
    <mergeCell ref="M315:Q315"/>
    <mergeCell ref="G335:L335"/>
    <mergeCell ref="M335:Q335"/>
    <mergeCell ref="AA316:AB316"/>
    <mergeCell ref="G317:L317"/>
    <mergeCell ref="M317:Q317"/>
    <mergeCell ref="M337:Q337"/>
    <mergeCell ref="R337:S337"/>
    <mergeCell ref="T337:V337"/>
    <mergeCell ref="G336:L336"/>
    <mergeCell ref="M336:Q336"/>
    <mergeCell ref="R336:S336"/>
    <mergeCell ref="R333:S334"/>
    <mergeCell ref="W315:Z315"/>
    <mergeCell ref="W317:Z317"/>
    <mergeCell ref="T317:V317"/>
    <mergeCell ref="AA337:AB337"/>
    <mergeCell ref="AA336:AB336"/>
    <mergeCell ref="AA328:AB328"/>
    <mergeCell ref="T342:V342"/>
    <mergeCell ref="W342:Z342"/>
    <mergeCell ref="G344:L344"/>
    <mergeCell ref="AA342:AB342"/>
    <mergeCell ref="G343:L343"/>
    <mergeCell ref="M343:Q343"/>
    <mergeCell ref="M325:Q325"/>
    <mergeCell ref="R325:S325"/>
    <mergeCell ref="T325:V325"/>
    <mergeCell ref="G338:L338"/>
    <mergeCell ref="W324:Z324"/>
    <mergeCell ref="W325:Z325"/>
    <mergeCell ref="G326:L326"/>
    <mergeCell ref="M326:Q326"/>
    <mergeCell ref="G331:AB331"/>
    <mergeCell ref="AA322:AB322"/>
    <mergeCell ref="AA321:AB321"/>
    <mergeCell ref="R338:S338"/>
    <mergeCell ref="T338:V338"/>
    <mergeCell ref="T339:V339"/>
    <mergeCell ref="G341:L341"/>
    <mergeCell ref="M340:Q340"/>
    <mergeCell ref="R340:S340"/>
    <mergeCell ref="T340:V340"/>
    <mergeCell ref="W343:Z343"/>
    <mergeCell ref="W340:Z340"/>
    <mergeCell ref="W337:Z337"/>
    <mergeCell ref="G337:L337"/>
    <mergeCell ref="AA341:AB341"/>
    <mergeCell ref="AA340:AB340"/>
    <mergeCell ref="W333:Z334"/>
    <mergeCell ref="R339:S339"/>
    <mergeCell ref="T348:V348"/>
    <mergeCell ref="W348:Z348"/>
    <mergeCell ref="M347:Q347"/>
    <mergeCell ref="R347:S347"/>
    <mergeCell ref="W347:Z347"/>
    <mergeCell ref="G345:L345"/>
    <mergeCell ref="T347:V347"/>
    <mergeCell ref="G347:L347"/>
    <mergeCell ref="R343:S343"/>
    <mergeCell ref="M345:Q345"/>
    <mergeCell ref="R345:S345"/>
    <mergeCell ref="T345:V345"/>
    <mergeCell ref="W345:Z345"/>
    <mergeCell ref="G346:L346"/>
    <mergeCell ref="M346:Q346"/>
    <mergeCell ref="R346:S346"/>
    <mergeCell ref="W346:Z346"/>
    <mergeCell ref="T346:V346"/>
    <mergeCell ref="M344:Q344"/>
    <mergeCell ref="R344:S344"/>
    <mergeCell ref="T344:V344"/>
    <mergeCell ref="W344:Z344"/>
    <mergeCell ref="T358:V358"/>
    <mergeCell ref="W358:Z358"/>
    <mergeCell ref="G356:L356"/>
    <mergeCell ref="M356:Q356"/>
    <mergeCell ref="R356:S356"/>
    <mergeCell ref="T356:V356"/>
    <mergeCell ref="W356:Z356"/>
    <mergeCell ref="W355:Z355"/>
    <mergeCell ref="G353:L353"/>
    <mergeCell ref="G359:L359"/>
    <mergeCell ref="M359:Q359"/>
    <mergeCell ref="R359:S359"/>
    <mergeCell ref="T359:V359"/>
    <mergeCell ref="W359:Z359"/>
    <mergeCell ref="G357:L357"/>
    <mergeCell ref="M357:Q357"/>
    <mergeCell ref="R357:S357"/>
    <mergeCell ref="T357:V357"/>
    <mergeCell ref="W357:Z357"/>
    <mergeCell ref="G355:L355"/>
    <mergeCell ref="M355:Q355"/>
    <mergeCell ref="G360:L360"/>
    <mergeCell ref="M360:Q360"/>
    <mergeCell ref="R360:S360"/>
    <mergeCell ref="T360:V360"/>
    <mergeCell ref="W360:Z360"/>
    <mergeCell ref="G361:L361"/>
    <mergeCell ref="M361:Q361"/>
    <mergeCell ref="R361:S361"/>
    <mergeCell ref="T361:V361"/>
    <mergeCell ref="W361:Z361"/>
    <mergeCell ref="G362:L362"/>
    <mergeCell ref="M362:Q362"/>
    <mergeCell ref="R362:S362"/>
    <mergeCell ref="T362:V362"/>
    <mergeCell ref="W362:Z362"/>
    <mergeCell ref="G363:L363"/>
    <mergeCell ref="M363:Q363"/>
    <mergeCell ref="R363:S363"/>
    <mergeCell ref="T363:V363"/>
    <mergeCell ref="W363:Z363"/>
    <mergeCell ref="G364:L364"/>
    <mergeCell ref="M364:Q364"/>
    <mergeCell ref="R364:S364"/>
    <mergeCell ref="T364:V364"/>
    <mergeCell ref="W364:Z364"/>
    <mergeCell ref="G365:L365"/>
    <mergeCell ref="M365:Q365"/>
    <mergeCell ref="R365:S365"/>
    <mergeCell ref="T365:V365"/>
    <mergeCell ref="W365:Z365"/>
    <mergeCell ref="W369:Z369"/>
    <mergeCell ref="G370:L370"/>
    <mergeCell ref="G366:L366"/>
    <mergeCell ref="M366:Q366"/>
    <mergeCell ref="R366:S366"/>
    <mergeCell ref="T366:V366"/>
    <mergeCell ref="W366:Z366"/>
    <mergeCell ref="G367:L367"/>
    <mergeCell ref="M367:Q367"/>
    <mergeCell ref="R367:S367"/>
    <mergeCell ref="T367:V367"/>
    <mergeCell ref="W367:Z367"/>
    <mergeCell ref="G368:L368"/>
    <mergeCell ref="M368:Q368"/>
    <mergeCell ref="R368:S368"/>
    <mergeCell ref="T368:V368"/>
    <mergeCell ref="W368:Z368"/>
    <mergeCell ref="R369:S369"/>
    <mergeCell ref="G369:L369"/>
    <mergeCell ref="M369:Q369"/>
    <mergeCell ref="W374:Z374"/>
    <mergeCell ref="W375:Z375"/>
    <mergeCell ref="M370:Q370"/>
    <mergeCell ref="R370:S370"/>
    <mergeCell ref="T370:V370"/>
    <mergeCell ref="W370:Z370"/>
    <mergeCell ref="W377:Z377"/>
    <mergeCell ref="G373:L373"/>
    <mergeCell ref="M373:Q373"/>
    <mergeCell ref="R373:S373"/>
    <mergeCell ref="T373:V373"/>
    <mergeCell ref="W373:Z373"/>
    <mergeCell ref="G374:L374"/>
    <mergeCell ref="M374:Q374"/>
    <mergeCell ref="R374:S374"/>
    <mergeCell ref="T374:V374"/>
    <mergeCell ref="R375:S375"/>
    <mergeCell ref="T375:V375"/>
    <mergeCell ref="G371:L371"/>
    <mergeCell ref="M371:Q371"/>
    <mergeCell ref="R371:S371"/>
    <mergeCell ref="T371:V371"/>
    <mergeCell ref="W371:Z371"/>
    <mergeCell ref="G372:L372"/>
    <mergeCell ref="M372:Q372"/>
    <mergeCell ref="R372:S372"/>
    <mergeCell ref="G376:L376"/>
    <mergeCell ref="M376:Q376"/>
    <mergeCell ref="R376:S376"/>
    <mergeCell ref="T376:V376"/>
    <mergeCell ref="W376:Z376"/>
    <mergeCell ref="W372:Z372"/>
    <mergeCell ref="W395:Z395"/>
    <mergeCell ref="G396:L396"/>
    <mergeCell ref="M396:Q396"/>
    <mergeCell ref="R396:S396"/>
    <mergeCell ref="T396:V396"/>
    <mergeCell ref="W396:Z396"/>
    <mergeCell ref="G397:L397"/>
    <mergeCell ref="M397:Q397"/>
    <mergeCell ref="R397:S397"/>
    <mergeCell ref="T397:V397"/>
    <mergeCell ref="W397:Z397"/>
    <mergeCell ref="W405:Z405"/>
    <mergeCell ref="T403:V403"/>
    <mergeCell ref="W403:Z403"/>
    <mergeCell ref="G404:L404"/>
    <mergeCell ref="G403:L403"/>
    <mergeCell ref="M403:Q403"/>
    <mergeCell ref="R403:S403"/>
    <mergeCell ref="G402:L402"/>
    <mergeCell ref="G405:L405"/>
    <mergeCell ref="M405:Q405"/>
    <mergeCell ref="M404:Q404"/>
    <mergeCell ref="R404:S404"/>
    <mergeCell ref="M398:Q398"/>
    <mergeCell ref="T404:V404"/>
    <mergeCell ref="R405:S405"/>
    <mergeCell ref="T405:V405"/>
    <mergeCell ref="G399:L399"/>
    <mergeCell ref="W404:Z404"/>
    <mergeCell ref="R399:S399"/>
    <mergeCell ref="T399:V399"/>
    <mergeCell ref="T393:V393"/>
    <mergeCell ref="T401:V401"/>
    <mergeCell ref="W401:Z401"/>
    <mergeCell ref="W402:Z402"/>
    <mergeCell ref="G412:L412"/>
    <mergeCell ref="M412:Q412"/>
    <mergeCell ref="R412:S412"/>
    <mergeCell ref="T412:V412"/>
    <mergeCell ref="W412:Z412"/>
    <mergeCell ref="W420:Z420"/>
    <mergeCell ref="G413:L413"/>
    <mergeCell ref="M413:Q413"/>
    <mergeCell ref="R413:S413"/>
    <mergeCell ref="T413:V413"/>
    <mergeCell ref="W413:Z413"/>
    <mergeCell ref="G414:L414"/>
    <mergeCell ref="M414:Q414"/>
    <mergeCell ref="R414:S414"/>
    <mergeCell ref="T414:V414"/>
    <mergeCell ref="W414:Z414"/>
    <mergeCell ref="G415:L415"/>
    <mergeCell ref="M415:Q415"/>
    <mergeCell ref="R415:S415"/>
    <mergeCell ref="T415:V415"/>
    <mergeCell ref="W415:Z415"/>
    <mergeCell ref="G416:L416"/>
    <mergeCell ref="M416:Q416"/>
    <mergeCell ref="R416:S416"/>
    <mergeCell ref="T416:V416"/>
    <mergeCell ref="W416:Z416"/>
    <mergeCell ref="M420:Q420"/>
    <mergeCell ref="R420:S420"/>
    <mergeCell ref="G419:L419"/>
    <mergeCell ref="M419:Q419"/>
    <mergeCell ref="R419:S419"/>
    <mergeCell ref="T419:V419"/>
    <mergeCell ref="W419:Z419"/>
    <mergeCell ref="T445:V445"/>
    <mergeCell ref="W430:Z430"/>
    <mergeCell ref="T429:V429"/>
    <mergeCell ref="G420:L420"/>
    <mergeCell ref="G429:L429"/>
    <mergeCell ref="M429:Q429"/>
    <mergeCell ref="R429:S429"/>
    <mergeCell ref="W431:Z431"/>
    <mergeCell ref="G421:L421"/>
    <mergeCell ref="M421:Q421"/>
    <mergeCell ref="R421:S421"/>
    <mergeCell ref="AA430:AB430"/>
    <mergeCell ref="W429:Z429"/>
    <mergeCell ref="AA429:AB429"/>
    <mergeCell ref="AA432:AB432"/>
    <mergeCell ref="T436:V436"/>
    <mergeCell ref="T443:V444"/>
    <mergeCell ref="T428:V428"/>
    <mergeCell ref="T434:V434"/>
    <mergeCell ref="M431:Q431"/>
    <mergeCell ref="R434:S434"/>
    <mergeCell ref="G437:L437"/>
    <mergeCell ref="M437:Q437"/>
    <mergeCell ref="R437:S437"/>
    <mergeCell ref="T437:V437"/>
    <mergeCell ref="R443:S444"/>
    <mergeCell ref="M427:Q427"/>
    <mergeCell ref="R427:S427"/>
    <mergeCell ref="T427:V427"/>
    <mergeCell ref="W427:Z427"/>
    <mergeCell ref="M430:Q430"/>
    <mergeCell ref="R430:S430"/>
    <mergeCell ref="T430:V430"/>
    <mergeCell ref="W436:Z436"/>
    <mergeCell ref="W437:Z437"/>
    <mergeCell ref="G431:L431"/>
    <mergeCell ref="W421:Z421"/>
    <mergeCell ref="G422:L422"/>
    <mergeCell ref="M422:Q422"/>
    <mergeCell ref="R422:S422"/>
    <mergeCell ref="T422:V422"/>
    <mergeCell ref="W422:Z422"/>
    <mergeCell ref="G430:L430"/>
    <mergeCell ref="G423:L423"/>
    <mergeCell ref="M423:Q423"/>
    <mergeCell ref="R423:S423"/>
    <mergeCell ref="T423:V423"/>
    <mergeCell ref="W423:Z423"/>
    <mergeCell ref="G424:L424"/>
    <mergeCell ref="M424:Q424"/>
    <mergeCell ref="R424:S424"/>
    <mergeCell ref="T424:V424"/>
    <mergeCell ref="W424:Z424"/>
    <mergeCell ref="G425:L425"/>
    <mergeCell ref="M425:Q425"/>
    <mergeCell ref="R425:S425"/>
    <mergeCell ref="T425:V425"/>
    <mergeCell ref="G426:L426"/>
    <mergeCell ref="T426:V426"/>
    <mergeCell ref="W426:Z426"/>
    <mergeCell ref="M426:Q426"/>
    <mergeCell ref="R426:S426"/>
    <mergeCell ref="T421:V421"/>
    <mergeCell ref="W425:Z425"/>
    <mergeCell ref="W445:Z445"/>
    <mergeCell ref="G446:L446"/>
    <mergeCell ref="W449:Z449"/>
    <mergeCell ref="W453:Z453"/>
    <mergeCell ref="G454:L454"/>
    <mergeCell ref="M454:Q454"/>
    <mergeCell ref="R454:S454"/>
    <mergeCell ref="T454:V454"/>
    <mergeCell ref="W454:Z454"/>
    <mergeCell ref="G432:L432"/>
    <mergeCell ref="M432:Q432"/>
    <mergeCell ref="R432:S432"/>
    <mergeCell ref="T432:V432"/>
    <mergeCell ref="W435:Z435"/>
    <mergeCell ref="R452:S452"/>
    <mergeCell ref="M446:Q446"/>
    <mergeCell ref="G450:L450"/>
    <mergeCell ref="M450:Q450"/>
    <mergeCell ref="R450:S450"/>
    <mergeCell ref="R447:S447"/>
    <mergeCell ref="T447:V447"/>
    <mergeCell ref="R449:S449"/>
    <mergeCell ref="W446:Z446"/>
    <mergeCell ref="W432:Z432"/>
    <mergeCell ref="G435:L435"/>
    <mergeCell ref="M435:Q435"/>
    <mergeCell ref="G448:L448"/>
    <mergeCell ref="T435:V435"/>
    <mergeCell ref="R445:S445"/>
    <mergeCell ref="G449:L449"/>
    <mergeCell ref="M449:Q449"/>
    <mergeCell ref="R484:S484"/>
    <mergeCell ref="T484:V484"/>
    <mergeCell ref="W484:Z484"/>
    <mergeCell ref="W470:Z470"/>
    <mergeCell ref="T477:V477"/>
    <mergeCell ref="W477:Z477"/>
    <mergeCell ref="T466:V466"/>
    <mergeCell ref="R467:S467"/>
    <mergeCell ref="T467:V467"/>
    <mergeCell ref="W467:Z467"/>
    <mergeCell ref="G468:L468"/>
    <mergeCell ref="M468:Q468"/>
    <mergeCell ref="R468:S468"/>
    <mergeCell ref="G480:L480"/>
    <mergeCell ref="M480:Q480"/>
    <mergeCell ref="R480:S480"/>
    <mergeCell ref="M482:Q482"/>
    <mergeCell ref="R482:S482"/>
    <mergeCell ref="G474:L474"/>
    <mergeCell ref="M474:Q474"/>
    <mergeCell ref="T482:V482"/>
    <mergeCell ref="W482:Z482"/>
    <mergeCell ref="W478:Z478"/>
    <mergeCell ref="R469:S469"/>
    <mergeCell ref="T469:V469"/>
    <mergeCell ref="G469:L469"/>
    <mergeCell ref="G467:L467"/>
    <mergeCell ref="M484:Q484"/>
    <mergeCell ref="G492:L492"/>
    <mergeCell ref="M492:Q492"/>
    <mergeCell ref="T492:V492"/>
    <mergeCell ref="T502:V502"/>
    <mergeCell ref="G502:L502"/>
    <mergeCell ref="G518:L518"/>
    <mergeCell ref="M518:Q518"/>
    <mergeCell ref="R518:S518"/>
    <mergeCell ref="W513:Z513"/>
    <mergeCell ref="G510:L510"/>
    <mergeCell ref="M510:Q510"/>
    <mergeCell ref="R510:S510"/>
    <mergeCell ref="T510:V510"/>
    <mergeCell ref="W510:Z510"/>
    <mergeCell ref="G511:L511"/>
    <mergeCell ref="M511:Q511"/>
    <mergeCell ref="R511:S511"/>
    <mergeCell ref="T511:V511"/>
    <mergeCell ref="W511:Z511"/>
    <mergeCell ref="G512:L512"/>
    <mergeCell ref="G516:L516"/>
    <mergeCell ref="W518:Z518"/>
    <mergeCell ref="R507:S507"/>
    <mergeCell ref="T507:V507"/>
    <mergeCell ref="G504:L504"/>
    <mergeCell ref="M504:Q504"/>
    <mergeCell ref="W498:Z499"/>
    <mergeCell ref="G501:L501"/>
    <mergeCell ref="M501:Q501"/>
    <mergeCell ref="W503:Z503"/>
    <mergeCell ref="W507:Z507"/>
    <mergeCell ref="W505:Z505"/>
    <mergeCell ref="R501:S501"/>
    <mergeCell ref="T501:V501"/>
    <mergeCell ref="W501:Z501"/>
    <mergeCell ref="G505:L505"/>
    <mergeCell ref="M505:Q505"/>
    <mergeCell ref="R505:S505"/>
    <mergeCell ref="T505:V505"/>
    <mergeCell ref="T503:V503"/>
    <mergeCell ref="M516:Q516"/>
    <mergeCell ref="R516:S516"/>
    <mergeCell ref="T516:V516"/>
    <mergeCell ref="W516:Z516"/>
    <mergeCell ref="G517:L517"/>
    <mergeCell ref="M517:Q517"/>
    <mergeCell ref="R517:S517"/>
    <mergeCell ref="M515:Q515"/>
    <mergeCell ref="M508:Q508"/>
    <mergeCell ref="G515:L515"/>
    <mergeCell ref="G513:L513"/>
    <mergeCell ref="T513:V513"/>
    <mergeCell ref="R504:S504"/>
    <mergeCell ref="T504:V504"/>
    <mergeCell ref="W504:Z504"/>
    <mergeCell ref="G503:L503"/>
    <mergeCell ref="M503:Q503"/>
    <mergeCell ref="R503:S503"/>
    <mergeCell ref="G506:L506"/>
    <mergeCell ref="M506:Q506"/>
    <mergeCell ref="R506:S506"/>
    <mergeCell ref="T506:V506"/>
    <mergeCell ref="W506:Z506"/>
    <mergeCell ref="G507:L507"/>
    <mergeCell ref="R502:S502"/>
    <mergeCell ref="M523:Q523"/>
    <mergeCell ref="R523:S523"/>
    <mergeCell ref="T523:V523"/>
    <mergeCell ref="W523:Z523"/>
    <mergeCell ref="G523:L523"/>
    <mergeCell ref="G524:L524"/>
    <mergeCell ref="M522:Q522"/>
    <mergeCell ref="T531:V531"/>
    <mergeCell ref="T532:V532"/>
    <mergeCell ref="W532:Z532"/>
    <mergeCell ref="W531:Z531"/>
    <mergeCell ref="G525:L525"/>
    <mergeCell ref="M525:Q525"/>
    <mergeCell ref="R525:S525"/>
    <mergeCell ref="T525:V525"/>
    <mergeCell ref="W525:Z525"/>
    <mergeCell ref="G531:L531"/>
    <mergeCell ref="M531:Q531"/>
    <mergeCell ref="R531:S531"/>
    <mergeCell ref="M530:Q530"/>
    <mergeCell ref="R530:S530"/>
    <mergeCell ref="T530:V530"/>
    <mergeCell ref="W530:Z530"/>
    <mergeCell ref="G530:L530"/>
    <mergeCell ref="R529:S529"/>
    <mergeCell ref="T529:V529"/>
    <mergeCell ref="W529:Z529"/>
    <mergeCell ref="R526:S526"/>
    <mergeCell ref="T526:V526"/>
    <mergeCell ref="T522:V522"/>
    <mergeCell ref="W522:Z522"/>
    <mergeCell ref="G527:L527"/>
    <mergeCell ref="M529:Q529"/>
    <mergeCell ref="R566:S566"/>
    <mergeCell ref="T566:V566"/>
    <mergeCell ref="W566:Z566"/>
    <mergeCell ref="W555:Z555"/>
    <mergeCell ref="T568:V568"/>
    <mergeCell ref="W568:Z568"/>
    <mergeCell ref="G559:L559"/>
    <mergeCell ref="M559:Q559"/>
    <mergeCell ref="G569:L569"/>
    <mergeCell ref="G519:L519"/>
    <mergeCell ref="M519:Q519"/>
    <mergeCell ref="R519:S519"/>
    <mergeCell ref="T519:V519"/>
    <mergeCell ref="W519:Z519"/>
    <mergeCell ref="G520:L520"/>
    <mergeCell ref="M520:Q520"/>
    <mergeCell ref="R520:S520"/>
    <mergeCell ref="T520:V520"/>
    <mergeCell ref="W520:Z520"/>
    <mergeCell ref="G522:L522"/>
    <mergeCell ref="W527:Z527"/>
    <mergeCell ref="T542:V542"/>
    <mergeCell ref="W542:Z542"/>
    <mergeCell ref="G528:L528"/>
    <mergeCell ref="M528:Q528"/>
    <mergeCell ref="R528:S528"/>
    <mergeCell ref="T528:V528"/>
    <mergeCell ref="W528:Z528"/>
    <mergeCell ref="G529:L529"/>
    <mergeCell ref="G526:L526"/>
    <mergeCell ref="G566:L566"/>
    <mergeCell ref="M566:Q566"/>
    <mergeCell ref="M567:Q567"/>
    <mergeCell ref="R567:S567"/>
    <mergeCell ref="T567:V567"/>
    <mergeCell ref="W567:Z567"/>
    <mergeCell ref="G571:L571"/>
    <mergeCell ref="M571:Q571"/>
    <mergeCell ref="G568:L568"/>
    <mergeCell ref="M568:Q568"/>
    <mergeCell ref="T578:V578"/>
    <mergeCell ref="W578:Z578"/>
    <mergeCell ref="G585:L585"/>
    <mergeCell ref="M570:Q570"/>
    <mergeCell ref="R570:S570"/>
    <mergeCell ref="T570:V570"/>
    <mergeCell ref="T577:V577"/>
    <mergeCell ref="W583:Z583"/>
    <mergeCell ref="R584:S584"/>
    <mergeCell ref="R575:S575"/>
    <mergeCell ref="G580:L580"/>
    <mergeCell ref="M580:Q580"/>
    <mergeCell ref="AA555:AB555"/>
    <mergeCell ref="G556:L556"/>
    <mergeCell ref="M556:Q556"/>
    <mergeCell ref="R556:S556"/>
    <mergeCell ref="T556:V556"/>
    <mergeCell ref="AA556:AB556"/>
    <mergeCell ref="G560:L560"/>
    <mergeCell ref="G555:L555"/>
    <mergeCell ref="M555:Q555"/>
    <mergeCell ref="R555:S555"/>
    <mergeCell ref="M561:Q561"/>
    <mergeCell ref="R561:S561"/>
    <mergeCell ref="T561:V561"/>
    <mergeCell ref="W561:Z561"/>
    <mergeCell ref="G561:L561"/>
    <mergeCell ref="R560:S560"/>
    <mergeCell ref="M558:Q558"/>
    <mergeCell ref="AA561:AB561"/>
    <mergeCell ref="M560:Q560"/>
    <mergeCell ref="T560:V560"/>
    <mergeCell ref="W560:Z560"/>
    <mergeCell ref="R588:S588"/>
    <mergeCell ref="M590:Q590"/>
    <mergeCell ref="W592:Z592"/>
    <mergeCell ref="G596:L596"/>
    <mergeCell ref="M596:Q596"/>
    <mergeCell ref="R596:S596"/>
    <mergeCell ref="G577:L577"/>
    <mergeCell ref="M577:Q577"/>
    <mergeCell ref="T580:V580"/>
    <mergeCell ref="M573:Q573"/>
    <mergeCell ref="G574:L574"/>
    <mergeCell ref="M574:Q574"/>
    <mergeCell ref="T573:V573"/>
    <mergeCell ref="T571:V571"/>
    <mergeCell ref="T588:V588"/>
    <mergeCell ref="W585:Z585"/>
    <mergeCell ref="G588:L588"/>
    <mergeCell ref="T576:V576"/>
    <mergeCell ref="W576:Z576"/>
    <mergeCell ref="G576:L576"/>
    <mergeCell ref="T584:V584"/>
    <mergeCell ref="G572:L572"/>
    <mergeCell ref="M594:Q594"/>
    <mergeCell ref="W572:Z572"/>
    <mergeCell ref="W582:Z582"/>
    <mergeCell ref="M572:Q572"/>
    <mergeCell ref="R572:S572"/>
    <mergeCell ref="G584:L584"/>
    <mergeCell ref="G586:L586"/>
    <mergeCell ref="T594:V594"/>
    <mergeCell ref="W594:Z594"/>
    <mergeCell ref="R574:S574"/>
    <mergeCell ref="G622:L622"/>
    <mergeCell ref="M576:Q576"/>
    <mergeCell ref="T620:V620"/>
    <mergeCell ref="W620:Z620"/>
    <mergeCell ref="M622:Q622"/>
    <mergeCell ref="M621:Q621"/>
    <mergeCell ref="T608:V609"/>
    <mergeCell ref="W612:Z612"/>
    <mergeCell ref="G610:L610"/>
    <mergeCell ref="G617:L617"/>
    <mergeCell ref="M617:Q617"/>
    <mergeCell ref="R617:S617"/>
    <mergeCell ref="G618:L618"/>
    <mergeCell ref="W613:Z613"/>
    <mergeCell ref="R616:S616"/>
    <mergeCell ref="T618:V618"/>
    <mergeCell ref="R612:S612"/>
    <mergeCell ref="M611:Q611"/>
    <mergeCell ref="G612:L612"/>
    <mergeCell ref="G602:L602"/>
    <mergeCell ref="M602:Q602"/>
    <mergeCell ref="R602:S602"/>
    <mergeCell ref="M593:Q593"/>
    <mergeCell ref="R593:S593"/>
    <mergeCell ref="T596:V596"/>
    <mergeCell ref="W596:Z596"/>
    <mergeCell ref="W593:Z593"/>
    <mergeCell ref="W584:Z584"/>
    <mergeCell ref="G621:L621"/>
    <mergeCell ref="R621:S621"/>
    <mergeCell ref="T621:V621"/>
    <mergeCell ref="M588:Q588"/>
    <mergeCell ref="R595:S595"/>
    <mergeCell ref="R592:S592"/>
    <mergeCell ref="T592:V592"/>
    <mergeCell ref="M583:Q583"/>
    <mergeCell ref="M584:Q584"/>
    <mergeCell ref="W610:Z610"/>
    <mergeCell ref="T619:V619"/>
    <mergeCell ref="G619:L619"/>
    <mergeCell ref="M619:Q619"/>
    <mergeCell ref="M618:Q618"/>
    <mergeCell ref="R618:S618"/>
    <mergeCell ref="T590:V590"/>
    <mergeCell ref="R583:S583"/>
    <mergeCell ref="T583:V583"/>
    <mergeCell ref="M613:Q613"/>
    <mergeCell ref="R613:S613"/>
    <mergeCell ref="W590:Z590"/>
    <mergeCell ref="M616:Q616"/>
    <mergeCell ref="W618:Z618"/>
    <mergeCell ref="M615:Q615"/>
    <mergeCell ref="W615:Z615"/>
    <mergeCell ref="T616:V616"/>
    <mergeCell ref="T613:V613"/>
    <mergeCell ref="G583:L583"/>
    <mergeCell ref="T599:V599"/>
    <mergeCell ref="G599:L599"/>
    <mergeCell ref="G608:L609"/>
    <mergeCell ref="M608:Q609"/>
    <mergeCell ref="R608:S609"/>
    <mergeCell ref="G614:L614"/>
    <mergeCell ref="G600:L600"/>
    <mergeCell ref="R586:S586"/>
    <mergeCell ref="AA229:AB229"/>
    <mergeCell ref="W577:Z577"/>
    <mergeCell ref="G573:L573"/>
    <mergeCell ref="AA573:AB573"/>
    <mergeCell ref="R573:S573"/>
    <mergeCell ref="AA585:AB585"/>
    <mergeCell ref="AA583:AB583"/>
    <mergeCell ref="AA582:AB582"/>
    <mergeCell ref="AA577:AB577"/>
    <mergeCell ref="AA576:AB576"/>
    <mergeCell ref="AA584:AB584"/>
    <mergeCell ref="AA574:AB574"/>
    <mergeCell ref="M585:Q585"/>
    <mergeCell ref="R585:S585"/>
    <mergeCell ref="T585:V585"/>
    <mergeCell ref="W571:Z571"/>
    <mergeCell ref="AA575:AB575"/>
    <mergeCell ref="AA569:AB569"/>
    <mergeCell ref="AA572:AB572"/>
    <mergeCell ref="W570:Z570"/>
    <mergeCell ref="AA570:AB570"/>
    <mergeCell ref="G575:L575"/>
    <mergeCell ref="M575:Q575"/>
    <mergeCell ref="W574:Z574"/>
    <mergeCell ref="T572:V572"/>
    <mergeCell ref="W573:Z573"/>
    <mergeCell ref="G582:L582"/>
    <mergeCell ref="T569:V569"/>
    <mergeCell ref="G567:L567"/>
    <mergeCell ref="T574:V574"/>
    <mergeCell ref="R576:S576"/>
    <mergeCell ref="R571:S571"/>
    <mergeCell ref="G227:L227"/>
    <mergeCell ref="T575:V575"/>
    <mergeCell ref="AA241:AB241"/>
    <mergeCell ref="AA240:AB240"/>
    <mergeCell ref="AA558:AB558"/>
    <mergeCell ref="W557:Z557"/>
    <mergeCell ref="AA557:AB557"/>
    <mergeCell ref="G564:L564"/>
    <mergeCell ref="AA238:AB238"/>
    <mergeCell ref="W148:Z148"/>
    <mergeCell ref="G147:L147"/>
    <mergeCell ref="W171:Z171"/>
    <mergeCell ref="G158:L158"/>
    <mergeCell ref="T171:V171"/>
    <mergeCell ref="W175:Z175"/>
    <mergeCell ref="G170:L170"/>
    <mergeCell ref="M170:Q170"/>
    <mergeCell ref="R174:S174"/>
    <mergeCell ref="T174:V174"/>
    <mergeCell ref="G173:L173"/>
    <mergeCell ref="M173:Q173"/>
    <mergeCell ref="R173:S173"/>
    <mergeCell ref="T173:V173"/>
    <mergeCell ref="M201:Q201"/>
    <mergeCell ref="W201:Z201"/>
    <mergeCell ref="AA195:AB195"/>
    <mergeCell ref="G160:L160"/>
    <mergeCell ref="M147:Q147"/>
    <mergeCell ref="T152:V152"/>
    <mergeCell ref="W149:Z149"/>
    <mergeCell ref="M172:Q172"/>
    <mergeCell ref="G570:L570"/>
    <mergeCell ref="G174:L174"/>
    <mergeCell ref="M174:Q174"/>
    <mergeCell ref="M178:Q178"/>
    <mergeCell ref="G150:L150"/>
    <mergeCell ref="M150:Q150"/>
    <mergeCell ref="M145:Q145"/>
    <mergeCell ref="R145:S145"/>
    <mergeCell ref="T145:V145"/>
    <mergeCell ref="G156:L156"/>
    <mergeCell ref="M160:Q160"/>
    <mergeCell ref="G154:L154"/>
    <mergeCell ref="G155:L155"/>
    <mergeCell ref="W162:Z162"/>
    <mergeCell ref="M159:Q159"/>
    <mergeCell ref="M155:Q155"/>
    <mergeCell ref="R154:S154"/>
    <mergeCell ref="T154:V154"/>
    <mergeCell ref="W157:Z157"/>
    <mergeCell ref="G171:L171"/>
    <mergeCell ref="R149:S149"/>
    <mergeCell ref="T161:V161"/>
    <mergeCell ref="T178:V178"/>
    <mergeCell ref="W178:Z178"/>
    <mergeCell ref="W154:Z154"/>
    <mergeCell ref="W151:Z151"/>
    <mergeCell ref="S163:Z165"/>
    <mergeCell ref="W153:Z153"/>
    <mergeCell ref="R159:S159"/>
    <mergeCell ref="T159:V159"/>
    <mergeCell ref="W159:Z159"/>
    <mergeCell ref="W160:Z160"/>
    <mergeCell ref="G181:L181"/>
    <mergeCell ref="T181:V181"/>
    <mergeCell ref="T158:V158"/>
    <mergeCell ref="R178:S178"/>
    <mergeCell ref="R160:S160"/>
    <mergeCell ref="T160:V160"/>
    <mergeCell ref="G175:L175"/>
    <mergeCell ref="M154:Q154"/>
    <mergeCell ref="G139:L139"/>
    <mergeCell ref="M139:Q139"/>
    <mergeCell ref="R139:S139"/>
    <mergeCell ref="T139:V139"/>
    <mergeCell ref="W139:Z139"/>
    <mergeCell ref="AA139:AB139"/>
    <mergeCell ref="M138:Q138"/>
    <mergeCell ref="R138:S138"/>
    <mergeCell ref="T138:V138"/>
    <mergeCell ref="W138:Z138"/>
    <mergeCell ref="AA138:AB138"/>
    <mergeCell ref="W143:Z143"/>
    <mergeCell ref="AA143:AB143"/>
    <mergeCell ref="R141:S141"/>
    <mergeCell ref="T141:V141"/>
    <mergeCell ref="AA142:AB142"/>
    <mergeCell ref="G141:L141"/>
    <mergeCell ref="M141:Q141"/>
    <mergeCell ref="G140:L140"/>
    <mergeCell ref="M140:Q140"/>
    <mergeCell ref="R140:S140"/>
    <mergeCell ref="T140:V140"/>
    <mergeCell ref="W140:Z140"/>
    <mergeCell ref="AA140:AB140"/>
    <mergeCell ref="G138:L138"/>
    <mergeCell ref="M143:Q143"/>
    <mergeCell ref="R143:S143"/>
    <mergeCell ref="T143:V143"/>
    <mergeCell ref="M142:Q142"/>
    <mergeCell ref="R142:S142"/>
    <mergeCell ref="T142:V142"/>
    <mergeCell ref="W142:Z142"/>
    <mergeCell ref="G137:L137"/>
    <mergeCell ref="M137:Q137"/>
    <mergeCell ref="G132:L132"/>
    <mergeCell ref="M132:Q132"/>
    <mergeCell ref="R132:S132"/>
    <mergeCell ref="T132:V132"/>
    <mergeCell ref="W132:Z132"/>
    <mergeCell ref="G131:L131"/>
    <mergeCell ref="M131:Q131"/>
    <mergeCell ref="R131:S131"/>
    <mergeCell ref="T131:V131"/>
    <mergeCell ref="W131:Z131"/>
    <mergeCell ref="G135:L135"/>
    <mergeCell ref="M135:Q135"/>
    <mergeCell ref="R135:S135"/>
    <mergeCell ref="T135:V135"/>
    <mergeCell ref="W135:Z135"/>
    <mergeCell ref="G134:L134"/>
    <mergeCell ref="M134:Q134"/>
    <mergeCell ref="R134:S134"/>
    <mergeCell ref="T134:V134"/>
    <mergeCell ref="W134:Z134"/>
    <mergeCell ref="G133:L133"/>
    <mergeCell ref="M133:Q133"/>
    <mergeCell ref="G136:L136"/>
    <mergeCell ref="M136:Q136"/>
    <mergeCell ref="R136:S136"/>
    <mergeCell ref="G130:L130"/>
    <mergeCell ref="M130:Q130"/>
    <mergeCell ref="R130:S130"/>
    <mergeCell ref="T130:V130"/>
    <mergeCell ref="W130:Z130"/>
    <mergeCell ref="G128:L128"/>
    <mergeCell ref="M128:Q128"/>
    <mergeCell ref="R128:S128"/>
    <mergeCell ref="T128:V128"/>
    <mergeCell ref="W128:Z128"/>
    <mergeCell ref="W129:Z129"/>
    <mergeCell ref="R115:S115"/>
    <mergeCell ref="T136:V136"/>
    <mergeCell ref="G102:L102"/>
    <mergeCell ref="G103:L103"/>
    <mergeCell ref="T118:V118"/>
    <mergeCell ref="T129:V129"/>
    <mergeCell ref="T105:V105"/>
    <mergeCell ref="G123:L123"/>
    <mergeCell ref="M102:Q102"/>
    <mergeCell ref="G127:L127"/>
    <mergeCell ref="M127:Q127"/>
    <mergeCell ref="R127:S127"/>
    <mergeCell ref="T127:V127"/>
    <mergeCell ref="W127:Z127"/>
    <mergeCell ref="G129:L129"/>
    <mergeCell ref="M129:Q129"/>
    <mergeCell ref="R129:S129"/>
    <mergeCell ref="R126:S126"/>
    <mergeCell ref="M106:Q106"/>
    <mergeCell ref="M83:Q83"/>
    <mergeCell ref="M84:Q84"/>
    <mergeCell ref="M85:Q85"/>
    <mergeCell ref="M86:Q86"/>
    <mergeCell ref="M87:Q87"/>
    <mergeCell ref="G124:L124"/>
    <mergeCell ref="M124:Q124"/>
    <mergeCell ref="R124:S124"/>
    <mergeCell ref="T124:V124"/>
    <mergeCell ref="W124:Z124"/>
    <mergeCell ref="M123:Q123"/>
    <mergeCell ref="R123:S123"/>
    <mergeCell ref="T123:V123"/>
    <mergeCell ref="W123:Z123"/>
    <mergeCell ref="T100:V100"/>
    <mergeCell ref="T101:V101"/>
    <mergeCell ref="M115:Q115"/>
    <mergeCell ref="M104:Q104"/>
    <mergeCell ref="M105:Q105"/>
    <mergeCell ref="R95:S95"/>
    <mergeCell ref="G97:L97"/>
    <mergeCell ref="T96:V96"/>
    <mergeCell ref="T97:V97"/>
    <mergeCell ref="M93:Q93"/>
    <mergeCell ref="M94:Q94"/>
    <mergeCell ref="T93:V93"/>
    <mergeCell ref="R93:S93"/>
    <mergeCell ref="T95:V95"/>
    <mergeCell ref="R107:S107"/>
    <mergeCell ref="G90:L90"/>
    <mergeCell ref="G88:L88"/>
    <mergeCell ref="M66:Q66"/>
    <mergeCell ref="W73:Z73"/>
    <mergeCell ref="M76:Q76"/>
    <mergeCell ref="W87:Z87"/>
    <mergeCell ref="T73:V73"/>
    <mergeCell ref="W90:Z90"/>
    <mergeCell ref="W100:Z100"/>
    <mergeCell ref="W101:Z101"/>
    <mergeCell ref="W79:Z79"/>
    <mergeCell ref="W81:Z81"/>
    <mergeCell ref="W82:Z82"/>
    <mergeCell ref="W78:Z78"/>
    <mergeCell ref="M97:Q97"/>
    <mergeCell ref="W77:Z77"/>
    <mergeCell ref="W91:Z91"/>
    <mergeCell ref="W92:Z92"/>
    <mergeCell ref="W88:Z88"/>
    <mergeCell ref="W89:Z89"/>
    <mergeCell ref="M67:Q67"/>
    <mergeCell ref="M68:Q68"/>
    <mergeCell ref="M101:Q101"/>
    <mergeCell ref="M99:Q99"/>
    <mergeCell ref="M100:Q100"/>
    <mergeCell ref="M73:Q73"/>
    <mergeCell ref="M74:Q74"/>
    <mergeCell ref="M75:Q75"/>
    <mergeCell ref="R86:S86"/>
    <mergeCell ref="R67:S67"/>
    <mergeCell ref="R68:S68"/>
    <mergeCell ref="AA69:AB69"/>
    <mergeCell ref="W83:Z83"/>
    <mergeCell ref="W84:Z84"/>
    <mergeCell ref="W85:Z85"/>
    <mergeCell ref="W86:Z86"/>
    <mergeCell ref="G71:L71"/>
    <mergeCell ref="G70:L70"/>
    <mergeCell ref="G78:L78"/>
    <mergeCell ref="G79:L79"/>
    <mergeCell ref="T83:V83"/>
    <mergeCell ref="T84:V84"/>
    <mergeCell ref="T91:V91"/>
    <mergeCell ref="T92:V92"/>
    <mergeCell ref="G84:L84"/>
    <mergeCell ref="G85:L85"/>
    <mergeCell ref="G86:L86"/>
    <mergeCell ref="R83:S83"/>
    <mergeCell ref="G89:L89"/>
    <mergeCell ref="G83:L83"/>
    <mergeCell ref="G87:L87"/>
    <mergeCell ref="R73:S73"/>
    <mergeCell ref="R74:S74"/>
    <mergeCell ref="R89:S89"/>
    <mergeCell ref="M92:Q92"/>
    <mergeCell ref="T69:V69"/>
    <mergeCell ref="T79:V79"/>
    <mergeCell ref="AA74:AB74"/>
    <mergeCell ref="W80:Z80"/>
    <mergeCell ref="G72:L72"/>
    <mergeCell ref="G73:L73"/>
    <mergeCell ref="G74:L74"/>
    <mergeCell ref="T74:V74"/>
    <mergeCell ref="AA38:AB38"/>
    <mergeCell ref="AA39:AB39"/>
    <mergeCell ref="M21:Q21"/>
    <mergeCell ref="M22:Q22"/>
    <mergeCell ref="M23:Q23"/>
    <mergeCell ref="M24:Q24"/>
    <mergeCell ref="T76:V76"/>
    <mergeCell ref="M58:Q59"/>
    <mergeCell ref="R58:S59"/>
    <mergeCell ref="G57:S57"/>
    <mergeCell ref="G61:L61"/>
    <mergeCell ref="G44:L44"/>
    <mergeCell ref="M30:Q30"/>
    <mergeCell ref="M38:Q38"/>
    <mergeCell ref="M39:Q39"/>
    <mergeCell ref="M40:Q40"/>
    <mergeCell ref="M52:N52"/>
    <mergeCell ref="S53:W55"/>
    <mergeCell ref="T57:AB57"/>
    <mergeCell ref="O55:P55"/>
    <mergeCell ref="M55:N55"/>
    <mergeCell ref="W74:Z74"/>
    <mergeCell ref="W75:Z75"/>
    <mergeCell ref="W76:Z76"/>
    <mergeCell ref="T64:V64"/>
    <mergeCell ref="T65:V65"/>
    <mergeCell ref="M54:N54"/>
    <mergeCell ref="T68:V68"/>
    <mergeCell ref="T75:V75"/>
    <mergeCell ref="M63:Q63"/>
    <mergeCell ref="W70:Z70"/>
    <mergeCell ref="M69:Q69"/>
    <mergeCell ref="M53:N53"/>
    <mergeCell ref="R75:S75"/>
    <mergeCell ref="R76:S76"/>
    <mergeCell ref="R78:S78"/>
    <mergeCell ref="R79:S79"/>
    <mergeCell ref="R87:S87"/>
    <mergeCell ref="M71:Q71"/>
    <mergeCell ref="R90:S90"/>
    <mergeCell ref="R91:S91"/>
    <mergeCell ref="O51:P51"/>
    <mergeCell ref="M70:Q70"/>
    <mergeCell ref="M51:N51"/>
    <mergeCell ref="M91:Q91"/>
    <mergeCell ref="T85:V85"/>
    <mergeCell ref="T86:V86"/>
    <mergeCell ref="T87:V87"/>
    <mergeCell ref="T72:V72"/>
    <mergeCell ref="M81:Q81"/>
    <mergeCell ref="M82:Q82"/>
    <mergeCell ref="R69:S69"/>
    <mergeCell ref="R70:S70"/>
    <mergeCell ref="T66:V66"/>
    <mergeCell ref="T67:V67"/>
    <mergeCell ref="R72:S72"/>
    <mergeCell ref="R71:S71"/>
    <mergeCell ref="T71:V71"/>
    <mergeCell ref="R61:S61"/>
    <mergeCell ref="T80:V80"/>
    <mergeCell ref="T81:V81"/>
    <mergeCell ref="R88:S88"/>
    <mergeCell ref="R84:S84"/>
    <mergeCell ref="R85:S85"/>
    <mergeCell ref="W99:Z99"/>
    <mergeCell ref="R103:S103"/>
    <mergeCell ref="W72:Z72"/>
    <mergeCell ref="T70:V70"/>
    <mergeCell ref="R99:S99"/>
    <mergeCell ref="R100:S100"/>
    <mergeCell ref="W97:Z97"/>
    <mergeCell ref="T106:V106"/>
    <mergeCell ref="M26:Q26"/>
    <mergeCell ref="Z51:Z52"/>
    <mergeCell ref="M96:Q96"/>
    <mergeCell ref="W94:Z94"/>
    <mergeCell ref="W95:Z95"/>
    <mergeCell ref="W96:Z96"/>
    <mergeCell ref="R106:S106"/>
    <mergeCell ref="R101:S101"/>
    <mergeCell ref="R97:S97"/>
    <mergeCell ref="R98:S98"/>
    <mergeCell ref="M98:Q98"/>
    <mergeCell ref="M42:Q42"/>
    <mergeCell ref="S47:AB49"/>
    <mergeCell ref="S45:AB46"/>
    <mergeCell ref="M50:N50"/>
    <mergeCell ref="M89:Q89"/>
    <mergeCell ref="W37:Z37"/>
    <mergeCell ref="M64:Q64"/>
    <mergeCell ref="T34:V34"/>
    <mergeCell ref="T35:V35"/>
    <mergeCell ref="W65:Z65"/>
    <mergeCell ref="R62:S62"/>
    <mergeCell ref="R63:S63"/>
    <mergeCell ref="S50:W52"/>
    <mergeCell ref="R17:S17"/>
    <mergeCell ref="M35:Q35"/>
    <mergeCell ref="M36:Q36"/>
    <mergeCell ref="M37:Q37"/>
    <mergeCell ref="M16:Q16"/>
    <mergeCell ref="O50:P50"/>
    <mergeCell ref="T26:V26"/>
    <mergeCell ref="W41:Z41"/>
    <mergeCell ref="W42:Z42"/>
    <mergeCell ref="T31:V31"/>
    <mergeCell ref="T32:V32"/>
    <mergeCell ref="T24:V24"/>
    <mergeCell ref="T25:V25"/>
    <mergeCell ref="W27:Z27"/>
    <mergeCell ref="G40:L40"/>
    <mergeCell ref="G42:L42"/>
    <mergeCell ref="G43:L43"/>
    <mergeCell ref="G33:L33"/>
    <mergeCell ref="G34:L34"/>
    <mergeCell ref="G35:L35"/>
    <mergeCell ref="G36:L36"/>
    <mergeCell ref="G37:L37"/>
    <mergeCell ref="R42:S42"/>
    <mergeCell ref="R43:S43"/>
    <mergeCell ref="R44:S44"/>
    <mergeCell ref="M44:Q44"/>
    <mergeCell ref="T41:V41"/>
    <mergeCell ref="T42:V42"/>
    <mergeCell ref="G23:L23"/>
    <mergeCell ref="T43:V43"/>
    <mergeCell ref="T44:V44"/>
    <mergeCell ref="T36:V36"/>
    <mergeCell ref="G21:L21"/>
    <mergeCell ref="G22:L22"/>
    <mergeCell ref="M43:Q43"/>
    <mergeCell ref="R40:S40"/>
    <mergeCell ref="M33:Q33"/>
    <mergeCell ref="M34:Q34"/>
    <mergeCell ref="G19:L19"/>
    <mergeCell ref="G20:L20"/>
    <mergeCell ref="R35:S35"/>
    <mergeCell ref="R36:S36"/>
    <mergeCell ref="R38:S38"/>
    <mergeCell ref="R39:S39"/>
    <mergeCell ref="W44:Z44"/>
    <mergeCell ref="W38:Z38"/>
    <mergeCell ref="W31:Z31"/>
    <mergeCell ref="W32:Z32"/>
    <mergeCell ref="G32:L32"/>
    <mergeCell ref="R26:S26"/>
    <mergeCell ref="M25:Q25"/>
    <mergeCell ref="G39:L39"/>
    <mergeCell ref="R27:S27"/>
    <mergeCell ref="T19:V19"/>
    <mergeCell ref="W36:Z36"/>
    <mergeCell ref="W43:Z43"/>
    <mergeCell ref="T37:V37"/>
    <mergeCell ref="R32:S32"/>
    <mergeCell ref="C51:K54"/>
    <mergeCell ref="C56:C59"/>
    <mergeCell ref="W66:Z66"/>
    <mergeCell ref="W67:Z67"/>
    <mergeCell ref="A39:A43"/>
    <mergeCell ref="B39:B43"/>
    <mergeCell ref="A44:A49"/>
    <mergeCell ref="B44:B49"/>
    <mergeCell ref="A50:A55"/>
    <mergeCell ref="B50:B55"/>
    <mergeCell ref="AA62:AB62"/>
    <mergeCell ref="AA63:AB63"/>
    <mergeCell ref="W62:Z62"/>
    <mergeCell ref="W63:Z63"/>
    <mergeCell ref="T62:V62"/>
    <mergeCell ref="T63:V63"/>
    <mergeCell ref="G25:L25"/>
    <mergeCell ref="G26:L26"/>
    <mergeCell ref="G27:L27"/>
    <mergeCell ref="G29:L29"/>
    <mergeCell ref="G31:L31"/>
    <mergeCell ref="G38:L38"/>
    <mergeCell ref="W34:Z34"/>
    <mergeCell ref="T39:V39"/>
    <mergeCell ref="W39:Z39"/>
    <mergeCell ref="T38:V38"/>
    <mergeCell ref="AA50:AB50"/>
    <mergeCell ref="AA51:AB52"/>
    <mergeCell ref="G56:AB56"/>
    <mergeCell ref="O53:P53"/>
    <mergeCell ref="O54:P54"/>
    <mergeCell ref="AA37:AB37"/>
    <mergeCell ref="AA36:AB36"/>
    <mergeCell ref="AA35:AB35"/>
    <mergeCell ref="AA34:AB34"/>
    <mergeCell ref="AA33:AB33"/>
    <mergeCell ref="C1:C4"/>
    <mergeCell ref="G3:L4"/>
    <mergeCell ref="T3:V4"/>
    <mergeCell ref="R11:S11"/>
    <mergeCell ref="R12:S12"/>
    <mergeCell ref="R13:S13"/>
    <mergeCell ref="R14:S14"/>
    <mergeCell ref="R15:S15"/>
    <mergeCell ref="G41:L41"/>
    <mergeCell ref="R41:S41"/>
    <mergeCell ref="W40:Z40"/>
    <mergeCell ref="T33:V33"/>
    <mergeCell ref="E1:F2"/>
    <mergeCell ref="E3:E4"/>
    <mergeCell ref="F3:F4"/>
    <mergeCell ref="G2:S2"/>
    <mergeCell ref="T2:AB2"/>
    <mergeCell ref="M29:Q29"/>
    <mergeCell ref="G28:L28"/>
    <mergeCell ref="G30:L30"/>
    <mergeCell ref="T28:V28"/>
    <mergeCell ref="T30:V30"/>
    <mergeCell ref="W28:Z28"/>
    <mergeCell ref="W30:Z30"/>
    <mergeCell ref="G14:L14"/>
    <mergeCell ref="M6:Q6"/>
    <mergeCell ref="R6:S6"/>
    <mergeCell ref="G1:AB1"/>
    <mergeCell ref="W10:Z10"/>
    <mergeCell ref="W11:Z11"/>
    <mergeCell ref="M7:Q7"/>
    <mergeCell ref="R7:S7"/>
    <mergeCell ref="M5:Q5"/>
    <mergeCell ref="T23:V23"/>
    <mergeCell ref="T40:V40"/>
    <mergeCell ref="W15:Z15"/>
    <mergeCell ref="M15:Q15"/>
    <mergeCell ref="R23:S23"/>
    <mergeCell ref="R37:S37"/>
    <mergeCell ref="M41:Q41"/>
    <mergeCell ref="W35:Z35"/>
    <mergeCell ref="R33:S33"/>
    <mergeCell ref="R34:S34"/>
    <mergeCell ref="T29:V29"/>
    <mergeCell ref="W29:Z29"/>
    <mergeCell ref="W19:Z19"/>
    <mergeCell ref="W20:Z20"/>
    <mergeCell ref="M31:Q31"/>
    <mergeCell ref="T12:V12"/>
    <mergeCell ref="T13:V13"/>
    <mergeCell ref="T14:V14"/>
    <mergeCell ref="T15:V15"/>
    <mergeCell ref="T16:V16"/>
    <mergeCell ref="T27:V27"/>
    <mergeCell ref="T18:V18"/>
    <mergeCell ref="W18:Z18"/>
    <mergeCell ref="W21:Z21"/>
    <mergeCell ref="W22:Z22"/>
    <mergeCell ref="R29:S29"/>
    <mergeCell ref="R31:S31"/>
    <mergeCell ref="R16:S16"/>
    <mergeCell ref="T21:V21"/>
    <mergeCell ref="T22:V22"/>
    <mergeCell ref="R30:S30"/>
    <mergeCell ref="R28:S28"/>
    <mergeCell ref="R18:S18"/>
    <mergeCell ref="M28:Q28"/>
    <mergeCell ref="W3:Z4"/>
    <mergeCell ref="AA3:AB4"/>
    <mergeCell ref="G6:L6"/>
    <mergeCell ref="G7:L7"/>
    <mergeCell ref="R3:S4"/>
    <mergeCell ref="G9:L9"/>
    <mergeCell ref="G10:L10"/>
    <mergeCell ref="M3:Q4"/>
    <mergeCell ref="AA10:AB10"/>
    <mergeCell ref="W6:Z6"/>
    <mergeCell ref="W7:Z7"/>
    <mergeCell ref="W8:Z8"/>
    <mergeCell ref="W9:Z9"/>
    <mergeCell ref="AA6:AB6"/>
    <mergeCell ref="AA7:AB7"/>
    <mergeCell ref="W23:Z23"/>
    <mergeCell ref="W24:Z24"/>
    <mergeCell ref="T17:V17"/>
    <mergeCell ref="R24:S24"/>
    <mergeCell ref="T20:V20"/>
    <mergeCell ref="T6:V6"/>
    <mergeCell ref="T7:V7"/>
    <mergeCell ref="T8:V8"/>
    <mergeCell ref="T9:V9"/>
    <mergeCell ref="G24:L24"/>
    <mergeCell ref="G5:L5"/>
    <mergeCell ref="G121:L121"/>
    <mergeCell ref="G119:L119"/>
    <mergeCell ref="M119:Q119"/>
    <mergeCell ref="R119:S119"/>
    <mergeCell ref="AA21:AB21"/>
    <mergeCell ref="AA31:AB31"/>
    <mergeCell ref="AA20:AB20"/>
    <mergeCell ref="R21:S21"/>
    <mergeCell ref="R22:S22"/>
    <mergeCell ref="R25:S25"/>
    <mergeCell ref="AA32:AB32"/>
    <mergeCell ref="W33:Z33"/>
    <mergeCell ref="O52:P52"/>
    <mergeCell ref="M12:Q12"/>
    <mergeCell ref="M13:Q13"/>
    <mergeCell ref="M14:Q14"/>
    <mergeCell ref="M32:Q32"/>
    <mergeCell ref="W12:Z12"/>
    <mergeCell ref="W13:Z13"/>
    <mergeCell ref="W14:Z14"/>
    <mergeCell ref="M17:Q17"/>
    <mergeCell ref="M18:Q18"/>
    <mergeCell ref="M19:Q19"/>
    <mergeCell ref="M20:Q20"/>
    <mergeCell ref="M27:Q27"/>
    <mergeCell ref="AA18:AB18"/>
    <mergeCell ref="AA17:AB17"/>
    <mergeCell ref="AA16:AB16"/>
    <mergeCell ref="AA30:AB30"/>
    <mergeCell ref="AA29:AB29"/>
    <mergeCell ref="X50:Y50"/>
    <mergeCell ref="AA19:AB19"/>
    <mergeCell ref="AA12:AB12"/>
    <mergeCell ref="AA13:AB13"/>
    <mergeCell ref="W25:Z25"/>
    <mergeCell ref="W26:Z26"/>
    <mergeCell ref="M10:Q10"/>
    <mergeCell ref="M11:Q11"/>
    <mergeCell ref="G15:L15"/>
    <mergeCell ref="G16:L16"/>
    <mergeCell ref="G17:L17"/>
    <mergeCell ref="G18:L18"/>
    <mergeCell ref="G8:L8"/>
    <mergeCell ref="M8:Q8"/>
    <mergeCell ref="M9:Q9"/>
    <mergeCell ref="AA8:AB8"/>
    <mergeCell ref="AA9:AB9"/>
    <mergeCell ref="AA14:AB14"/>
    <mergeCell ref="R8:S8"/>
    <mergeCell ref="R9:S9"/>
    <mergeCell ref="R10:S10"/>
    <mergeCell ref="AA22:AB22"/>
    <mergeCell ref="AA23:AB23"/>
    <mergeCell ref="AA24:AB24"/>
    <mergeCell ref="AA25:AB25"/>
    <mergeCell ref="R19:S19"/>
    <mergeCell ref="R20:S20"/>
    <mergeCell ref="AA15:AB15"/>
    <mergeCell ref="T10:V10"/>
    <mergeCell ref="T11:V11"/>
    <mergeCell ref="G11:L11"/>
    <mergeCell ref="G12:L12"/>
    <mergeCell ref="G13:L13"/>
    <mergeCell ref="W17:Z17"/>
    <mergeCell ref="AA28:AB28"/>
    <mergeCell ref="AA27:AB27"/>
    <mergeCell ref="AA26:AB26"/>
    <mergeCell ref="T120:V120"/>
    <mergeCell ref="G118:L118"/>
    <mergeCell ref="AA172:AB172"/>
    <mergeCell ref="M171:Q171"/>
    <mergeCell ref="R171:S171"/>
    <mergeCell ref="R5:S5"/>
    <mergeCell ref="T5:V5"/>
    <mergeCell ref="W5:Z5"/>
    <mergeCell ref="AA5:AB5"/>
    <mergeCell ref="M153:Q153"/>
    <mergeCell ref="R153:S153"/>
    <mergeCell ref="T153:V153"/>
    <mergeCell ref="W152:Z152"/>
    <mergeCell ref="AA11:AB11"/>
    <mergeCell ref="W16:Z16"/>
    <mergeCell ref="X51:Y52"/>
    <mergeCell ref="M72:Q72"/>
    <mergeCell ref="W69:Z69"/>
    <mergeCell ref="M125:Q125"/>
    <mergeCell ref="R125:S125"/>
    <mergeCell ref="T125:V125"/>
    <mergeCell ref="T149:V149"/>
    <mergeCell ref="AA108:AB108"/>
    <mergeCell ref="S108:Z110"/>
    <mergeCell ref="W102:Z102"/>
    <mergeCell ref="W103:Z103"/>
    <mergeCell ref="AA123:AB123"/>
    <mergeCell ref="W125:Z125"/>
    <mergeCell ref="A149:A153"/>
    <mergeCell ref="M107:Q107"/>
    <mergeCell ref="C111:C114"/>
    <mergeCell ref="G112:S112"/>
    <mergeCell ref="R155:S155"/>
    <mergeCell ref="B149:B153"/>
    <mergeCell ref="G98:L98"/>
    <mergeCell ref="A105:A110"/>
    <mergeCell ref="W657:Z657"/>
    <mergeCell ref="AA657:AB657"/>
    <mergeCell ref="G149:L149"/>
    <mergeCell ref="M149:Q149"/>
    <mergeCell ref="T150:V150"/>
    <mergeCell ref="W150:Z150"/>
    <mergeCell ref="AA150:AB150"/>
    <mergeCell ref="G151:L151"/>
    <mergeCell ref="M151:Q151"/>
    <mergeCell ref="AA233:AB233"/>
    <mergeCell ref="AA239:AB239"/>
    <mergeCell ref="AA230:AB230"/>
    <mergeCell ref="R182:S182"/>
    <mergeCell ref="M614:Q614"/>
    <mergeCell ref="R151:S151"/>
    <mergeCell ref="AA161:AB161"/>
    <mergeCell ref="M228:Q228"/>
    <mergeCell ref="R614:S614"/>
    <mergeCell ref="R228:S228"/>
    <mergeCell ref="A94:A98"/>
    <mergeCell ref="A99:A104"/>
    <mergeCell ref="W118:Z118"/>
    <mergeCell ref="AA118:AB118"/>
    <mergeCell ref="M118:Q118"/>
    <mergeCell ref="B94:B98"/>
    <mergeCell ref="B99:B104"/>
    <mergeCell ref="B105:B110"/>
    <mergeCell ref="G116:L116"/>
    <mergeCell ref="M116:Q116"/>
    <mergeCell ref="R116:S116"/>
    <mergeCell ref="G100:L100"/>
    <mergeCell ref="G96:L96"/>
    <mergeCell ref="G101:L101"/>
    <mergeCell ref="W122:Z122"/>
    <mergeCell ref="T116:V116"/>
    <mergeCell ref="W116:Z116"/>
    <mergeCell ref="G113:L114"/>
    <mergeCell ref="M113:Q114"/>
    <mergeCell ref="R113:S114"/>
    <mergeCell ref="T113:V114"/>
    <mergeCell ref="W113:Z114"/>
    <mergeCell ref="G115:L115"/>
    <mergeCell ref="R102:S102"/>
    <mergeCell ref="R122:S122"/>
    <mergeCell ref="G99:L99"/>
    <mergeCell ref="G122:L122"/>
    <mergeCell ref="M122:Q122"/>
    <mergeCell ref="T94:V94"/>
    <mergeCell ref="T98:V98"/>
    <mergeCell ref="T99:V99"/>
    <mergeCell ref="E111:F112"/>
    <mergeCell ref="E113:E114"/>
    <mergeCell ref="F113:F114"/>
    <mergeCell ref="R96:S96"/>
    <mergeCell ref="M95:Q95"/>
    <mergeCell ref="M103:Q103"/>
    <mergeCell ref="T122:V122"/>
    <mergeCell ref="R133:S133"/>
    <mergeCell ref="T133:V133"/>
    <mergeCell ref="W133:Z133"/>
    <mergeCell ref="W136:Z136"/>
    <mergeCell ref="W569:Z569"/>
    <mergeCell ref="M582:Q582"/>
    <mergeCell ref="R582:S582"/>
    <mergeCell ref="T582:V582"/>
    <mergeCell ref="R568:S568"/>
    <mergeCell ref="R569:S569"/>
    <mergeCell ref="T534:V534"/>
    <mergeCell ref="M564:Q564"/>
    <mergeCell ref="M569:Q569"/>
    <mergeCell ref="T117:V117"/>
    <mergeCell ref="W117:Z117"/>
    <mergeCell ref="M120:Q120"/>
    <mergeCell ref="R120:S120"/>
    <mergeCell ref="T119:V119"/>
    <mergeCell ref="W119:Z119"/>
    <mergeCell ref="T126:V126"/>
    <mergeCell ref="W126:Z126"/>
    <mergeCell ref="T521:V521"/>
    <mergeCell ref="T524:V524"/>
    <mergeCell ref="W524:Z524"/>
    <mergeCell ref="W575:Z575"/>
    <mergeCell ref="R563:S563"/>
    <mergeCell ref="T564:V564"/>
    <mergeCell ref="W564:Z564"/>
    <mergeCell ref="W526:Z526"/>
    <mergeCell ref="R498:S499"/>
    <mergeCell ref="T498:V499"/>
    <mergeCell ref="M586:Q586"/>
    <mergeCell ref="T107:V107"/>
    <mergeCell ref="W107:Z107"/>
    <mergeCell ref="G105:L105"/>
    <mergeCell ref="G106:L106"/>
    <mergeCell ref="G107:L107"/>
    <mergeCell ref="T650:V650"/>
    <mergeCell ref="W650:Z650"/>
    <mergeCell ref="AA650:AB650"/>
    <mergeCell ref="AA654:AB654"/>
    <mergeCell ref="G654:L654"/>
    <mergeCell ref="M654:Q654"/>
    <mergeCell ref="R654:S654"/>
    <mergeCell ref="G650:L650"/>
    <mergeCell ref="AA663:AB664"/>
    <mergeCell ref="G652:L652"/>
    <mergeCell ref="M652:Q652"/>
    <mergeCell ref="R656:S656"/>
    <mergeCell ref="G125:L125"/>
    <mergeCell ref="T112:AB112"/>
    <mergeCell ref="W115:Z115"/>
    <mergeCell ref="M121:Q121"/>
    <mergeCell ref="R121:S121"/>
    <mergeCell ref="T121:V121"/>
    <mergeCell ref="W121:Z121"/>
    <mergeCell ref="AA121:AB121"/>
    <mergeCell ref="AA120:AB120"/>
    <mergeCell ref="T115:V115"/>
    <mergeCell ref="R118:S118"/>
    <mergeCell ref="G117:L117"/>
    <mergeCell ref="M117:Q117"/>
    <mergeCell ref="R117:S117"/>
    <mergeCell ref="R665:S665"/>
    <mergeCell ref="T665:V665"/>
    <mergeCell ref="W665:Z665"/>
    <mergeCell ref="G665:L665"/>
    <mergeCell ref="M665:Q665"/>
    <mergeCell ref="G656:L656"/>
    <mergeCell ref="G655:L655"/>
    <mergeCell ref="M650:Q650"/>
    <mergeCell ref="R650:S650"/>
    <mergeCell ref="G668:L668"/>
    <mergeCell ref="M668:Q668"/>
    <mergeCell ref="R668:S668"/>
    <mergeCell ref="T668:V668"/>
    <mergeCell ref="W668:Z668"/>
    <mergeCell ref="G670:L670"/>
    <mergeCell ref="M670:Q670"/>
    <mergeCell ref="G667:L667"/>
    <mergeCell ref="R666:S666"/>
    <mergeCell ref="M667:Q667"/>
    <mergeCell ref="M666:Q666"/>
    <mergeCell ref="AA674:AB674"/>
    <mergeCell ref="G679:L679"/>
    <mergeCell ref="M679:Q679"/>
    <mergeCell ref="T680:V680"/>
    <mergeCell ref="AA686:AB686"/>
    <mergeCell ref="M680:Q680"/>
    <mergeCell ref="W686:Z686"/>
    <mergeCell ref="G671:L671"/>
    <mergeCell ref="M676:Q676"/>
    <mergeCell ref="G675:L675"/>
    <mergeCell ref="G673:L673"/>
    <mergeCell ref="M683:Q683"/>
    <mergeCell ref="T692:V692"/>
    <mergeCell ref="W692:Z692"/>
    <mergeCell ref="R676:S676"/>
    <mergeCell ref="T676:V676"/>
    <mergeCell ref="W676:Z676"/>
    <mergeCell ref="AA687:AB687"/>
    <mergeCell ref="R677:S677"/>
    <mergeCell ref="T677:V677"/>
    <mergeCell ref="W677:Z677"/>
    <mergeCell ref="T681:V681"/>
    <mergeCell ref="W681:Z681"/>
    <mergeCell ref="AA677:AB677"/>
    <mergeCell ref="AA676:AB676"/>
    <mergeCell ref="T686:V686"/>
    <mergeCell ref="T678:V678"/>
    <mergeCell ref="R690:S690"/>
    <mergeCell ref="T690:V690"/>
    <mergeCell ref="R682:S682"/>
    <mergeCell ref="W685:Z685"/>
    <mergeCell ref="AA685:AB685"/>
    <mergeCell ref="W699:Z699"/>
    <mergeCell ref="G711:L711"/>
    <mergeCell ref="M711:Q711"/>
    <mergeCell ref="R711:S711"/>
    <mergeCell ref="T711:V711"/>
    <mergeCell ref="W711:Z711"/>
    <mergeCell ref="R707:S707"/>
    <mergeCell ref="T707:V707"/>
    <mergeCell ref="M709:Q709"/>
    <mergeCell ref="W710:Z710"/>
    <mergeCell ref="R709:S709"/>
    <mergeCell ref="T709:V709"/>
    <mergeCell ref="W709:Z709"/>
    <mergeCell ref="G701:L701"/>
    <mergeCell ref="M701:Q701"/>
    <mergeCell ref="AA700:AB700"/>
    <mergeCell ref="T701:V701"/>
    <mergeCell ref="W701:Z701"/>
    <mergeCell ref="G699:L699"/>
    <mergeCell ref="M699:Q699"/>
    <mergeCell ref="R699:S699"/>
    <mergeCell ref="T700:V700"/>
    <mergeCell ref="T705:V705"/>
    <mergeCell ref="R706:S706"/>
    <mergeCell ref="T702:V702"/>
    <mergeCell ref="W702:Z702"/>
    <mergeCell ref="AA711:AB711"/>
    <mergeCell ref="M704:Q704"/>
    <mergeCell ref="R704:S704"/>
    <mergeCell ref="M705:Q705"/>
    <mergeCell ref="R705:S705"/>
    <mergeCell ref="G698:L698"/>
    <mergeCell ref="AA712:AB712"/>
    <mergeCell ref="AA713:AB713"/>
    <mergeCell ref="G720:L720"/>
    <mergeCell ref="M720:Q720"/>
    <mergeCell ref="R720:S720"/>
    <mergeCell ref="T720:V720"/>
    <mergeCell ref="W720:Z720"/>
    <mergeCell ref="AA720:AB720"/>
    <mergeCell ref="AA714:AA715"/>
    <mergeCell ref="AB714:AB715"/>
    <mergeCell ref="M721:Q721"/>
    <mergeCell ref="R721:S721"/>
    <mergeCell ref="T721:V721"/>
    <mergeCell ref="R718:S719"/>
    <mergeCell ref="T718:V719"/>
    <mergeCell ref="W718:Z719"/>
    <mergeCell ref="AA718:AB719"/>
    <mergeCell ref="W721:Z721"/>
    <mergeCell ref="W698:Z698"/>
    <mergeCell ref="G712:L712"/>
    <mergeCell ref="M712:Q712"/>
    <mergeCell ref="R712:S712"/>
    <mergeCell ref="T710:V710"/>
    <mergeCell ref="T706:V706"/>
    <mergeCell ref="W706:Z706"/>
    <mergeCell ref="M706:Q706"/>
    <mergeCell ref="W707:Z707"/>
    <mergeCell ref="G708:L708"/>
    <mergeCell ref="M708:Q708"/>
    <mergeCell ref="R708:S708"/>
    <mergeCell ref="T708:V708"/>
    <mergeCell ref="AA722:AB722"/>
    <mergeCell ref="AA721:AB721"/>
    <mergeCell ref="G723:L723"/>
    <mergeCell ref="M723:Q723"/>
    <mergeCell ref="R723:S723"/>
    <mergeCell ref="T723:V723"/>
    <mergeCell ref="W723:Z723"/>
    <mergeCell ref="G721:L721"/>
    <mergeCell ref="G724:L724"/>
    <mergeCell ref="M724:Q724"/>
    <mergeCell ref="R724:S724"/>
    <mergeCell ref="T724:V724"/>
    <mergeCell ref="W724:Z724"/>
    <mergeCell ref="G725:L725"/>
    <mergeCell ref="M725:Q725"/>
    <mergeCell ref="R725:S725"/>
    <mergeCell ref="T725:V725"/>
    <mergeCell ref="W725:Z725"/>
    <mergeCell ref="G726:L726"/>
    <mergeCell ref="M726:Q726"/>
    <mergeCell ref="R726:S726"/>
    <mergeCell ref="T726:V726"/>
    <mergeCell ref="M737:Q737"/>
    <mergeCell ref="R737:S737"/>
    <mergeCell ref="T737:V737"/>
    <mergeCell ref="W737:Z737"/>
    <mergeCell ref="G738:L738"/>
    <mergeCell ref="M738:Q738"/>
    <mergeCell ref="R738:S738"/>
    <mergeCell ref="T738:V738"/>
    <mergeCell ref="W738:Z738"/>
    <mergeCell ref="G739:L739"/>
    <mergeCell ref="M739:Q739"/>
    <mergeCell ref="R739:S739"/>
    <mergeCell ref="W736:Z736"/>
    <mergeCell ref="T739:V739"/>
    <mergeCell ref="W739:Z739"/>
    <mergeCell ref="W730:Z730"/>
    <mergeCell ref="G730:L730"/>
    <mergeCell ref="M730:Q730"/>
    <mergeCell ref="R730:S730"/>
    <mergeCell ref="T730:V730"/>
    <mergeCell ref="G732:L732"/>
    <mergeCell ref="M732:Q732"/>
    <mergeCell ref="R732:S732"/>
    <mergeCell ref="T732:V732"/>
    <mergeCell ref="W732:Z732"/>
    <mergeCell ref="W735:Z735"/>
    <mergeCell ref="G736:L736"/>
    <mergeCell ref="G731:L731"/>
    <mergeCell ref="G733:L733"/>
    <mergeCell ref="M733:Q733"/>
    <mergeCell ref="G743:L743"/>
    <mergeCell ref="M743:Q743"/>
    <mergeCell ref="R743:S743"/>
    <mergeCell ref="T743:V743"/>
    <mergeCell ref="W743:Z743"/>
    <mergeCell ref="G744:L744"/>
    <mergeCell ref="M744:Q744"/>
    <mergeCell ref="R744:S744"/>
    <mergeCell ref="T744:V744"/>
    <mergeCell ref="T733:V733"/>
    <mergeCell ref="W733:Z733"/>
    <mergeCell ref="G734:L734"/>
    <mergeCell ref="M734:Q734"/>
    <mergeCell ref="R734:S734"/>
    <mergeCell ref="W734:Z734"/>
    <mergeCell ref="W740:Z740"/>
    <mergeCell ref="G741:L741"/>
    <mergeCell ref="M741:Q741"/>
    <mergeCell ref="G735:L735"/>
    <mergeCell ref="M735:Q735"/>
    <mergeCell ref="R735:S735"/>
    <mergeCell ref="T735:V735"/>
    <mergeCell ref="G737:L737"/>
    <mergeCell ref="W741:Z741"/>
    <mergeCell ref="M740:Q740"/>
    <mergeCell ref="R740:S740"/>
    <mergeCell ref="R736:S736"/>
    <mergeCell ref="G748:L748"/>
    <mergeCell ref="M748:Q748"/>
    <mergeCell ref="R748:S748"/>
    <mergeCell ref="T748:V748"/>
    <mergeCell ref="W748:Z748"/>
    <mergeCell ref="G749:L749"/>
    <mergeCell ref="M749:Q749"/>
    <mergeCell ref="R749:S749"/>
    <mergeCell ref="T749:V749"/>
    <mergeCell ref="W749:Z749"/>
    <mergeCell ref="G750:L750"/>
    <mergeCell ref="M750:Q750"/>
    <mergeCell ref="R750:S750"/>
    <mergeCell ref="T750:V750"/>
    <mergeCell ref="W750:Z750"/>
    <mergeCell ref="T754:V754"/>
    <mergeCell ref="W754:Z754"/>
    <mergeCell ref="M754:Q754"/>
    <mergeCell ref="R754:S754"/>
    <mergeCell ref="G755:L755"/>
    <mergeCell ref="M755:Q755"/>
    <mergeCell ref="R755:S755"/>
    <mergeCell ref="T755:V755"/>
    <mergeCell ref="W755:Z755"/>
    <mergeCell ref="G764:L764"/>
    <mergeCell ref="M764:Q764"/>
    <mergeCell ref="R764:S764"/>
    <mergeCell ref="T764:V764"/>
    <mergeCell ref="W764:Z764"/>
    <mergeCell ref="G759:L759"/>
    <mergeCell ref="M759:Q759"/>
    <mergeCell ref="R759:S759"/>
    <mergeCell ref="T759:V759"/>
    <mergeCell ref="W759:Z759"/>
    <mergeCell ref="G763:L763"/>
    <mergeCell ref="T763:V763"/>
    <mergeCell ref="W763:Z763"/>
    <mergeCell ref="R763:S763"/>
    <mergeCell ref="T762:V762"/>
    <mergeCell ref="W762:Z762"/>
    <mergeCell ref="G760:L760"/>
    <mergeCell ref="M760:Q760"/>
    <mergeCell ref="R760:S760"/>
    <mergeCell ref="R757:S757"/>
    <mergeCell ref="T757:V757"/>
    <mergeCell ref="G761:L761"/>
    <mergeCell ref="R778:S778"/>
    <mergeCell ref="T778:V778"/>
    <mergeCell ref="G779:L779"/>
    <mergeCell ref="G762:L762"/>
    <mergeCell ref="M762:Q762"/>
    <mergeCell ref="R762:S762"/>
    <mergeCell ref="W758:Z758"/>
    <mergeCell ref="R758:S758"/>
    <mergeCell ref="T758:V758"/>
    <mergeCell ref="G765:L765"/>
    <mergeCell ref="M766:Q766"/>
    <mergeCell ref="R766:S766"/>
    <mergeCell ref="T766:V766"/>
    <mergeCell ref="W766:Z766"/>
    <mergeCell ref="M767:Q767"/>
    <mergeCell ref="R767:S767"/>
    <mergeCell ref="T767:V767"/>
    <mergeCell ref="W767:Z767"/>
    <mergeCell ref="R773:S774"/>
    <mergeCell ref="T773:V774"/>
    <mergeCell ref="W773:Z774"/>
    <mergeCell ref="M765:Q765"/>
    <mergeCell ref="R765:S765"/>
    <mergeCell ref="G767:L767"/>
    <mergeCell ref="G773:L774"/>
    <mergeCell ref="M773:Q774"/>
    <mergeCell ref="M779:Q779"/>
    <mergeCell ref="R779:S779"/>
    <mergeCell ref="T779:V779"/>
    <mergeCell ref="G776:L776"/>
    <mergeCell ref="G775:L775"/>
    <mergeCell ref="M775:Q775"/>
    <mergeCell ref="R775:S775"/>
    <mergeCell ref="T775:V775"/>
    <mergeCell ref="M782:Q782"/>
    <mergeCell ref="R782:S782"/>
    <mergeCell ref="M781:Q781"/>
    <mergeCell ref="R781:S781"/>
    <mergeCell ref="T781:V781"/>
    <mergeCell ref="W781:Z781"/>
    <mergeCell ref="W780:Z780"/>
    <mergeCell ref="M776:Q776"/>
    <mergeCell ref="R776:S776"/>
    <mergeCell ref="T776:V776"/>
    <mergeCell ref="W776:Z776"/>
    <mergeCell ref="G777:L777"/>
    <mergeCell ref="M777:Q777"/>
    <mergeCell ref="R777:S777"/>
    <mergeCell ref="T777:V777"/>
    <mergeCell ref="W777:Z777"/>
    <mergeCell ref="T782:V782"/>
    <mergeCell ref="W782:Z782"/>
    <mergeCell ref="W778:Z778"/>
    <mergeCell ref="W779:Z779"/>
    <mergeCell ref="G780:L780"/>
    <mergeCell ref="M780:Q780"/>
    <mergeCell ref="R780:S780"/>
    <mergeCell ref="T780:V780"/>
    <mergeCell ref="G781:L781"/>
    <mergeCell ref="G778:L778"/>
    <mergeCell ref="M778:Q778"/>
    <mergeCell ref="G786:L786"/>
    <mergeCell ref="M786:Q786"/>
    <mergeCell ref="R787:S787"/>
    <mergeCell ref="G783:L783"/>
    <mergeCell ref="M783:Q783"/>
    <mergeCell ref="R783:S783"/>
    <mergeCell ref="T783:V783"/>
    <mergeCell ref="W783:Z783"/>
    <mergeCell ref="W786:Z786"/>
    <mergeCell ref="G782:L782"/>
    <mergeCell ref="R785:S785"/>
    <mergeCell ref="T785:V785"/>
    <mergeCell ref="W784:Z784"/>
    <mergeCell ref="W788:Z788"/>
    <mergeCell ref="G787:L787"/>
    <mergeCell ref="G795:L795"/>
    <mergeCell ref="G790:L790"/>
    <mergeCell ref="R786:S786"/>
    <mergeCell ref="T789:V789"/>
    <mergeCell ref="W789:Z789"/>
    <mergeCell ref="G785:L785"/>
    <mergeCell ref="M785:Q785"/>
    <mergeCell ref="R788:S788"/>
    <mergeCell ref="T788:V788"/>
    <mergeCell ref="T793:V793"/>
    <mergeCell ref="G794:L794"/>
    <mergeCell ref="M795:Q795"/>
    <mergeCell ref="M791:Q791"/>
    <mergeCell ref="W791:Z791"/>
    <mergeCell ref="M794:Q794"/>
    <mergeCell ref="W792:Z792"/>
    <mergeCell ref="G784:L784"/>
    <mergeCell ref="M784:Q784"/>
    <mergeCell ref="R784:S784"/>
    <mergeCell ref="T784:V784"/>
    <mergeCell ref="R857:S857"/>
    <mergeCell ref="T857:V857"/>
    <mergeCell ref="W858:Z858"/>
    <mergeCell ref="G789:L789"/>
    <mergeCell ref="M789:Q789"/>
    <mergeCell ref="R789:S789"/>
    <mergeCell ref="G797:L797"/>
    <mergeCell ref="G828:L829"/>
    <mergeCell ref="G821:L821"/>
    <mergeCell ref="M853:Q853"/>
    <mergeCell ref="R853:S853"/>
    <mergeCell ref="T853:V853"/>
    <mergeCell ref="M828:Q829"/>
    <mergeCell ref="R830:S830"/>
    <mergeCell ref="M830:Q830"/>
    <mergeCell ref="T847:V847"/>
    <mergeCell ref="R822:S822"/>
    <mergeCell ref="T822:V822"/>
    <mergeCell ref="W822:Z822"/>
    <mergeCell ref="T858:V858"/>
    <mergeCell ref="G850:L850"/>
    <mergeCell ref="M832:Q832"/>
    <mergeCell ref="R832:S832"/>
    <mergeCell ref="T832:V832"/>
    <mergeCell ref="G796:L796"/>
    <mergeCell ref="M846:Q846"/>
    <mergeCell ref="M796:Q796"/>
    <mergeCell ref="R796:S796"/>
    <mergeCell ref="G792:L792"/>
    <mergeCell ref="W794:Z794"/>
    <mergeCell ref="T795:V795"/>
    <mergeCell ref="T794:V794"/>
    <mergeCell ref="G804:L804"/>
    <mergeCell ref="M800:Q800"/>
    <mergeCell ref="R800:S800"/>
    <mergeCell ref="R792:S792"/>
    <mergeCell ref="W800:Z800"/>
    <mergeCell ref="T800:V800"/>
    <mergeCell ref="G798:L798"/>
    <mergeCell ref="T815:V815"/>
    <mergeCell ref="M809:Q809"/>
    <mergeCell ref="R809:S809"/>
    <mergeCell ref="T809:V809"/>
    <mergeCell ref="W809:Z809"/>
    <mergeCell ref="T804:V804"/>
    <mergeCell ref="M806:Q806"/>
    <mergeCell ref="W808:Z808"/>
    <mergeCell ref="G806:L806"/>
    <mergeCell ref="G800:L800"/>
    <mergeCell ref="R805:S805"/>
    <mergeCell ref="T805:V805"/>
    <mergeCell ref="W798:Z798"/>
    <mergeCell ref="W804:Z804"/>
    <mergeCell ref="G802:L802"/>
    <mergeCell ref="M802:Q802"/>
    <mergeCell ref="W812:Z812"/>
    <mergeCell ref="G793:L793"/>
    <mergeCell ref="M793:Q793"/>
    <mergeCell ref="R793:S793"/>
    <mergeCell ref="R802:S802"/>
    <mergeCell ref="G799:L799"/>
    <mergeCell ref="T813:V813"/>
    <mergeCell ref="G891:L891"/>
    <mergeCell ref="M891:Q891"/>
    <mergeCell ref="M890:Q890"/>
    <mergeCell ref="T864:V864"/>
    <mergeCell ref="T888:V888"/>
    <mergeCell ref="G924:L924"/>
    <mergeCell ref="M924:Q924"/>
    <mergeCell ref="G813:L813"/>
    <mergeCell ref="G812:L812"/>
    <mergeCell ref="T806:V806"/>
    <mergeCell ref="W806:Z806"/>
    <mergeCell ref="W821:Z821"/>
    <mergeCell ref="G807:L807"/>
    <mergeCell ref="M807:Q807"/>
    <mergeCell ref="R807:S807"/>
    <mergeCell ref="G816:L816"/>
    <mergeCell ref="R836:S836"/>
    <mergeCell ref="G860:L860"/>
    <mergeCell ref="G886:L886"/>
    <mergeCell ref="M886:Q886"/>
    <mergeCell ref="M860:Q860"/>
    <mergeCell ref="R811:S811"/>
    <mergeCell ref="G815:L815"/>
    <mergeCell ref="R815:S815"/>
    <mergeCell ref="G814:L814"/>
    <mergeCell ref="M813:Q813"/>
    <mergeCell ref="T837:V837"/>
    <mergeCell ref="W861:Z861"/>
    <mergeCell ref="G833:L833"/>
    <mergeCell ref="R860:S860"/>
    <mergeCell ref="W860:Z860"/>
    <mergeCell ref="M926:Q926"/>
    <mergeCell ref="R924:S924"/>
    <mergeCell ref="T924:V924"/>
    <mergeCell ref="G936:AB936"/>
    <mergeCell ref="AA909:AB909"/>
    <mergeCell ref="G873:L873"/>
    <mergeCell ref="G890:L890"/>
    <mergeCell ref="G872:L872"/>
    <mergeCell ref="G889:L889"/>
    <mergeCell ref="W866:Z866"/>
    <mergeCell ref="G867:L867"/>
    <mergeCell ref="R865:S865"/>
    <mergeCell ref="W873:Z873"/>
    <mergeCell ref="M865:Q865"/>
    <mergeCell ref="M885:Q885"/>
    <mergeCell ref="W872:Z872"/>
    <mergeCell ref="R897:S897"/>
    <mergeCell ref="T897:V897"/>
    <mergeCell ref="W896:Z896"/>
    <mergeCell ref="M897:Q897"/>
    <mergeCell ref="M898:Q898"/>
    <mergeCell ref="M876:Q876"/>
    <mergeCell ref="R876:S876"/>
    <mergeCell ref="W886:Z886"/>
    <mergeCell ref="T872:V872"/>
    <mergeCell ref="W891:Z891"/>
    <mergeCell ref="T890:V890"/>
    <mergeCell ref="M874:Q874"/>
    <mergeCell ref="R874:S874"/>
    <mergeCell ref="W898:Z898"/>
    <mergeCell ref="T885:V885"/>
    <mergeCell ref="T876:V876"/>
    <mergeCell ref="E938:E939"/>
    <mergeCell ref="R885:S885"/>
    <mergeCell ref="M902:Q902"/>
    <mergeCell ref="G895:L895"/>
    <mergeCell ref="G896:L896"/>
    <mergeCell ref="M896:Q896"/>
    <mergeCell ref="M900:Q900"/>
    <mergeCell ref="R900:S900"/>
    <mergeCell ref="W887:Z887"/>
    <mergeCell ref="T889:V889"/>
    <mergeCell ref="T886:V886"/>
    <mergeCell ref="W888:Z888"/>
    <mergeCell ref="M913:Q913"/>
    <mergeCell ref="R913:S913"/>
    <mergeCell ref="G894:L894"/>
    <mergeCell ref="G908:L908"/>
    <mergeCell ref="W925:Z925"/>
    <mergeCell ref="W900:Z900"/>
    <mergeCell ref="G902:L902"/>
    <mergeCell ref="R905:S905"/>
    <mergeCell ref="R896:S896"/>
    <mergeCell ref="T896:V896"/>
    <mergeCell ref="W909:Z909"/>
    <mergeCell ref="G911:L911"/>
    <mergeCell ref="M911:Q911"/>
    <mergeCell ref="W889:Z889"/>
    <mergeCell ref="M892:Q892"/>
    <mergeCell ref="R892:S892"/>
    <mergeCell ref="M889:Q889"/>
    <mergeCell ref="R889:S889"/>
    <mergeCell ref="R911:S911"/>
    <mergeCell ref="T911:V911"/>
    <mergeCell ref="C936:C939"/>
    <mergeCell ref="E936:F937"/>
    <mergeCell ref="R886:S886"/>
    <mergeCell ref="G899:L899"/>
    <mergeCell ref="M899:Q899"/>
    <mergeCell ref="R899:S899"/>
    <mergeCell ref="T899:V899"/>
    <mergeCell ref="W899:Z899"/>
    <mergeCell ref="M875:Q875"/>
    <mergeCell ref="R875:S875"/>
    <mergeCell ref="G925:L925"/>
    <mergeCell ref="G877:L877"/>
    <mergeCell ref="G876:L876"/>
    <mergeCell ref="G907:L907"/>
    <mergeCell ref="M907:Q907"/>
    <mergeCell ref="R907:S907"/>
    <mergeCell ref="T907:V907"/>
    <mergeCell ref="G897:L897"/>
    <mergeCell ref="G898:L898"/>
    <mergeCell ref="G892:L892"/>
    <mergeCell ref="G893:L893"/>
    <mergeCell ref="W890:Z890"/>
    <mergeCell ref="T875:V875"/>
    <mergeCell ref="W875:Z875"/>
    <mergeCell ref="T912:V912"/>
    <mergeCell ref="W912:Z912"/>
    <mergeCell ref="T909:V909"/>
    <mergeCell ref="G909:L909"/>
    <mergeCell ref="W923:Z923"/>
    <mergeCell ref="R923:S923"/>
    <mergeCell ref="W927:Z927"/>
    <mergeCell ref="S933:Z935"/>
    <mergeCell ref="E1103:E1104"/>
    <mergeCell ref="F1103:F1104"/>
    <mergeCell ref="G1103:L1104"/>
    <mergeCell ref="M1103:Q1104"/>
    <mergeCell ref="R1103:S1104"/>
    <mergeCell ref="T1103:V1104"/>
    <mergeCell ref="W1103:Z1104"/>
    <mergeCell ref="AA1103:AB1104"/>
    <mergeCell ref="R902:S902"/>
    <mergeCell ref="R895:S895"/>
    <mergeCell ref="T895:V895"/>
    <mergeCell ref="W895:Z895"/>
    <mergeCell ref="T922:V922"/>
    <mergeCell ref="W922:Z922"/>
    <mergeCell ref="G912:L912"/>
    <mergeCell ref="M912:Q912"/>
    <mergeCell ref="R912:S912"/>
    <mergeCell ref="M925:Q925"/>
    <mergeCell ref="F938:F939"/>
    <mergeCell ref="AA1099:AA1100"/>
    <mergeCell ref="R925:S925"/>
    <mergeCell ref="G927:L927"/>
    <mergeCell ref="M927:Q927"/>
    <mergeCell ref="R927:S927"/>
    <mergeCell ref="T927:V927"/>
    <mergeCell ref="G900:L900"/>
    <mergeCell ref="AA923:AB923"/>
    <mergeCell ref="AA927:AB927"/>
    <mergeCell ref="AA926:AB926"/>
    <mergeCell ref="AB989:AB990"/>
    <mergeCell ref="M921:Q921"/>
    <mergeCell ref="T925:V925"/>
    <mergeCell ref="R1113:S1113"/>
    <mergeCell ref="T1113:V1113"/>
    <mergeCell ref="W1113:Z1113"/>
    <mergeCell ref="G1114:L1114"/>
    <mergeCell ref="M1114:Q1114"/>
    <mergeCell ref="R1114:S1114"/>
    <mergeCell ref="T1114:V1114"/>
    <mergeCell ref="W1114:Z1114"/>
    <mergeCell ref="C1101:C1104"/>
    <mergeCell ref="E1101:F1102"/>
    <mergeCell ref="AA1106:AB1106"/>
    <mergeCell ref="G1107:L1107"/>
    <mergeCell ref="M1107:Q1107"/>
    <mergeCell ref="R1107:S1107"/>
    <mergeCell ref="T1107:V1107"/>
    <mergeCell ref="W1107:Z1107"/>
    <mergeCell ref="AA1107:AB1107"/>
    <mergeCell ref="G1108:L1108"/>
    <mergeCell ref="M1108:Q1108"/>
    <mergeCell ref="R1108:S1108"/>
    <mergeCell ref="T1108:V1108"/>
    <mergeCell ref="W1108:Z1108"/>
    <mergeCell ref="G1110:L1110"/>
    <mergeCell ref="M1110:Q1110"/>
    <mergeCell ref="R1110:S1110"/>
    <mergeCell ref="T1110:V1110"/>
    <mergeCell ref="W1110:Z1110"/>
    <mergeCell ref="G1105:L1105"/>
    <mergeCell ref="M1105:Q1105"/>
    <mergeCell ref="R1105:S1105"/>
    <mergeCell ref="T1105:V1105"/>
    <mergeCell ref="W1105:Z1105"/>
    <mergeCell ref="AA1112:AB1112"/>
    <mergeCell ref="AA1111:AB1111"/>
    <mergeCell ref="AA1110:AB1110"/>
    <mergeCell ref="AA1108:AB1108"/>
    <mergeCell ref="AA1105:AB1105"/>
    <mergeCell ref="G1115:L1115"/>
    <mergeCell ref="M1115:Q1115"/>
    <mergeCell ref="R1115:S1115"/>
    <mergeCell ref="T1115:V1115"/>
    <mergeCell ref="W1115:Z1115"/>
    <mergeCell ref="G1116:L1116"/>
    <mergeCell ref="M1116:Q1116"/>
    <mergeCell ref="R1116:S1116"/>
    <mergeCell ref="T1116:V1116"/>
    <mergeCell ref="W1116:Z1116"/>
    <mergeCell ref="G1117:L1117"/>
    <mergeCell ref="M1117:Q1117"/>
    <mergeCell ref="R1117:S1117"/>
    <mergeCell ref="T1117:V1117"/>
    <mergeCell ref="W1117:Z1117"/>
    <mergeCell ref="G1111:L1111"/>
    <mergeCell ref="M1111:Q1111"/>
    <mergeCell ref="R1111:S1111"/>
    <mergeCell ref="T1111:V1111"/>
    <mergeCell ref="W1111:Z1111"/>
    <mergeCell ref="G1112:L1112"/>
    <mergeCell ref="M1112:Q1112"/>
    <mergeCell ref="R1112:S1112"/>
    <mergeCell ref="T1112:V1112"/>
    <mergeCell ref="W1112:Z1112"/>
    <mergeCell ref="G1113:L1113"/>
    <mergeCell ref="M1113:Q1113"/>
    <mergeCell ref="G1118:L1118"/>
    <mergeCell ref="M1118:Q1118"/>
    <mergeCell ref="R1118:S1118"/>
    <mergeCell ref="T1118:V1118"/>
    <mergeCell ref="W1118:Z1118"/>
    <mergeCell ref="G1119:L1119"/>
    <mergeCell ref="M1119:Q1119"/>
    <mergeCell ref="R1119:S1119"/>
    <mergeCell ref="T1119:V1119"/>
    <mergeCell ref="W1119:Z1119"/>
    <mergeCell ref="G1120:L1120"/>
    <mergeCell ref="M1120:Q1120"/>
    <mergeCell ref="R1120:S1120"/>
    <mergeCell ref="T1120:V1120"/>
    <mergeCell ref="W1120:Z1120"/>
    <mergeCell ref="G1121:L1121"/>
    <mergeCell ref="M1121:Q1121"/>
    <mergeCell ref="R1121:S1121"/>
    <mergeCell ref="T1121:V1121"/>
    <mergeCell ref="W1121:Z1121"/>
    <mergeCell ref="G1122:L1122"/>
    <mergeCell ref="M1122:Q1122"/>
    <mergeCell ref="R1122:S1122"/>
    <mergeCell ref="T1122:V1122"/>
    <mergeCell ref="W1122:Z1122"/>
    <mergeCell ref="G1123:L1123"/>
    <mergeCell ref="M1123:Q1123"/>
    <mergeCell ref="R1123:S1123"/>
    <mergeCell ref="T1123:V1123"/>
    <mergeCell ref="W1123:Z1123"/>
    <mergeCell ref="G1124:L1124"/>
    <mergeCell ref="M1124:Q1124"/>
    <mergeCell ref="R1124:S1124"/>
    <mergeCell ref="T1124:V1124"/>
    <mergeCell ref="W1124:Z1124"/>
    <mergeCell ref="G1125:L1125"/>
    <mergeCell ref="M1125:Q1125"/>
    <mergeCell ref="R1125:S1125"/>
    <mergeCell ref="T1125:V1125"/>
    <mergeCell ref="W1125:Z1125"/>
    <mergeCell ref="G1126:L1126"/>
    <mergeCell ref="M1126:Q1126"/>
    <mergeCell ref="R1126:S1126"/>
    <mergeCell ref="T1126:V1126"/>
    <mergeCell ref="W1126:Z1126"/>
    <mergeCell ref="G1127:L1127"/>
    <mergeCell ref="M1127:Q1127"/>
    <mergeCell ref="R1127:S1127"/>
    <mergeCell ref="T1127:V1127"/>
    <mergeCell ref="W1127:Z1127"/>
    <mergeCell ref="G1128:L1128"/>
    <mergeCell ref="M1128:Q1128"/>
    <mergeCell ref="R1128:S1128"/>
    <mergeCell ref="T1128:V1128"/>
    <mergeCell ref="W1128:Z1128"/>
    <mergeCell ref="G1129:L1129"/>
    <mergeCell ref="M1129:Q1129"/>
    <mergeCell ref="R1129:S1129"/>
    <mergeCell ref="T1129:V1129"/>
    <mergeCell ref="W1129:Z1129"/>
    <mergeCell ref="T1137:V1137"/>
    <mergeCell ref="W1137:Z1137"/>
    <mergeCell ref="G1138:L1138"/>
    <mergeCell ref="M1138:Q1138"/>
    <mergeCell ref="R1138:S1138"/>
    <mergeCell ref="T1138:V1138"/>
    <mergeCell ref="W1138:Z1138"/>
    <mergeCell ref="G1130:L1130"/>
    <mergeCell ref="M1130:Q1130"/>
    <mergeCell ref="R1130:S1130"/>
    <mergeCell ref="T1130:V1130"/>
    <mergeCell ref="W1130:Z1130"/>
    <mergeCell ref="G1131:L1131"/>
    <mergeCell ref="M1131:Q1131"/>
    <mergeCell ref="R1131:S1131"/>
    <mergeCell ref="T1131:V1131"/>
    <mergeCell ref="W1131:Z1131"/>
    <mergeCell ref="G1132:L1132"/>
    <mergeCell ref="M1132:Q1132"/>
    <mergeCell ref="R1132:S1132"/>
    <mergeCell ref="T1132:V1132"/>
    <mergeCell ref="W1132:Z1132"/>
    <mergeCell ref="G1133:L1133"/>
    <mergeCell ref="M1133:Q1133"/>
    <mergeCell ref="R1133:S1133"/>
    <mergeCell ref="T1133:V1133"/>
    <mergeCell ref="W1133:Z1133"/>
    <mergeCell ref="M1142:Q1142"/>
    <mergeCell ref="R1142:S1142"/>
    <mergeCell ref="T1142:V1142"/>
    <mergeCell ref="W1142:Z1142"/>
    <mergeCell ref="R1144:S1144"/>
    <mergeCell ref="T1144:V1144"/>
    <mergeCell ref="W1144:Z1144"/>
    <mergeCell ref="G1145:L1145"/>
    <mergeCell ref="M1145:Q1145"/>
    <mergeCell ref="G1134:L1134"/>
    <mergeCell ref="M1134:Q1134"/>
    <mergeCell ref="R1134:S1134"/>
    <mergeCell ref="T1134:V1134"/>
    <mergeCell ref="W1134:Z1134"/>
    <mergeCell ref="G1135:L1135"/>
    <mergeCell ref="M1135:Q1135"/>
    <mergeCell ref="R1135:S1135"/>
    <mergeCell ref="T1135:V1135"/>
    <mergeCell ref="W1135:Z1135"/>
    <mergeCell ref="G1143:L1143"/>
    <mergeCell ref="M1143:Q1143"/>
    <mergeCell ref="R1143:S1143"/>
    <mergeCell ref="T1143:V1143"/>
    <mergeCell ref="W1143:Z1143"/>
    <mergeCell ref="G1136:L1136"/>
    <mergeCell ref="M1136:Q1136"/>
    <mergeCell ref="R1136:S1136"/>
    <mergeCell ref="T1136:V1136"/>
    <mergeCell ref="W1136:Z1136"/>
    <mergeCell ref="G1137:L1137"/>
    <mergeCell ref="M1137:Q1137"/>
    <mergeCell ref="R1137:S1137"/>
    <mergeCell ref="G1147:L1147"/>
    <mergeCell ref="M1147:Q1147"/>
    <mergeCell ref="R1147:S1147"/>
    <mergeCell ref="T1147:V1147"/>
    <mergeCell ref="W1147:Z1147"/>
    <mergeCell ref="S1153:Z1155"/>
    <mergeCell ref="AA1153:AB1153"/>
    <mergeCell ref="G1150:L1150"/>
    <mergeCell ref="M1150:Q1150"/>
    <mergeCell ref="G1148:L1148"/>
    <mergeCell ref="M1148:Q1148"/>
    <mergeCell ref="R1148:S1148"/>
    <mergeCell ref="T1148:V1148"/>
    <mergeCell ref="W1148:Z1148"/>
    <mergeCell ref="A1139:A1143"/>
    <mergeCell ref="B1139:B1143"/>
    <mergeCell ref="G1139:L1139"/>
    <mergeCell ref="M1139:Q1139"/>
    <mergeCell ref="R1139:S1139"/>
    <mergeCell ref="T1139:V1139"/>
    <mergeCell ref="W1139:Z1139"/>
    <mergeCell ref="G1140:L1140"/>
    <mergeCell ref="M1140:Q1140"/>
    <mergeCell ref="R1140:S1140"/>
    <mergeCell ref="T1140:V1140"/>
    <mergeCell ref="W1140:Z1140"/>
    <mergeCell ref="G1141:L1141"/>
    <mergeCell ref="M1141:Q1141"/>
    <mergeCell ref="R1141:S1141"/>
    <mergeCell ref="T1141:V1141"/>
    <mergeCell ref="W1141:Z1141"/>
    <mergeCell ref="G1142:L1142"/>
    <mergeCell ref="W1149:Z1149"/>
    <mergeCell ref="A1150:A1155"/>
    <mergeCell ref="B1150:B1155"/>
    <mergeCell ref="G1160:L1160"/>
    <mergeCell ref="M1160:Q1160"/>
    <mergeCell ref="R1160:S1160"/>
    <mergeCell ref="T1160:V1160"/>
    <mergeCell ref="W1160:Z1160"/>
    <mergeCell ref="AA1160:AB1160"/>
    <mergeCell ref="R1145:S1145"/>
    <mergeCell ref="T1145:V1145"/>
    <mergeCell ref="W1145:Z1145"/>
    <mergeCell ref="G1146:L1146"/>
    <mergeCell ref="M1146:Q1146"/>
    <mergeCell ref="R1146:S1146"/>
    <mergeCell ref="T1146:V1146"/>
    <mergeCell ref="W1146:Z1146"/>
    <mergeCell ref="C1156:C1159"/>
    <mergeCell ref="E1156:F1157"/>
    <mergeCell ref="G1156:AB1156"/>
    <mergeCell ref="G1157:S1157"/>
    <mergeCell ref="T1157:AB1157"/>
    <mergeCell ref="E1158:E1159"/>
    <mergeCell ref="F1158:F1159"/>
    <mergeCell ref="G1158:L1159"/>
    <mergeCell ref="M1158:Q1159"/>
    <mergeCell ref="R1158:S1159"/>
    <mergeCell ref="T1158:V1159"/>
    <mergeCell ref="W1158:Z1159"/>
    <mergeCell ref="AA1158:AB1159"/>
    <mergeCell ref="AA1154:AA1155"/>
    <mergeCell ref="AB1154:AB1155"/>
    <mergeCell ref="G1161:L1161"/>
    <mergeCell ref="M1161:Q1161"/>
    <mergeCell ref="R1161:S1161"/>
    <mergeCell ref="T1161:V1161"/>
    <mergeCell ref="W1161:Z1161"/>
    <mergeCell ref="AA1161:AB1161"/>
    <mergeCell ref="W1151:Z1151"/>
    <mergeCell ref="AA1151:AB1151"/>
    <mergeCell ref="G1152:L1152"/>
    <mergeCell ref="M1152:Q1152"/>
    <mergeCell ref="R1152:S1152"/>
    <mergeCell ref="T1152:V1152"/>
    <mergeCell ref="W1152:Z1152"/>
    <mergeCell ref="AA1152:AB1152"/>
    <mergeCell ref="A1144:A1149"/>
    <mergeCell ref="B1144:B1149"/>
    <mergeCell ref="G1144:L1144"/>
    <mergeCell ref="M1144:Q1144"/>
    <mergeCell ref="AA1149:AB1149"/>
    <mergeCell ref="R1150:S1150"/>
    <mergeCell ref="T1150:V1150"/>
    <mergeCell ref="W1150:Z1150"/>
    <mergeCell ref="AA1150:AB1150"/>
    <mergeCell ref="G1151:L1151"/>
    <mergeCell ref="M1151:Q1151"/>
    <mergeCell ref="R1151:S1151"/>
    <mergeCell ref="T1151:V1151"/>
    <mergeCell ref="AA1147:AB1147"/>
    <mergeCell ref="G1149:L1149"/>
    <mergeCell ref="M1149:Q1149"/>
    <mergeCell ref="R1149:S1149"/>
    <mergeCell ref="T1149:V1149"/>
    <mergeCell ref="G1162:L1162"/>
    <mergeCell ref="M1162:Q1162"/>
    <mergeCell ref="R1162:S1162"/>
    <mergeCell ref="T1162:V1162"/>
    <mergeCell ref="W1162:Z1162"/>
    <mergeCell ref="G1163:L1163"/>
    <mergeCell ref="M1163:Q1163"/>
    <mergeCell ref="R1163:S1163"/>
    <mergeCell ref="T1163:V1163"/>
    <mergeCell ref="W1163:Z1163"/>
    <mergeCell ref="G1164:L1164"/>
    <mergeCell ref="M1164:Q1164"/>
    <mergeCell ref="R1164:S1164"/>
    <mergeCell ref="T1164:V1164"/>
    <mergeCell ref="W1164:Z1164"/>
    <mergeCell ref="G1165:L1165"/>
    <mergeCell ref="M1165:Q1165"/>
    <mergeCell ref="R1165:S1165"/>
    <mergeCell ref="T1165:V1165"/>
    <mergeCell ref="W1165:Z1165"/>
    <mergeCell ref="G1166:L1166"/>
    <mergeCell ref="M1166:Q1166"/>
    <mergeCell ref="R1166:S1166"/>
    <mergeCell ref="T1166:V1166"/>
    <mergeCell ref="W1166:Z1166"/>
    <mergeCell ref="G1167:L1167"/>
    <mergeCell ref="M1167:Q1167"/>
    <mergeCell ref="R1167:S1167"/>
    <mergeCell ref="T1167:V1167"/>
    <mergeCell ref="W1167:Z1167"/>
    <mergeCell ref="G1168:L1168"/>
    <mergeCell ref="M1168:Q1168"/>
    <mergeCell ref="R1168:S1168"/>
    <mergeCell ref="T1168:V1168"/>
    <mergeCell ref="W1168:Z1168"/>
    <mergeCell ref="G1169:L1169"/>
    <mergeCell ref="M1169:Q1169"/>
    <mergeCell ref="R1169:S1169"/>
    <mergeCell ref="T1169:V1169"/>
    <mergeCell ref="W1169:Z1169"/>
    <mergeCell ref="G1170:L1170"/>
    <mergeCell ref="M1170:Q1170"/>
    <mergeCell ref="R1170:S1170"/>
    <mergeCell ref="T1170:V1170"/>
    <mergeCell ref="W1170:Z1170"/>
    <mergeCell ref="G1171:L1171"/>
    <mergeCell ref="M1171:Q1171"/>
    <mergeCell ref="R1171:S1171"/>
    <mergeCell ref="T1171:V1171"/>
    <mergeCell ref="W1171:Z1171"/>
    <mergeCell ref="G1172:L1172"/>
    <mergeCell ref="M1172:Q1172"/>
    <mergeCell ref="R1172:S1172"/>
    <mergeCell ref="T1172:V1172"/>
    <mergeCell ref="W1172:Z1172"/>
    <mergeCell ref="G1173:L1173"/>
    <mergeCell ref="M1173:Q1173"/>
    <mergeCell ref="R1173:S1173"/>
    <mergeCell ref="T1173:V1173"/>
    <mergeCell ref="W1173:Z1173"/>
    <mergeCell ref="G1174:L1174"/>
    <mergeCell ref="M1174:Q1174"/>
    <mergeCell ref="R1174:S1174"/>
    <mergeCell ref="T1174:V1174"/>
    <mergeCell ref="W1174:Z1174"/>
    <mergeCell ref="G1175:L1175"/>
    <mergeCell ref="M1175:Q1175"/>
    <mergeCell ref="R1175:S1175"/>
    <mergeCell ref="T1175:V1175"/>
    <mergeCell ref="W1175:Z1175"/>
    <mergeCell ref="G1176:L1176"/>
    <mergeCell ref="M1176:Q1176"/>
    <mergeCell ref="R1176:S1176"/>
    <mergeCell ref="T1176:V1176"/>
    <mergeCell ref="W1176:Z1176"/>
    <mergeCell ref="G1177:L1177"/>
    <mergeCell ref="M1177:Q1177"/>
    <mergeCell ref="R1177:S1177"/>
    <mergeCell ref="T1177:V1177"/>
    <mergeCell ref="W1177:Z1177"/>
    <mergeCell ref="G1178:L1178"/>
    <mergeCell ref="M1178:Q1178"/>
    <mergeCell ref="R1178:S1178"/>
    <mergeCell ref="T1178:V1178"/>
    <mergeCell ref="W1178:Z1178"/>
    <mergeCell ref="G1179:L1179"/>
    <mergeCell ref="M1179:Q1179"/>
    <mergeCell ref="R1179:S1179"/>
    <mergeCell ref="T1179:V1179"/>
    <mergeCell ref="W1179:Z1179"/>
    <mergeCell ref="G1180:L1180"/>
    <mergeCell ref="M1180:Q1180"/>
    <mergeCell ref="R1180:S1180"/>
    <mergeCell ref="T1180:V1180"/>
    <mergeCell ref="W1180:Z1180"/>
    <mergeCell ref="G1181:L1181"/>
    <mergeCell ref="M1181:Q1181"/>
    <mergeCell ref="R1181:S1181"/>
    <mergeCell ref="T1181:V1181"/>
    <mergeCell ref="W1181:Z1181"/>
    <mergeCell ref="T1188:V1188"/>
    <mergeCell ref="W1188:Z1188"/>
    <mergeCell ref="G1189:L1189"/>
    <mergeCell ref="M1189:Q1189"/>
    <mergeCell ref="R1189:S1189"/>
    <mergeCell ref="T1189:V1189"/>
    <mergeCell ref="W1189:Z1189"/>
    <mergeCell ref="AA1189:AB1189"/>
    <mergeCell ref="M1190:Q1190"/>
    <mergeCell ref="R1190:S1190"/>
    <mergeCell ref="T1190:V1190"/>
    <mergeCell ref="G1182:L1182"/>
    <mergeCell ref="M1182:Q1182"/>
    <mergeCell ref="R1182:S1182"/>
    <mergeCell ref="T1182:V1182"/>
    <mergeCell ref="W1182:Z1182"/>
    <mergeCell ref="G1183:L1183"/>
    <mergeCell ref="M1183:Q1183"/>
    <mergeCell ref="R1183:S1183"/>
    <mergeCell ref="T1183:V1183"/>
    <mergeCell ref="W1183:Z1183"/>
    <mergeCell ref="G1184:L1184"/>
    <mergeCell ref="M1184:Q1184"/>
    <mergeCell ref="R1184:S1184"/>
    <mergeCell ref="T1184:V1184"/>
    <mergeCell ref="W1184:Z1184"/>
    <mergeCell ref="G1185:L1185"/>
    <mergeCell ref="M1185:Q1185"/>
    <mergeCell ref="R1185:S1185"/>
    <mergeCell ref="T1185:V1185"/>
    <mergeCell ref="W1185:Z1185"/>
    <mergeCell ref="W1190:Z1190"/>
    <mergeCell ref="G1197:L1197"/>
    <mergeCell ref="M1197:Q1197"/>
    <mergeCell ref="R1197:S1197"/>
    <mergeCell ref="T1197:V1197"/>
    <mergeCell ref="W1197:Z1197"/>
    <mergeCell ref="AA1197:AB1197"/>
    <mergeCell ref="G1198:L1198"/>
    <mergeCell ref="M1198:Q1198"/>
    <mergeCell ref="R1198:S1198"/>
    <mergeCell ref="T1198:V1198"/>
    <mergeCell ref="W1198:Z1198"/>
    <mergeCell ref="AA1198:AB1198"/>
    <mergeCell ref="G1186:L1186"/>
    <mergeCell ref="M1186:Q1186"/>
    <mergeCell ref="R1186:S1186"/>
    <mergeCell ref="T1186:V1186"/>
    <mergeCell ref="W1186:Z1186"/>
    <mergeCell ref="T1192:V1192"/>
    <mergeCell ref="W1192:Z1192"/>
    <mergeCell ref="G1193:L1193"/>
    <mergeCell ref="M1193:Q1193"/>
    <mergeCell ref="R1193:S1193"/>
    <mergeCell ref="T1193:V1193"/>
    <mergeCell ref="W1193:Z1193"/>
    <mergeCell ref="G1187:L1187"/>
    <mergeCell ref="M1187:Q1187"/>
    <mergeCell ref="R1187:S1187"/>
    <mergeCell ref="T1187:V1187"/>
    <mergeCell ref="W1187:Z1187"/>
    <mergeCell ref="G1188:L1188"/>
    <mergeCell ref="M1188:Q1188"/>
    <mergeCell ref="R1188:S1188"/>
    <mergeCell ref="G1202:L1202"/>
    <mergeCell ref="M1202:Q1202"/>
    <mergeCell ref="R1202:S1202"/>
    <mergeCell ref="T1202:V1202"/>
    <mergeCell ref="W1202:Z1202"/>
    <mergeCell ref="AA1202:AB1202"/>
    <mergeCell ref="G1203:L1203"/>
    <mergeCell ref="M1203:Q1203"/>
    <mergeCell ref="R1203:S1203"/>
    <mergeCell ref="T1203:V1203"/>
    <mergeCell ref="W1203:Z1203"/>
    <mergeCell ref="G1204:L1204"/>
    <mergeCell ref="A1194:A1198"/>
    <mergeCell ref="B1194:B1198"/>
    <mergeCell ref="G1194:L1194"/>
    <mergeCell ref="M1194:Q1194"/>
    <mergeCell ref="R1194:S1194"/>
    <mergeCell ref="T1194:V1194"/>
    <mergeCell ref="W1194:Z1194"/>
    <mergeCell ref="AA1194:AB1194"/>
    <mergeCell ref="G1195:L1195"/>
    <mergeCell ref="M1195:Q1195"/>
    <mergeCell ref="R1195:S1195"/>
    <mergeCell ref="T1195:V1195"/>
    <mergeCell ref="W1195:Z1195"/>
    <mergeCell ref="AA1195:AB1195"/>
    <mergeCell ref="G1196:L1196"/>
    <mergeCell ref="M1196:Q1196"/>
    <mergeCell ref="R1196:S1196"/>
    <mergeCell ref="T1196:V1196"/>
    <mergeCell ref="W1196:Z1196"/>
    <mergeCell ref="AA1196:AB1196"/>
    <mergeCell ref="M1199:Q1199"/>
    <mergeCell ref="R1199:S1199"/>
    <mergeCell ref="T1199:V1199"/>
    <mergeCell ref="W1199:Z1199"/>
    <mergeCell ref="AA1199:AB1199"/>
    <mergeCell ref="G1200:L1200"/>
    <mergeCell ref="M1200:Q1200"/>
    <mergeCell ref="R1200:S1200"/>
    <mergeCell ref="T1200:V1200"/>
    <mergeCell ref="W1200:Z1200"/>
    <mergeCell ref="AA1200:AB1200"/>
    <mergeCell ref="G1201:L1201"/>
    <mergeCell ref="M1201:Q1201"/>
    <mergeCell ref="R1201:S1201"/>
    <mergeCell ref="T1201:V1201"/>
    <mergeCell ref="W1201:Z1201"/>
    <mergeCell ref="AA1201:AB1201"/>
    <mergeCell ref="AA1190:AB1190"/>
    <mergeCell ref="G1191:L1191"/>
    <mergeCell ref="M1191:Q1191"/>
    <mergeCell ref="R1191:S1191"/>
    <mergeCell ref="T1191:V1191"/>
    <mergeCell ref="W1191:Z1191"/>
    <mergeCell ref="AA1191:AB1191"/>
    <mergeCell ref="G1192:L1192"/>
    <mergeCell ref="M1192:Q1192"/>
    <mergeCell ref="R1192:S1192"/>
    <mergeCell ref="AA1203:AB1203"/>
    <mergeCell ref="A1205:A1210"/>
    <mergeCell ref="B1205:B1210"/>
    <mergeCell ref="G1205:L1205"/>
    <mergeCell ref="M1205:Q1205"/>
    <mergeCell ref="R1205:S1205"/>
    <mergeCell ref="T1205:V1205"/>
    <mergeCell ref="W1205:Z1205"/>
    <mergeCell ref="G1206:L1206"/>
    <mergeCell ref="M1206:Q1206"/>
    <mergeCell ref="R1206:S1206"/>
    <mergeCell ref="T1206:V1206"/>
    <mergeCell ref="W1206:Z1206"/>
    <mergeCell ref="G1207:L1207"/>
    <mergeCell ref="M1207:Q1207"/>
    <mergeCell ref="R1207:S1207"/>
    <mergeCell ref="T1207:V1207"/>
    <mergeCell ref="W1207:Z1207"/>
    <mergeCell ref="S1208:Z1210"/>
    <mergeCell ref="A1199:A1204"/>
    <mergeCell ref="B1199:B1204"/>
    <mergeCell ref="G1199:L1199"/>
    <mergeCell ref="D1:D4"/>
    <mergeCell ref="D56:D59"/>
    <mergeCell ref="D111:D114"/>
    <mergeCell ref="D166:D169"/>
    <mergeCell ref="D221:D224"/>
    <mergeCell ref="D276:D279"/>
    <mergeCell ref="D331:D334"/>
    <mergeCell ref="D386:D389"/>
    <mergeCell ref="D441:D444"/>
    <mergeCell ref="D496:D499"/>
    <mergeCell ref="D551:D554"/>
    <mergeCell ref="AA1209:AA1210"/>
    <mergeCell ref="AB1209:AB1210"/>
    <mergeCell ref="AA329:AA330"/>
    <mergeCell ref="AB329:AB330"/>
    <mergeCell ref="AA384:AA385"/>
    <mergeCell ref="AB384:AB385"/>
    <mergeCell ref="AA439:AA440"/>
    <mergeCell ref="AB439:AB440"/>
    <mergeCell ref="AA494:AA495"/>
    <mergeCell ref="AB494:AB495"/>
    <mergeCell ref="AA549:AA550"/>
    <mergeCell ref="AB549:AB550"/>
    <mergeCell ref="AA604:AA605"/>
    <mergeCell ref="AB604:AB605"/>
    <mergeCell ref="AA901:AB901"/>
    <mergeCell ref="M1204:Q1204"/>
    <mergeCell ref="R1204:S1204"/>
    <mergeCell ref="T1204:V1204"/>
    <mergeCell ref="W1204:Z1204"/>
    <mergeCell ref="AA1204:AB1204"/>
    <mergeCell ref="G1190:L1190"/>
  </mergeCells>
  <phoneticPr fontId="2" type="noConversion"/>
  <conditionalFormatting sqref="F115:F162 F885:F932 F775:F822 F60:F107 F5:F44">
    <cfRule type="expression" dxfId="17" priority="196" stopIfTrue="1">
      <formula>$E5=0</formula>
    </cfRule>
  </conditionalFormatting>
  <conditionalFormatting sqref="F170:F217">
    <cfRule type="expression" dxfId="16" priority="67" stopIfTrue="1">
      <formula>$E170=0</formula>
    </cfRule>
  </conditionalFormatting>
  <conditionalFormatting sqref="F225:F272">
    <cfRule type="expression" dxfId="15" priority="66" stopIfTrue="1">
      <formula>$E225=0</formula>
    </cfRule>
  </conditionalFormatting>
  <conditionalFormatting sqref="F280:F327">
    <cfRule type="expression" dxfId="14" priority="65" stopIfTrue="1">
      <formula>$E280=0</formula>
    </cfRule>
  </conditionalFormatting>
  <conditionalFormatting sqref="F335:F382">
    <cfRule type="expression" dxfId="13" priority="64" stopIfTrue="1">
      <formula>$E335=0</formula>
    </cfRule>
  </conditionalFormatting>
  <conditionalFormatting sqref="F390:F437">
    <cfRule type="expression" dxfId="12" priority="63" stopIfTrue="1">
      <formula>$E390=0</formula>
    </cfRule>
  </conditionalFormatting>
  <conditionalFormatting sqref="F445:F492">
    <cfRule type="expression" dxfId="11" priority="62" stopIfTrue="1">
      <formula>$E445=0</formula>
    </cfRule>
  </conditionalFormatting>
  <conditionalFormatting sqref="F500:F547">
    <cfRule type="expression" dxfId="10" priority="61" stopIfTrue="1">
      <formula>$E500=0</formula>
    </cfRule>
  </conditionalFormatting>
  <conditionalFormatting sqref="F555:F602">
    <cfRule type="expression" dxfId="9" priority="60" stopIfTrue="1">
      <formula>$E555=0</formula>
    </cfRule>
  </conditionalFormatting>
  <conditionalFormatting sqref="F610:F657">
    <cfRule type="expression" dxfId="8" priority="59" stopIfTrue="1">
      <formula>$E610=0</formula>
    </cfRule>
  </conditionalFormatting>
  <conditionalFormatting sqref="F665:F712">
    <cfRule type="expression" dxfId="7" priority="58" stopIfTrue="1">
      <formula>$E665=0</formula>
    </cfRule>
  </conditionalFormatting>
  <conditionalFormatting sqref="F720:F767">
    <cfRule type="expression" dxfId="6" priority="57" stopIfTrue="1">
      <formula>$E720=0</formula>
    </cfRule>
  </conditionalFormatting>
  <conditionalFormatting sqref="F830:F877">
    <cfRule type="expression" dxfId="5" priority="55" stopIfTrue="1">
      <formula>$E830=0</formula>
    </cfRule>
  </conditionalFormatting>
  <conditionalFormatting sqref="F940:F987">
    <cfRule type="expression" dxfId="4" priority="7" stopIfTrue="1">
      <formula>$E940=0</formula>
    </cfRule>
  </conditionalFormatting>
  <conditionalFormatting sqref="F995:F1042">
    <cfRule type="expression" dxfId="3" priority="6" stopIfTrue="1">
      <formula>$E995=0</formula>
    </cfRule>
  </conditionalFormatting>
  <conditionalFormatting sqref="F1050:F1097">
    <cfRule type="expression" dxfId="2" priority="5" stopIfTrue="1">
      <formula>$E1050=0</formula>
    </cfRule>
  </conditionalFormatting>
  <conditionalFormatting sqref="F1105:F1152">
    <cfRule type="expression" dxfId="1" priority="3" stopIfTrue="1">
      <formula>$E1105=0</formula>
    </cfRule>
  </conditionalFormatting>
  <conditionalFormatting sqref="F1160:F1207">
    <cfRule type="expression" dxfId="0" priority="1" stopIfTrue="1">
      <formula>$E1160=0</formula>
    </cfRule>
  </conditionalFormatting>
  <dataValidations disablePrompts="1" count="1">
    <dataValidation type="list" allowBlank="1" showInputMessage="1" showErrorMessage="1" sqref="X53" xr:uid="{00000000-0002-0000-0100-000000000000}">
      <formula1>Спис5</formula1>
    </dataValidation>
  </dataValidations>
  <printOptions verticalCentered="1"/>
  <pageMargins left="0.6692913385826772" right="0.19685039370078741" top="0.19685039370078741" bottom="0.19685039370078741" header="0" footer="0"/>
  <pageSetup paperSize="8" orientation="landscape" r:id="rId1"/>
  <headerFooter alignWithMargins="0"/>
  <rowBreaks count="21" manualBreakCount="21">
    <brk id="55" max="27" man="1"/>
    <brk id="110" max="27" man="1"/>
    <brk id="165" max="27" man="1"/>
    <brk id="220" max="27" man="1"/>
    <brk id="275" max="27" man="1"/>
    <brk id="330" max="27" man="1"/>
    <brk id="385" max="27" man="1"/>
    <brk id="440" max="27" man="1"/>
    <brk id="495" max="27" man="1"/>
    <brk id="550" max="27" man="1"/>
    <brk id="605" max="26" man="1"/>
    <brk id="660" max="26" man="1"/>
    <brk id="715" max="26" man="1"/>
    <brk id="770" max="26" man="1"/>
    <brk id="825" max="26" man="1"/>
    <brk id="880" max="26" man="1"/>
    <brk id="935" max="26" man="1"/>
    <brk id="990" max="26" man="1"/>
    <brk id="1045" max="26" man="1"/>
    <brk id="1100" max="26" man="1"/>
    <brk id="1155" max="2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СВОДНАЯ</vt:lpstr>
      <vt:lpstr>Кабельный журнал</vt:lpstr>
      <vt:lpstr>'Кабельный журнал'!Область_печати</vt:lpstr>
      <vt:lpstr>СВОДНАЯ!Область_печати</vt:lpstr>
    </vt:vector>
  </TitlesOfParts>
  <Company>ОК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Сергей Бушмакин</cp:lastModifiedBy>
  <cp:lastPrinted>2025-09-02T12:40:38Z</cp:lastPrinted>
  <dcterms:created xsi:type="dcterms:W3CDTF">2002-04-08T04:18:58Z</dcterms:created>
  <dcterms:modified xsi:type="dcterms:W3CDTF">2025-09-03T13:23:33Z</dcterms:modified>
</cp:coreProperties>
</file>