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xr:revisionPtr revIDLastSave="0" documentId="13_ncr:801_{D7C41EDB-4DB7-48DC-9D99-FC49FF37C247}" xr6:coauthVersionLast="45" xr6:coauthVersionMax="45" xr10:uidLastSave="{00000000-0000-0000-0000-000000000000}"/>
  <bookViews>
    <workbookView xWindow="1950" yWindow="1950" windowWidth="20760" windowHeight="11820" xr2:uid="{6C3B8628-CF02-4FEE-8620-9424D49C5C03}"/>
  </bookViews>
  <sheets>
    <sheet name="Produtos" sheetId="1" r:id="rId1"/>
    <sheet name="Compras" sheetId="2" r:id="rId2"/>
  </sheets>
  <calcPr calcId="191029"/>
  <oleSize ref="A1:H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<sst xmlns="http://schemas.openxmlformats.org/spreadsheetml/2006/main" count="41" uniqueCount="35">
  <si>
    <t>Cód</t>
  </si>
  <si>
    <t>Nome</t>
  </si>
  <si>
    <t>Descrição</t>
  </si>
  <si>
    <t>Preço</t>
  </si>
  <si>
    <t>Quantidade</t>
  </si>
  <si>
    <t>Lâmpada de Led</t>
  </si>
  <si>
    <t>Conduíte P</t>
  </si>
  <si>
    <t>Parafuso P</t>
  </si>
  <si>
    <t>Parafuso M</t>
  </si>
  <si>
    <t>Parafuso G</t>
  </si>
  <si>
    <t>Porca P</t>
  </si>
  <si>
    <t>Porca M</t>
  </si>
  <si>
    <t>Porca G</t>
  </si>
  <si>
    <t>Prégo P</t>
  </si>
  <si>
    <t>Prego M</t>
  </si>
  <si>
    <t>Prego G</t>
  </si>
  <si>
    <t>Lâmpada</t>
  </si>
  <si>
    <t>Lâmpada Florecente</t>
  </si>
  <si>
    <t>Conduíte preto pequeno</t>
  </si>
  <si>
    <t>Parafuso de 10mm</t>
  </si>
  <si>
    <t>Parafuso de 20mm</t>
  </si>
  <si>
    <t>Parafuso de 30mm</t>
  </si>
  <si>
    <t>Porca de 10mm</t>
  </si>
  <si>
    <t>Porca de 20mm</t>
  </si>
  <si>
    <t>Porca de 30mm</t>
  </si>
  <si>
    <t>Prego de 10mm</t>
  </si>
  <si>
    <t>Prego de 20mm</t>
  </si>
  <si>
    <t>Prego de 30mm</t>
  </si>
  <si>
    <t>Data</t>
  </si>
  <si>
    <t>Hora</t>
  </si>
  <si>
    <t>Produto</t>
  </si>
  <si>
    <t>Num</t>
  </si>
  <si>
    <t>Subtotal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</si>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</sst>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2E17-360D-4754-B864-C0CCA9DC6289}">
  <dimension ref="A1:E14"/>
  <sheetViews>
    <sheetView tabSelected="1" zoomScale="175" zoomScaleNormal="175" workbookViewId="0"/>
  </sheetViews>
  <sheetFormatPr defaultRowHeight="15" x14ac:dyDescent="0.25"/>
  <cols>
    <col min="1" max="1" width="4.42578125" bestFit="1" customWidth="1"/>
    <col min="2" max="2" width="10.85546875" bestFit="1" customWidth="1"/>
    <col min="3" max="3" width="23.140625" bestFit="1" customWidth="1"/>
    <col min="4" max="4" width="6" bestFit="1" customWidth="1"/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 t="s">
        <v>34</v>
      </c>
      <c r="D2">
        <v>0</v>
      </c>
    </row>
    <row r="3" spans="1:5" x14ac:dyDescent="0.25">
      <c r="A3">
        <v>3</v>
      </c>
      <c r="B3" t="s">
        <v>6</v>
      </c>
      <c r="C3" t="s">
        <v>18</v>
      </c>
      <c r="D3">
        <v>3</v>
      </c>
      <c r="E3">
        <v>100</v>
      </c>
    </row>
    <row r="4" spans="1:5" x14ac:dyDescent="0.25">
      <c r="A4">
        <v>1</v>
      </c>
      <c r="B4" t="s">
        <v>16</v>
      </c>
      <c r="C4" t="s">
        <v>5</v>
      </c>
      <c r="D4">
        <v>15</v>
      </c>
      <c r="E4">
        <v>10</v>
      </c>
    </row>
    <row r="5" spans="1:5" x14ac:dyDescent="0.25">
      <c r="A5">
        <v>2</v>
      </c>
      <c r="B5" t="s">
        <v>16</v>
      </c>
      <c r="C5" t="s">
        <v>17</v>
      </c>
      <c r="D5">
        <v>12</v>
      </c>
      <c r="E5">
        <v>10</v>
      </c>
    </row>
    <row r="6" spans="1:5" x14ac:dyDescent="0.25">
      <c r="A6">
        <v>6</v>
      </c>
      <c r="B6" t="s">
        <v>9</v>
      </c>
      <c r="C6" t="s">
        <v>21</v>
      </c>
      <c r="D6">
        <v>1</v>
      </c>
      <c r="E6">
        <v>1000</v>
      </c>
    </row>
    <row r="7" spans="1:5" x14ac:dyDescent="0.25">
      <c r="A7">
        <v>5</v>
      </c>
      <c r="B7" t="s">
        <v>8</v>
      </c>
      <c r="C7" t="s">
        <v>20</v>
      </c>
      <c r="D7">
        <v>0.75</v>
      </c>
      <c r="E7">
        <v>1000</v>
      </c>
    </row>
    <row r="8" spans="1:5" x14ac:dyDescent="0.25">
      <c r="A8">
        <v>4</v>
      </c>
      <c r="B8" t="s">
        <v>7</v>
      </c>
      <c r="C8" t="s">
        <v>19</v>
      </c>
      <c r="D8">
        <v>0.5</v>
      </c>
      <c r="E8">
        <v>1000</v>
      </c>
    </row>
    <row r="9" spans="1:5" x14ac:dyDescent="0.25">
      <c r="A9">
        <v>9</v>
      </c>
      <c r="B9" t="s">
        <v>12</v>
      </c>
      <c r="C9" t="s">
        <v>24</v>
      </c>
      <c r="D9">
        <v>1</v>
      </c>
      <c r="E9">
        <v>1000</v>
      </c>
    </row>
    <row r="10" spans="1:5" x14ac:dyDescent="0.25">
      <c r="A10">
        <v>8</v>
      </c>
      <c r="B10" t="s">
        <v>11</v>
      </c>
      <c r="C10" t="s">
        <v>23</v>
      </c>
      <c r="D10">
        <v>0.75</v>
      </c>
      <c r="E10">
        <v>1000</v>
      </c>
    </row>
    <row r="11" spans="1:5" x14ac:dyDescent="0.25">
      <c r="A11">
        <v>7</v>
      </c>
      <c r="B11" t="s">
        <v>10</v>
      </c>
      <c r="C11" t="s">
        <v>22</v>
      </c>
      <c r="D11">
        <v>0.5</v>
      </c>
      <c r="E11">
        <v>1000</v>
      </c>
    </row>
    <row r="12" spans="1:5" x14ac:dyDescent="0.25">
      <c r="A12">
        <v>12</v>
      </c>
      <c r="B12" t="s">
        <v>15</v>
      </c>
      <c r="C12" t="s">
        <v>27</v>
      </c>
      <c r="D12">
        <v>1</v>
      </c>
      <c r="E12">
        <v>1000</v>
      </c>
    </row>
    <row r="13" spans="1:5" x14ac:dyDescent="0.25">
      <c r="A13">
        <v>11</v>
      </c>
      <c r="B13" t="s">
        <v>14</v>
      </c>
      <c r="C13" t="s">
        <v>26</v>
      </c>
      <c r="D13">
        <v>0.75</v>
      </c>
      <c r="E13">
        <v>1000</v>
      </c>
    </row>
    <row r="14" spans="1:5" x14ac:dyDescent="0.25">
      <c r="A14">
        <v>10</v>
      </c>
      <c r="B14" t="s">
        <v>13</v>
      </c>
      <c r="C14" t="s">
        <v>25</v>
      </c>
      <c r="D14">
        <v>0.5</v>
      </c>
      <c r="E14">
        <v>1000</v>
      </c>
    </row>
  </sheetData>
  <sortState xmlns:xlrd2="http://schemas.microsoft.com/office/spreadsheetml/2017/richdata2" ref="A3:E14">
    <sortCondition ref="B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71BE-C490-45AC-82BF-7C3B80668C61}">
  <dimension ref="A1:G12"/>
  <sheetViews>
    <sheetView zoomScale="175" zoomScaleNormal="175" workbookViewId="0">
      <selection activeCell="D3" sqref="D3"/>
    </sheetView>
  </sheetViews>
  <sheetFormatPr defaultRowHeight="15" x14ac:dyDescent="0.25"/>
  <cols>
    <col min="1" max="1" width="5.28515625" bestFit="1" customWidth="1"/>
    <col min="2" max="2" width="11.140625" bestFit="1" customWidth="1"/>
    <col min="3" max="3" width="5.7109375" bestFit="1" customWidth="1"/>
    <col min="4" max="4" width="10.5703125" bestFit="1" customWidth="1"/>
    <col min="5" max="5" width="11.42578125" bestFit="1" customWidth="1"/>
    <col min="6" max="6" width="9.7109375" bestFit="1" customWidth="1"/>
    <col min="7" max="7" width="10.7109375" bestFit="1" customWidth="1"/>
  </cols>
  <sheetData>
    <row r="1" spans="1:7" x14ac:dyDescent="0.25">
      <c r="A1" t="s">
        <v>31</v>
      </c>
      <c r="B1" s="4" t="s">
        <v>28</v>
      </c>
      <c r="C1" t="s">
        <v>29</v>
      </c>
      <c r="D1" t="s">
        <v>30</v>
      </c>
      <c r="E1" t="s">
        <v>4</v>
      </c>
      <c r="F1" t="s">
        <v>3</v>
      </c>
      <c r="G1" t="s">
        <v>32</v>
      </c>
    </row>
    <row r="2" spans="1:7" x14ac:dyDescent="0.25">
      <c r="A2">
        <v>1</v>
      </c>
      <c r="B2" s="1">
        <v>44001</v>
      </c>
      <c r="C2" s="2">
        <v>0.37222222222222223</v>
      </c>
      <c r="D2" t="s">
        <v>9</v>
      </c>
      <c r="E2">
        <v>2</v>
      </c>
      <c r="F2" s="3">
        <f>VLOOKUP(D2,Produtos!$B$2:$E$14,3,1)</f>
        <v>1</v>
      </c>
      <c r="G2" s="3">
        <f>E2*F2</f>
        <v>2</v>
      </c>
    </row>
    <row r="3" spans="1:7" x14ac:dyDescent="0.25">
      <c r="A3">
        <v>2</v>
      </c>
      <c r="B3" s="1">
        <v>44001</v>
      </c>
      <c r="C3" s="2">
        <v>0.37222222222222223</v>
      </c>
      <c r="D3" t="s">
        <v>12</v>
      </c>
      <c r="E3">
        <v>10</v>
      </c>
      <c r="F3" s="3">
        <f>VLOOKUP(D3,Produtos!$B$2:$E$14,3,1)</f>
        <v>1</v>
      </c>
      <c r="G3" s="3">
        <f>E3*F3</f>
        <v>10</v>
      </c>
    </row>
    <row r="4" spans="1:7" x14ac:dyDescent="0.25">
      <c r="A4">
        <v>3</v>
      </c>
      <c r="B4" s="1">
        <v>44001</v>
      </c>
      <c r="C4" s="2">
        <v>0.3743055555555555</v>
      </c>
      <c r="D4" t="s">
        <v>11</v>
      </c>
      <c r="E4">
        <v>8</v>
      </c>
      <c r="F4" s="3">
        <f>VLOOKUP(D4,Produtos!$B$2:$E$14,3,1)</f>
        <v>0.75</v>
      </c>
      <c r="G4" s="3">
        <f t="shared" ref="G4:G8" si="0">E4*F4</f>
        <v>6</v>
      </c>
    </row>
    <row r="5" spans="1:7" x14ac:dyDescent="0.25">
      <c r="A5">
        <v>4</v>
      </c>
      <c r="F5" s="3" t="e">
        <f>VLOOKUP(D5,Produtos!$B$2:$E$14,3,1)</f>
        <v>#N/A</v>
      </c>
      <c r="G5" s="3" t="e">
        <f t="shared" si="0"/>
        <v>#N/A</v>
      </c>
    </row>
    <row r="6" spans="1:7" x14ac:dyDescent="0.25">
      <c r="A6">
        <v>5</v>
      </c>
      <c r="F6" s="3" t="e">
        <f>VLOOKUP(D6,Produtos!$B$2:$E$14,3,1)</f>
        <v>#N/A</v>
      </c>
      <c r="G6" s="3" t="e">
        <f t="shared" si="0"/>
        <v>#N/A</v>
      </c>
    </row>
    <row r="7" spans="1:7" x14ac:dyDescent="0.25">
      <c r="A7">
        <v>6</v>
      </c>
      <c r="F7" s="3" t="e">
        <f>VLOOKUP(D7,Produtos!$B$2:$E$14,3,1)</f>
        <v>#N/A</v>
      </c>
      <c r="G7" s="3" t="e">
        <f t="shared" si="0"/>
        <v>#N/A</v>
      </c>
    </row>
    <row r="8" spans="1:7" x14ac:dyDescent="0.25">
      <c r="A8">
        <v>7</v>
      </c>
      <c r="F8" s="3" t="e">
        <f>VLOOKUP(D8,Produtos!$B$2:$E$14,3,1)</f>
        <v>#N/A</v>
      </c>
      <c r="G8" s="3" t="e">
        <f t="shared" si="0"/>
        <v>#N/A</v>
      </c>
    </row>
    <row r="9" spans="1:7" x14ac:dyDescent="0.25">
      <c r="A9">
        <v>8</v>
      </c>
      <c r="F9" s="3" t="e">
        <f>VLOOKUP(D9,Produtos!$B$2:$E$14,3,1)</f>
        <v>#N/A</v>
      </c>
      <c r="G9" s="3" t="e">
        <f t="shared" ref="G9:G11" si="1">E9*F9</f>
        <v>#N/A</v>
      </c>
    </row>
    <row r="10" spans="1:7" x14ac:dyDescent="0.25">
      <c r="A10">
        <v>9</v>
      </c>
      <c r="F10" s="3" t="e">
        <f>VLOOKUP(D10,Produtos!$B$2:$E$14,3,1)</f>
        <v>#N/A</v>
      </c>
      <c r="G10" s="3" t="e">
        <f t="shared" si="1"/>
        <v>#N/A</v>
      </c>
    </row>
    <row r="11" spans="1:7" x14ac:dyDescent="0.25">
      <c r="A11">
        <v>10</v>
      </c>
      <c r="F11" s="3" t="e">
        <f>VLOOKUP(D11,Produtos!$B$2:$E$14,3,1)</f>
        <v>#N/A</v>
      </c>
      <c r="G11" s="3" t="e">
        <f t="shared" si="1"/>
        <v>#N/A</v>
      </c>
    </row>
    <row r="12" spans="1:7" x14ac:dyDescent="0.25">
      <c r="F12" s="3" t="s">
        <v>33</v>
      </c>
      <c r="G12" s="3" t="e">
        <f>SUM(G2:G8)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4" yWindow="316" count="1">
        <x14:dataValidation type="list" allowBlank="1" showInputMessage="1" showErrorMessage="1" xr:uid="{0E14A582-8759-4233-BCA8-E6A031AEE33B}">
          <x14:formula1>
            <xm:f>Produtos!$B$2:$B$14</xm:f>
          </x14:formula1>
          <xm:sqref>D2:D11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2020-06-19T11:49:17Z</dcterms:created>
  <dcterms:modified xsi:type="dcterms:W3CDTF">2020-06-26T13:23:08Z</dcterms:modified>
</cp:coreProperties>
</file>