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ytag.s/Desktop/neuronal_mat/annotation/"/>
    </mc:Choice>
  </mc:AlternateContent>
  <xr:revisionPtr revIDLastSave="0" documentId="13_ncr:1_{A09D9DD2-CB97-AB4A-B67B-6B3D4A9767A5}" xr6:coauthVersionLast="47" xr6:coauthVersionMax="47" xr10:uidLastSave="{00000000-0000-0000-0000-000000000000}"/>
  <bookViews>
    <workbookView xWindow="1940" yWindow="660" windowWidth="31480" windowHeight="18920" xr2:uid="{6C690793-9A88-0643-8F10-9BC2FFF6B814}"/>
  </bookViews>
  <sheets>
    <sheet name="Sheet1" sheetId="1" r:id="rId1"/>
    <sheet name="Sheet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4" i="2"/>
  <c r="I4" i="1"/>
  <c r="I5" i="1"/>
  <c r="I6" i="1"/>
  <c r="I7" i="1"/>
  <c r="I8" i="1"/>
  <c r="I9" i="1"/>
  <c r="I10" i="1"/>
  <c r="I11" i="1"/>
  <c r="I12" i="1"/>
  <c r="I13" i="1"/>
  <c r="I3" i="1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P4" i="1"/>
  <c r="P5" i="1"/>
  <c r="P6" i="1"/>
  <c r="P7" i="1"/>
  <c r="P8" i="1"/>
  <c r="P9" i="1"/>
  <c r="P10" i="1"/>
  <c r="P11" i="1"/>
  <c r="P12" i="1"/>
  <c r="P13" i="1"/>
  <c r="P3" i="1"/>
  <c r="O4" i="1"/>
  <c r="O5" i="1"/>
  <c r="O6" i="1"/>
  <c r="O7" i="1"/>
  <c r="O8" i="1"/>
  <c r="O9" i="1"/>
  <c r="O10" i="1"/>
  <c r="O11" i="1"/>
  <c r="O12" i="1"/>
  <c r="O13" i="1"/>
  <c r="O3" i="1"/>
  <c r="N4" i="1"/>
  <c r="N5" i="1"/>
  <c r="N6" i="1"/>
  <c r="N7" i="1"/>
  <c r="N8" i="1"/>
  <c r="N9" i="1"/>
  <c r="N10" i="1"/>
  <c r="N11" i="1"/>
  <c r="N12" i="1"/>
  <c r="N13" i="1"/>
  <c r="N3" i="1"/>
  <c r="J5" i="1"/>
  <c r="K5" i="1"/>
  <c r="L5" i="1"/>
  <c r="M5" i="1"/>
  <c r="J6" i="1"/>
  <c r="K6" i="1"/>
  <c r="L6" i="1"/>
  <c r="M6" i="1"/>
  <c r="J7" i="1"/>
  <c r="K7" i="1"/>
  <c r="L7" i="1"/>
  <c r="M7" i="1"/>
  <c r="J3" i="1"/>
  <c r="K3" i="1"/>
  <c r="L3" i="1"/>
  <c r="M3" i="1"/>
  <c r="J10" i="1"/>
  <c r="K10" i="1"/>
  <c r="L10" i="1"/>
  <c r="M10" i="1"/>
  <c r="J12" i="1"/>
  <c r="M12" i="1"/>
  <c r="K12" i="1"/>
  <c r="L12" i="1"/>
  <c r="J11" i="1"/>
  <c r="K11" i="1"/>
  <c r="L11" i="1"/>
  <c r="M11" i="1"/>
  <c r="J9" i="1"/>
  <c r="K9" i="1"/>
  <c r="L9" i="1"/>
  <c r="M9" i="1"/>
  <c r="J13" i="1"/>
  <c r="K13" i="1"/>
  <c r="L13" i="1"/>
  <c r="M13" i="1"/>
  <c r="M8" i="1"/>
  <c r="M4" i="1"/>
  <c r="L8" i="1"/>
  <c r="L4" i="1"/>
  <c r="K8" i="1"/>
  <c r="K4" i="1"/>
  <c r="J8" i="1"/>
  <c r="J4" i="1"/>
</calcChain>
</file>

<file path=xl/sharedStrings.xml><?xml version="1.0" encoding="utf-8"?>
<sst xmlns="http://schemas.openxmlformats.org/spreadsheetml/2006/main" count="50" uniqueCount="40">
  <si>
    <t>301d</t>
  </si>
  <si>
    <t>Set I</t>
  </si>
  <si>
    <t>blue - DAPI</t>
  </si>
  <si>
    <t>green - AHRGAP26</t>
  </si>
  <si>
    <t>LAMP5+/BHLHE22-/AHRGAP26+</t>
  </si>
  <si>
    <t>LAMP5+/BHLHE22+/AHRGAP26-</t>
  </si>
  <si>
    <t>green + gray</t>
  </si>
  <si>
    <t>red + gray</t>
  </si>
  <si>
    <t>Set H</t>
  </si>
  <si>
    <t>LAMP5+/FGF13-/AHRGAP26+</t>
  </si>
  <si>
    <t>LAMP5+/FGF13+/AHRGAP26-</t>
  </si>
  <si>
    <t>red - LAMP5</t>
  </si>
  <si>
    <t>gray - BHLHE22</t>
  </si>
  <si>
    <t>green + red</t>
  </si>
  <si>
    <t>AHRGAP26 as percentage of LAMP5+</t>
  </si>
  <si>
    <t>LAMP5 as percentage of BHLHE22+</t>
  </si>
  <si>
    <t>LAMP5 as percentage of AHRGAP26+</t>
  </si>
  <si>
    <t>BHLHE22 as percentage of LAMP5+</t>
  </si>
  <si>
    <t>2d</t>
  </si>
  <si>
    <t>red = FGF13</t>
  </si>
  <si>
    <t>gray = LAMP5</t>
  </si>
  <si>
    <t>LAMP5 as percentage of FGF13+</t>
  </si>
  <si>
    <t>FGF13 as percentage of LAMP5+</t>
  </si>
  <si>
    <t>2yr</t>
  </si>
  <si>
    <t>20yr</t>
  </si>
  <si>
    <t>8yr</t>
  </si>
  <si>
    <t>14yr</t>
  </si>
  <si>
    <t>4yr</t>
  </si>
  <si>
    <t>118d</t>
  </si>
  <si>
    <t>34d</t>
  </si>
  <si>
    <t>blue -DAPI</t>
  </si>
  <si>
    <t>%have AHRGAP26</t>
  </si>
  <si>
    <t>%haveLAMP5</t>
  </si>
  <si>
    <t>%haveBHLHE22</t>
  </si>
  <si>
    <t>BHLHE22+/AHRGAP26+</t>
  </si>
  <si>
    <t>BHLHE22+/AHRGAP26-</t>
  </si>
  <si>
    <t>FGF13+/ARHGAP26-</t>
  </si>
  <si>
    <t>FGF13+/ARHGAP26+</t>
  </si>
  <si>
    <t>ga22</t>
  </si>
  <si>
    <t>ga34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</si>
</sst>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C736-20A0-B94B-96D6-BEF0B1E24D8F}">
  <dimension ref="A1:P84"/>
  <sheetViews>
    <sheetView tabSelected="1" zoomScale="88" workbookViewId="0">
      <selection activeCell="C18" sqref="C18"/>
    </sheetView>
  </sheetViews>
  <sheetFormatPr baseColWidth="10" defaultRowHeight="16" x14ac:dyDescent="0.2"/>
  <cols>
    <col min="1" max="1" width="5.1640625" bestFit="1" customWidth="1"/>
    <col min="2" max="2" width="10.5" bestFit="1" customWidth="1"/>
    <col min="3" max="3" width="16.6640625" bestFit="1" customWidth="1"/>
    <col min="4" max="4" width="11.1640625" bestFit="1" customWidth="1"/>
    <col min="5" max="5" width="12.33203125" bestFit="1" customWidth="1"/>
    <col min="6" max="6" width="28" bestFit="1" customWidth="1"/>
    <col min="7" max="7" width="25.83203125" bestFit="1" customWidth="1"/>
    <col min="8" max="8" width="28" bestFit="1" customWidth="1"/>
    <col min="9" max="9" width="19.33203125" customWidth="1"/>
    <col min="10" max="10" width="30.33203125" bestFit="1" customWidth="1"/>
    <col min="11" max="12" width="32.1640625" bestFit="1" customWidth="1"/>
    <col min="13" max="13" width="30.33203125" bestFit="1" customWidth="1"/>
    <col min="14" max="14" width="16.5" bestFit="1" customWidth="1"/>
    <col min="15" max="15" width="12.6640625" bestFit="1" customWidth="1"/>
    <col min="16" max="16" width="14.6640625" bestFit="1" customWidth="1"/>
  </cols>
  <sheetData>
    <row r="1" spans="1:16" x14ac:dyDescent="0.2">
      <c r="B1" t="s">
        <v>1</v>
      </c>
      <c r="F1" t="s">
        <v>13</v>
      </c>
      <c r="G1" t="s">
        <v>6</v>
      </c>
      <c r="H1" t="s">
        <v>7</v>
      </c>
    </row>
    <row r="2" spans="1:16" x14ac:dyDescent="0.2">
      <c r="B2" t="s">
        <v>2</v>
      </c>
      <c r="C2" t="s">
        <v>3</v>
      </c>
      <c r="D2" t="s">
        <v>11</v>
      </c>
      <c r="E2" t="s">
        <v>12</v>
      </c>
      <c r="F2" t="s">
        <v>4</v>
      </c>
      <c r="G2" t="s">
        <v>34</v>
      </c>
      <c r="H2" t="s">
        <v>5</v>
      </c>
      <c r="I2" t="s">
        <v>35</v>
      </c>
      <c r="J2" t="s">
        <v>15</v>
      </c>
      <c r="K2" t="s">
        <v>16</v>
      </c>
      <c r="L2" t="s">
        <v>14</v>
      </c>
      <c r="M2" t="s">
        <v>17</v>
      </c>
      <c r="N2" t="s">
        <v>31</v>
      </c>
      <c r="O2" t="s">
        <v>32</v>
      </c>
      <c r="P2" t="s">
        <v>33</v>
      </c>
    </row>
    <row r="3" spans="1:16" x14ac:dyDescent="0.2">
      <c r="A3" t="s">
        <v>38</v>
      </c>
      <c r="B3">
        <v>3760</v>
      </c>
      <c r="C3">
        <v>198</v>
      </c>
      <c r="D3">
        <v>207</v>
      </c>
      <c r="E3">
        <v>1038</v>
      </c>
      <c r="F3">
        <v>19</v>
      </c>
      <c r="G3">
        <v>67</v>
      </c>
      <c r="H3">
        <v>73</v>
      </c>
      <c r="I3">
        <f>E3-G3</f>
        <v>971</v>
      </c>
      <c r="J3" s="3">
        <f t="shared" ref="J3:J13" si="0">H3/E3*100</f>
        <v>7.0327552986512529</v>
      </c>
      <c r="K3" s="3">
        <f t="shared" ref="K3:K13" si="1">F3/C3*100</f>
        <v>9.5959595959595951</v>
      </c>
      <c r="L3" s="3">
        <f t="shared" ref="L3:L13" si="2">F3/D3*100</f>
        <v>9.1787439613526569</v>
      </c>
      <c r="M3" s="3">
        <f t="shared" ref="M3:M13" si="3">H3/D3*100</f>
        <v>35.265700483091791</v>
      </c>
      <c r="N3" s="3">
        <f>C3/B3*100</f>
        <v>5.2659574468085104</v>
      </c>
      <c r="O3" s="3">
        <f>D3/B3*100</f>
        <v>5.5053191489361701</v>
      </c>
      <c r="P3" s="3">
        <f>E3/B3*100</f>
        <v>27.606382978723403</v>
      </c>
    </row>
    <row r="4" spans="1:16" x14ac:dyDescent="0.2">
      <c r="A4" t="s">
        <v>39</v>
      </c>
      <c r="B4">
        <v>2421</v>
      </c>
      <c r="C4">
        <v>51</v>
      </c>
      <c r="D4">
        <v>311</v>
      </c>
      <c r="E4">
        <v>892</v>
      </c>
      <c r="F4">
        <v>9</v>
      </c>
      <c r="G4">
        <v>7</v>
      </c>
      <c r="H4">
        <v>129</v>
      </c>
      <c r="I4">
        <f t="shared" ref="I4:I13" si="4">E4-G4</f>
        <v>885</v>
      </c>
      <c r="J4" s="3">
        <f t="shared" si="0"/>
        <v>14.461883408071749</v>
      </c>
      <c r="K4" s="3">
        <f t="shared" si="1"/>
        <v>17.647058823529413</v>
      </c>
      <c r="L4" s="3">
        <f t="shared" si="2"/>
        <v>2.8938906752411575</v>
      </c>
      <c r="M4" s="3">
        <f t="shared" si="3"/>
        <v>41.479099678456592</v>
      </c>
      <c r="N4" s="3">
        <f t="shared" ref="N4:N13" si="5">C4/B4*100</f>
        <v>2.1065675340768277</v>
      </c>
      <c r="O4" s="3">
        <f t="shared" ref="O4:O13" si="6">D4/B4*100</f>
        <v>12.84593143329203</v>
      </c>
      <c r="P4" s="3">
        <f t="shared" ref="P4:P13" si="7">E4/B4*100</f>
        <v>36.844279223461378</v>
      </c>
    </row>
    <row r="5" spans="1:16" x14ac:dyDescent="0.2">
      <c r="A5" t="s">
        <v>18</v>
      </c>
      <c r="B5">
        <v>2723</v>
      </c>
      <c r="C5">
        <v>235</v>
      </c>
      <c r="D5">
        <v>174</v>
      </c>
      <c r="E5">
        <v>428</v>
      </c>
      <c r="F5">
        <v>19</v>
      </c>
      <c r="G5">
        <v>37</v>
      </c>
      <c r="H5">
        <v>37</v>
      </c>
      <c r="I5">
        <f t="shared" si="4"/>
        <v>391</v>
      </c>
      <c r="J5" s="3">
        <f t="shared" si="0"/>
        <v>8.6448598130841123</v>
      </c>
      <c r="K5" s="3">
        <f t="shared" si="1"/>
        <v>8.085106382978724</v>
      </c>
      <c r="L5" s="3">
        <f t="shared" si="2"/>
        <v>10.919540229885058</v>
      </c>
      <c r="M5" s="3">
        <f t="shared" si="3"/>
        <v>21.264367816091951</v>
      </c>
      <c r="N5" s="3">
        <f t="shared" si="5"/>
        <v>8.6301872934263688</v>
      </c>
      <c r="O5" s="3">
        <f t="shared" si="6"/>
        <v>6.3900110172603748</v>
      </c>
      <c r="P5" s="3">
        <f t="shared" si="7"/>
        <v>15.717958134410576</v>
      </c>
    </row>
    <row r="6" spans="1:16" x14ac:dyDescent="0.2">
      <c r="A6" t="s">
        <v>29</v>
      </c>
      <c r="B6">
        <v>1598</v>
      </c>
      <c r="C6">
        <v>60</v>
      </c>
      <c r="D6">
        <v>124</v>
      </c>
      <c r="E6">
        <v>540</v>
      </c>
      <c r="F6">
        <v>7</v>
      </c>
      <c r="G6">
        <v>19</v>
      </c>
      <c r="H6">
        <v>32</v>
      </c>
      <c r="I6">
        <f t="shared" si="4"/>
        <v>521</v>
      </c>
      <c r="J6" s="3">
        <f t="shared" si="0"/>
        <v>5.9259259259259265</v>
      </c>
      <c r="K6" s="3">
        <f t="shared" si="1"/>
        <v>11.666666666666666</v>
      </c>
      <c r="L6" s="3">
        <f t="shared" si="2"/>
        <v>5.6451612903225801</v>
      </c>
      <c r="M6" s="3">
        <f t="shared" si="3"/>
        <v>25.806451612903224</v>
      </c>
      <c r="N6" s="3">
        <f t="shared" si="5"/>
        <v>3.7546933667083859</v>
      </c>
      <c r="O6" s="3">
        <f t="shared" si="6"/>
        <v>7.759699624530664</v>
      </c>
      <c r="P6" s="3">
        <f t="shared" si="7"/>
        <v>33.792240300375468</v>
      </c>
    </row>
    <row r="7" spans="1:16" x14ac:dyDescent="0.2">
      <c r="A7" t="s">
        <v>28</v>
      </c>
      <c r="B7">
        <v>793</v>
      </c>
      <c r="C7">
        <v>158</v>
      </c>
      <c r="D7">
        <v>105</v>
      </c>
      <c r="E7">
        <v>560</v>
      </c>
      <c r="F7">
        <v>10</v>
      </c>
      <c r="G7">
        <v>33</v>
      </c>
      <c r="H7">
        <v>35</v>
      </c>
      <c r="I7">
        <f t="shared" si="4"/>
        <v>527</v>
      </c>
      <c r="J7" s="3">
        <f t="shared" si="0"/>
        <v>6.25</v>
      </c>
      <c r="K7" s="3">
        <f t="shared" si="1"/>
        <v>6.3291139240506329</v>
      </c>
      <c r="L7" s="3">
        <f t="shared" si="2"/>
        <v>9.5238095238095237</v>
      </c>
      <c r="M7" s="3">
        <f t="shared" si="3"/>
        <v>33.333333333333329</v>
      </c>
      <c r="N7" s="3">
        <f t="shared" si="5"/>
        <v>19.924337957124845</v>
      </c>
      <c r="O7" s="3">
        <f t="shared" si="6"/>
        <v>13.240857503152585</v>
      </c>
      <c r="P7" s="3">
        <f t="shared" si="7"/>
        <v>70.617906683480456</v>
      </c>
    </row>
    <row r="8" spans="1:16" x14ac:dyDescent="0.2">
      <c r="A8" t="s">
        <v>0</v>
      </c>
      <c r="B8">
        <v>2759</v>
      </c>
      <c r="C8">
        <v>362</v>
      </c>
      <c r="D8">
        <v>475</v>
      </c>
      <c r="E8">
        <v>491</v>
      </c>
      <c r="F8">
        <v>49</v>
      </c>
      <c r="G8">
        <v>39</v>
      </c>
      <c r="H8">
        <v>75</v>
      </c>
      <c r="I8">
        <f t="shared" si="4"/>
        <v>452</v>
      </c>
      <c r="J8" s="3">
        <f t="shared" si="0"/>
        <v>15.274949083503056</v>
      </c>
      <c r="K8" s="3">
        <f t="shared" si="1"/>
        <v>13.535911602209943</v>
      </c>
      <c r="L8" s="3">
        <f t="shared" si="2"/>
        <v>10.315789473684211</v>
      </c>
      <c r="M8" s="3">
        <f t="shared" si="3"/>
        <v>15.789473684210526</v>
      </c>
      <c r="N8" s="3">
        <f t="shared" si="5"/>
        <v>13.120695904313157</v>
      </c>
      <c r="O8" s="3">
        <f t="shared" si="6"/>
        <v>17.216382747372236</v>
      </c>
      <c r="P8" s="3">
        <f t="shared" si="7"/>
        <v>17.796303008336352</v>
      </c>
    </row>
    <row r="9" spans="1:16" x14ac:dyDescent="0.2">
      <c r="A9" t="s">
        <v>23</v>
      </c>
      <c r="B9">
        <v>2295</v>
      </c>
      <c r="C9">
        <v>365</v>
      </c>
      <c r="D9">
        <v>225</v>
      </c>
      <c r="E9">
        <v>103</v>
      </c>
      <c r="F9">
        <v>52</v>
      </c>
      <c r="G9">
        <v>19</v>
      </c>
      <c r="H9">
        <v>10</v>
      </c>
      <c r="I9">
        <f t="shared" si="4"/>
        <v>84</v>
      </c>
      <c r="J9" s="3">
        <f t="shared" si="0"/>
        <v>9.7087378640776691</v>
      </c>
      <c r="K9" s="3">
        <f t="shared" si="1"/>
        <v>14.246575342465754</v>
      </c>
      <c r="L9" s="3">
        <f t="shared" si="2"/>
        <v>23.111111111111111</v>
      </c>
      <c r="M9" s="3">
        <f t="shared" si="3"/>
        <v>4.4444444444444446</v>
      </c>
      <c r="N9" s="3">
        <f t="shared" si="5"/>
        <v>15.904139433551197</v>
      </c>
      <c r="O9" s="3">
        <f t="shared" si="6"/>
        <v>9.8039215686274517</v>
      </c>
      <c r="P9" s="3">
        <f t="shared" si="7"/>
        <v>4.4880174291938992</v>
      </c>
    </row>
    <row r="10" spans="1:16" x14ac:dyDescent="0.2">
      <c r="A10" t="s">
        <v>27</v>
      </c>
      <c r="B10">
        <v>2243</v>
      </c>
      <c r="C10">
        <v>243</v>
      </c>
      <c r="D10">
        <v>288</v>
      </c>
      <c r="E10">
        <v>236</v>
      </c>
      <c r="F10">
        <v>70</v>
      </c>
      <c r="G10">
        <v>13</v>
      </c>
      <c r="H10">
        <v>29</v>
      </c>
      <c r="I10">
        <f t="shared" si="4"/>
        <v>223</v>
      </c>
      <c r="J10" s="3">
        <f t="shared" si="0"/>
        <v>12.288135593220339</v>
      </c>
      <c r="K10" s="3">
        <f t="shared" si="1"/>
        <v>28.806584362139919</v>
      </c>
      <c r="L10" s="3">
        <f t="shared" si="2"/>
        <v>24.305555555555554</v>
      </c>
      <c r="M10" s="3">
        <f t="shared" si="3"/>
        <v>10.069444444444445</v>
      </c>
      <c r="N10" s="3">
        <f t="shared" si="5"/>
        <v>10.833704859563085</v>
      </c>
      <c r="O10" s="3">
        <f t="shared" si="6"/>
        <v>12.839946500222915</v>
      </c>
      <c r="P10" s="3">
        <f t="shared" si="7"/>
        <v>10.521622826571555</v>
      </c>
    </row>
    <row r="11" spans="1:16" x14ac:dyDescent="0.2">
      <c r="A11" t="s">
        <v>25</v>
      </c>
      <c r="B11">
        <v>2415</v>
      </c>
      <c r="C11">
        <v>210</v>
      </c>
      <c r="D11">
        <v>238</v>
      </c>
      <c r="E11">
        <v>203</v>
      </c>
      <c r="F11">
        <v>34</v>
      </c>
      <c r="G11">
        <v>21</v>
      </c>
      <c r="H11">
        <v>32</v>
      </c>
      <c r="I11">
        <f t="shared" si="4"/>
        <v>182</v>
      </c>
      <c r="J11" s="3">
        <f t="shared" si="0"/>
        <v>15.763546798029557</v>
      </c>
      <c r="K11" s="3">
        <f t="shared" si="1"/>
        <v>16.19047619047619</v>
      </c>
      <c r="L11" s="3">
        <f t="shared" si="2"/>
        <v>14.285714285714285</v>
      </c>
      <c r="M11" s="3">
        <f t="shared" si="3"/>
        <v>13.445378151260504</v>
      </c>
      <c r="N11" s="3">
        <f t="shared" si="5"/>
        <v>8.695652173913043</v>
      </c>
      <c r="O11" s="3">
        <f t="shared" si="6"/>
        <v>9.8550724637681171</v>
      </c>
      <c r="P11" s="3">
        <f t="shared" si="7"/>
        <v>8.4057971014492754</v>
      </c>
    </row>
    <row r="12" spans="1:16" x14ac:dyDescent="0.2">
      <c r="A12" t="s">
        <v>26</v>
      </c>
      <c r="B12">
        <v>2908</v>
      </c>
      <c r="C12">
        <v>1554</v>
      </c>
      <c r="D12">
        <v>965</v>
      </c>
      <c r="E12">
        <v>260</v>
      </c>
      <c r="F12">
        <v>381</v>
      </c>
      <c r="G12">
        <v>40</v>
      </c>
      <c r="H12">
        <v>75</v>
      </c>
      <c r="I12">
        <f t="shared" si="4"/>
        <v>220</v>
      </c>
      <c r="J12" s="3">
        <f t="shared" si="0"/>
        <v>28.846153846153843</v>
      </c>
      <c r="K12" s="3">
        <f t="shared" si="1"/>
        <v>24.517374517374517</v>
      </c>
      <c r="L12" s="3">
        <f t="shared" si="2"/>
        <v>39.481865284974091</v>
      </c>
      <c r="M12" s="3">
        <f t="shared" si="3"/>
        <v>7.7720207253886011</v>
      </c>
      <c r="N12" s="3">
        <f t="shared" si="5"/>
        <v>53.438789546079782</v>
      </c>
      <c r="O12" s="3">
        <f t="shared" si="6"/>
        <v>33.184319119669873</v>
      </c>
      <c r="P12" s="3">
        <f t="shared" si="7"/>
        <v>8.9408528198074286</v>
      </c>
    </row>
    <row r="13" spans="1:16" x14ac:dyDescent="0.2">
      <c r="A13" t="s">
        <v>24</v>
      </c>
      <c r="B13">
        <v>2996</v>
      </c>
      <c r="C13">
        <v>714</v>
      </c>
      <c r="D13">
        <v>845</v>
      </c>
      <c r="E13">
        <v>619</v>
      </c>
      <c r="F13">
        <v>106</v>
      </c>
      <c r="G13">
        <v>29</v>
      </c>
      <c r="H13">
        <v>118</v>
      </c>
      <c r="I13">
        <f t="shared" si="4"/>
        <v>590</v>
      </c>
      <c r="J13" s="3">
        <f t="shared" si="0"/>
        <v>19.063004846526656</v>
      </c>
      <c r="K13" s="3">
        <f t="shared" si="1"/>
        <v>14.845938375350141</v>
      </c>
      <c r="L13" s="3">
        <f t="shared" si="2"/>
        <v>12.544378698224854</v>
      </c>
      <c r="M13" s="3">
        <f t="shared" si="3"/>
        <v>13.964497041420119</v>
      </c>
      <c r="N13" s="3">
        <f t="shared" si="5"/>
        <v>23.831775700934578</v>
      </c>
      <c r="O13" s="3">
        <f t="shared" si="6"/>
        <v>28.204272363150867</v>
      </c>
      <c r="P13" s="3">
        <f t="shared" si="7"/>
        <v>20.660881174899867</v>
      </c>
    </row>
    <row r="17" spans="4:13" x14ac:dyDescent="0.2">
      <c r="J17" s="3"/>
      <c r="K17" s="3"/>
      <c r="L17" s="3"/>
      <c r="M17" s="3"/>
    </row>
    <row r="18" spans="4:13" x14ac:dyDescent="0.2">
      <c r="J18" s="3"/>
      <c r="K18" s="3"/>
      <c r="L18" s="3"/>
      <c r="M18" s="3"/>
    </row>
    <row r="19" spans="4:13" x14ac:dyDescent="0.2">
      <c r="J19" s="3"/>
      <c r="K19" s="3"/>
      <c r="L19" s="3"/>
      <c r="M19" s="3"/>
    </row>
    <row r="20" spans="4:13" x14ac:dyDescent="0.2">
      <c r="J20" s="3"/>
      <c r="K20" s="3"/>
      <c r="L20" s="3"/>
      <c r="M20" s="3"/>
    </row>
    <row r="25" spans="4:13" x14ac:dyDescent="0.2">
      <c r="D25" s="1"/>
    </row>
    <row r="26" spans="4:13" x14ac:dyDescent="0.2">
      <c r="D26" s="1"/>
    </row>
    <row r="27" spans="4:13" x14ac:dyDescent="0.2">
      <c r="D27" s="1"/>
    </row>
    <row r="28" spans="4:13" x14ac:dyDescent="0.2">
      <c r="D28" s="1"/>
    </row>
    <row r="29" spans="4:13" x14ac:dyDescent="0.2">
      <c r="D29" s="1"/>
    </row>
    <row r="30" spans="4:13" x14ac:dyDescent="0.2">
      <c r="D30" s="1"/>
    </row>
    <row r="31" spans="4:13" x14ac:dyDescent="0.2">
      <c r="D31" s="1"/>
    </row>
    <row r="32" spans="4:13" x14ac:dyDescent="0.2">
      <c r="D32" s="1"/>
    </row>
    <row r="33" spans="4:13" x14ac:dyDescent="0.2">
      <c r="D33" s="1"/>
    </row>
    <row r="34" spans="4:13" x14ac:dyDescent="0.2">
      <c r="D34" s="1"/>
    </row>
    <row r="35" spans="4:13" x14ac:dyDescent="0.2">
      <c r="D35" s="1"/>
    </row>
    <row r="36" spans="4:13" x14ac:dyDescent="0.2">
      <c r="D36" s="1"/>
    </row>
    <row r="37" spans="4:13" x14ac:dyDescent="0.2">
      <c r="D37" s="1"/>
    </row>
    <row r="38" spans="4:13" x14ac:dyDescent="0.2">
      <c r="D38" s="1"/>
    </row>
    <row r="39" spans="4:13" x14ac:dyDescent="0.2">
      <c r="D39" s="1"/>
    </row>
    <row r="40" spans="4:13" x14ac:dyDescent="0.2">
      <c r="D40" s="1"/>
      <c r="F40" s="1"/>
    </row>
    <row r="41" spans="4:13" x14ac:dyDescent="0.2">
      <c r="D41" s="1"/>
    </row>
    <row r="42" spans="4:13" x14ac:dyDescent="0.2">
      <c r="D42" s="1"/>
    </row>
    <row r="43" spans="4:13" x14ac:dyDescent="0.2">
      <c r="D43" s="1"/>
    </row>
    <row r="44" spans="4:13" x14ac:dyDescent="0.2">
      <c r="D44" s="1"/>
    </row>
    <row r="45" spans="4:13" x14ac:dyDescent="0.2">
      <c r="D45" s="1"/>
    </row>
    <row r="46" spans="4:13" x14ac:dyDescent="0.2">
      <c r="D46" s="1"/>
      <c r="L46" s="3"/>
      <c r="M46" s="3"/>
    </row>
    <row r="47" spans="4:13" x14ac:dyDescent="0.2">
      <c r="D47" s="1"/>
      <c r="F47" s="1"/>
      <c r="L47" s="3"/>
      <c r="M47" s="3"/>
    </row>
    <row r="48" spans="4:13" x14ac:dyDescent="0.2">
      <c r="D48" s="1"/>
      <c r="L48" s="3"/>
      <c r="M48" s="3"/>
    </row>
    <row r="49" spans="4:13" x14ac:dyDescent="0.2">
      <c r="D49" s="1"/>
      <c r="L49" s="3"/>
      <c r="M49" s="3"/>
    </row>
    <row r="50" spans="4:13" x14ac:dyDescent="0.2">
      <c r="D50" s="1"/>
      <c r="L50" s="3"/>
      <c r="M50" s="3"/>
    </row>
    <row r="51" spans="4:13" x14ac:dyDescent="0.2">
      <c r="D51" s="1"/>
      <c r="L51" s="3"/>
      <c r="M51" s="3"/>
    </row>
    <row r="52" spans="4:13" x14ac:dyDescent="0.2">
      <c r="D52" s="1"/>
      <c r="L52" s="3"/>
      <c r="M52" s="3"/>
    </row>
    <row r="53" spans="4:13" x14ac:dyDescent="0.2">
      <c r="D53" s="1"/>
      <c r="F53" s="1"/>
      <c r="L53" s="3"/>
      <c r="M53" s="3"/>
    </row>
    <row r="54" spans="4:13" x14ac:dyDescent="0.2">
      <c r="D54" s="1"/>
      <c r="L54" s="3"/>
      <c r="M54" s="3"/>
    </row>
    <row r="55" spans="4:13" x14ac:dyDescent="0.2">
      <c r="D55" s="1"/>
      <c r="L55" s="3"/>
      <c r="M55" s="3"/>
    </row>
    <row r="56" spans="4:13" x14ac:dyDescent="0.2">
      <c r="D56" s="1"/>
      <c r="L56" s="3"/>
      <c r="M56" s="3"/>
    </row>
    <row r="57" spans="4:13" x14ac:dyDescent="0.2">
      <c r="D57" s="1"/>
    </row>
    <row r="58" spans="4:13" x14ac:dyDescent="0.2">
      <c r="D58" s="1"/>
    </row>
    <row r="59" spans="4:13" x14ac:dyDescent="0.2">
      <c r="D59" s="1"/>
    </row>
    <row r="60" spans="4:13" x14ac:dyDescent="0.2">
      <c r="D60" s="1"/>
    </row>
    <row r="61" spans="4:13" x14ac:dyDescent="0.2">
      <c r="D61" s="1"/>
    </row>
    <row r="62" spans="4:13" x14ac:dyDescent="0.2">
      <c r="D62" s="1"/>
    </row>
    <row r="63" spans="4:13" x14ac:dyDescent="0.2">
      <c r="D63" s="2"/>
    </row>
    <row r="64" spans="4:13" x14ac:dyDescent="0.2">
      <c r="D64" s="1"/>
    </row>
    <row r="78" spans="4:4" x14ac:dyDescent="0.2">
      <c r="D78" s="1"/>
    </row>
    <row r="81" spans="4:4" x14ac:dyDescent="0.2">
      <c r="D81" s="1"/>
    </row>
    <row r="84" spans="4:4" x14ac:dyDescent="0.2">
      <c r="D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C598-E038-B244-83C6-014FE5CAC79C}">
  <dimension ref="A2:N7"/>
  <sheetViews>
    <sheetView workbookViewId="0">
      <selection activeCell="B13" sqref="B13"/>
    </sheetView>
  </sheetViews>
  <sheetFormatPr baseColWidth="10" defaultRowHeight="16" x14ac:dyDescent="0.2"/>
  <sheetData>
    <row r="2" spans="1:14" x14ac:dyDescent="0.2">
      <c r="C2" t="s">
        <v>8</v>
      </c>
      <c r="F2" t="s">
        <v>13</v>
      </c>
      <c r="G2" t="s">
        <v>6</v>
      </c>
      <c r="H2" t="s">
        <v>7</v>
      </c>
    </row>
    <row r="3" spans="1:14" x14ac:dyDescent="0.2">
      <c r="B3" t="s">
        <v>30</v>
      </c>
      <c r="C3" t="s">
        <v>3</v>
      </c>
      <c r="D3" t="s">
        <v>19</v>
      </c>
      <c r="E3" t="s">
        <v>20</v>
      </c>
      <c r="F3" t="s">
        <v>37</v>
      </c>
      <c r="G3" t="s">
        <v>9</v>
      </c>
      <c r="H3" t="s">
        <v>10</v>
      </c>
      <c r="J3" t="s">
        <v>21</v>
      </c>
      <c r="K3" t="s">
        <v>16</v>
      </c>
      <c r="L3" t="s">
        <v>14</v>
      </c>
      <c r="M3" t="s">
        <v>22</v>
      </c>
      <c r="N3" t="s">
        <v>36</v>
      </c>
    </row>
    <row r="4" spans="1:14" x14ac:dyDescent="0.2">
      <c r="A4" t="s">
        <v>38</v>
      </c>
      <c r="B4">
        <v>4866</v>
      </c>
      <c r="C4">
        <v>132</v>
      </c>
      <c r="D4">
        <v>2333</v>
      </c>
      <c r="E4">
        <v>562</v>
      </c>
      <c r="F4">
        <v>51</v>
      </c>
      <c r="G4">
        <v>30</v>
      </c>
      <c r="H4">
        <v>300</v>
      </c>
      <c r="J4" s="3">
        <f>H4/D4*100</f>
        <v>12.858979854264895</v>
      </c>
      <c r="K4" s="3">
        <f>G4/C4*100</f>
        <v>22.727272727272727</v>
      </c>
      <c r="L4" s="3">
        <f>G4/E4*100</f>
        <v>5.3380782918149468</v>
      </c>
      <c r="M4" s="3">
        <f>H4/E4*100</f>
        <v>53.380782918149464</v>
      </c>
      <c r="N4">
        <f>D4-F4</f>
        <v>2282</v>
      </c>
    </row>
    <row r="5" spans="1:14" x14ac:dyDescent="0.2">
      <c r="A5" t="s">
        <v>18</v>
      </c>
      <c r="B5">
        <v>2534</v>
      </c>
      <c r="C5">
        <v>308</v>
      </c>
      <c r="D5">
        <v>956</v>
      </c>
      <c r="E5">
        <v>148</v>
      </c>
      <c r="F5">
        <v>134</v>
      </c>
      <c r="G5">
        <v>10</v>
      </c>
      <c r="H5">
        <v>29</v>
      </c>
      <c r="J5" s="3">
        <f>H5/D5*100</f>
        <v>3.0334728033472804</v>
      </c>
      <c r="K5" s="3">
        <f>G5/C5*100</f>
        <v>3.2467532467532463</v>
      </c>
      <c r="L5" s="3">
        <f>G5/E5*100</f>
        <v>6.756756756756757</v>
      </c>
      <c r="M5" s="3">
        <f>H5/E5*100</f>
        <v>19.594594594594593</v>
      </c>
      <c r="N5">
        <f t="shared" ref="N5:N7" si="0">D5-F5</f>
        <v>822</v>
      </c>
    </row>
    <row r="6" spans="1:14" x14ac:dyDescent="0.2">
      <c r="A6" t="s">
        <v>23</v>
      </c>
      <c r="B6">
        <v>1746</v>
      </c>
      <c r="C6">
        <v>97</v>
      </c>
      <c r="D6">
        <v>91</v>
      </c>
      <c r="E6">
        <v>76</v>
      </c>
      <c r="F6">
        <v>7</v>
      </c>
      <c r="G6">
        <v>3</v>
      </c>
      <c r="H6">
        <v>17</v>
      </c>
      <c r="J6" s="3">
        <f>H6/D6*100</f>
        <v>18.681318681318682</v>
      </c>
      <c r="K6" s="3">
        <f>G6/C6*100</f>
        <v>3.0927835051546393</v>
      </c>
      <c r="L6" s="3">
        <f>G6/E6*100</f>
        <v>3.9473684210526314</v>
      </c>
      <c r="M6" s="3">
        <f>H6/E6*100</f>
        <v>22.368421052631579</v>
      </c>
      <c r="N6">
        <f t="shared" si="0"/>
        <v>84</v>
      </c>
    </row>
    <row r="7" spans="1:14" x14ac:dyDescent="0.2">
      <c r="A7" t="s">
        <v>24</v>
      </c>
      <c r="B7">
        <v>3810</v>
      </c>
      <c r="C7">
        <v>411</v>
      </c>
      <c r="D7">
        <v>452</v>
      </c>
      <c r="E7">
        <v>536</v>
      </c>
      <c r="F7">
        <v>104</v>
      </c>
      <c r="G7">
        <v>35</v>
      </c>
      <c r="H7">
        <v>63</v>
      </c>
      <c r="J7" s="3">
        <f>H7/D7*100</f>
        <v>13.938053097345133</v>
      </c>
      <c r="K7" s="3">
        <f>G7/C7*100</f>
        <v>8.5158150851581507</v>
      </c>
      <c r="L7" s="3">
        <f>G7/E7*100</f>
        <v>6.5298507462686564</v>
      </c>
      <c r="M7" s="3">
        <f>H7/E7*100</f>
        <v>11.753731343283583</v>
      </c>
      <c r="N7">
        <f t="shared" si="0"/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Poppe</dc:creator>
  <cp:lastModifiedBy>Microsoft Office User</cp:lastModifiedBy>
  <dcterms:created xsi:type="dcterms:W3CDTF">2022-05-18T03:19:15Z</dcterms:created>
  <dcterms:modified xsi:type="dcterms:W3CDTF">2022-06-06T03:38:22Z</dcterms:modified>
</cp:coreProperties>
</file>