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ytag.s/Desktop/neuronal_mat/annotation/"/>
    </mc:Choice>
  </mc:AlternateContent>
  <xr:revisionPtr revIDLastSave="0" documentId="13_ncr:1_{7631FD9F-7A53-894B-AAEE-83456FDFA7D3}" xr6:coauthVersionLast="47" xr6:coauthVersionMax="47" xr10:uidLastSave="{00000000-0000-0000-0000-000000000000}"/>
  <bookViews>
    <workbookView xWindow="7560" yWindow="760" windowWidth="22680" windowHeight="16400" xr2:uid="{2F1C80A6-ADB4-CE49-9095-CEE6C9371399}"/>
  </bookViews>
  <sheets>
    <sheet name="Sheet1" sheetId="1" r:id="rId1"/>
  </sheets>
  <definedNames>
    <definedName name="_xlnm._FilterDatabase" localSheetId="0" hidden="1">Sheet1!$A$1:$J$30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<sst xmlns="http://schemas.openxmlformats.org/spreadsheetml/2006/main" count="204" uniqueCount="88">
  <si>
    <t>Sample</t>
  </si>
  <si>
    <t>Age</t>
  </si>
  <si>
    <t>Number of Cells</t>
  </si>
  <si>
    <t>Stage</t>
  </si>
  <si>
    <t>Used</t>
  </si>
  <si>
    <t>RL1783</t>
  </si>
  <si>
    <t>200d</t>
  </si>
  <si>
    <t>No</t>
  </si>
  <si>
    <t>RL1784</t>
  </si>
  <si>
    <t>2yrs</t>
  </si>
  <si>
    <t>Yes</t>
  </si>
  <si>
    <t>RL1785</t>
  </si>
  <si>
    <t>16yrs</t>
  </si>
  <si>
    <t>RL1913</t>
  </si>
  <si>
    <t>ga39</t>
  </si>
  <si>
    <t>86d</t>
  </si>
  <si>
    <t>RL1914</t>
  </si>
  <si>
    <t>RL1931</t>
  </si>
  <si>
    <t>ga26</t>
  </si>
  <si>
    <t>RL1932</t>
  </si>
  <si>
    <t>ga23</t>
  </si>
  <si>
    <t>RL1992</t>
  </si>
  <si>
    <t>ga20</t>
  </si>
  <si>
    <t>RL1993</t>
  </si>
  <si>
    <t>34d</t>
  </si>
  <si>
    <t>RL1994</t>
  </si>
  <si>
    <t>RL1995</t>
  </si>
  <si>
    <t>12yrs</t>
  </si>
  <si>
    <t>8yrs</t>
  </si>
  <si>
    <t>RL2084</t>
  </si>
  <si>
    <t>RL2085</t>
  </si>
  <si>
    <t>20yrs</t>
  </si>
  <si>
    <t>RL2207</t>
  </si>
  <si>
    <t>ga24</t>
  </si>
  <si>
    <t>RL2208</t>
  </si>
  <si>
    <t>179d</t>
  </si>
  <si>
    <t>RL2209</t>
  </si>
  <si>
    <t>627d</t>
  </si>
  <si>
    <t>RL2210</t>
  </si>
  <si>
    <t>4yrs</t>
  </si>
  <si>
    <t>RL2366</t>
  </si>
  <si>
    <t>422d</t>
  </si>
  <si>
    <t>RL2367</t>
  </si>
  <si>
    <t>RL2368</t>
  </si>
  <si>
    <t>ga22</t>
  </si>
  <si>
    <t>28d</t>
  </si>
  <si>
    <t>10yrs</t>
  </si>
  <si>
    <t>RL2369</t>
  </si>
  <si>
    <t>25yrs</t>
  </si>
  <si>
    <t>RL2370</t>
  </si>
  <si>
    <t>RL2371</t>
  </si>
  <si>
    <t>301d</t>
  </si>
  <si>
    <t>RL2372</t>
  </si>
  <si>
    <t>14yrs</t>
  </si>
  <si>
    <t>RL2373</t>
  </si>
  <si>
    <t>40yrs</t>
  </si>
  <si>
    <t>After Doublets</t>
  </si>
  <si>
    <t>Before</t>
  </si>
  <si>
    <t>Percentage Doublets</t>
  </si>
  <si>
    <t>Infancy</t>
  </si>
  <si>
    <t>Childhood</t>
  </si>
  <si>
    <t>Adolescence</t>
  </si>
  <si>
    <t>Fetal</t>
  </si>
  <si>
    <t>Neonatal</t>
  </si>
  <si>
    <t>Adult</t>
  </si>
  <si>
    <t xml:space="preserve">Adult </t>
  </si>
  <si>
    <t>RL2363</t>
  </si>
  <si>
    <t>RL2362</t>
  </si>
  <si>
    <t>RL2364</t>
  </si>
  <si>
    <t>RL2365</t>
  </si>
  <si>
    <t>2d</t>
  </si>
  <si>
    <t>269d</t>
  </si>
  <si>
    <t>6yrs</t>
  </si>
  <si>
    <t>17yrs</t>
  </si>
  <si>
    <t>NA</t>
  </si>
  <si>
    <t>Notes</t>
  </si>
  <si>
    <t>no clustering, low percentage of transposition events in peaks, fraction of fragments in targeted regions low</t>
  </si>
  <si>
    <t>low percentage of transposition events in peaks</t>
  </si>
  <si>
    <t>too many detected cells</t>
  </si>
  <si>
    <t>too many detected cells, fraction of fragments in targeted regions low</t>
  </si>
  <si>
    <t>does not integrate</t>
  </si>
  <si>
    <t>median fragments per cell is low, no clustering</t>
  </si>
  <si>
    <t>weird clustering, low percentage of transposition events in peaks</t>
  </si>
  <si>
    <t>weird clustering, no difference between cells and ambient DNA</t>
  </si>
  <si>
    <t>Sex</t>
  </si>
  <si>
    <t>M</t>
  </si>
  <si>
    <t>F</t>
  </si>
  <si>
    <t>ArcSin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</si>
</sst>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9893-FD47-414D-87D0-D5F87966AA0F}">
  <dimension ref="A1:K30"/>
  <sheetViews>
    <sheetView tabSelected="1" zoomScale="91" workbookViewId="0">
      <selection activeCell="B8" sqref="B8"/>
    </sheetView>
  </sheetViews>
  <sheetFormatPr baseColWidth="10" defaultRowHeight="16" x14ac:dyDescent="0.2"/>
  <cols>
    <col min="1" max="2" width="13.33203125" customWidth="1"/>
    <col min="3" max="3" width="17.83203125" customWidth="1"/>
    <col min="4" max="5" width="18.6640625" customWidth="1"/>
    <col min="6" max="6" width="16.1640625" customWidth="1"/>
    <col min="7" max="8" width="19.6640625" customWidth="1"/>
    <col min="9" max="9" width="21.6640625" customWidth="1"/>
    <col min="10" max="10" width="18" customWidth="1"/>
    <col min="11" max="11" width="38.83203125" customWidth="1"/>
  </cols>
  <sheetData>
    <row r="1" spans="1:11" x14ac:dyDescent="0.2">
      <c r="A1" t="s">
        <v>0</v>
      </c>
      <c r="B1" t="s">
        <v>87</v>
      </c>
      <c r="C1" t="s">
        <v>1</v>
      </c>
      <c r="D1" t="s">
        <v>3</v>
      </c>
      <c r="E1" t="s">
        <v>84</v>
      </c>
      <c r="F1" t="s">
        <v>2</v>
      </c>
      <c r="G1" t="s">
        <v>4</v>
      </c>
      <c r="H1" t="s">
        <v>57</v>
      </c>
      <c r="I1" t="s">
        <v>56</v>
      </c>
      <c r="J1" t="s">
        <v>58</v>
      </c>
      <c r="K1" t="s">
        <v>75</v>
      </c>
    </row>
    <row r="2" spans="1:11" x14ac:dyDescent="0.2">
      <c r="A2" t="s">
        <v>5</v>
      </c>
      <c r="B2" t="s">
        <v>74</v>
      </c>
      <c r="C2" t="s">
        <v>6</v>
      </c>
      <c r="D2" t="s">
        <v>59</v>
      </c>
      <c r="E2" t="s">
        <v>85</v>
      </c>
      <c r="F2">
        <v>1143</v>
      </c>
      <c r="G2" t="s">
        <v>7</v>
      </c>
      <c r="H2" t="s">
        <v>74</v>
      </c>
      <c r="I2" t="s">
        <v>74</v>
      </c>
      <c r="J2" t="e">
        <f>(H2-I2)/H2*100</f>
        <v>#VALUE!</v>
      </c>
      <c r="K2" t="s">
        <v>76</v>
      </c>
    </row>
    <row r="3" spans="1:11" x14ac:dyDescent="0.2">
      <c r="A3" t="s">
        <v>8</v>
      </c>
      <c r="B3">
        <v>2.0025229085923599</v>
      </c>
      <c r="C3" t="s">
        <v>9</v>
      </c>
      <c r="D3" t="s">
        <v>60</v>
      </c>
      <c r="E3" t="s">
        <v>85</v>
      </c>
      <c r="F3">
        <v>7154</v>
      </c>
      <c r="G3" t="s">
        <v>10</v>
      </c>
      <c r="H3">
        <v>7154</v>
      </c>
      <c r="I3">
        <v>6643</v>
      </c>
      <c r="J3">
        <f t="shared" ref="J3:J30" si="0">(H3-I3)/H3*100</f>
        <v>7.1428571428571423</v>
      </c>
    </row>
    <row r="4" spans="1:11" x14ac:dyDescent="0.2">
      <c r="A4" t="s">
        <v>11</v>
      </c>
      <c r="B4">
        <v>4.0638681828967202</v>
      </c>
      <c r="C4" t="s">
        <v>12</v>
      </c>
      <c r="D4" t="s">
        <v>61</v>
      </c>
      <c r="E4" t="s">
        <v>86</v>
      </c>
      <c r="F4">
        <v>7011</v>
      </c>
      <c r="G4" t="s">
        <v>10</v>
      </c>
      <c r="H4">
        <v>7011</v>
      </c>
      <c r="I4">
        <v>6520</v>
      </c>
      <c r="J4">
        <f t="shared" si="0"/>
        <v>7.0032805591213805</v>
      </c>
    </row>
    <row r="5" spans="1:11" x14ac:dyDescent="0.2">
      <c r="A5" t="s">
        <v>13</v>
      </c>
      <c r="B5" t="s">
        <v>74</v>
      </c>
      <c r="C5" t="s">
        <v>14</v>
      </c>
      <c r="D5" t="s">
        <v>62</v>
      </c>
      <c r="E5" t="s">
        <v>86</v>
      </c>
      <c r="F5">
        <v>4480</v>
      </c>
      <c r="G5" t="s">
        <v>7</v>
      </c>
      <c r="H5" t="s">
        <v>74</v>
      </c>
      <c r="I5" t="s">
        <v>74</v>
      </c>
      <c r="J5" t="e">
        <f t="shared" si="0"/>
        <v>#VALUE!</v>
      </c>
      <c r="K5" t="s">
        <v>77</v>
      </c>
    </row>
    <row r="6" spans="1:11" x14ac:dyDescent="0.2">
      <c r="A6" t="s">
        <v>16</v>
      </c>
      <c r="B6">
        <v>0.41626724979218099</v>
      </c>
      <c r="C6" t="s">
        <v>15</v>
      </c>
      <c r="D6" t="s">
        <v>59</v>
      </c>
      <c r="E6" t="s">
        <v>85</v>
      </c>
      <c r="F6">
        <v>4609</v>
      </c>
      <c r="G6" t="s">
        <v>10</v>
      </c>
      <c r="H6">
        <v>4606</v>
      </c>
      <c r="I6">
        <v>4394</v>
      </c>
      <c r="J6">
        <f t="shared" si="0"/>
        <v>4.6026921406860621</v>
      </c>
    </row>
    <row r="7" spans="1:11" x14ac:dyDescent="0.2">
      <c r="A7" t="s">
        <v>17</v>
      </c>
      <c r="B7" t="s">
        <v>74</v>
      </c>
      <c r="C7" t="s">
        <v>18</v>
      </c>
      <c r="D7" t="s">
        <v>62</v>
      </c>
      <c r="E7" t="s">
        <v>86</v>
      </c>
      <c r="F7">
        <v>9519</v>
      </c>
      <c r="G7" t="s">
        <v>7</v>
      </c>
      <c r="H7" t="s">
        <v>74</v>
      </c>
      <c r="I7" t="s">
        <v>74</v>
      </c>
      <c r="J7" t="e">
        <f t="shared" si="0"/>
        <v>#VALUE!</v>
      </c>
      <c r="K7" t="s">
        <v>76</v>
      </c>
    </row>
    <row r="8" spans="1:11" x14ac:dyDescent="0.2">
      <c r="A8" t="s">
        <v>19</v>
      </c>
      <c r="B8" t="s">
        <v>74</v>
      </c>
      <c r="C8" t="s">
        <v>20</v>
      </c>
      <c r="D8" t="s">
        <v>62</v>
      </c>
      <c r="E8" t="s">
        <v>85</v>
      </c>
      <c r="F8">
        <v>20006</v>
      </c>
      <c r="G8" t="s">
        <v>7</v>
      </c>
      <c r="H8" t="s">
        <v>74</v>
      </c>
      <c r="I8" t="s">
        <v>74</v>
      </c>
      <c r="J8" t="e">
        <f t="shared" si="0"/>
        <v>#VALUE!</v>
      </c>
      <c r="K8" t="s">
        <v>78</v>
      </c>
    </row>
    <row r="9" spans="1:11" x14ac:dyDescent="0.2">
      <c r="A9" t="s">
        <v>21</v>
      </c>
      <c r="B9" t="s">
        <v>74</v>
      </c>
      <c r="C9" t="s">
        <v>22</v>
      </c>
      <c r="D9" t="s">
        <v>62</v>
      </c>
      <c r="E9" t="s">
        <v>85</v>
      </c>
      <c r="F9">
        <v>14343</v>
      </c>
      <c r="G9" t="s">
        <v>7</v>
      </c>
      <c r="H9" t="s">
        <v>74</v>
      </c>
      <c r="I9" t="s">
        <v>74</v>
      </c>
      <c r="J9" t="e">
        <f t="shared" si="0"/>
        <v>#VALUE!</v>
      </c>
      <c r="K9" t="s">
        <v>79</v>
      </c>
    </row>
    <row r="10" spans="1:11" x14ac:dyDescent="0.2">
      <c r="A10" t="s">
        <v>23</v>
      </c>
      <c r="B10" t="s">
        <v>74</v>
      </c>
      <c r="C10" t="s">
        <v>24</v>
      </c>
      <c r="D10" t="s">
        <v>63</v>
      </c>
      <c r="E10" t="s">
        <v>85</v>
      </c>
      <c r="F10">
        <v>585</v>
      </c>
      <c r="G10" t="s">
        <v>7</v>
      </c>
      <c r="H10" t="s">
        <v>74</v>
      </c>
      <c r="I10" t="s">
        <v>74</v>
      </c>
      <c r="J10" t="e">
        <f t="shared" si="0"/>
        <v>#VALUE!</v>
      </c>
      <c r="K10" t="s">
        <v>76</v>
      </c>
    </row>
    <row r="11" spans="1:11" x14ac:dyDescent="0.2">
      <c r="A11" t="s">
        <v>25</v>
      </c>
      <c r="B11">
        <v>3.3716052746912002</v>
      </c>
      <c r="C11" t="s">
        <v>28</v>
      </c>
      <c r="D11" t="s">
        <v>60</v>
      </c>
      <c r="E11" t="s">
        <v>85</v>
      </c>
      <c r="F11">
        <v>1396</v>
      </c>
      <c r="G11" t="s">
        <v>10</v>
      </c>
      <c r="H11">
        <v>1383</v>
      </c>
      <c r="I11">
        <v>1364</v>
      </c>
      <c r="J11">
        <f t="shared" si="0"/>
        <v>1.3738250180766449</v>
      </c>
    </row>
    <row r="12" spans="1:11" x14ac:dyDescent="0.2">
      <c r="A12" t="s">
        <v>26</v>
      </c>
      <c r="B12" t="s">
        <v>74</v>
      </c>
      <c r="C12" t="s">
        <v>27</v>
      </c>
      <c r="D12" t="s">
        <v>61</v>
      </c>
      <c r="E12" t="s">
        <v>85</v>
      </c>
      <c r="F12">
        <v>8958</v>
      </c>
      <c r="G12" t="s">
        <v>7</v>
      </c>
      <c r="H12" t="s">
        <v>74</v>
      </c>
      <c r="I12" t="s">
        <v>74</v>
      </c>
      <c r="J12" t="e">
        <f t="shared" si="0"/>
        <v>#VALUE!</v>
      </c>
      <c r="K12" t="s">
        <v>80</v>
      </c>
    </row>
    <row r="13" spans="1:11" x14ac:dyDescent="0.2">
      <c r="A13" t="s">
        <v>29</v>
      </c>
      <c r="B13" t="s">
        <v>74</v>
      </c>
      <c r="C13" t="s">
        <v>41</v>
      </c>
      <c r="D13" t="s">
        <v>60</v>
      </c>
      <c r="E13" t="s">
        <v>86</v>
      </c>
      <c r="F13">
        <v>481</v>
      </c>
      <c r="G13" t="s">
        <v>7</v>
      </c>
      <c r="H13" t="s">
        <v>74</v>
      </c>
      <c r="I13" t="s">
        <v>74</v>
      </c>
      <c r="J13" t="e">
        <f t="shared" si="0"/>
        <v>#VALUE!</v>
      </c>
      <c r="K13" t="s">
        <v>76</v>
      </c>
    </row>
    <row r="14" spans="1:11" x14ac:dyDescent="0.2">
      <c r="A14" t="s">
        <v>30</v>
      </c>
      <c r="B14">
        <v>4.2869054637751303</v>
      </c>
      <c r="C14" t="s">
        <v>31</v>
      </c>
      <c r="D14" t="s">
        <v>64</v>
      </c>
      <c r="E14" t="s">
        <v>86</v>
      </c>
      <c r="F14">
        <v>6427</v>
      </c>
      <c r="G14" t="s">
        <v>10</v>
      </c>
      <c r="H14">
        <v>6425</v>
      </c>
      <c r="I14">
        <v>6013</v>
      </c>
      <c r="J14">
        <f t="shared" si="0"/>
        <v>6.4124513618677046</v>
      </c>
    </row>
    <row r="15" spans="1:11" x14ac:dyDescent="0.2">
      <c r="A15" t="s">
        <v>32</v>
      </c>
      <c r="B15">
        <v>-0.53239784287458003</v>
      </c>
      <c r="C15" t="s">
        <v>33</v>
      </c>
      <c r="D15" t="s">
        <v>62</v>
      </c>
      <c r="E15" t="s">
        <v>85</v>
      </c>
      <c r="F15">
        <v>6493</v>
      </c>
      <c r="G15" t="s">
        <v>10</v>
      </c>
      <c r="H15">
        <v>6490</v>
      </c>
      <c r="I15">
        <v>6069</v>
      </c>
      <c r="J15">
        <f t="shared" si="0"/>
        <v>6.4869029275808936</v>
      </c>
    </row>
    <row r="16" spans="1:11" x14ac:dyDescent="0.2">
      <c r="A16" t="s">
        <v>34</v>
      </c>
      <c r="B16">
        <v>0.80265222542332504</v>
      </c>
      <c r="C16" t="s">
        <v>35</v>
      </c>
      <c r="D16" t="s">
        <v>59</v>
      </c>
      <c r="E16" t="s">
        <v>85</v>
      </c>
      <c r="F16">
        <v>5904</v>
      </c>
      <c r="G16" t="s">
        <v>10</v>
      </c>
      <c r="H16">
        <v>5904</v>
      </c>
      <c r="I16">
        <v>5556</v>
      </c>
      <c r="J16">
        <f t="shared" si="0"/>
        <v>5.8943089430894311</v>
      </c>
    </row>
    <row r="17" spans="1:11" x14ac:dyDescent="0.2">
      <c r="A17" t="s">
        <v>36</v>
      </c>
      <c r="B17">
        <v>1.85672884075392</v>
      </c>
      <c r="C17" t="s">
        <v>37</v>
      </c>
      <c r="D17" t="s">
        <v>60</v>
      </c>
      <c r="E17" t="s">
        <v>85</v>
      </c>
      <c r="F17">
        <v>7517</v>
      </c>
      <c r="G17" t="s">
        <v>10</v>
      </c>
      <c r="H17">
        <v>7517</v>
      </c>
      <c r="I17">
        <v>6952</v>
      </c>
      <c r="J17">
        <f t="shared" si="0"/>
        <v>7.5162963948383661</v>
      </c>
    </row>
    <row r="18" spans="1:11" x14ac:dyDescent="0.2">
      <c r="A18" t="s">
        <v>38</v>
      </c>
      <c r="B18">
        <v>2.6819719420149402</v>
      </c>
      <c r="C18" t="s">
        <v>39</v>
      </c>
      <c r="D18" t="s">
        <v>60</v>
      </c>
      <c r="E18" t="s">
        <v>85</v>
      </c>
      <c r="F18">
        <v>7364</v>
      </c>
      <c r="G18" t="s">
        <v>10</v>
      </c>
      <c r="H18">
        <v>7364</v>
      </c>
      <c r="I18">
        <v>6222</v>
      </c>
      <c r="J18">
        <f t="shared" si="0"/>
        <v>15.507876154263986</v>
      </c>
    </row>
    <row r="19" spans="1:11" x14ac:dyDescent="0.2">
      <c r="A19" t="s">
        <v>40</v>
      </c>
      <c r="B19">
        <v>-0.59238643117289203</v>
      </c>
      <c r="C19" t="s">
        <v>44</v>
      </c>
      <c r="D19" t="s">
        <v>62</v>
      </c>
      <c r="E19" t="s">
        <v>85</v>
      </c>
      <c r="F19">
        <v>2162</v>
      </c>
      <c r="G19" t="s">
        <v>10</v>
      </c>
      <c r="H19">
        <v>2162</v>
      </c>
      <c r="I19">
        <v>2116</v>
      </c>
      <c r="J19">
        <f t="shared" si="0"/>
        <v>2.1276595744680851</v>
      </c>
    </row>
    <row r="20" spans="1:11" x14ac:dyDescent="0.2">
      <c r="A20" t="s">
        <v>42</v>
      </c>
      <c r="B20">
        <v>0.13900000000000001</v>
      </c>
      <c r="C20" t="s">
        <v>45</v>
      </c>
      <c r="D20" t="s">
        <v>63</v>
      </c>
      <c r="E20" t="s">
        <v>85</v>
      </c>
      <c r="F20">
        <v>6708</v>
      </c>
      <c r="G20" t="s">
        <v>10</v>
      </c>
      <c r="H20">
        <v>6708</v>
      </c>
      <c r="I20">
        <v>6259</v>
      </c>
      <c r="J20">
        <f t="shared" si="0"/>
        <v>6.6935002981514611</v>
      </c>
    </row>
    <row r="21" spans="1:11" x14ac:dyDescent="0.2">
      <c r="A21" t="s">
        <v>43</v>
      </c>
      <c r="B21">
        <v>3.5943246678773599</v>
      </c>
      <c r="C21" t="s">
        <v>46</v>
      </c>
      <c r="D21" t="s">
        <v>61</v>
      </c>
      <c r="E21" t="s">
        <v>85</v>
      </c>
      <c r="F21">
        <v>6834</v>
      </c>
      <c r="G21" t="s">
        <v>10</v>
      </c>
      <c r="H21">
        <v>6833</v>
      </c>
      <c r="I21">
        <v>6367</v>
      </c>
      <c r="J21">
        <f t="shared" si="0"/>
        <v>6.8198448704814867</v>
      </c>
    </row>
    <row r="22" spans="1:11" x14ac:dyDescent="0.2">
      <c r="A22" t="s">
        <v>47</v>
      </c>
      <c r="B22">
        <v>4.5099809842281697</v>
      </c>
      <c r="C22" t="s">
        <v>48</v>
      </c>
      <c r="D22" t="s">
        <v>64</v>
      </c>
      <c r="E22" t="s">
        <v>86</v>
      </c>
      <c r="F22">
        <v>14890</v>
      </c>
      <c r="G22" t="s">
        <v>10</v>
      </c>
      <c r="H22">
        <v>14890</v>
      </c>
      <c r="I22">
        <v>12673</v>
      </c>
      <c r="J22">
        <f t="shared" si="0"/>
        <v>14.889187374076563</v>
      </c>
    </row>
    <row r="23" spans="1:11" x14ac:dyDescent="0.2">
      <c r="A23" t="s">
        <v>49</v>
      </c>
      <c r="B23" t="s">
        <v>74</v>
      </c>
      <c r="C23" t="s">
        <v>24</v>
      </c>
      <c r="D23" t="s">
        <v>63</v>
      </c>
      <c r="E23" t="s">
        <v>85</v>
      </c>
      <c r="F23">
        <v>1291</v>
      </c>
      <c r="G23" t="s">
        <v>7</v>
      </c>
      <c r="H23" t="s">
        <v>74</v>
      </c>
      <c r="I23" t="s">
        <v>74</v>
      </c>
      <c r="J23" t="e">
        <f t="shared" si="0"/>
        <v>#VALUE!</v>
      </c>
      <c r="K23" t="s">
        <v>76</v>
      </c>
    </row>
    <row r="24" spans="1:11" x14ac:dyDescent="0.2">
      <c r="A24" t="s">
        <v>50</v>
      </c>
      <c r="B24">
        <v>1.1944177752484799</v>
      </c>
      <c r="C24" t="s">
        <v>51</v>
      </c>
      <c r="D24" t="s">
        <v>59</v>
      </c>
      <c r="E24" t="s">
        <v>85</v>
      </c>
      <c r="F24">
        <v>4760</v>
      </c>
      <c r="G24" t="s">
        <v>10</v>
      </c>
      <c r="H24">
        <v>4759</v>
      </c>
      <c r="I24">
        <v>4533</v>
      </c>
      <c r="J24">
        <f t="shared" si="0"/>
        <v>4.7488968270645096</v>
      </c>
    </row>
    <row r="25" spans="1:11" x14ac:dyDescent="0.2">
      <c r="A25" t="s">
        <v>52</v>
      </c>
      <c r="B25">
        <v>3.93042712964795</v>
      </c>
      <c r="C25" t="s">
        <v>53</v>
      </c>
      <c r="D25" t="s">
        <v>61</v>
      </c>
      <c r="E25" t="s">
        <v>86</v>
      </c>
      <c r="F25">
        <v>2601</v>
      </c>
      <c r="G25" t="s">
        <v>10</v>
      </c>
      <c r="H25">
        <v>2601</v>
      </c>
      <c r="I25">
        <v>2534</v>
      </c>
      <c r="J25">
        <f t="shared" si="0"/>
        <v>2.5759323337178008</v>
      </c>
    </row>
    <row r="26" spans="1:11" x14ac:dyDescent="0.2">
      <c r="A26" t="s">
        <v>54</v>
      </c>
      <c r="B26">
        <v>4.9799108977037996</v>
      </c>
      <c r="C26" t="s">
        <v>55</v>
      </c>
      <c r="D26" t="s">
        <v>65</v>
      </c>
      <c r="E26" t="s">
        <v>85</v>
      </c>
      <c r="F26">
        <v>10103</v>
      </c>
      <c r="G26" t="s">
        <v>10</v>
      </c>
      <c r="H26">
        <v>10103</v>
      </c>
      <c r="I26">
        <v>9083</v>
      </c>
      <c r="J26">
        <f t="shared" si="0"/>
        <v>10.096011085816095</v>
      </c>
    </row>
    <row r="27" spans="1:11" x14ac:dyDescent="0.2">
      <c r="A27" t="s">
        <v>67</v>
      </c>
      <c r="B27" t="s">
        <v>74</v>
      </c>
      <c r="C27" t="s">
        <v>70</v>
      </c>
      <c r="D27" t="s">
        <v>63</v>
      </c>
      <c r="E27" t="s">
        <v>86</v>
      </c>
      <c r="F27">
        <v>740</v>
      </c>
      <c r="G27" t="s">
        <v>7</v>
      </c>
      <c r="H27" t="s">
        <v>74</v>
      </c>
      <c r="I27" t="s">
        <v>74</v>
      </c>
      <c r="J27" t="e">
        <f t="shared" si="0"/>
        <v>#VALUE!</v>
      </c>
      <c r="K27" t="s">
        <v>81</v>
      </c>
    </row>
    <row r="28" spans="1:11" x14ac:dyDescent="0.2">
      <c r="A28" t="s">
        <v>66</v>
      </c>
      <c r="B28" t="s">
        <v>74</v>
      </c>
      <c r="C28" t="s">
        <v>71</v>
      </c>
      <c r="D28" t="s">
        <v>59</v>
      </c>
      <c r="E28" t="s">
        <v>85</v>
      </c>
      <c r="F28">
        <v>1877</v>
      </c>
      <c r="G28" t="s">
        <v>7</v>
      </c>
      <c r="H28" t="s">
        <v>74</v>
      </c>
      <c r="I28" t="s">
        <v>74</v>
      </c>
      <c r="J28" t="e">
        <f t="shared" si="0"/>
        <v>#VALUE!</v>
      </c>
      <c r="K28" t="s">
        <v>82</v>
      </c>
    </row>
    <row r="29" spans="1:11" x14ac:dyDescent="0.2">
      <c r="A29" t="s">
        <v>68</v>
      </c>
      <c r="B29">
        <v>3.0848377563436</v>
      </c>
      <c r="C29" t="s">
        <v>72</v>
      </c>
      <c r="D29" t="s">
        <v>60</v>
      </c>
      <c r="E29" t="s">
        <v>85</v>
      </c>
      <c r="F29">
        <v>3883</v>
      </c>
      <c r="G29" t="s">
        <v>10</v>
      </c>
      <c r="H29">
        <v>3883</v>
      </c>
      <c r="I29">
        <v>3733</v>
      </c>
      <c r="J29">
        <f t="shared" si="0"/>
        <v>3.8629925315477722</v>
      </c>
    </row>
    <row r="30" spans="1:11" x14ac:dyDescent="0.2">
      <c r="A30" t="s">
        <v>69</v>
      </c>
      <c r="B30" t="s">
        <v>74</v>
      </c>
      <c r="C30" t="s">
        <v>73</v>
      </c>
      <c r="D30" t="s">
        <v>61</v>
      </c>
      <c r="E30" t="s">
        <v>86</v>
      </c>
      <c r="F30">
        <v>6033</v>
      </c>
      <c r="G30" t="s">
        <v>7</v>
      </c>
      <c r="H30" t="s">
        <v>74</v>
      </c>
      <c r="I30" t="s">
        <v>74</v>
      </c>
      <c r="J30" t="e">
        <f t="shared" si="0"/>
        <v>#VALUE!</v>
      </c>
      <c r="K30" t="s">
        <v>83</v>
      </c>
    </row>
  </sheetData>
  <autoFilter ref="A1:J30" xr:uid="{B77C9EDC-1CA3-1F4B-A474-76431C1C9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2021-02-15T00:39:33Z</dcterms:created>
  <dcterms:modified xsi:type="dcterms:W3CDTF">2022-01-18T23:45:16Z</dcterms:modified>
</cp:coreProperties>
</file>