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new_L1\"/>
    </mc:Choice>
  </mc:AlternateContent>
  <xr:revisionPtr revIDLastSave="0" documentId="13_ncr:1_{1AD0D332-AA76-4B57-9552-82FDA8EE00CC}" xr6:coauthVersionLast="47" xr6:coauthVersionMax="47" xr10:uidLastSave="{00000000-0000-0000-0000-000000000000}"/>
  <bookViews>
    <workbookView xWindow="-98" yWindow="-98" windowWidth="20715" windowHeight="13276" xr2:uid="{6525C5C1-6270-49E2-837E-A88263BF0C85}"/>
  </bookViews>
  <sheets>
    <sheet name="withNAP" sheetId="1" r:id="rId1"/>
    <sheet name="withoutN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66" i="2"/>
  <c r="C66" i="2"/>
  <c r="D65" i="2"/>
  <c r="E65" i="2" s="1"/>
  <c r="E64" i="2"/>
  <c r="D64" i="2"/>
  <c r="D63" i="2"/>
  <c r="E63" i="2" s="1"/>
  <c r="E66" i="2" s="1"/>
  <c r="F62" i="2" s="1"/>
  <c r="E62" i="2"/>
  <c r="D62" i="2"/>
  <c r="D60" i="2"/>
  <c r="C60" i="2"/>
  <c r="D59" i="2"/>
  <c r="E59" i="2" s="1"/>
  <c r="E58" i="2"/>
  <c r="D58" i="2"/>
  <c r="D57" i="2"/>
  <c r="E57" i="2" s="1"/>
  <c r="E60" i="2" s="1"/>
  <c r="F56" i="2" s="1"/>
  <c r="E56" i="2"/>
  <c r="D56" i="2"/>
  <c r="C54" i="2"/>
  <c r="D54" i="2" s="1"/>
  <c r="D53" i="2"/>
  <c r="E53" i="2" s="1"/>
  <c r="D52" i="2"/>
  <c r="E52" i="2" s="1"/>
  <c r="D51" i="2"/>
  <c r="E51" i="2" s="1"/>
  <c r="C49" i="2"/>
  <c r="D49" i="2" s="1"/>
  <c r="E48" i="2"/>
  <c r="D48" i="2"/>
  <c r="D47" i="2"/>
  <c r="E47" i="2" s="1"/>
  <c r="E46" i="2"/>
  <c r="D46" i="2"/>
  <c r="D38" i="2"/>
  <c r="C38" i="2"/>
  <c r="D37" i="2"/>
  <c r="E37" i="2" s="1"/>
  <c r="E36" i="2"/>
  <c r="D36" i="2"/>
  <c r="D35" i="2"/>
  <c r="E35" i="2" s="1"/>
  <c r="E38" i="2" s="1"/>
  <c r="C31" i="2"/>
  <c r="D31" i="2" s="1"/>
  <c r="E30" i="2"/>
  <c r="D30" i="2"/>
  <c r="D29" i="2"/>
  <c r="E29" i="2" s="1"/>
  <c r="E28" i="2"/>
  <c r="D28" i="2"/>
  <c r="D27" i="2"/>
  <c r="E27" i="2" s="1"/>
  <c r="D26" i="2"/>
  <c r="E26" i="2" s="1"/>
  <c r="E31" i="2" s="1"/>
  <c r="D17" i="2"/>
  <c r="C17" i="2"/>
  <c r="D16" i="2"/>
  <c r="E16" i="2" s="1"/>
  <c r="E15" i="2"/>
  <c r="D15" i="2"/>
  <c r="D14" i="2"/>
  <c r="E14" i="2" s="1"/>
  <c r="C7" i="2"/>
  <c r="D7" i="2" s="1"/>
  <c r="F4" i="2" s="1"/>
  <c r="E6" i="2"/>
  <c r="D6" i="2"/>
  <c r="D5" i="2"/>
  <c r="E5" i="2" s="1"/>
  <c r="E4" i="2"/>
  <c r="E7" i="2" s="1"/>
  <c r="D4" i="2"/>
  <c r="C31" i="1"/>
  <c r="D31" i="1" s="1"/>
  <c r="C7" i="1"/>
  <c r="D7" i="1" s="1"/>
  <c r="C71" i="1"/>
  <c r="D71" i="1" s="1"/>
  <c r="D70" i="1"/>
  <c r="E70" i="1" s="1"/>
  <c r="D69" i="1"/>
  <c r="E69" i="1" s="1"/>
  <c r="D68" i="1"/>
  <c r="E68" i="1" s="1"/>
  <c r="C66" i="1"/>
  <c r="D66" i="1" s="1"/>
  <c r="D65" i="1"/>
  <c r="E65" i="1" s="1"/>
  <c r="D64" i="1"/>
  <c r="E64" i="1" s="1"/>
  <c r="D63" i="1"/>
  <c r="E63" i="1" s="1"/>
  <c r="D62" i="1"/>
  <c r="C60" i="1"/>
  <c r="D60" i="1" s="1"/>
  <c r="D59" i="1"/>
  <c r="E59" i="1" s="1"/>
  <c r="D58" i="1"/>
  <c r="E58" i="1" s="1"/>
  <c r="D57" i="1"/>
  <c r="E57" i="1" s="1"/>
  <c r="D56" i="1"/>
  <c r="E56" i="1" s="1"/>
  <c r="C54" i="1"/>
  <c r="D54" i="1" s="1"/>
  <c r="D53" i="1"/>
  <c r="E53" i="1" s="1"/>
  <c r="D52" i="1"/>
  <c r="E52" i="1" s="1"/>
  <c r="D51" i="1"/>
  <c r="E51" i="1" s="1"/>
  <c r="C49" i="1"/>
  <c r="D49" i="1" s="1"/>
  <c r="D48" i="1"/>
  <c r="E48" i="1" s="1"/>
  <c r="D47" i="1"/>
  <c r="E47" i="1" s="1"/>
  <c r="D46" i="1"/>
  <c r="E46" i="1" s="1"/>
  <c r="C38" i="1"/>
  <c r="D38" i="1" s="1"/>
  <c r="D37" i="1"/>
  <c r="E37" i="1" s="1"/>
  <c r="D36" i="1"/>
  <c r="E36" i="1" s="1"/>
  <c r="D35" i="1"/>
  <c r="D30" i="1"/>
  <c r="E30" i="1" s="1"/>
  <c r="D29" i="1"/>
  <c r="E29" i="1" s="1"/>
  <c r="D28" i="1"/>
  <c r="E28" i="1" s="1"/>
  <c r="D27" i="1"/>
  <c r="E27" i="1" s="1"/>
  <c r="D26" i="1"/>
  <c r="D17" i="1"/>
  <c r="D16" i="1"/>
  <c r="E16" i="1" s="1"/>
  <c r="D15" i="1"/>
  <c r="E15" i="1" s="1"/>
  <c r="D14" i="1"/>
  <c r="D6" i="1"/>
  <c r="E6" i="1" s="1"/>
  <c r="D5" i="1"/>
  <c r="E5" i="1" s="1"/>
  <c r="D4" i="1"/>
  <c r="E4" i="1" s="1"/>
  <c r="E54" i="2" l="1"/>
  <c r="F51" i="2" s="1"/>
  <c r="E17" i="2"/>
  <c r="F35" i="2"/>
  <c r="F14" i="2"/>
  <c r="F26" i="2"/>
  <c r="E49" i="2"/>
  <c r="F46" i="2"/>
  <c r="E60" i="1"/>
  <c r="F56" i="1" s="1"/>
  <c r="E49" i="1"/>
  <c r="F46" i="1" s="1"/>
  <c r="E7" i="1"/>
  <c r="F4" i="1" s="1"/>
  <c r="E54" i="1"/>
  <c r="F51" i="1" s="1"/>
  <c r="E71" i="1"/>
  <c r="F68" i="1" s="1"/>
  <c r="E14" i="1"/>
  <c r="E17" i="1" s="1"/>
  <c r="F14" i="1" s="1"/>
  <c r="E26" i="1"/>
  <c r="E31" i="1" s="1"/>
  <c r="F26" i="1" s="1"/>
  <c r="E35" i="1"/>
  <c r="E38" i="1" s="1"/>
  <c r="F35" i="1" s="1"/>
  <c r="E62" i="1"/>
  <c r="E66" i="1" s="1"/>
  <c r="F62" i="1" s="1"/>
</calcChain>
</file>

<file path=xl/sharedStrings.xml><?xml version="1.0" encoding="utf-8"?>
<sst xmlns="http://schemas.openxmlformats.org/spreadsheetml/2006/main" count="101" uniqueCount="59">
  <si>
    <t>COMPOSITE RELIABILITY</t>
  </si>
  <si>
    <t>Scale</t>
  </si>
  <si>
    <t>Indicators</t>
  </si>
  <si>
    <t>Standardized factor loadings</t>
  </si>
  <si>
    <t xml:space="preserve">C.R. </t>
  </si>
  <si>
    <t>Self-implicating Givennes</t>
  </si>
  <si>
    <t>EXE8</t>
  </si>
  <si>
    <t>https://www.youtube.com/watch?v=sbTl-icEyD8</t>
  </si>
  <si>
    <t>EXE9</t>
  </si>
  <si>
    <t>EXE10</t>
  </si>
  <si>
    <t>Self-perceptual Depth</t>
  </si>
  <si>
    <t>SPD1</t>
  </si>
  <si>
    <t>SPD2</t>
  </si>
  <si>
    <t>SPD3</t>
  </si>
  <si>
    <t>SPD4</t>
  </si>
  <si>
    <t>SPD5</t>
  </si>
  <si>
    <t>Peri-personal space</t>
  </si>
  <si>
    <t>EXE1</t>
  </si>
  <si>
    <t>EXE2</t>
  </si>
  <si>
    <t>EXE3</t>
  </si>
  <si>
    <t>EXE4</t>
  </si>
  <si>
    <t>EXE5</t>
  </si>
  <si>
    <t>EXE6</t>
  </si>
  <si>
    <t>EXE7</t>
  </si>
  <si>
    <t>Extra-personal Space</t>
  </si>
  <si>
    <t>INC1</t>
  </si>
  <si>
    <t>INC2</t>
  </si>
  <si>
    <t>INC3</t>
  </si>
  <si>
    <t>Cognitive Perspective-taking</t>
  </si>
  <si>
    <t>INC5</t>
  </si>
  <si>
    <t>INC6</t>
  </si>
  <si>
    <t>INC7</t>
  </si>
  <si>
    <t>Realism</t>
  </si>
  <si>
    <t>INC8</t>
  </si>
  <si>
    <t>INC9</t>
  </si>
  <si>
    <t>INC11</t>
  </si>
  <si>
    <t>INC12</t>
  </si>
  <si>
    <t>Narrative Presence</t>
  </si>
  <si>
    <t>NP1</t>
  </si>
  <si>
    <t>NP2</t>
  </si>
  <si>
    <t>NP3</t>
  </si>
  <si>
    <t>Attentional focus</t>
  </si>
  <si>
    <t xml:space="preserve">new L1 article </t>
  </si>
  <si>
    <t>AF1</t>
  </si>
  <si>
    <t>AF2</t>
  </si>
  <si>
    <t>AF3</t>
  </si>
  <si>
    <t>Pre-Enactive Empathy</t>
  </si>
  <si>
    <t>Cognitve_PeT</t>
  </si>
  <si>
    <t>Extrap_Sp</t>
  </si>
  <si>
    <t>Self_Givenness</t>
  </si>
  <si>
    <t>Pre_Empathy</t>
  </si>
  <si>
    <t>Peri_Space</t>
  </si>
  <si>
    <t>Attentional_Fo</t>
  </si>
  <si>
    <t>Narrative_Pr</t>
  </si>
  <si>
    <t>Selfp_De</t>
  </si>
  <si>
    <t>AVE</t>
  </si>
  <si>
    <t>CR</t>
  </si>
  <si>
    <t xml:space="preserve"> </t>
  </si>
  <si>
    <t>Average Variance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</si>
</sst>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164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066F-EB8C-45A7-A497-3BB4B69D3349}">
  <dimension ref="A1:P84"/>
  <sheetViews>
    <sheetView tabSelected="1" workbookViewId="0">
      <selection activeCell="K19" sqref="K19"/>
    </sheetView>
  </sheetViews>
  <sheetFormatPr baseColWidth="10" defaultRowHeight="14.25" x14ac:dyDescent="0.45"/>
  <sheetData>
    <row r="1" spans="1:16" x14ac:dyDescent="0.45">
      <c r="A1" s="1" t="s">
        <v>0</v>
      </c>
    </row>
    <row r="2" spans="1:16" x14ac:dyDescent="0.45">
      <c r="A2" t="s">
        <v>42</v>
      </c>
      <c r="N2" s="9"/>
      <c r="O2" s="9"/>
      <c r="P2" s="9"/>
    </row>
    <row r="3" spans="1:16" x14ac:dyDescent="0.45">
      <c r="A3" t="s">
        <v>1</v>
      </c>
      <c r="B3" t="s">
        <v>2</v>
      </c>
      <c r="C3" t="s">
        <v>3</v>
      </c>
      <c r="F3" t="s">
        <v>4</v>
      </c>
      <c r="N3" s="9"/>
      <c r="O3" s="9"/>
      <c r="P3" s="9"/>
    </row>
    <row r="4" spans="1:16" x14ac:dyDescent="0.45">
      <c r="A4" t="s">
        <v>41</v>
      </c>
      <c r="B4" t="s">
        <v>43</v>
      </c>
      <c r="C4">
        <v>0.86699999999999999</v>
      </c>
      <c r="D4">
        <f>SUMSQ(C4)</f>
        <v>0.75168899999999994</v>
      </c>
      <c r="E4">
        <f>1-D4</f>
        <v>0.24831100000000006</v>
      </c>
      <c r="F4" s="3">
        <f>D7/(D7+E7)</f>
        <v>0.91398961908421306</v>
      </c>
      <c r="I4" s="2"/>
      <c r="N4" s="9"/>
      <c r="O4" s="9"/>
      <c r="P4" s="9"/>
    </row>
    <row r="5" spans="1:16" x14ac:dyDescent="0.45">
      <c r="B5" t="s">
        <v>44</v>
      </c>
      <c r="C5">
        <v>0.88100000000000001</v>
      </c>
      <c r="D5">
        <f t="shared" ref="D5:D6" si="0">SUMSQ(C5)</f>
        <v>0.77616099999999999</v>
      </c>
      <c r="E5">
        <f t="shared" ref="E5:E6" si="1">1-D5</f>
        <v>0.22383900000000001</v>
      </c>
      <c r="N5" s="9"/>
      <c r="O5" s="9"/>
      <c r="P5" s="9"/>
    </row>
    <row r="6" spans="1:16" x14ac:dyDescent="0.45">
      <c r="B6" t="s">
        <v>45</v>
      </c>
      <c r="C6">
        <v>0.90100000000000002</v>
      </c>
      <c r="D6">
        <f t="shared" si="0"/>
        <v>0.81180099999999999</v>
      </c>
      <c r="E6">
        <f t="shared" si="1"/>
        <v>0.18819900000000001</v>
      </c>
      <c r="N6" s="9"/>
      <c r="O6" s="9"/>
      <c r="P6" s="9"/>
    </row>
    <row r="7" spans="1:16" x14ac:dyDescent="0.45">
      <c r="C7">
        <f>SUM(C4:C6)</f>
        <v>2.649</v>
      </c>
      <c r="D7">
        <f>SUMSQ(C7)</f>
        <v>7.017201</v>
      </c>
      <c r="E7">
        <f>SUM(E4:E6)</f>
        <v>0.66034900000000007</v>
      </c>
      <c r="N7" s="9"/>
      <c r="O7" s="9"/>
      <c r="P7" s="9"/>
    </row>
    <row r="8" spans="1:16" x14ac:dyDescent="0.45">
      <c r="N8" s="9"/>
      <c r="O8" s="9"/>
      <c r="P8" s="9"/>
    </row>
    <row r="9" spans="1:16" x14ac:dyDescent="0.45">
      <c r="N9" s="9"/>
      <c r="O9" s="9"/>
      <c r="P9" s="9"/>
    </row>
    <row r="10" spans="1:16" x14ac:dyDescent="0.45">
      <c r="N10" s="9"/>
      <c r="O10" s="9"/>
      <c r="P10" s="9"/>
    </row>
    <row r="11" spans="1:16" x14ac:dyDescent="0.45">
      <c r="N11" s="9"/>
      <c r="O11" s="9"/>
      <c r="P11" s="9"/>
    </row>
    <row r="14" spans="1:16" x14ac:dyDescent="0.45">
      <c r="A14" t="s">
        <v>5</v>
      </c>
      <c r="B14" t="s">
        <v>6</v>
      </c>
      <c r="C14">
        <v>0.82799999999999996</v>
      </c>
      <c r="D14">
        <f>SUMSQ(C14)</f>
        <v>0.68558399999999997</v>
      </c>
      <c r="E14">
        <f>1-D14</f>
        <v>0.31441600000000003</v>
      </c>
      <c r="F14" s="3">
        <f>D17/(D17+E17)</f>
        <v>0.86273936013121777</v>
      </c>
      <c r="K14" t="s">
        <v>7</v>
      </c>
    </row>
    <row r="15" spans="1:16" x14ac:dyDescent="0.45">
      <c r="B15" t="s">
        <v>8</v>
      </c>
      <c r="C15">
        <v>0.88100000000000001</v>
      </c>
      <c r="D15">
        <f t="shared" ref="D15:D16" si="2">SUMSQ(C15)</f>
        <v>0.77616099999999999</v>
      </c>
      <c r="E15">
        <f t="shared" ref="E15:E16" si="3">1-D15</f>
        <v>0.22383900000000001</v>
      </c>
    </row>
    <row r="16" spans="1:16" x14ac:dyDescent="0.45">
      <c r="B16" t="s">
        <v>9</v>
      </c>
      <c r="C16">
        <v>0.75600000000000001</v>
      </c>
      <c r="D16">
        <f t="shared" si="2"/>
        <v>0.57153600000000004</v>
      </c>
      <c r="E16">
        <f t="shared" si="3"/>
        <v>0.42846399999999996</v>
      </c>
    </row>
    <row r="17" spans="1:9" x14ac:dyDescent="0.45">
      <c r="C17">
        <f>SUM(C14:C16)</f>
        <v>2.4649999999999999</v>
      </c>
      <c r="D17">
        <f>SUMSQ(C17)</f>
        <v>6.0762249999999991</v>
      </c>
      <c r="E17">
        <f>SUM(E14:E16)</f>
        <v>0.96671899999999999</v>
      </c>
    </row>
    <row r="19" spans="1:9" x14ac:dyDescent="0.45">
      <c r="F19" s="1"/>
      <c r="I19" s="2"/>
    </row>
    <row r="26" spans="1:9" x14ac:dyDescent="0.45">
      <c r="A26" t="s">
        <v>10</v>
      </c>
      <c r="B26" t="s">
        <v>11</v>
      </c>
      <c r="C26">
        <v>0.77900000000000003</v>
      </c>
      <c r="D26">
        <f>SUMSQ(C26)</f>
        <v>0.60684100000000007</v>
      </c>
      <c r="E26">
        <f>1-D26</f>
        <v>0.39315899999999993</v>
      </c>
      <c r="F26" s="3">
        <f>D31/(D31+E31)</f>
        <v>0.8638591203552437</v>
      </c>
      <c r="I26" s="2"/>
    </row>
    <row r="27" spans="1:9" x14ac:dyDescent="0.45">
      <c r="B27" t="s">
        <v>12</v>
      </c>
      <c r="C27" s="5">
        <v>0.68200000000000005</v>
      </c>
      <c r="D27">
        <f t="shared" ref="D27:D30" si="4">SUMSQ(C27)</f>
        <v>0.46512400000000009</v>
      </c>
      <c r="E27">
        <f t="shared" ref="E27:E30" si="5">1-D27</f>
        <v>0.53487599999999991</v>
      </c>
    </row>
    <row r="28" spans="1:9" x14ac:dyDescent="0.45">
      <c r="B28" t="s">
        <v>13</v>
      </c>
      <c r="C28">
        <v>0.76</v>
      </c>
      <c r="D28">
        <f t="shared" si="4"/>
        <v>0.5776</v>
      </c>
      <c r="E28">
        <f t="shared" si="5"/>
        <v>0.4224</v>
      </c>
    </row>
    <row r="29" spans="1:9" x14ac:dyDescent="0.45">
      <c r="B29" t="s">
        <v>14</v>
      </c>
      <c r="C29">
        <v>0.77300000000000002</v>
      </c>
      <c r="D29">
        <f t="shared" si="4"/>
        <v>0.59752899999999998</v>
      </c>
      <c r="E29">
        <f t="shared" si="5"/>
        <v>0.40247100000000002</v>
      </c>
    </row>
    <row r="30" spans="1:9" x14ac:dyDescent="0.45">
      <c r="B30" t="s">
        <v>15</v>
      </c>
      <c r="C30">
        <v>0.74299999999999999</v>
      </c>
      <c r="D30">
        <f t="shared" si="4"/>
        <v>0.55204900000000001</v>
      </c>
      <c r="E30">
        <f t="shared" si="5"/>
        <v>0.44795099999999999</v>
      </c>
    </row>
    <row r="31" spans="1:9" x14ac:dyDescent="0.45">
      <c r="C31">
        <f>SUM(C26:C30)</f>
        <v>3.7370000000000001</v>
      </c>
      <c r="D31">
        <f>SUMSQ(C31)</f>
        <v>13.965169000000001</v>
      </c>
      <c r="E31">
        <f>SUM(E26:E30)</f>
        <v>2.2008570000000001</v>
      </c>
    </row>
    <row r="35" spans="1:6" x14ac:dyDescent="0.45">
      <c r="A35" t="s">
        <v>16</v>
      </c>
      <c r="B35" t="s">
        <v>17</v>
      </c>
      <c r="C35">
        <v>0.77800000000000002</v>
      </c>
      <c r="D35">
        <f>SUMSQ(C35)</f>
        <v>0.60528400000000004</v>
      </c>
      <c r="E35">
        <f>1-D35</f>
        <v>0.39471599999999996</v>
      </c>
      <c r="F35" s="3">
        <f>D38/(D38+E38)</f>
        <v>0.84456509696906079</v>
      </c>
    </row>
    <row r="36" spans="1:6" x14ac:dyDescent="0.45">
      <c r="B36" t="s">
        <v>18</v>
      </c>
      <c r="C36">
        <v>0.78600000000000003</v>
      </c>
      <c r="D36">
        <f t="shared" ref="D36:D37" si="6">SUMSQ(C36)</f>
        <v>0.61779600000000001</v>
      </c>
      <c r="E36">
        <f t="shared" ref="E36:E37" si="7">1-D36</f>
        <v>0.38220399999999999</v>
      </c>
    </row>
    <row r="37" spans="1:6" x14ac:dyDescent="0.45">
      <c r="B37" t="s">
        <v>19</v>
      </c>
      <c r="C37">
        <v>0.84299999999999997</v>
      </c>
      <c r="D37">
        <f t="shared" si="6"/>
        <v>0.71064899999999998</v>
      </c>
      <c r="E37">
        <f t="shared" si="7"/>
        <v>0.28935100000000002</v>
      </c>
    </row>
    <row r="38" spans="1:6" x14ac:dyDescent="0.45">
      <c r="C38">
        <f>SUM(C35:C37)</f>
        <v>2.407</v>
      </c>
      <c r="D38">
        <f>SUMSQ(C38)</f>
        <v>5.7936490000000003</v>
      </c>
      <c r="E38">
        <f>SUM(E35:E37)</f>
        <v>1.066271</v>
      </c>
    </row>
    <row r="40" spans="1:6" x14ac:dyDescent="0.45">
      <c r="F40" s="1"/>
    </row>
    <row r="46" spans="1:6" x14ac:dyDescent="0.45">
      <c r="A46" t="s">
        <v>28</v>
      </c>
      <c r="B46" t="s">
        <v>29</v>
      </c>
      <c r="C46">
        <v>0.78300000000000003</v>
      </c>
      <c r="D46">
        <f>SUMSQ(C46)</f>
        <v>0.613089</v>
      </c>
      <c r="E46">
        <f>1-D46</f>
        <v>0.386911</v>
      </c>
      <c r="F46" s="3">
        <f>D49/(D49+E49)</f>
        <v>0.85170790915555294</v>
      </c>
    </row>
    <row r="47" spans="1:6" x14ac:dyDescent="0.45">
      <c r="B47" t="s">
        <v>30</v>
      </c>
      <c r="C47">
        <v>0.82499999999999996</v>
      </c>
      <c r="D47">
        <f t="shared" ref="D47:D48" si="8">SUMSQ(C47)</f>
        <v>0.68062499999999992</v>
      </c>
      <c r="E47">
        <f t="shared" ref="E47:E48" si="9">1-D47</f>
        <v>0.31937500000000008</v>
      </c>
    </row>
    <row r="48" spans="1:6" x14ac:dyDescent="0.45">
      <c r="B48" t="s">
        <v>31</v>
      </c>
      <c r="C48">
        <v>0.82299999999999995</v>
      </c>
      <c r="D48">
        <f t="shared" si="8"/>
        <v>0.67732899999999996</v>
      </c>
      <c r="E48">
        <f t="shared" si="9"/>
        <v>0.32267100000000004</v>
      </c>
    </row>
    <row r="49" spans="1:6" x14ac:dyDescent="0.45">
      <c r="C49">
        <f>SUM(C46:C48)</f>
        <v>2.431</v>
      </c>
      <c r="D49">
        <f>SUMSQ(C49)</f>
        <v>5.9097610000000005</v>
      </c>
      <c r="E49">
        <f>SUM(E46:E48)</f>
        <v>1.0289570000000001</v>
      </c>
    </row>
    <row r="51" spans="1:6" x14ac:dyDescent="0.45">
      <c r="A51" t="s">
        <v>24</v>
      </c>
      <c r="B51" t="s">
        <v>25</v>
      </c>
      <c r="C51" s="5">
        <v>0.54</v>
      </c>
      <c r="D51">
        <f>SUMSQ(C51)</f>
        <v>0.29160000000000003</v>
      </c>
      <c r="E51">
        <f>1-D51</f>
        <v>0.70839999999999992</v>
      </c>
      <c r="F51" s="3">
        <f>D54/(D54+E54)</f>
        <v>0.8476252108713781</v>
      </c>
    </row>
    <row r="52" spans="1:6" x14ac:dyDescent="0.45">
      <c r="B52" t="s">
        <v>26</v>
      </c>
      <c r="C52">
        <v>0.91600000000000004</v>
      </c>
      <c r="D52">
        <f t="shared" ref="D52:D53" si="10">SUMSQ(C52)</f>
        <v>0.83905600000000002</v>
      </c>
      <c r="E52">
        <f t="shared" ref="E52:E53" si="11">1-D52</f>
        <v>0.16094399999999998</v>
      </c>
    </row>
    <row r="53" spans="1:6" x14ac:dyDescent="0.45">
      <c r="B53" t="s">
        <v>27</v>
      </c>
      <c r="C53">
        <v>0.92300000000000004</v>
      </c>
      <c r="D53">
        <f t="shared" si="10"/>
        <v>0.85192900000000005</v>
      </c>
      <c r="E53">
        <f t="shared" si="11"/>
        <v>0.14807099999999995</v>
      </c>
    </row>
    <row r="54" spans="1:6" x14ac:dyDescent="0.45">
      <c r="C54">
        <f>SUM(C51:C53)</f>
        <v>2.379</v>
      </c>
      <c r="D54">
        <f>SUMSQ(C54)</f>
        <v>5.6596409999999997</v>
      </c>
      <c r="E54">
        <f>SUM(E51:E53)</f>
        <v>1.0174149999999997</v>
      </c>
    </row>
    <row r="56" spans="1:6" x14ac:dyDescent="0.45">
      <c r="A56" t="s">
        <v>46</v>
      </c>
      <c r="B56" t="s">
        <v>20</v>
      </c>
      <c r="C56">
        <v>0.73599999999999999</v>
      </c>
      <c r="D56">
        <f>SUMSQ(C56)</f>
        <v>0.54169599999999996</v>
      </c>
      <c r="E56">
        <f>1-D56</f>
        <v>0.45830400000000004</v>
      </c>
      <c r="F56" s="3">
        <f>D60/(D60+E60)</f>
        <v>0.8630388014564484</v>
      </c>
    </row>
    <row r="57" spans="1:6" x14ac:dyDescent="0.45">
      <c r="B57" t="s">
        <v>21</v>
      </c>
      <c r="C57">
        <v>0.88100000000000001</v>
      </c>
      <c r="D57">
        <f t="shared" ref="D57:D59" si="12">SUMSQ(C57)</f>
        <v>0.77616099999999999</v>
      </c>
      <c r="E57">
        <f t="shared" ref="E57:E59" si="13">1-D57</f>
        <v>0.22383900000000001</v>
      </c>
    </row>
    <row r="58" spans="1:6" x14ac:dyDescent="0.45">
      <c r="B58" t="s">
        <v>22</v>
      </c>
      <c r="C58">
        <v>0.76600000000000001</v>
      </c>
      <c r="D58">
        <f t="shared" si="12"/>
        <v>0.58675600000000006</v>
      </c>
      <c r="E58">
        <f t="shared" si="13"/>
        <v>0.41324399999999994</v>
      </c>
    </row>
    <row r="59" spans="1:6" x14ac:dyDescent="0.45">
      <c r="B59" t="s">
        <v>23</v>
      </c>
      <c r="C59">
        <v>0.74</v>
      </c>
      <c r="D59">
        <f t="shared" si="12"/>
        <v>0.54759999999999998</v>
      </c>
      <c r="E59">
        <f t="shared" si="13"/>
        <v>0.45240000000000002</v>
      </c>
    </row>
    <row r="60" spans="1:6" x14ac:dyDescent="0.45">
      <c r="C60">
        <f>SUM(C56:C59)</f>
        <v>3.1230000000000002</v>
      </c>
      <c r="D60">
        <f>SUMSQ(C60)</f>
        <v>9.7531290000000013</v>
      </c>
      <c r="E60">
        <f>SUM(E56:E59)</f>
        <v>1.547787</v>
      </c>
    </row>
    <row r="62" spans="1:6" x14ac:dyDescent="0.45">
      <c r="A62" t="s">
        <v>32</v>
      </c>
      <c r="B62" t="s">
        <v>33</v>
      </c>
      <c r="C62">
        <v>0.70699999999999996</v>
      </c>
      <c r="D62">
        <f>SUMSQ(C62)</f>
        <v>0.49984899999999993</v>
      </c>
      <c r="E62">
        <f>1-D62</f>
        <v>0.50015100000000001</v>
      </c>
      <c r="F62" s="3">
        <f>D66/(D66+E66)</f>
        <v>0.8179329647815915</v>
      </c>
    </row>
    <row r="63" spans="1:6" x14ac:dyDescent="0.45">
      <c r="B63" t="s">
        <v>34</v>
      </c>
      <c r="C63">
        <v>0.81499999999999995</v>
      </c>
      <c r="D63">
        <f t="shared" ref="D63:D65" si="14">SUMSQ(C63)</f>
        <v>0.66422499999999995</v>
      </c>
      <c r="E63">
        <f t="shared" ref="E63:E65" si="15">1-D63</f>
        <v>0.33577500000000005</v>
      </c>
    </row>
    <row r="64" spans="1:6" x14ac:dyDescent="0.45">
      <c r="B64" t="s">
        <v>35</v>
      </c>
      <c r="C64">
        <v>0.71499999999999997</v>
      </c>
      <c r="D64">
        <f t="shared" si="14"/>
        <v>0.51122499999999993</v>
      </c>
      <c r="E64">
        <f t="shared" si="15"/>
        <v>0.48877500000000007</v>
      </c>
    </row>
    <row r="65" spans="1:6" x14ac:dyDescent="0.45">
      <c r="B65" t="s">
        <v>36</v>
      </c>
      <c r="C65" s="4">
        <v>0.66800000000000004</v>
      </c>
      <c r="D65">
        <f t="shared" si="14"/>
        <v>0.44622400000000007</v>
      </c>
      <c r="E65">
        <f t="shared" si="15"/>
        <v>0.55377599999999993</v>
      </c>
    </row>
    <row r="66" spans="1:6" x14ac:dyDescent="0.45">
      <c r="C66">
        <f>SUM(C62:C65)</f>
        <v>2.9049999999999998</v>
      </c>
      <c r="D66">
        <f>SUMSQ(C66)</f>
        <v>8.4390249999999991</v>
      </c>
      <c r="E66">
        <f>SUM(E62:E65)</f>
        <v>1.8784770000000002</v>
      </c>
    </row>
    <row r="68" spans="1:6" x14ac:dyDescent="0.45">
      <c r="A68" t="s">
        <v>37</v>
      </c>
      <c r="B68" t="s">
        <v>38</v>
      </c>
      <c r="C68">
        <v>0.753</v>
      </c>
      <c r="D68">
        <f>SUMSQ(C68)</f>
        <v>0.56700899999999999</v>
      </c>
      <c r="E68">
        <f>1-D68</f>
        <v>0.43299100000000001</v>
      </c>
      <c r="F68" s="3">
        <f>D71/(D71+E71)</f>
        <v>0.80861355623117115</v>
      </c>
    </row>
    <row r="69" spans="1:6" x14ac:dyDescent="0.45">
      <c r="B69" t="s">
        <v>39</v>
      </c>
      <c r="C69">
        <v>0.77800000000000002</v>
      </c>
      <c r="D69">
        <f t="shared" ref="D69:D70" si="16">SUMSQ(C69)</f>
        <v>0.60528400000000004</v>
      </c>
      <c r="E69">
        <f t="shared" ref="E69:E70" si="17">1-D69</f>
        <v>0.39471599999999996</v>
      </c>
    </row>
    <row r="70" spans="1:6" x14ac:dyDescent="0.45">
      <c r="B70" t="s">
        <v>40</v>
      </c>
      <c r="C70">
        <v>0.76300000000000001</v>
      </c>
      <c r="D70">
        <f t="shared" si="16"/>
        <v>0.58216900000000005</v>
      </c>
      <c r="E70">
        <f t="shared" si="17"/>
        <v>0.41783099999999995</v>
      </c>
    </row>
    <row r="71" spans="1:6" x14ac:dyDescent="0.45">
      <c r="C71">
        <f>SUM(C68:C70)</f>
        <v>2.294</v>
      </c>
      <c r="D71">
        <f>SUMSQ(C71)</f>
        <v>5.2624360000000001</v>
      </c>
      <c r="E71">
        <f>SUM(E68:E70)</f>
        <v>1.2455379999999998</v>
      </c>
    </row>
    <row r="73" spans="1:6" x14ac:dyDescent="0.45">
      <c r="A73" s="1" t="s">
        <v>58</v>
      </c>
      <c r="F73" s="1"/>
    </row>
    <row r="75" spans="1:6" x14ac:dyDescent="0.45">
      <c r="A75" s="7" t="s">
        <v>57</v>
      </c>
      <c r="B75" s="8" t="s">
        <v>56</v>
      </c>
      <c r="C75" s="8" t="s">
        <v>55</v>
      </c>
    </row>
    <row r="76" spans="1:6" x14ac:dyDescent="0.45">
      <c r="A76" s="7" t="s">
        <v>54</v>
      </c>
      <c r="B76" s="6">
        <v>0.8638591203552437</v>
      </c>
      <c r="C76" s="6">
        <v>0.55982860000000001</v>
      </c>
    </row>
    <row r="77" spans="1:6" x14ac:dyDescent="0.45">
      <c r="A77" s="7" t="s">
        <v>53</v>
      </c>
      <c r="B77" s="6">
        <v>0.80861355623117115</v>
      </c>
      <c r="C77" s="6">
        <v>0.58482066666666677</v>
      </c>
    </row>
    <row r="78" spans="1:6" x14ac:dyDescent="0.45">
      <c r="A78" s="7" t="s">
        <v>52</v>
      </c>
      <c r="B78" s="6">
        <v>0.91398961908421306</v>
      </c>
      <c r="C78" s="6">
        <v>0.77988366666666664</v>
      </c>
    </row>
    <row r="79" spans="1:6" x14ac:dyDescent="0.45">
      <c r="A79" s="7" t="s">
        <v>51</v>
      </c>
      <c r="B79" s="6">
        <v>0.8445650969690609</v>
      </c>
      <c r="C79" s="6">
        <v>0.64457633333333331</v>
      </c>
    </row>
    <row r="80" spans="1:6" x14ac:dyDescent="0.45">
      <c r="A80" s="7" t="s">
        <v>50</v>
      </c>
      <c r="B80" s="6">
        <v>0.86303880145644829</v>
      </c>
      <c r="C80" s="6">
        <v>0.61305324999999999</v>
      </c>
    </row>
    <row r="81" spans="1:3" x14ac:dyDescent="0.45">
      <c r="A81" s="7" t="s">
        <v>49</v>
      </c>
      <c r="B81" s="6">
        <v>0.86273936013121788</v>
      </c>
      <c r="C81" s="6">
        <v>0.67776033333333341</v>
      </c>
    </row>
    <row r="82" spans="1:3" x14ac:dyDescent="0.45">
      <c r="A82" s="7" t="s">
        <v>48</v>
      </c>
      <c r="B82" s="6">
        <v>0.8476252108713781</v>
      </c>
      <c r="C82" s="6">
        <v>0.66086166666666679</v>
      </c>
    </row>
    <row r="83" spans="1:3" x14ac:dyDescent="0.45">
      <c r="A83" s="7" t="s">
        <v>47</v>
      </c>
      <c r="B83" s="6">
        <v>0.85170790915555294</v>
      </c>
      <c r="C83" s="6">
        <v>0.65701433333333326</v>
      </c>
    </row>
    <row r="84" spans="1:3" x14ac:dyDescent="0.45">
      <c r="A84" s="7" t="s">
        <v>32</v>
      </c>
      <c r="B84" s="6">
        <v>0.8179329647815915</v>
      </c>
      <c r="C84" s="6">
        <v>0.53038074999999996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C11D-2571-4418-A90D-BB5402F3A2D5}">
  <dimension ref="A1:F73"/>
  <sheetViews>
    <sheetView topLeftCell="A24" workbookViewId="0">
      <selection activeCell="B59" sqref="B59"/>
    </sheetView>
  </sheetViews>
  <sheetFormatPr baseColWidth="10" defaultRowHeight="14.25" x14ac:dyDescent="0.45"/>
  <sheetData>
    <row r="1" spans="1:6" x14ac:dyDescent="0.45">
      <c r="A1" s="1" t="s">
        <v>0</v>
      </c>
    </row>
    <row r="3" spans="1:6" x14ac:dyDescent="0.45">
      <c r="A3" t="s">
        <v>1</v>
      </c>
      <c r="B3" t="s">
        <v>2</v>
      </c>
      <c r="C3" t="s">
        <v>3</v>
      </c>
      <c r="F3" t="s">
        <v>4</v>
      </c>
    </row>
    <row r="4" spans="1:6" x14ac:dyDescent="0.45">
      <c r="A4" t="s">
        <v>41</v>
      </c>
      <c r="B4" t="s">
        <v>43</v>
      </c>
      <c r="C4">
        <v>0.86399999999999999</v>
      </c>
      <c r="D4">
        <f>SUMSQ(C4)</f>
        <v>0.74649599999999994</v>
      </c>
      <c r="E4">
        <f>1-D4</f>
        <v>0.25350400000000006</v>
      </c>
      <c r="F4" s="3">
        <f>D7/(D7+E7)</f>
        <v>0.91373194240543099</v>
      </c>
    </row>
    <row r="5" spans="1:6" x14ac:dyDescent="0.45">
      <c r="B5" t="s">
        <v>44</v>
      </c>
      <c r="C5">
        <v>0.88300000000000001</v>
      </c>
      <c r="D5">
        <f t="shared" ref="D5:D6" si="0">SUMSQ(C5)</f>
        <v>0.77968899999999997</v>
      </c>
      <c r="E5">
        <f t="shared" ref="E5:E6" si="1">1-D5</f>
        <v>0.22031100000000003</v>
      </c>
    </row>
    <row r="6" spans="1:6" x14ac:dyDescent="0.45">
      <c r="B6" t="s">
        <v>45</v>
      </c>
      <c r="C6">
        <v>0.90100000000000002</v>
      </c>
      <c r="D6">
        <f t="shared" si="0"/>
        <v>0.81180099999999999</v>
      </c>
      <c r="E6">
        <f t="shared" si="1"/>
        <v>0.18819900000000001</v>
      </c>
    </row>
    <row r="7" spans="1:6" x14ac:dyDescent="0.45">
      <c r="C7">
        <f>SUM(C4:C6)</f>
        <v>2.6479999999999997</v>
      </c>
      <c r="D7">
        <f>SUMSQ(C7)</f>
        <v>7.0119039999999986</v>
      </c>
      <c r="E7">
        <f>SUM(E4:E6)</f>
        <v>0.6620140000000001</v>
      </c>
    </row>
    <row r="14" spans="1:6" x14ac:dyDescent="0.45">
      <c r="A14" t="s">
        <v>5</v>
      </c>
      <c r="B14" t="s">
        <v>6</v>
      </c>
      <c r="C14">
        <v>0.82799999999999996</v>
      </c>
      <c r="D14">
        <f>SUMSQ(C14)</f>
        <v>0.68558399999999997</v>
      </c>
      <c r="E14">
        <f>1-D14</f>
        <v>0.31441600000000003</v>
      </c>
      <c r="F14" s="3">
        <f>D17/(D17+E17)</f>
        <v>0.86273936013121777</v>
      </c>
    </row>
    <row r="15" spans="1:6" x14ac:dyDescent="0.45">
      <c r="B15" t="s">
        <v>8</v>
      </c>
      <c r="C15">
        <v>0.88100000000000001</v>
      </c>
      <c r="D15">
        <f t="shared" ref="D15:D16" si="2">SUMSQ(C15)</f>
        <v>0.77616099999999999</v>
      </c>
      <c r="E15">
        <f t="shared" ref="E15:E16" si="3">1-D15</f>
        <v>0.22383900000000001</v>
      </c>
    </row>
    <row r="16" spans="1:6" x14ac:dyDescent="0.45">
      <c r="B16" t="s">
        <v>9</v>
      </c>
      <c r="C16">
        <v>0.75600000000000001</v>
      </c>
      <c r="D16">
        <f t="shared" si="2"/>
        <v>0.57153600000000004</v>
      </c>
      <c r="E16">
        <f t="shared" si="3"/>
        <v>0.42846399999999996</v>
      </c>
    </row>
    <row r="17" spans="1:6" x14ac:dyDescent="0.45">
      <c r="C17">
        <f>SUM(C14:C16)</f>
        <v>2.4649999999999999</v>
      </c>
      <c r="D17">
        <f>SUMSQ(C17)</f>
        <v>6.0762249999999991</v>
      </c>
      <c r="E17">
        <f>SUM(E14:E16)</f>
        <v>0.96671899999999999</v>
      </c>
    </row>
    <row r="19" spans="1:6" x14ac:dyDescent="0.45">
      <c r="F19" s="1"/>
    </row>
    <row r="26" spans="1:6" x14ac:dyDescent="0.45">
      <c r="A26" t="s">
        <v>10</v>
      </c>
      <c r="B26" t="s">
        <v>11</v>
      </c>
      <c r="C26">
        <v>0.77700000000000002</v>
      </c>
      <c r="D26">
        <f>SUMSQ(C26)</f>
        <v>0.60372900000000007</v>
      </c>
      <c r="E26">
        <f>1-D26</f>
        <v>0.39627099999999993</v>
      </c>
      <c r="F26" s="3">
        <f>D31/(D31+E31)</f>
        <v>0.86412964601649567</v>
      </c>
    </row>
    <row r="27" spans="1:6" x14ac:dyDescent="0.45">
      <c r="B27" t="s">
        <v>12</v>
      </c>
      <c r="C27" s="5">
        <v>0.68300000000000005</v>
      </c>
      <c r="D27">
        <f t="shared" ref="D27:D30" si="4">SUMSQ(C27)</f>
        <v>0.4664890000000001</v>
      </c>
      <c r="E27">
        <f t="shared" ref="E27:E30" si="5">1-D27</f>
        <v>0.53351099999999985</v>
      </c>
    </row>
    <row r="28" spans="1:6" x14ac:dyDescent="0.45">
      <c r="B28" t="s">
        <v>13</v>
      </c>
      <c r="C28">
        <v>0.76300000000000001</v>
      </c>
      <c r="D28">
        <f t="shared" si="4"/>
        <v>0.58216900000000005</v>
      </c>
      <c r="E28">
        <f t="shared" si="5"/>
        <v>0.41783099999999995</v>
      </c>
    </row>
    <row r="29" spans="1:6" x14ac:dyDescent="0.45">
      <c r="B29" t="s">
        <v>14</v>
      </c>
      <c r="C29">
        <v>0.77100000000000002</v>
      </c>
      <c r="D29">
        <f t="shared" si="4"/>
        <v>0.594441</v>
      </c>
      <c r="E29">
        <f t="shared" si="5"/>
        <v>0.405559</v>
      </c>
    </row>
    <row r="30" spans="1:6" x14ac:dyDescent="0.45">
      <c r="B30" t="s">
        <v>15</v>
      </c>
      <c r="C30">
        <v>0.745</v>
      </c>
      <c r="D30">
        <f t="shared" si="4"/>
        <v>0.55502499999999999</v>
      </c>
      <c r="E30">
        <f t="shared" si="5"/>
        <v>0.44497500000000001</v>
      </c>
    </row>
    <row r="31" spans="1:6" x14ac:dyDescent="0.45">
      <c r="C31">
        <f>SUM(C26:C30)</f>
        <v>3.7389999999999999</v>
      </c>
      <c r="D31">
        <f>SUMSQ(C31)</f>
        <v>13.980120999999999</v>
      </c>
      <c r="E31">
        <f>SUM(E26:E30)</f>
        <v>2.1981469999999996</v>
      </c>
    </row>
    <row r="35" spans="1:6" x14ac:dyDescent="0.45">
      <c r="A35" t="s">
        <v>16</v>
      </c>
      <c r="B35" t="s">
        <v>17</v>
      </c>
      <c r="C35">
        <v>0.77500000000000002</v>
      </c>
      <c r="D35">
        <f>SUMSQ(C35)</f>
        <v>0.60062500000000008</v>
      </c>
      <c r="E35">
        <f>1-D35</f>
        <v>0.39937499999999992</v>
      </c>
      <c r="F35" s="3">
        <f>D38/(D38+E38)</f>
        <v>0.84467837877241581</v>
      </c>
    </row>
    <row r="36" spans="1:6" x14ac:dyDescent="0.45">
      <c r="B36" t="s">
        <v>18</v>
      </c>
      <c r="C36">
        <v>0.78200000000000003</v>
      </c>
      <c r="D36">
        <f t="shared" ref="D36:D37" si="6">SUMSQ(C36)</f>
        <v>0.61152400000000007</v>
      </c>
      <c r="E36">
        <f t="shared" ref="E36:E37" si="7">1-D36</f>
        <v>0.38847599999999993</v>
      </c>
    </row>
    <row r="37" spans="1:6" x14ac:dyDescent="0.45">
      <c r="B37" t="s">
        <v>19</v>
      </c>
      <c r="C37">
        <v>0.85</v>
      </c>
      <c r="D37">
        <f t="shared" si="6"/>
        <v>0.72249999999999992</v>
      </c>
      <c r="E37">
        <f t="shared" si="7"/>
        <v>0.27750000000000008</v>
      </c>
    </row>
    <row r="38" spans="1:6" x14ac:dyDescent="0.45">
      <c r="C38">
        <f>SUM(C35:C37)</f>
        <v>2.407</v>
      </c>
      <c r="D38">
        <f>SUMSQ(C38)</f>
        <v>5.7936490000000003</v>
      </c>
      <c r="E38">
        <f>SUM(E35:E37)</f>
        <v>1.0653509999999999</v>
      </c>
    </row>
    <row r="40" spans="1:6" x14ac:dyDescent="0.45">
      <c r="F40" s="1"/>
    </row>
    <row r="46" spans="1:6" x14ac:dyDescent="0.45">
      <c r="A46" t="s">
        <v>28</v>
      </c>
      <c r="B46" t="s">
        <v>29</v>
      </c>
      <c r="C46">
        <v>0.78300000000000003</v>
      </c>
      <c r="D46">
        <f>SUMSQ(C46)</f>
        <v>0.613089</v>
      </c>
      <c r="E46">
        <f>1-D46</f>
        <v>0.386911</v>
      </c>
      <c r="F46" s="3">
        <f>D49/(D49+E49)</f>
        <v>0.85170790915555294</v>
      </c>
    </row>
    <row r="47" spans="1:6" x14ac:dyDescent="0.45">
      <c r="B47" t="s">
        <v>30</v>
      </c>
      <c r="C47">
        <v>0.82499999999999996</v>
      </c>
      <c r="D47">
        <f t="shared" ref="D47:D48" si="8">SUMSQ(C47)</f>
        <v>0.68062499999999992</v>
      </c>
      <c r="E47">
        <f t="shared" ref="E47:E48" si="9">1-D47</f>
        <v>0.31937500000000008</v>
      </c>
    </row>
    <row r="48" spans="1:6" x14ac:dyDescent="0.45">
      <c r="B48" t="s">
        <v>31</v>
      </c>
      <c r="C48">
        <v>0.82299999999999995</v>
      </c>
      <c r="D48">
        <f t="shared" si="8"/>
        <v>0.67732899999999996</v>
      </c>
      <c r="E48">
        <f t="shared" si="9"/>
        <v>0.32267100000000004</v>
      </c>
    </row>
    <row r="49" spans="1:6" x14ac:dyDescent="0.45">
      <c r="C49">
        <f>SUM(C46:C48)</f>
        <v>2.431</v>
      </c>
      <c r="D49">
        <f>SUMSQ(C49)</f>
        <v>5.9097610000000005</v>
      </c>
      <c r="E49">
        <f>SUM(E46:E48)</f>
        <v>1.0289570000000001</v>
      </c>
    </row>
    <row r="51" spans="1:6" x14ac:dyDescent="0.45">
      <c r="A51" t="s">
        <v>24</v>
      </c>
      <c r="B51" t="s">
        <v>25</v>
      </c>
      <c r="C51" s="4">
        <v>0.54</v>
      </c>
      <c r="D51">
        <f>SUMSQ(C51)</f>
        <v>0.29160000000000003</v>
      </c>
      <c r="E51">
        <f>1-D51</f>
        <v>0.70839999999999992</v>
      </c>
      <c r="F51" s="3">
        <f>D54/(D54+E54)</f>
        <v>0.8479650873833382</v>
      </c>
    </row>
    <row r="52" spans="1:6" x14ac:dyDescent="0.45">
      <c r="B52" t="s">
        <v>26</v>
      </c>
      <c r="C52">
        <v>0.91800000000000004</v>
      </c>
      <c r="D52">
        <f t="shared" ref="D52:D53" si="10">SUMSQ(C52)</f>
        <v>0.84272400000000003</v>
      </c>
      <c r="E52">
        <f t="shared" ref="E52:E53" si="11">1-D52</f>
        <v>0.15727599999999997</v>
      </c>
    </row>
    <row r="53" spans="1:6" x14ac:dyDescent="0.45">
      <c r="B53" t="s">
        <v>27</v>
      </c>
      <c r="C53">
        <v>0.92200000000000004</v>
      </c>
      <c r="D53">
        <f t="shared" si="10"/>
        <v>0.85008400000000006</v>
      </c>
      <c r="E53">
        <f t="shared" si="11"/>
        <v>0.14991599999999994</v>
      </c>
    </row>
    <row r="54" spans="1:6" x14ac:dyDescent="0.45">
      <c r="C54">
        <f>SUM(C51:C53)</f>
        <v>2.3800000000000003</v>
      </c>
      <c r="D54">
        <f>SUMSQ(C54)</f>
        <v>5.6644000000000014</v>
      </c>
      <c r="E54">
        <f>SUM(E51:E53)</f>
        <v>1.0155919999999998</v>
      </c>
    </row>
    <row r="56" spans="1:6" x14ac:dyDescent="0.45">
      <c r="A56" t="s">
        <v>46</v>
      </c>
      <c r="B56" t="s">
        <v>20</v>
      </c>
      <c r="C56">
        <v>0.73599999999999999</v>
      </c>
      <c r="D56">
        <f>SUMSQ(C56)</f>
        <v>0.54169599999999996</v>
      </c>
      <c r="E56">
        <f>1-D56</f>
        <v>0.45830400000000004</v>
      </c>
      <c r="F56" s="3">
        <f>D60/(D60+E60)</f>
        <v>0.86301375317619911</v>
      </c>
    </row>
    <row r="57" spans="1:6" x14ac:dyDescent="0.45">
      <c r="B57" t="s">
        <v>21</v>
      </c>
      <c r="C57">
        <v>0.88</v>
      </c>
      <c r="D57">
        <f t="shared" ref="D57:D59" si="12">SUMSQ(C57)</f>
        <v>0.77439999999999998</v>
      </c>
      <c r="E57">
        <f t="shared" ref="E57:E59" si="13">1-D57</f>
        <v>0.22560000000000002</v>
      </c>
    </row>
    <row r="58" spans="1:6" x14ac:dyDescent="0.45">
      <c r="B58" t="s">
        <v>22</v>
      </c>
      <c r="C58">
        <v>0.76500000000000001</v>
      </c>
      <c r="D58">
        <f t="shared" si="12"/>
        <v>0.585225</v>
      </c>
      <c r="E58">
        <f t="shared" si="13"/>
        <v>0.414775</v>
      </c>
    </row>
    <row r="59" spans="1:6" x14ac:dyDescent="0.45">
      <c r="B59" t="s">
        <v>23</v>
      </c>
      <c r="C59">
        <v>0.74199999999999999</v>
      </c>
      <c r="D59">
        <f t="shared" si="12"/>
        <v>0.55056399999999994</v>
      </c>
      <c r="E59">
        <f t="shared" si="13"/>
        <v>0.44943600000000006</v>
      </c>
    </row>
    <row r="60" spans="1:6" x14ac:dyDescent="0.45">
      <c r="C60">
        <f>SUM(C56:C59)</f>
        <v>3.1230000000000002</v>
      </c>
      <c r="D60">
        <f>SUMSQ(C60)</f>
        <v>9.7531290000000013</v>
      </c>
      <c r="E60">
        <f>SUM(E56:E59)</f>
        <v>1.5481150000000001</v>
      </c>
    </row>
    <row r="62" spans="1:6" x14ac:dyDescent="0.45">
      <c r="A62" t="s">
        <v>32</v>
      </c>
      <c r="B62" t="s">
        <v>33</v>
      </c>
      <c r="C62">
        <v>0.70399999999999996</v>
      </c>
      <c r="D62">
        <f>SUMSQ(C62)</f>
        <v>0.49561599999999995</v>
      </c>
      <c r="E62">
        <f>1-D62</f>
        <v>0.50438400000000005</v>
      </c>
      <c r="F62" s="3">
        <f>D66/(D66+E66)</f>
        <v>0.81793819704818138</v>
      </c>
    </row>
    <row r="63" spans="1:6" x14ac:dyDescent="0.45">
      <c r="B63" t="s">
        <v>34</v>
      </c>
      <c r="C63">
        <v>0.81499999999999995</v>
      </c>
      <c r="D63">
        <f t="shared" ref="D63:D65" si="14">SUMSQ(C63)</f>
        <v>0.66422499999999995</v>
      </c>
      <c r="E63">
        <f t="shared" ref="E63:E65" si="15">1-D63</f>
        <v>0.33577500000000005</v>
      </c>
    </row>
    <row r="64" spans="1:6" x14ac:dyDescent="0.45">
      <c r="B64" t="s">
        <v>35</v>
      </c>
      <c r="C64">
        <v>0.71799999999999997</v>
      </c>
      <c r="D64">
        <f t="shared" si="14"/>
        <v>0.51552399999999998</v>
      </c>
      <c r="E64">
        <f t="shared" si="15"/>
        <v>0.48447600000000002</v>
      </c>
    </row>
    <row r="65" spans="2:6" x14ac:dyDescent="0.45">
      <c r="B65" t="s">
        <v>36</v>
      </c>
      <c r="C65" s="4">
        <v>0.66800000000000004</v>
      </c>
      <c r="D65">
        <f t="shared" si="14"/>
        <v>0.44622400000000007</v>
      </c>
      <c r="E65">
        <f t="shared" si="15"/>
        <v>0.55377599999999993</v>
      </c>
    </row>
    <row r="66" spans="2:6" x14ac:dyDescent="0.45">
      <c r="C66">
        <f>SUM(C62:C65)</f>
        <v>2.9050000000000002</v>
      </c>
      <c r="D66">
        <f>SUMSQ(C66)</f>
        <v>8.4390250000000009</v>
      </c>
      <c r="E66">
        <f>SUM(E62:E65)</f>
        <v>1.8784110000000003</v>
      </c>
    </row>
    <row r="68" spans="2:6" x14ac:dyDescent="0.45">
      <c r="F68" s="1"/>
    </row>
    <row r="73" spans="2:6" x14ac:dyDescent="0.45">
      <c r="F73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withNAP</vt:lpstr>
      <vt:lpstr>withoutNP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2022-08-04T10:18:50Z</dcterms:created>
  <dcterms:modified xsi:type="dcterms:W3CDTF">2022-11-24T15:06:18Z</dcterms:modified>
</cp:coreProperties>
</file>