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autoCompressPictures="0"/>
  <mc:AlternateContent xmlns:mc="http://schemas.openxmlformats.org/markup-compatibility/2006">
    <mc:Choice Requires="x15">
      <x15ac:absPath xmlns:x15ac="http://schemas.microsoft.com/office/spreadsheetml/2010/11/ac" url="D:\AA_Work\2017_ФХИ_Информатика\3_Рабочие материалы\3-й этап\Эксель-интерактив\Excel-решения\"/>
    </mc:Choice>
  </mc:AlternateContent>
  <workbookProtection workbookAlgorithmName="SHA-512" workbookHashValue="ihdnCu5ibKv8XvsAkNqCs+GTOKaWW3+t1O25xx870/eTf+ct25DKl+gbfi6AhYquI9Iwt5nez0/ZDSOflwVO8A==" workbookSaltValue="WohzRXwKhFb3yJMtOhKZSA==" workbookSpinCount="100000" lockStructure="1"/>
  <bookViews>
    <workbookView xWindow="0" yWindow="0" windowWidth="25605" windowHeight="16065" tabRatio="766"/>
  </bookViews>
  <sheets>
    <sheet name="Расход электроэнергии" sheetId="2" r:id="rId1"/>
    <sheet name="Расход электроэнергии (решение)" sheetId="4" state="hidden" r:id="rId2"/>
  </sheets>
  <externalReferences>
    <externalReference r:id="rId3"/>
  </externalReferences>
  <definedNames>
    <definedName name="stati">[1]Прогноз_отдельн_данн!$B$130:$B$146</definedName>
    <definedName name="tab_doll">[1]Ставки_по_депозиту_в_руб_и_долл!$A$56:$J$67</definedName>
    <definedName name="tab_rub">[1]Ставки_по_депозиту_в_руб_и_долл!$A$38:$J$49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4" l="1"/>
  <c r="F12" i="4"/>
  <c r="B1" i="4" l="1"/>
  <c r="A1" i="4"/>
  <c r="D10" i="4" l="1"/>
  <c r="F10" i="4" s="1"/>
  <c r="D9" i="4"/>
  <c r="F9" i="4" s="1"/>
  <c r="D8" i="4"/>
  <c r="D11" i="4" l="1"/>
  <c r="F8" i="4"/>
  <c r="F11" i="4" s="1"/>
  <c r="C1" i="4" l="1"/>
</calcChain>
</file>

<file path=xl/sharedStrings.xml><?xml version="1.0" encoding="utf-8"?>
<sst xmlns="http://schemas.openxmlformats.org/spreadsheetml/2006/main" count="28" uniqueCount="16">
  <si>
    <t>Тарифная зона</t>
  </si>
  <si>
    <t>Стоимость электроэнергии (руб.)</t>
  </si>
  <si>
    <t>текущие</t>
  </si>
  <si>
    <t>предыдущие</t>
  </si>
  <si>
    <t>ночная зона Т2 (23.00-7.00)</t>
  </si>
  <si>
    <t>Итого</t>
  </si>
  <si>
    <t>полупиковая зона Т3 (10.00-17.00; 21.00-23.00)</t>
  </si>
  <si>
    <t>пиковая зона Т1 (7.00-10.00; 17.00-21.00)</t>
  </si>
  <si>
    <t>Расход электроэнергии</t>
  </si>
  <si>
    <t>Тариф (руб. кВт·ч)</t>
  </si>
  <si>
    <t>Расход электроэнергии (кВт·ч)</t>
  </si>
  <si>
    <t>Показания счетчика (кВт·ч)</t>
  </si>
  <si>
    <t>Задача Учебного пособия №</t>
  </si>
  <si>
    <t>Ячейки для заполнения значениями или формулами закрашены голубой заливкой</t>
  </si>
  <si>
    <t>Задание: внесите показания счетчика на конец текущего месяца, сделайте расчет расхода электроэнергии за текущий месяц и стоимости потребленной электроэнергии</t>
  </si>
  <si>
    <t xml:space="preserve">2.1.1.1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</si>
</sst>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Arial Narrow"/>
      <family val="2"/>
      <charset val="204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2"/>
      <color theme="1"/>
      <name val="Arial Narrow"/>
      <family val="2"/>
      <charset val="204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 style="thin">
        <color auto="1"/>
      </diagonal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8" xfId="0" applyFont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2" fontId="1" fillId="0" borderId="12" xfId="0" applyNumberFormat="1" applyFont="1" applyBorder="1" applyAlignment="1">
      <alignment horizontal="right" vertical="center" wrapText="1"/>
    </xf>
    <xf numFmtId="2" fontId="1" fillId="0" borderId="13" xfId="0" applyNumberFormat="1" applyFont="1" applyBorder="1" applyAlignment="1">
      <alignment horizontal="right" vertical="center" wrapText="1"/>
    </xf>
    <xf numFmtId="0" fontId="1" fillId="0" borderId="14" xfId="0" applyFont="1" applyBorder="1" applyAlignment="1">
      <alignment horizontal="right" vertical="center" wrapText="1"/>
    </xf>
    <xf numFmtId="2" fontId="1" fillId="0" borderId="15" xfId="0" applyNumberFormat="1" applyFont="1" applyBorder="1" applyAlignment="1">
      <alignment horizontal="right" vertical="center" wrapText="1"/>
    </xf>
    <xf numFmtId="0" fontId="1" fillId="0" borderId="16" xfId="0" applyFont="1" applyBorder="1" applyAlignment="1">
      <alignment horizontal="right" vertical="center" wrapText="1"/>
    </xf>
    <xf numFmtId="0" fontId="1" fillId="0" borderId="17" xfId="0" applyFont="1" applyBorder="1" applyAlignment="1">
      <alignment horizontal="right"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3" borderId="11" xfId="0" applyFont="1" applyFill="1" applyBorder="1" applyAlignment="1">
      <alignment horizontal="right" vertical="center" wrapText="1"/>
    </xf>
    <xf numFmtId="0" fontId="1" fillId="3" borderId="10" xfId="0" applyFont="1" applyFill="1" applyBorder="1" applyAlignment="1">
      <alignment horizontal="right" vertical="center" wrapText="1"/>
    </xf>
    <xf numFmtId="0" fontId="1" fillId="3" borderId="14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6" fillId="0" borderId="0" xfId="23" applyFont="1" applyProtection="1">
      <protection hidden="1"/>
    </xf>
    <xf numFmtId="49" fontId="0" fillId="0" borderId="0" xfId="0" applyNumberFormat="1" applyAlignment="1" applyProtection="1">
      <alignment wrapText="1"/>
      <protection hidden="1"/>
    </xf>
    <xf numFmtId="0" fontId="0" fillId="0" borderId="0" xfId="0" applyBorder="1" applyProtection="1">
      <protection hidden="1"/>
    </xf>
    <xf numFmtId="0" fontId="0" fillId="0" borderId="0" xfId="0" applyBorder="1" applyAlignment="1" applyProtection="1">
      <alignment wrapText="1"/>
      <protection hidden="1"/>
    </xf>
    <xf numFmtId="0" fontId="5" fillId="0" borderId="5" xfId="0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vertical="center" wrapText="1"/>
      <protection hidden="1"/>
    </xf>
    <xf numFmtId="0" fontId="1" fillId="3" borderId="11" xfId="0" applyFont="1" applyFill="1" applyBorder="1" applyAlignment="1" applyProtection="1">
      <alignment horizontal="right" vertical="center" wrapText="1"/>
      <protection hidden="1"/>
    </xf>
    <xf numFmtId="0" fontId="5" fillId="0" borderId="4" xfId="0" applyFont="1" applyBorder="1" applyAlignment="1" applyProtection="1">
      <alignment vertical="center" wrapText="1"/>
      <protection hidden="1"/>
    </xf>
    <xf numFmtId="0" fontId="1" fillId="3" borderId="10" xfId="0" applyFont="1" applyFill="1" applyBorder="1" applyAlignment="1" applyProtection="1">
      <alignment horizontal="right" vertical="center" wrapText="1"/>
      <protection hidden="1"/>
    </xf>
    <xf numFmtId="0" fontId="5" fillId="0" borderId="20" xfId="0" applyFont="1" applyBorder="1" applyAlignment="1" applyProtection="1">
      <alignment vertical="center" wrapText="1"/>
      <protection hidden="1"/>
    </xf>
    <xf numFmtId="0" fontId="1" fillId="3" borderId="14" xfId="0" applyFont="1" applyFill="1" applyBorder="1" applyAlignment="1" applyProtection="1">
      <alignment horizontal="right" vertical="center" wrapText="1"/>
      <protection hidden="1"/>
    </xf>
    <xf numFmtId="0" fontId="5" fillId="0" borderId="7" xfId="0" applyFont="1" applyBorder="1" applyAlignment="1" applyProtection="1">
      <alignment vertical="center" wrapText="1"/>
      <protection hidden="1"/>
    </xf>
    <xf numFmtId="0" fontId="1" fillId="0" borderId="19" xfId="0" applyFont="1" applyBorder="1" applyAlignment="1" applyProtection="1">
      <alignment horizontal="right" vertical="center" wrapText="1"/>
      <protection hidden="1"/>
    </xf>
    <xf numFmtId="0" fontId="1" fillId="0" borderId="8" xfId="0" applyFont="1" applyBorder="1" applyAlignment="1" applyProtection="1">
      <alignment horizontal="right" vertical="center" wrapText="1"/>
      <protection hidden="1"/>
    </xf>
    <xf numFmtId="164" fontId="0" fillId="0" borderId="0" xfId="0" applyNumberFormat="1" applyProtection="1">
      <protection hidden="1"/>
    </xf>
    <xf numFmtId="0" fontId="0" fillId="4" borderId="0" xfId="0" applyFill="1" applyProtection="1">
      <protection hidden="1"/>
    </xf>
    <xf numFmtId="0" fontId="1" fillId="4" borderId="16" xfId="0" applyFont="1" applyFill="1" applyBorder="1" applyAlignment="1" applyProtection="1">
      <alignment horizontal="right" vertical="center" wrapText="1"/>
      <protection locked="0"/>
    </xf>
    <xf numFmtId="0" fontId="1" fillId="4" borderId="17" xfId="0" applyFont="1" applyFill="1" applyBorder="1" applyAlignment="1" applyProtection="1">
      <alignment horizontal="right" vertical="center" wrapText="1"/>
      <protection locked="0"/>
    </xf>
    <xf numFmtId="0" fontId="1" fillId="4" borderId="18" xfId="0" applyFont="1" applyFill="1" applyBorder="1" applyAlignment="1" applyProtection="1">
      <alignment horizontal="right" vertical="center" wrapText="1"/>
      <protection locked="0"/>
    </xf>
    <xf numFmtId="0" fontId="1" fillId="4" borderId="11" xfId="0" applyFont="1" applyFill="1" applyBorder="1" applyAlignment="1" applyProtection="1">
      <alignment horizontal="right" vertical="center" wrapText="1"/>
      <protection locked="0"/>
    </xf>
    <xf numFmtId="2" fontId="1" fillId="4" borderId="13" xfId="0" applyNumberFormat="1" applyFont="1" applyFill="1" applyBorder="1" applyAlignment="1" applyProtection="1">
      <alignment horizontal="right" vertical="center" wrapText="1"/>
      <protection locked="0"/>
    </xf>
    <xf numFmtId="2" fontId="1" fillId="4" borderId="15" xfId="0" applyNumberFormat="1" applyFont="1" applyFill="1" applyBorder="1" applyAlignment="1" applyProtection="1">
      <alignment horizontal="right" vertical="center" wrapText="1"/>
      <protection locked="0"/>
    </xf>
    <xf numFmtId="0" fontId="1" fillId="4" borderId="6" xfId="0" applyFont="1" applyFill="1" applyBorder="1" applyAlignment="1" applyProtection="1">
      <alignment horizontal="right" vertical="center" wrapText="1"/>
      <protection locked="0"/>
    </xf>
    <xf numFmtId="1" fontId="1" fillId="2" borderId="6" xfId="0" applyNumberFormat="1" applyFont="1" applyFill="1" applyBorder="1" applyAlignment="1">
      <alignment horizontal="right" vertical="center" wrapText="1"/>
    </xf>
    <xf numFmtId="0" fontId="2" fillId="0" borderId="2" xfId="0" applyFont="1" applyBorder="1" applyAlignment="1" applyProtection="1">
      <alignment horizontal="center"/>
      <protection hidden="1"/>
    </xf>
    <xf numFmtId="0" fontId="2" fillId="0" borderId="9" xfId="0" applyFont="1" applyBorder="1" applyAlignment="1" applyProtection="1">
      <alignment horizontal="center"/>
      <protection hidden="1"/>
    </xf>
    <xf numFmtId="0" fontId="2" fillId="0" borderId="3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5" fillId="0" borderId="4" xfId="0" applyFont="1" applyBorder="1" applyAlignment="1" applyProtection="1">
      <alignment horizontal="center" vertical="center" wrapText="1"/>
      <protection hidden="1"/>
    </xf>
    <xf numFmtId="0" fontId="5" fillId="0" borderId="2" xfId="0" applyFont="1" applyBorder="1" applyAlignment="1" applyProtection="1">
      <alignment horizontal="center" vertical="center" wrapText="1"/>
      <protection hidden="1"/>
    </xf>
    <xf numFmtId="0" fontId="5" fillId="0" borderId="3" xfId="0" applyFont="1" applyBorder="1" applyAlignment="1" applyProtection="1">
      <alignment horizontal="center" vertical="center" wrapText="1"/>
      <protection hidden="1"/>
    </xf>
    <xf numFmtId="0" fontId="5" fillId="0" borderId="20" xfId="0" applyFont="1" applyBorder="1" applyAlignment="1" applyProtection="1">
      <alignment horizontal="center" vertical="center" wrapText="1"/>
      <protection hidden="1"/>
    </xf>
    <xf numFmtId="0" fontId="7" fillId="2" borderId="9" xfId="0" applyFont="1" applyFill="1" applyBorder="1" applyAlignment="1" applyProtection="1">
      <alignment wrapText="1"/>
      <protection hidden="1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1" fillId="4" borderId="10" xfId="0" applyFont="1" applyFill="1" applyBorder="1" applyAlignment="1" applyProtection="1">
      <alignment horizontal="right" vertical="center" wrapText="1"/>
      <protection locked="0"/>
    </xf>
    <xf numFmtId="0" fontId="1" fillId="4" borderId="14" xfId="0" applyFont="1" applyFill="1" applyBorder="1" applyAlignment="1" applyProtection="1">
      <alignment horizontal="right" vertical="center" wrapText="1"/>
      <protection locked="0"/>
    </xf>
  </cellXfs>
  <cellStyles count="24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</cellStyles>
  <dxfs count="6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A_Work\2017_&#1060;&#1061;&#1048;_&#1048;&#1085;&#1092;&#1086;&#1088;&#1084;&#1072;&#1090;&#1080;&#1082;&#1072;\3_&#1056;&#1072;&#1073;&#1086;&#1095;&#1080;&#1077;%20&#1084;&#1072;&#1090;&#1077;&#1088;&#1080;&#1072;&#1083;&#1099;\2_&#1054;&#1090;&#1076;&#1077;&#1083;&#1100;&#1085;&#1099;&#1077;%20&#1092;&#1072;&#1081;&#1083;&#1099;%20Excel%20&#1082;%20&#1079;&#1072;&#1076;&#1072;&#1095;&#1072;&#1084;\!&#1057;&#1042;&#1054;&#1044;_&#1047;&#1072;&#1076;&#1072;&#1095;&#1080;_&#1048;&#1085;&#1092;&#1086;&#1088;&#1084;&#1072;&#1090;&#1080;&#1082;&#1072;_&#1041;&#1044;&#104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ав_заполн_док-тов"/>
      <sheetName val="Свод бюджета"/>
      <sheetName val="Прогноз_отдельн_данн"/>
      <sheetName val="Анализ бюджета семьи+Оценка воз"/>
      <sheetName val="Чувствительность бюджета"/>
      <sheetName val="Пополняемый вклад"/>
      <sheetName val="Пополняемый вклад (2)"/>
      <sheetName val="Потребл_и_ФинЦели"/>
      <sheetName val="Потребл_и_ФинЦели (2)"/>
      <sheetName val="Iphone"/>
      <sheetName val="XiaoMi"/>
      <sheetName val="Условия микркредита"/>
      <sheetName val="Автокредит_Ипотека"/>
      <sheetName val="Ставки_по_депозиту_в_руб_и_долл"/>
      <sheetName val="Сред_дох_вклад"/>
      <sheetName val="Ипотека-2"/>
      <sheetName val="Дох_по_акц-1"/>
      <sheetName val="Дох_по_акц-2"/>
      <sheetName val="Дох_инвестиц"/>
      <sheetName val="Инветиц_валют"/>
      <sheetName val="Дох_совм_проект"/>
      <sheetName val="Сост_бюджета"/>
      <sheetName val="Прост_и_слож_процент"/>
    </sheetNames>
    <sheetDataSet>
      <sheetData sheetId="0"/>
      <sheetData sheetId="1"/>
      <sheetData sheetId="2">
        <row r="130">
          <cell r="B130" t="str">
            <v>нсд</v>
          </cell>
        </row>
        <row r="131">
          <cell r="B131" t="str">
            <v>ДОХ</v>
          </cell>
        </row>
        <row r="132">
          <cell r="B132" t="str">
            <v>зпл</v>
          </cell>
        </row>
        <row r="133">
          <cell r="B133" t="str">
            <v>прд</v>
          </cell>
        </row>
        <row r="134">
          <cell r="B134" t="str">
            <v>РАСХ</v>
          </cell>
        </row>
        <row r="135">
          <cell r="B135" t="str">
            <v>кпл</v>
          </cell>
        </row>
        <row r="136">
          <cell r="B136" t="str">
            <v>ппт</v>
          </cell>
        </row>
        <row r="137">
          <cell r="B137" t="str">
            <v>тдд</v>
          </cell>
        </row>
        <row r="138">
          <cell r="B138" t="str">
            <v>оод</v>
          </cell>
        </row>
        <row r="139">
          <cell r="B139" t="str">
            <v>опр</v>
          </cell>
        </row>
        <row r="140">
          <cell r="B140" t="str">
            <v>учб</v>
          </cell>
        </row>
        <row r="141">
          <cell r="B141" t="str">
            <v>стр</v>
          </cell>
        </row>
        <row r="142">
          <cell r="B142" t="str">
            <v>авт</v>
          </cell>
        </row>
        <row r="143">
          <cell r="B143" t="str">
            <v>крд</v>
          </cell>
        </row>
        <row r="144">
          <cell r="B144" t="str">
            <v>разв</v>
          </cell>
        </row>
        <row r="145">
          <cell r="B145" t="str">
            <v>крс</v>
          </cell>
        </row>
        <row r="146">
          <cell r="B146" t="str">
            <v>прр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8">
          <cell r="A38" t="str">
            <v>выбор столбца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1</v>
          </cell>
          <cell r="J38">
            <v>0</v>
          </cell>
        </row>
        <row r="39">
          <cell r="A39" t="str">
            <v>Срок и сумма вклада*</v>
          </cell>
          <cell r="C39" t="str">
            <v>выбор строки</v>
          </cell>
          <cell r="D39" t="str">
            <v>1-2 мес.</v>
          </cell>
          <cell r="E39" t="str">
            <v>2-3 мес.</v>
          </cell>
          <cell r="F39" t="str">
            <v>3-6 мес.</v>
          </cell>
          <cell r="G39" t="str">
            <v>6-12 мес.</v>
          </cell>
          <cell r="H39" t="str">
            <v>1-2 года</v>
          </cell>
          <cell r="I39" t="str">
            <v>2-3 года</v>
          </cell>
          <cell r="J39" t="str">
            <v>3 года</v>
          </cell>
        </row>
        <row r="40">
          <cell r="A40" t="str">
            <v>от 1 000</v>
          </cell>
          <cell r="B40">
            <v>1000</v>
          </cell>
          <cell r="C40">
            <v>0</v>
          </cell>
          <cell r="D40">
            <v>4.05</v>
          </cell>
          <cell r="E40">
            <v>4.45</v>
          </cell>
          <cell r="F40">
            <v>4.9000000000000004</v>
          </cell>
          <cell r="G40">
            <v>4.75</v>
          </cell>
          <cell r="H40">
            <v>4.75</v>
          </cell>
          <cell r="I40">
            <v>4.6500000000000004</v>
          </cell>
          <cell r="J40">
            <v>4.55</v>
          </cell>
        </row>
        <row r="41">
          <cell r="A41" t="str">
            <v>с учетом капитализации</v>
          </cell>
          <cell r="B41">
            <v>1000</v>
          </cell>
          <cell r="C41">
            <v>0</v>
          </cell>
          <cell r="D41">
            <v>4.05</v>
          </cell>
          <cell r="E41">
            <v>4.46</v>
          </cell>
          <cell r="F41">
            <v>4.92</v>
          </cell>
          <cell r="G41">
            <v>4.8</v>
          </cell>
          <cell r="H41">
            <v>4.8499999999999996</v>
          </cell>
          <cell r="I41">
            <v>4.8600000000000003</v>
          </cell>
          <cell r="J41">
            <v>4.87</v>
          </cell>
        </row>
        <row r="42">
          <cell r="A42" t="str">
            <v>от 100 000</v>
          </cell>
          <cell r="B42">
            <v>100000</v>
          </cell>
          <cell r="C42">
            <v>1</v>
          </cell>
          <cell r="D42">
            <v>4.3499999999999996</v>
          </cell>
          <cell r="E42">
            <v>4.75</v>
          </cell>
          <cell r="F42">
            <v>5.2</v>
          </cell>
          <cell r="G42">
            <v>5.05</v>
          </cell>
          <cell r="H42">
            <v>5.05</v>
          </cell>
          <cell r="I42">
            <v>5</v>
          </cell>
          <cell r="J42">
            <v>4.8</v>
          </cell>
        </row>
        <row r="43">
          <cell r="A43" t="str">
            <v>с учетом капитализации</v>
          </cell>
          <cell r="B43">
            <v>100000</v>
          </cell>
          <cell r="C43">
            <v>1</v>
          </cell>
          <cell r="D43">
            <v>4.3499999999999996</v>
          </cell>
          <cell r="E43">
            <v>4.76</v>
          </cell>
          <cell r="F43">
            <v>5.22</v>
          </cell>
          <cell r="G43">
            <v>5.0999999999999996</v>
          </cell>
          <cell r="H43">
            <v>5.17</v>
          </cell>
          <cell r="I43">
            <v>5.25</v>
          </cell>
          <cell r="J43">
            <v>5.15</v>
          </cell>
        </row>
        <row r="44">
          <cell r="A44" t="str">
            <v>от 400 000</v>
          </cell>
          <cell r="B44">
            <v>400000</v>
          </cell>
          <cell r="C44">
            <v>0</v>
          </cell>
          <cell r="D44">
            <v>4.55</v>
          </cell>
          <cell r="E44">
            <v>4.95</v>
          </cell>
          <cell r="F44">
            <v>5.4</v>
          </cell>
          <cell r="G44">
            <v>5.25</v>
          </cell>
          <cell r="H44">
            <v>5.25</v>
          </cell>
          <cell r="I44">
            <v>5.15</v>
          </cell>
          <cell r="J44">
            <v>4.95</v>
          </cell>
        </row>
        <row r="45">
          <cell r="A45" t="str">
            <v>с учетом капитализации</v>
          </cell>
          <cell r="B45">
            <v>400000</v>
          </cell>
          <cell r="C45">
            <v>0</v>
          </cell>
          <cell r="D45">
            <v>4.55</v>
          </cell>
          <cell r="E45">
            <v>4.96</v>
          </cell>
          <cell r="F45">
            <v>5.42</v>
          </cell>
          <cell r="G45">
            <v>5.31</v>
          </cell>
          <cell r="H45">
            <v>5.38</v>
          </cell>
          <cell r="I45">
            <v>5.41</v>
          </cell>
          <cell r="J45">
            <v>5.32</v>
          </cell>
        </row>
        <row r="46">
          <cell r="A46" t="str">
            <v>от 700 000</v>
          </cell>
          <cell r="B46">
            <v>700000</v>
          </cell>
          <cell r="C46">
            <v>0</v>
          </cell>
          <cell r="D46">
            <v>4.75</v>
          </cell>
          <cell r="E46">
            <v>5.15</v>
          </cell>
          <cell r="F46">
            <v>5.6</v>
          </cell>
          <cell r="G46">
            <v>5.45</v>
          </cell>
          <cell r="H46">
            <v>5.45</v>
          </cell>
          <cell r="I46">
            <v>5.35</v>
          </cell>
          <cell r="J46">
            <v>5.15</v>
          </cell>
        </row>
        <row r="47">
          <cell r="A47" t="str">
            <v>с учетом капитализации</v>
          </cell>
          <cell r="B47">
            <v>700000</v>
          </cell>
          <cell r="C47">
            <v>0</v>
          </cell>
          <cell r="D47">
            <v>4.75</v>
          </cell>
          <cell r="E47">
            <v>5.16</v>
          </cell>
          <cell r="F47">
            <v>5.63</v>
          </cell>
          <cell r="G47">
            <v>5.51</v>
          </cell>
          <cell r="H47">
            <v>5.59</v>
          </cell>
          <cell r="I47">
            <v>5.63</v>
          </cell>
          <cell r="J47">
            <v>5.56</v>
          </cell>
        </row>
        <row r="48">
          <cell r="A48" t="str">
            <v>от 2 000 000</v>
          </cell>
          <cell r="B48">
            <v>2000000</v>
          </cell>
          <cell r="C48">
            <v>0</v>
          </cell>
          <cell r="D48">
            <v>4.75</v>
          </cell>
          <cell r="E48">
            <v>5.15</v>
          </cell>
          <cell r="F48">
            <v>5.6</v>
          </cell>
          <cell r="G48">
            <v>5.45</v>
          </cell>
          <cell r="H48">
            <v>5.45</v>
          </cell>
          <cell r="I48">
            <v>5.35</v>
          </cell>
          <cell r="J48">
            <v>5.15</v>
          </cell>
        </row>
        <row r="49">
          <cell r="A49" t="str">
            <v>с учетом капитализации</v>
          </cell>
          <cell r="B49">
            <v>2000000</v>
          </cell>
          <cell r="C49">
            <v>0</v>
          </cell>
          <cell r="D49">
            <v>4.75</v>
          </cell>
          <cell r="E49">
            <v>5.16</v>
          </cell>
          <cell r="F49">
            <v>5.63</v>
          </cell>
          <cell r="G49">
            <v>5.51</v>
          </cell>
          <cell r="H49">
            <v>5.59</v>
          </cell>
          <cell r="I49">
            <v>5.63</v>
          </cell>
          <cell r="J49">
            <v>5.56</v>
          </cell>
        </row>
        <row r="56">
          <cell r="A56" t="str">
            <v>выбор столбца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</row>
        <row r="57">
          <cell r="A57" t="str">
            <v>Срок и сумма вклада*</v>
          </cell>
          <cell r="C57" t="str">
            <v>выбор строки</v>
          </cell>
          <cell r="D57" t="str">
            <v>1-2 мес.</v>
          </cell>
          <cell r="E57" t="str">
            <v>2-3 мес.</v>
          </cell>
          <cell r="F57" t="str">
            <v>3-6 мес.</v>
          </cell>
          <cell r="G57" t="str">
            <v>6-12 мес.</v>
          </cell>
          <cell r="H57" t="str">
            <v>1-2 года</v>
          </cell>
          <cell r="I57" t="str">
            <v>2-3 года</v>
          </cell>
          <cell r="J57" t="str">
            <v>3 года</v>
          </cell>
        </row>
        <row r="58">
          <cell r="A58" t="str">
            <v>от 100</v>
          </cell>
          <cell r="B58">
            <v>1000</v>
          </cell>
          <cell r="C58">
            <v>0</v>
          </cell>
          <cell r="D58">
            <v>0.01</v>
          </cell>
          <cell r="E58">
            <v>0.01</v>
          </cell>
          <cell r="F58">
            <v>0.01</v>
          </cell>
          <cell r="G58">
            <v>0.3</v>
          </cell>
          <cell r="H58">
            <v>0.7</v>
          </cell>
          <cell r="I58">
            <v>0.8</v>
          </cell>
          <cell r="J58">
            <v>0.95</v>
          </cell>
        </row>
        <row r="59">
          <cell r="A59" t="str">
            <v>с учетом капитализации</v>
          </cell>
          <cell r="B59">
            <v>1000</v>
          </cell>
          <cell r="C59">
            <v>0</v>
          </cell>
          <cell r="D59">
            <v>0.01</v>
          </cell>
          <cell r="E59">
            <v>0.01</v>
          </cell>
          <cell r="F59">
            <v>0.01</v>
          </cell>
          <cell r="G59">
            <v>0.3</v>
          </cell>
          <cell r="H59">
            <v>0.7</v>
          </cell>
          <cell r="I59">
            <v>0.81</v>
          </cell>
          <cell r="J59">
            <v>0.96</v>
          </cell>
        </row>
        <row r="60">
          <cell r="A60" t="str">
            <v>от 3 000</v>
          </cell>
          <cell r="B60">
            <v>3000</v>
          </cell>
          <cell r="C60">
            <v>0</v>
          </cell>
          <cell r="D60">
            <v>0.01</v>
          </cell>
          <cell r="E60">
            <v>0.01</v>
          </cell>
          <cell r="F60">
            <v>0.05</v>
          </cell>
          <cell r="G60">
            <v>0.4</v>
          </cell>
          <cell r="H60">
            <v>0.8</v>
          </cell>
          <cell r="I60">
            <v>0.9</v>
          </cell>
          <cell r="J60">
            <v>1.05</v>
          </cell>
        </row>
        <row r="61">
          <cell r="A61" t="str">
            <v>с учетом капитализации</v>
          </cell>
          <cell r="B61">
            <v>3000</v>
          </cell>
          <cell r="C61">
            <v>0</v>
          </cell>
          <cell r="D61">
            <v>0.01</v>
          </cell>
          <cell r="E61">
            <v>0.01</v>
          </cell>
          <cell r="F61">
            <v>0.05</v>
          </cell>
          <cell r="G61">
            <v>0.4</v>
          </cell>
          <cell r="H61">
            <v>0.8</v>
          </cell>
          <cell r="I61">
            <v>0.91</v>
          </cell>
          <cell r="J61">
            <v>1.07</v>
          </cell>
        </row>
        <row r="62">
          <cell r="A62" t="str">
            <v>от 10 000</v>
          </cell>
          <cell r="B62">
            <v>10000</v>
          </cell>
          <cell r="C62">
            <v>0</v>
          </cell>
          <cell r="D62">
            <v>0.01</v>
          </cell>
          <cell r="E62">
            <v>0.01</v>
          </cell>
          <cell r="F62">
            <v>0.15</v>
          </cell>
          <cell r="G62">
            <v>0.5</v>
          </cell>
          <cell r="H62">
            <v>0.9</v>
          </cell>
          <cell r="I62">
            <v>1</v>
          </cell>
          <cell r="J62">
            <v>1.1499999999999999</v>
          </cell>
        </row>
        <row r="63">
          <cell r="A63" t="str">
            <v>с учетом капитализации</v>
          </cell>
          <cell r="B63">
            <v>10000</v>
          </cell>
          <cell r="C63">
            <v>0</v>
          </cell>
          <cell r="D63">
            <v>0.01</v>
          </cell>
          <cell r="E63">
            <v>0.01</v>
          </cell>
          <cell r="F63">
            <v>0.15</v>
          </cell>
          <cell r="G63">
            <v>0.5</v>
          </cell>
          <cell r="H63">
            <v>0.9</v>
          </cell>
          <cell r="I63">
            <v>1.01</v>
          </cell>
          <cell r="J63">
            <v>1.17</v>
          </cell>
        </row>
        <row r="64">
          <cell r="A64" t="str">
            <v>от 20 000</v>
          </cell>
          <cell r="B64">
            <v>20000</v>
          </cell>
          <cell r="C64">
            <v>0</v>
          </cell>
          <cell r="D64">
            <v>0.01</v>
          </cell>
          <cell r="E64">
            <v>0.01</v>
          </cell>
          <cell r="F64">
            <v>0.25</v>
          </cell>
          <cell r="G64">
            <v>0.6</v>
          </cell>
          <cell r="H64">
            <v>1</v>
          </cell>
          <cell r="I64">
            <v>1.1000000000000001</v>
          </cell>
          <cell r="J64">
            <v>1.25</v>
          </cell>
        </row>
        <row r="65">
          <cell r="A65" t="str">
            <v>с учетом капитализации</v>
          </cell>
          <cell r="B65">
            <v>20000</v>
          </cell>
          <cell r="C65">
            <v>0</v>
          </cell>
          <cell r="D65">
            <v>0.01</v>
          </cell>
          <cell r="E65">
            <v>0.01</v>
          </cell>
          <cell r="F65">
            <v>0.25</v>
          </cell>
          <cell r="G65">
            <v>0.6</v>
          </cell>
          <cell r="H65">
            <v>1</v>
          </cell>
          <cell r="I65">
            <v>1.1100000000000001</v>
          </cell>
          <cell r="J65">
            <v>1.27</v>
          </cell>
        </row>
        <row r="66">
          <cell r="A66" t="str">
            <v>от 100 000</v>
          </cell>
          <cell r="B66">
            <v>100000</v>
          </cell>
          <cell r="C66">
            <v>0</v>
          </cell>
          <cell r="D66">
            <v>0.01</v>
          </cell>
          <cell r="E66">
            <v>0.01</v>
          </cell>
          <cell r="F66">
            <v>0.25</v>
          </cell>
          <cell r="G66">
            <v>0.6</v>
          </cell>
          <cell r="H66">
            <v>1</v>
          </cell>
          <cell r="I66">
            <v>1.1000000000000001</v>
          </cell>
          <cell r="J66">
            <v>1.25</v>
          </cell>
        </row>
        <row r="67">
          <cell r="A67" t="str">
            <v>с учетом капитализации</v>
          </cell>
          <cell r="B67">
            <v>100000</v>
          </cell>
          <cell r="C67">
            <v>0</v>
          </cell>
          <cell r="D67">
            <v>0.01</v>
          </cell>
          <cell r="E67">
            <v>0.01</v>
          </cell>
          <cell r="F67">
            <v>0.25</v>
          </cell>
          <cell r="G67">
            <v>0.6</v>
          </cell>
          <cell r="H67">
            <v>1</v>
          </cell>
          <cell r="I67">
            <v>1.1100000000000001</v>
          </cell>
          <cell r="J67">
            <v>1.27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L15"/>
  <sheetViews>
    <sheetView tabSelected="1" workbookViewId="0">
      <pane ySplit="2" topLeftCell="A3" activePane="bottomLeft" state="frozenSplit"/>
      <selection sqref="A1:XFD3"/>
      <selection pane="bottomLeft" activeCell="A2" sqref="A2"/>
    </sheetView>
  </sheetViews>
  <sheetFormatPr defaultColWidth="11.42578125" defaultRowHeight="15" x14ac:dyDescent="0.25"/>
  <cols>
    <col min="1" max="1" width="40" style="21" customWidth="1"/>
    <col min="2" max="2" width="11.42578125" style="21"/>
    <col min="3" max="3" width="13.5703125" style="21" customWidth="1"/>
    <col min="4" max="4" width="13.85546875" style="21" customWidth="1"/>
    <col min="5" max="5" width="11.85546875" style="21" customWidth="1"/>
    <col min="6" max="6" width="15.140625" style="21" customWidth="1"/>
    <col min="7" max="16384" width="11.42578125" style="21"/>
  </cols>
  <sheetData>
    <row r="1" spans="1:12" x14ac:dyDescent="0.25">
      <c r="A1" s="23" t="s">
        <v>12</v>
      </c>
      <c r="B1" s="24" t="s">
        <v>15</v>
      </c>
    </row>
    <row r="2" spans="1:12" x14ac:dyDescent="0.25">
      <c r="A2" s="38" t="s">
        <v>13</v>
      </c>
    </row>
    <row r="3" spans="1:12" ht="15.75" thickBot="1" x14ac:dyDescent="0.3">
      <c r="B3" s="22"/>
    </row>
    <row r="4" spans="1:12" ht="19.5" thickBot="1" x14ac:dyDescent="0.35">
      <c r="A4" s="47" t="s">
        <v>8</v>
      </c>
      <c r="B4" s="48"/>
      <c r="C4" s="48"/>
      <c r="D4" s="48"/>
      <c r="E4" s="48"/>
      <c r="F4" s="49"/>
      <c r="G4" s="25"/>
      <c r="H4" s="25"/>
      <c r="I4" s="25"/>
      <c r="J4" s="25"/>
      <c r="K4" s="25"/>
      <c r="L4" s="25"/>
    </row>
    <row r="5" spans="1:12" ht="35.25" customHeight="1" thickBot="1" x14ac:dyDescent="0.3">
      <c r="A5" s="55" t="s">
        <v>14</v>
      </c>
      <c r="B5" s="55"/>
      <c r="C5" s="55"/>
      <c r="D5" s="55"/>
      <c r="E5" s="55"/>
      <c r="F5" s="55"/>
      <c r="G5" s="26"/>
      <c r="H5" s="26"/>
      <c r="I5" s="26"/>
      <c r="J5" s="26"/>
      <c r="K5" s="26"/>
      <c r="L5" s="25"/>
    </row>
    <row r="6" spans="1:12" ht="45.95" customHeight="1" thickBot="1" x14ac:dyDescent="0.3">
      <c r="A6" s="50" t="s">
        <v>0</v>
      </c>
      <c r="B6" s="52" t="s">
        <v>11</v>
      </c>
      <c r="C6" s="53"/>
      <c r="D6" s="50" t="s">
        <v>10</v>
      </c>
      <c r="E6" s="50" t="s">
        <v>9</v>
      </c>
      <c r="F6" s="50" t="s">
        <v>1</v>
      </c>
      <c r="G6" s="25"/>
      <c r="H6" s="25"/>
      <c r="I6" s="25"/>
      <c r="J6" s="25"/>
      <c r="K6" s="25"/>
      <c r="L6" s="25"/>
    </row>
    <row r="7" spans="1:12" ht="21" customHeight="1" thickBot="1" x14ac:dyDescent="0.3">
      <c r="A7" s="51"/>
      <c r="B7" s="27" t="s">
        <v>2</v>
      </c>
      <c r="C7" s="27" t="s">
        <v>3</v>
      </c>
      <c r="D7" s="54"/>
      <c r="E7" s="54"/>
      <c r="F7" s="54"/>
    </row>
    <row r="8" spans="1:12" ht="15.75" x14ac:dyDescent="0.25">
      <c r="A8" s="28" t="s">
        <v>4</v>
      </c>
      <c r="B8" s="39"/>
      <c r="C8" s="29">
        <v>1713.24</v>
      </c>
      <c r="D8" s="42"/>
      <c r="E8" s="29">
        <v>1.79</v>
      </c>
      <c r="F8" s="43"/>
    </row>
    <row r="9" spans="1:12" ht="31.5" x14ac:dyDescent="0.25">
      <c r="A9" s="30" t="s">
        <v>6</v>
      </c>
      <c r="B9" s="40"/>
      <c r="C9" s="31">
        <v>5710.800000000002</v>
      </c>
      <c r="D9" s="64"/>
      <c r="E9" s="31">
        <v>5.38</v>
      </c>
      <c r="F9" s="43"/>
    </row>
    <row r="10" spans="1:12" ht="16.5" thickBot="1" x14ac:dyDescent="0.3">
      <c r="A10" s="32" t="s">
        <v>7</v>
      </c>
      <c r="B10" s="41"/>
      <c r="C10" s="33">
        <v>6852.96</v>
      </c>
      <c r="D10" s="65"/>
      <c r="E10" s="33">
        <v>6.46</v>
      </c>
      <c r="F10" s="44"/>
    </row>
    <row r="11" spans="1:12" ht="16.5" thickBot="1" x14ac:dyDescent="0.3">
      <c r="A11" s="34" t="s">
        <v>5</v>
      </c>
      <c r="B11" s="35"/>
      <c r="C11" s="36"/>
      <c r="D11" s="45"/>
      <c r="E11" s="36"/>
      <c r="F11" s="45"/>
    </row>
    <row r="15" spans="1:12" x14ac:dyDescent="0.25">
      <c r="B15" s="37"/>
    </row>
  </sheetData>
  <mergeCells count="7">
    <mergeCell ref="A4:F4"/>
    <mergeCell ref="A6:A7"/>
    <mergeCell ref="B6:C6"/>
    <mergeCell ref="D6:D7"/>
    <mergeCell ref="E6:E7"/>
    <mergeCell ref="F6:F7"/>
    <mergeCell ref="A5:F5"/>
  </mergeCells>
  <conditionalFormatting sqref="B3">
    <cfRule type="cellIs" dxfId="5" priority="5" operator="equal">
      <formula>"верно"</formula>
    </cfRule>
  </conditionalFormatting>
  <pageMargins left="0.75" right="0.75" top="1" bottom="1" header="0.5" footer="0.5"/>
  <pageSetup paperSize="9" orientation="portrait" horizontalDpi="4294967292" verticalDpi="4294967292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C91E46E0-B0FB-4E7E-BDD6-889045EEA933}">
            <xm:f>'Расход электроэнергии (решение)'!$F$11</xm:f>
            <x14:dxf>
              <fill>
                <patternFill>
                  <bgColor theme="9" tint="0.39994506668294322"/>
                </patternFill>
              </fill>
            </x14:dxf>
          </x14:cfRule>
          <xm:sqref>B15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F12"/>
  <sheetViews>
    <sheetView workbookViewId="0">
      <selection activeCell="D12" sqref="D12"/>
    </sheetView>
  </sheetViews>
  <sheetFormatPr defaultColWidth="11.42578125" defaultRowHeight="15" x14ac:dyDescent="0.25"/>
  <cols>
    <col min="1" max="1" width="40" customWidth="1"/>
    <col min="3" max="3" width="13.5703125" customWidth="1"/>
    <col min="4" max="4" width="13.85546875" customWidth="1"/>
    <col min="5" max="5" width="11.85546875" customWidth="1"/>
    <col min="6" max="6" width="15.140625" customWidth="1"/>
  </cols>
  <sheetData>
    <row r="1" spans="1:6" x14ac:dyDescent="0.25">
      <c r="A1" t="str">
        <f>'Расход электроэнергии'!A1</f>
        <v>Задача Учебного пособия №</v>
      </c>
      <c r="B1" t="str">
        <f>'Расход электроэнергии'!B1</f>
        <v xml:space="preserve">2.1.1.1 </v>
      </c>
      <c r="C1" s="22" t="str">
        <f>IF(AND('Расход электроэнергии (решение)'!D12="верно",'Расход электроэнергии (решение)'!F12="верно"),"решена","не решена")</f>
        <v>не решена</v>
      </c>
    </row>
    <row r="3" spans="1:6" ht="15.75" thickBot="1" x14ac:dyDescent="0.3"/>
    <row r="4" spans="1:6" ht="19.5" thickBot="1" x14ac:dyDescent="0.35">
      <c r="A4" s="56" t="s">
        <v>8</v>
      </c>
      <c r="B4" s="57"/>
      <c r="C4" s="57"/>
      <c r="D4" s="57"/>
      <c r="E4" s="57"/>
      <c r="F4" s="58"/>
    </row>
    <row r="5" spans="1:6" ht="15.75" thickBot="1" x14ac:dyDescent="0.3"/>
    <row r="6" spans="1:6" ht="45.95" customHeight="1" thickBot="1" x14ac:dyDescent="0.3">
      <c r="A6" s="59" t="s">
        <v>0</v>
      </c>
      <c r="B6" s="61" t="s">
        <v>11</v>
      </c>
      <c r="C6" s="62"/>
      <c r="D6" s="59" t="s">
        <v>10</v>
      </c>
      <c r="E6" s="59" t="s">
        <v>9</v>
      </c>
      <c r="F6" s="59" t="s">
        <v>1</v>
      </c>
    </row>
    <row r="7" spans="1:6" ht="21" customHeight="1" thickBot="1" x14ac:dyDescent="0.3">
      <c r="A7" s="60"/>
      <c r="B7" s="20" t="s">
        <v>2</v>
      </c>
      <c r="C7" s="20" t="s">
        <v>3</v>
      </c>
      <c r="D7" s="63"/>
      <c r="E7" s="63"/>
      <c r="F7" s="63"/>
    </row>
    <row r="8" spans="1:6" ht="15.75" x14ac:dyDescent="0.25">
      <c r="A8" s="16" t="s">
        <v>4</v>
      </c>
      <c r="B8" s="9">
        <v>1728.36</v>
      </c>
      <c r="C8" s="13">
        <v>1713.24</v>
      </c>
      <c r="D8" s="4">
        <f>B8-C8</f>
        <v>15.119999999999891</v>
      </c>
      <c r="E8" s="13">
        <v>1.79</v>
      </c>
      <c r="F8" s="5">
        <f>D8*E8</f>
        <v>27.064799999999806</v>
      </c>
    </row>
    <row r="9" spans="1:6" ht="31.5" x14ac:dyDescent="0.25">
      <c r="A9" s="17" t="s">
        <v>6</v>
      </c>
      <c r="B9" s="10">
        <v>5761.2000000000007</v>
      </c>
      <c r="C9" s="14">
        <v>5710.800000000002</v>
      </c>
      <c r="D9" s="3">
        <f>B9-C9</f>
        <v>50.399999999998727</v>
      </c>
      <c r="E9" s="14">
        <v>5.38</v>
      </c>
      <c r="F9" s="6">
        <f>D9*E9</f>
        <v>271.15199999999317</v>
      </c>
    </row>
    <row r="10" spans="1:6" ht="16.5" thickBot="1" x14ac:dyDescent="0.3">
      <c r="A10" s="18" t="s">
        <v>7</v>
      </c>
      <c r="B10" s="11">
        <v>6913.44</v>
      </c>
      <c r="C10" s="15">
        <v>6852.96</v>
      </c>
      <c r="D10" s="7">
        <f>B10-C10</f>
        <v>60.479999999999563</v>
      </c>
      <c r="E10" s="15">
        <v>6.46</v>
      </c>
      <c r="F10" s="8">
        <f>D10*E10</f>
        <v>390.70079999999717</v>
      </c>
    </row>
    <row r="11" spans="1:6" ht="16.5" thickBot="1" x14ac:dyDescent="0.3">
      <c r="A11" s="19" t="s">
        <v>5</v>
      </c>
      <c r="B11" s="12"/>
      <c r="C11" s="1"/>
      <c r="D11" s="2">
        <f>D8+D9+D10</f>
        <v>125.99999999999818</v>
      </c>
      <c r="E11" s="1"/>
      <c r="F11" s="46">
        <f>F8+F9+F10</f>
        <v>688.91759999999022</v>
      </c>
    </row>
    <row r="12" spans="1:6" x14ac:dyDescent="0.25">
      <c r="D12" s="22" t="str">
        <f>IFERROR(IF(ABS('Расход электроэнергии'!D11-'Расход электроэнергии (решение)'!D11)&lt;1,"верно","не верно"),"не верно")</f>
        <v>не верно</v>
      </c>
      <c r="E12" s="21"/>
      <c r="F12" s="22" t="str">
        <f>IFERROR(IF(ABS('Расход электроэнергии'!F11-'Расход электроэнергии (решение)'!F11)&lt;1,"верно","не верно"),"не верно")</f>
        <v>не верно</v>
      </c>
    </row>
  </sheetData>
  <mergeCells count="6">
    <mergeCell ref="A4:F4"/>
    <mergeCell ref="A6:A7"/>
    <mergeCell ref="B6:C6"/>
    <mergeCell ref="D6:D7"/>
    <mergeCell ref="E6:E7"/>
    <mergeCell ref="F6:F7"/>
  </mergeCells>
  <conditionalFormatting sqref="D12">
    <cfRule type="cellIs" dxfId="3" priority="4" operator="equal">
      <formula>"верно"</formula>
    </cfRule>
  </conditionalFormatting>
  <conditionalFormatting sqref="F12">
    <cfRule type="cellIs" dxfId="2" priority="3" operator="equal">
      <formula>"верно"</formula>
    </cfRule>
  </conditionalFormatting>
  <conditionalFormatting sqref="C1">
    <cfRule type="cellIs" dxfId="1" priority="2" operator="equal">
      <formula>"верно"</formula>
    </cfRule>
  </conditionalFormatting>
  <conditionalFormatting sqref="C1">
    <cfRule type="cellIs" dxfId="0" priority="1" operator="equal">
      <formula>"Решена"</formula>
    </cfRule>
  </conditionalFormatting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Расход электроэнергии</vt:lpstr>
      <vt:lpstr>Расход электроэнергии (решение)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Бачило Д.В.</dc:creator>
  <cp:lastModifiedBy>Dmitry</cp:lastModifiedBy>
  <dcterms:created xsi:type="dcterms:W3CDTF">2017-11-30T19:50:01Z</dcterms:created>
  <dcterms:modified xsi:type="dcterms:W3CDTF">2018-08-26T09:23:47Z</dcterms:modified>
</cp:coreProperties>
</file>