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A_Work\2017_ФХИ_Информатика\3_Рабочие материалы\3-й этап\Эксель-интерактив\Excel-решения\"/>
    </mc:Choice>
  </mc:AlternateContent>
  <workbookProtection workbookAlgorithmName="SHA-512" workbookHashValue="Q1MDxzp/lYKyZIjHRZKAb2d0veuYs7ukyCpGkHbDbtNUskmRBWRkLOPdhIrFWfPSp4z6niwHTnirnr5dBa6EMQ==" workbookSaltValue="eVhb/QmMbzOhJUV5SY/Yag==" workbookSpinCount="100000" lockStructure="1"/>
  <bookViews>
    <workbookView xWindow="0" yWindow="0" windowWidth="20490" windowHeight="7470"/>
  </bookViews>
  <sheets>
    <sheet name="Мобильный телефон" sheetId="1" r:id="rId1"/>
    <sheet name="Мобильный телефон (решение)" sheetId="2" state="hidden" r:id="rId2"/>
  </sheets>
  <calcPr calcId="152511"/>
</workbook>
</file>

<file path=xl/calcChain.xml><?xml version="1.0" encoding="utf-8"?>
<calcChain xmlns="http://schemas.openxmlformats.org/spreadsheetml/2006/main">
  <c r="O17" i="2" l="1"/>
  <c r="N11" i="2"/>
  <c r="L11" i="2"/>
  <c r="K11" i="2"/>
  <c r="K3" i="2"/>
  <c r="G166" i="2" l="1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N10" i="2"/>
  <c r="N17" i="2" s="1"/>
  <c r="G10" i="2"/>
  <c r="N9" i="2"/>
  <c r="M17" i="2" s="1"/>
  <c r="G9" i="2"/>
  <c r="K8" i="2" s="1" a="1"/>
  <c r="K8" i="2" s="1"/>
  <c r="L15" i="2" s="1"/>
  <c r="N8" i="2"/>
  <c r="L17" i="2" s="1"/>
  <c r="G8" i="2"/>
  <c r="N7" i="2"/>
  <c r="K17" i="2" s="1"/>
  <c r="L7" i="2" a="1"/>
  <c r="L7" i="2" s="1"/>
  <c r="K16" i="2" s="1"/>
  <c r="G7" i="2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K17" i="1"/>
  <c r="G8" i="1"/>
  <c r="L17" i="1" s="1"/>
  <c r="K16" i="1" l="1"/>
  <c r="K10" i="2" a="1"/>
  <c r="K10" i="2" s="1"/>
  <c r="N15" i="2" s="1"/>
  <c r="L9" i="2" a="1"/>
  <c r="L9" i="2" s="1"/>
  <c r="M16" i="2" s="1"/>
  <c r="K7" i="2" a="1"/>
  <c r="K7" i="2" s="1"/>
  <c r="K15" i="2" s="1"/>
  <c r="M17" i="1"/>
  <c r="M16" i="1"/>
  <c r="K9" i="2" a="1"/>
  <c r="K9" i="2" s="1"/>
  <c r="M15" i="2" s="1"/>
  <c r="L8" i="2" a="1"/>
  <c r="L8" i="2" s="1"/>
  <c r="L16" i="2" s="1"/>
  <c r="L10" i="2" a="1"/>
  <c r="L10" i="2" s="1"/>
  <c r="N16" i="2" s="1"/>
  <c r="N16" i="1"/>
  <c r="N17" i="1"/>
  <c r="L16" i="1"/>
  <c r="C1" i="2" l="1"/>
</calcChain>
</file>

<file path=xl/sharedStrings.xml><?xml version="1.0" encoding="utf-8"?>
<sst xmlns="http://schemas.openxmlformats.org/spreadsheetml/2006/main" count="384" uniqueCount="28">
  <si>
    <t>Цвет и цена мобильного телефона</t>
  </si>
  <si>
    <t>№</t>
  </si>
  <si>
    <t xml:space="preserve">Цвет </t>
  </si>
  <si>
    <t>Цвет (шифр)</t>
  </si>
  <si>
    <t>Цена, руб.</t>
  </si>
  <si>
    <t>Стоимость доставки, руб.</t>
  </si>
  <si>
    <t>Цена с доставкой, руб.</t>
  </si>
  <si>
    <t>Цвет в таблице</t>
  </si>
  <si>
    <t>Число телефонов</t>
  </si>
  <si>
    <t>роз</t>
  </si>
  <si>
    <t>желтый</t>
  </si>
  <si>
    <t>желт</t>
  </si>
  <si>
    <t>розовый</t>
  </si>
  <si>
    <t>черн</t>
  </si>
  <si>
    <t>серый</t>
  </si>
  <si>
    <t>сер</t>
  </si>
  <si>
    <t>черный</t>
  </si>
  <si>
    <t>ввод формулы для массива = Ctrl+Shift+Enter</t>
  </si>
  <si>
    <t>Задача Учебного пособия №</t>
  </si>
  <si>
    <t>Ячейки для заполнения значениями или формулами закрашены голубой заливкой</t>
  </si>
  <si>
    <t>Минимальная цена, руб.</t>
  </si>
  <si>
    <t>Максимальная цена, руб.</t>
  </si>
  <si>
    <t>Средняя цена, руб.</t>
  </si>
  <si>
    <t>2.1.1.5</t>
  </si>
  <si>
    <t>Задание: 
1. Пользуясь данными таблицы, с помощью инструментов электронных таблиц определите максимальную и минимаьлную цену для телефона каждого цвета (с учетом доставки).
2. Вычислите, сколько в таблице представлено телефонов каждого цвета, и какова для них средняя цена.</t>
  </si>
  <si>
    <t>Таблица исходных данных:</t>
  </si>
  <si>
    <t>Подсказка:</t>
  </si>
  <si>
    <t>Таблицы для решений: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</si>
</sst>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2">
    <xf numFmtId="0" fontId="0" fillId="0" borderId="0" xfId="0"/>
    <xf numFmtId="0" fontId="2" fillId="0" borderId="0" xfId="0" applyFont="1" applyAlignment="1"/>
    <xf numFmtId="0" fontId="1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1" fillId="0" borderId="9" xfId="0" applyFont="1" applyBorder="1"/>
    <xf numFmtId="0" fontId="0" fillId="0" borderId="10" xfId="0" applyBorder="1"/>
    <xf numFmtId="0" fontId="0" fillId="0" borderId="12" xfId="0" applyBorder="1"/>
    <xf numFmtId="0" fontId="1" fillId="0" borderId="14" xfId="0" applyFont="1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1" fillId="0" borderId="19" xfId="0" applyFont="1" applyBorder="1"/>
    <xf numFmtId="0" fontId="0" fillId="0" borderId="22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4" xfId="0" applyBorder="1"/>
    <xf numFmtId="1" fontId="0" fillId="0" borderId="4" xfId="0" applyNumberFormat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0" xfId="1" applyFont="1" applyProtection="1">
      <protection hidden="1"/>
    </xf>
    <xf numFmtId="49" fontId="0" fillId="0" borderId="0" xfId="0" applyNumberFormat="1" applyAlignment="1" applyProtection="1">
      <alignment wrapText="1"/>
      <protection hidden="1"/>
    </xf>
    <xf numFmtId="49" fontId="0" fillId="3" borderId="0" xfId="0" applyNumberFormat="1" applyFill="1" applyProtection="1">
      <protection hidden="1"/>
    </xf>
    <xf numFmtId="0" fontId="0" fillId="3" borderId="0" xfId="0" applyFill="1" applyProtection="1">
      <protection hidden="1"/>
    </xf>
    <xf numFmtId="0" fontId="0" fillId="3" borderId="0" xfId="0" applyFill="1"/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9" xfId="0" applyFont="1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13" xfId="0" applyFill="1" applyBorder="1"/>
    <xf numFmtId="0" fontId="0" fillId="3" borderId="18" xfId="0" applyFill="1" applyBorder="1"/>
    <xf numFmtId="0" fontId="0" fillId="3" borderId="23" xfId="0" applyFill="1" applyBorder="1"/>
    <xf numFmtId="1" fontId="0" fillId="3" borderId="20" xfId="0" applyNumberFormat="1" applyFill="1" applyBorder="1"/>
    <xf numFmtId="1" fontId="0" fillId="3" borderId="27" xfId="0" applyNumberFormat="1" applyFill="1" applyBorder="1"/>
    <xf numFmtId="1" fontId="0" fillId="3" borderId="23" xfId="0" applyNumberFormat="1" applyFill="1" applyBorder="1"/>
    <xf numFmtId="0" fontId="1" fillId="0" borderId="9" xfId="0" applyFont="1" applyFill="1" applyBorder="1" applyAlignment="1">
      <alignment wrapText="1"/>
    </xf>
    <xf numFmtId="0" fontId="1" fillId="0" borderId="14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3" borderId="29" xfId="0" applyFill="1" applyBorder="1" applyAlignment="1">
      <alignment horizontal="center"/>
    </xf>
    <xf numFmtId="0" fontId="0" fillId="0" borderId="4" xfId="0" applyFill="1" applyBorder="1" applyAlignment="1">
      <alignment wrapText="1"/>
    </xf>
    <xf numFmtId="0" fontId="0" fillId="3" borderId="10" xfId="0" applyFill="1" applyBorder="1" applyProtection="1">
      <protection locked="0"/>
    </xf>
    <xf numFmtId="0" fontId="0" fillId="3" borderId="11" xfId="0" applyFill="1" applyBorder="1" applyProtection="1">
      <protection locked="0"/>
    </xf>
    <xf numFmtId="0" fontId="0" fillId="3" borderId="15" xfId="0" applyFill="1" applyBorder="1" applyProtection="1">
      <protection locked="0"/>
    </xf>
    <xf numFmtId="0" fontId="0" fillId="3" borderId="16" xfId="0" applyFill="1" applyBorder="1" applyProtection="1">
      <protection locked="0"/>
    </xf>
    <xf numFmtId="0" fontId="0" fillId="3" borderId="20" xfId="0" applyFill="1" applyBorder="1" applyProtection="1">
      <protection locked="0"/>
    </xf>
    <xf numFmtId="0" fontId="0" fillId="3" borderId="21" xfId="0" applyFill="1" applyBorder="1" applyProtection="1">
      <protection locked="0"/>
    </xf>
    <xf numFmtId="0" fontId="0" fillId="3" borderId="13" xfId="0" applyFill="1" applyBorder="1" applyProtection="1">
      <protection locked="0"/>
    </xf>
    <xf numFmtId="0" fontId="0" fillId="3" borderId="18" xfId="0" applyFill="1" applyBorder="1" applyProtection="1">
      <protection locked="0"/>
    </xf>
    <xf numFmtId="0" fontId="0" fillId="3" borderId="23" xfId="0" applyFill="1" applyBorder="1" applyProtection="1">
      <protection locked="0"/>
    </xf>
    <xf numFmtId="1" fontId="0" fillId="3" borderId="20" xfId="0" applyNumberFormat="1" applyFill="1" applyBorder="1" applyProtection="1">
      <protection locked="0"/>
    </xf>
    <xf numFmtId="1" fontId="0" fillId="3" borderId="27" xfId="0" applyNumberFormat="1" applyFill="1" applyBorder="1" applyProtection="1">
      <protection locked="0"/>
    </xf>
    <xf numFmtId="1" fontId="0" fillId="3" borderId="23" xfId="0" applyNumberFormat="1" applyFill="1" applyBorder="1" applyProtection="1">
      <protection locked="0"/>
    </xf>
    <xf numFmtId="0" fontId="0" fillId="0" borderId="0" xfId="0" applyFill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5" fillId="0" borderId="30" xfId="0" applyFont="1" applyFill="1" applyBorder="1" applyAlignment="1">
      <alignment horizontal="left" vertical="center" wrapText="1"/>
    </xf>
    <xf numFmtId="0" fontId="5" fillId="0" borderId="30" xfId="0" applyFont="1" applyFill="1" applyBorder="1" applyAlignment="1">
      <alignment horizontal="left" vertical="center"/>
    </xf>
    <xf numFmtId="0" fontId="5" fillId="0" borderId="0" xfId="0" applyFont="1"/>
    <xf numFmtId="0" fontId="5" fillId="0" borderId="28" xfId="0" applyFont="1" applyFill="1" applyBorder="1"/>
    <xf numFmtId="0" fontId="0" fillId="0" borderId="28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4" borderId="28" xfId="0" applyFont="1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theme="1" tint="0.49998474074526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1" tint="0.49998474074526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Цена телефона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'Мобильный телефон'!$J$16</c:f>
              <c:strCache>
                <c:ptCount val="1"/>
                <c:pt idx="0">
                  <c:v>Минимальная цена, руб.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'Мобильный телефон'!$K$15:$N$15</c:f>
              <c:strCache>
                <c:ptCount val="4"/>
                <c:pt idx="0">
                  <c:v>желтый</c:v>
                </c:pt>
                <c:pt idx="1">
                  <c:v>розовый</c:v>
                </c:pt>
                <c:pt idx="2">
                  <c:v>серый</c:v>
                </c:pt>
                <c:pt idx="3">
                  <c:v>черный</c:v>
                </c:pt>
              </c:strCache>
            </c:strRef>
          </c:cat>
          <c:val>
            <c:numRef>
              <c:f>'Мобильный телефон'!$K$16:$N$16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'Мобильный телефон'!$J$17</c:f>
              <c:strCache>
                <c:ptCount val="1"/>
                <c:pt idx="0">
                  <c:v>Максимальная цена, руб.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'Мобильный телефон'!$K$15:$N$15</c:f>
              <c:strCache>
                <c:ptCount val="4"/>
                <c:pt idx="0">
                  <c:v>желтый</c:v>
                </c:pt>
                <c:pt idx="1">
                  <c:v>розовый</c:v>
                </c:pt>
                <c:pt idx="2">
                  <c:v>серый</c:v>
                </c:pt>
                <c:pt idx="3">
                  <c:v>черный</c:v>
                </c:pt>
              </c:strCache>
            </c:strRef>
          </c:cat>
          <c:val>
            <c:numRef>
              <c:f>'Мобильный телефон'!$K$17:$N$17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1064544"/>
        <c:axId val="251065328"/>
      </c:barChart>
      <c:catAx>
        <c:axId val="25106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1065328"/>
        <c:crosses val="autoZero"/>
        <c:auto val="1"/>
        <c:lblAlgn val="ctr"/>
        <c:lblOffset val="100"/>
        <c:noMultiLvlLbl val="0"/>
      </c:catAx>
      <c:valAx>
        <c:axId val="25106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106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ru-RU"/>
              <a:t>Цена телефона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tockChart>
        <c:ser>
          <c:idx val="0"/>
          <c:order val="0"/>
          <c:tx>
            <c:strRef>
              <c:f>'Мобильный телефон'!$J$16</c:f>
              <c:strCache>
                <c:ptCount val="1"/>
                <c:pt idx="0">
                  <c:v>Минимальная цена, руб.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cat>
            <c:strRef>
              <c:f>'Мобильный телефон'!$K$15:$N$15</c:f>
              <c:strCache>
                <c:ptCount val="4"/>
                <c:pt idx="0">
                  <c:v>желтый</c:v>
                </c:pt>
                <c:pt idx="1">
                  <c:v>розовый</c:v>
                </c:pt>
                <c:pt idx="2">
                  <c:v>серый</c:v>
                </c:pt>
                <c:pt idx="3">
                  <c:v>черный</c:v>
                </c:pt>
              </c:strCache>
            </c:strRef>
          </c:cat>
          <c:val>
            <c:numRef>
              <c:f>'Мобильный телефон'!$K$16:$N$16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'Мобильный телефон'!$J$17</c:f>
              <c:strCache>
                <c:ptCount val="1"/>
                <c:pt idx="0">
                  <c:v>Максимальная цена, руб.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cat>
            <c:strRef>
              <c:f>'Мобильный телефон'!$K$15:$N$15</c:f>
              <c:strCache>
                <c:ptCount val="4"/>
                <c:pt idx="0">
                  <c:v>желтый</c:v>
                </c:pt>
                <c:pt idx="1">
                  <c:v>розовый</c:v>
                </c:pt>
                <c:pt idx="2">
                  <c:v>серый</c:v>
                </c:pt>
                <c:pt idx="3">
                  <c:v>черный</c:v>
                </c:pt>
              </c:strCache>
            </c:strRef>
          </c:cat>
          <c:val>
            <c:numRef>
              <c:f>'Мобильный телефон'!$K$17:$N$17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'Мобильный телефон'!$J$18</c:f>
              <c:strCache>
                <c:ptCount val="1"/>
                <c:pt idx="0">
                  <c:v>Средняя цена, руб.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8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cat>
            <c:strRef>
              <c:f>'Мобильный телефон'!$K$15:$N$15</c:f>
              <c:strCache>
                <c:ptCount val="4"/>
                <c:pt idx="0">
                  <c:v>желтый</c:v>
                </c:pt>
                <c:pt idx="1">
                  <c:v>розовый</c:v>
                </c:pt>
                <c:pt idx="2">
                  <c:v>серый</c:v>
                </c:pt>
                <c:pt idx="3">
                  <c:v>черный</c:v>
                </c:pt>
              </c:strCache>
            </c:strRef>
          </c:cat>
          <c:val>
            <c:numRef>
              <c:f>'Мобильный телефон'!$K$18:$N$18</c:f>
              <c:numCache>
                <c:formatCode>0</c:formatCode>
                <c:ptCount val="4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25400" cap="flat" cmpd="sng" algn="ctr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</c:hiLowLines>
        <c:axId val="251065720"/>
        <c:axId val="251066896"/>
      </c:stockChart>
      <c:catAx>
        <c:axId val="251065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35000"/>
                <a:lumOff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1066896"/>
        <c:crosses val="autoZero"/>
        <c:auto val="1"/>
        <c:lblAlgn val="ctr"/>
        <c:lblOffset val="100"/>
        <c:noMultiLvlLbl val="0"/>
      </c:catAx>
      <c:valAx>
        <c:axId val="251066896"/>
        <c:scaling>
          <c:orientation val="minMax"/>
          <c:min val="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1065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76201</xdr:colOff>
      <xdr:row>33</xdr:row>
      <xdr:rowOff>83109</xdr:rowOff>
    </xdr:from>
    <xdr:to>
      <xdr:col>14</xdr:col>
      <xdr:colOff>150906</xdr:colOff>
      <xdr:row>47</xdr:row>
      <xdr:rowOff>159310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41462</xdr:colOff>
      <xdr:row>19</xdr:row>
      <xdr:rowOff>7283</xdr:rowOff>
    </xdr:from>
    <xdr:to>
      <xdr:col>14</xdr:col>
      <xdr:colOff>93756</xdr:colOff>
      <xdr:row>32</xdr:row>
      <xdr:rowOff>72276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tabSelected="1" workbookViewId="0">
      <selection activeCell="P7" sqref="P7"/>
    </sheetView>
  </sheetViews>
  <sheetFormatPr defaultColWidth="8.85546875" defaultRowHeight="15" x14ac:dyDescent="0.25"/>
  <cols>
    <col min="1" max="1" width="7" customWidth="1"/>
    <col min="2" max="2" width="6.7109375" bestFit="1" customWidth="1"/>
    <col min="3" max="3" width="5.5703125" bestFit="1" customWidth="1"/>
    <col min="4" max="4" width="7.7109375" bestFit="1" customWidth="1"/>
    <col min="5" max="5" width="10.5703125" bestFit="1" customWidth="1"/>
    <col min="6" max="6" width="14.28515625" bestFit="1" customWidth="1"/>
    <col min="7" max="7" width="15.42578125" bestFit="1" customWidth="1"/>
    <col min="8" max="8" width="7" customWidth="1"/>
    <col min="9" max="9" width="6.140625" customWidth="1"/>
    <col min="10" max="10" width="18.85546875" customWidth="1"/>
    <col min="11" max="11" width="14.28515625" bestFit="1" customWidth="1"/>
    <col min="12" max="12" width="14.42578125" customWidth="1"/>
    <col min="13" max="13" width="8.5703125" bestFit="1" customWidth="1"/>
    <col min="14" max="14" width="11.140625" bestFit="1" customWidth="1"/>
  </cols>
  <sheetData>
    <row r="1" spans="1:17" x14ac:dyDescent="0.25">
      <c r="A1" s="23" t="s">
        <v>18</v>
      </c>
      <c r="B1" s="24" t="s">
        <v>23</v>
      </c>
    </row>
    <row r="2" spans="1:17" x14ac:dyDescent="0.25">
      <c r="A2" s="25" t="s">
        <v>19</v>
      </c>
      <c r="B2" s="26"/>
      <c r="C2" s="27"/>
      <c r="D2" s="27"/>
      <c r="E2" s="27"/>
      <c r="F2" s="27"/>
      <c r="G2" s="27"/>
      <c r="H2" s="27"/>
      <c r="I2" s="27"/>
    </row>
    <row r="3" spans="1:17" ht="15.75" thickBot="1" x14ac:dyDescent="0.3"/>
    <row r="4" spans="1:17" ht="19.5" thickBot="1" x14ac:dyDescent="0.35">
      <c r="B4" s="68" t="s">
        <v>0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70"/>
      <c r="O4" s="1"/>
      <c r="P4" s="1"/>
      <c r="Q4" s="1"/>
    </row>
    <row r="5" spans="1:17" ht="62.25" customHeight="1" x14ac:dyDescent="0.25">
      <c r="B5" s="71" t="s">
        <v>24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</row>
    <row r="6" spans="1:17" s="60" customFormat="1" ht="15.75" thickBot="1" x14ac:dyDescent="0.3">
      <c r="B6" s="62" t="s">
        <v>25</v>
      </c>
      <c r="C6" s="61"/>
      <c r="D6" s="61"/>
      <c r="E6" s="61"/>
      <c r="F6" s="61"/>
      <c r="G6" s="61"/>
      <c r="H6" s="61"/>
      <c r="I6" s="61"/>
      <c r="J6" s="64" t="s">
        <v>27</v>
      </c>
      <c r="K6" s="63"/>
      <c r="L6" s="63"/>
      <c r="M6" s="63"/>
      <c r="N6" s="63"/>
    </row>
    <row r="7" spans="1:17" ht="30.75" thickBot="1" x14ac:dyDescent="0.3"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J7" s="3"/>
      <c r="K7" s="28" t="s">
        <v>20</v>
      </c>
      <c r="L7" s="29" t="s">
        <v>21</v>
      </c>
      <c r="M7" s="22" t="s">
        <v>7</v>
      </c>
      <c r="N7" s="3" t="s">
        <v>8</v>
      </c>
    </row>
    <row r="8" spans="1:17" x14ac:dyDescent="0.25">
      <c r="B8" s="4">
        <v>1</v>
      </c>
      <c r="C8" s="47" t="s">
        <v>9</v>
      </c>
      <c r="D8" s="4">
        <v>2</v>
      </c>
      <c r="E8" s="4">
        <v>10990</v>
      </c>
      <c r="F8" s="4">
        <v>0</v>
      </c>
      <c r="G8" s="4">
        <f>E8+F8</f>
        <v>10990</v>
      </c>
      <c r="J8" s="5" t="s">
        <v>10</v>
      </c>
      <c r="K8" s="48"/>
      <c r="L8" s="49"/>
      <c r="M8" s="7" t="s">
        <v>11</v>
      </c>
      <c r="N8" s="54"/>
    </row>
    <row r="9" spans="1:17" x14ac:dyDescent="0.25">
      <c r="B9" s="4">
        <v>2</v>
      </c>
      <c r="C9" s="47" t="s">
        <v>9</v>
      </c>
      <c r="D9" s="4">
        <v>2</v>
      </c>
      <c r="E9" s="4">
        <v>9770</v>
      </c>
      <c r="F9" s="4">
        <v>390</v>
      </c>
      <c r="G9" s="4">
        <f>E9+F9</f>
        <v>10160</v>
      </c>
      <c r="J9" s="8" t="s">
        <v>12</v>
      </c>
      <c r="K9" s="50"/>
      <c r="L9" s="51"/>
      <c r="M9" s="10" t="s">
        <v>9</v>
      </c>
      <c r="N9" s="55"/>
    </row>
    <row r="10" spans="1:17" x14ac:dyDescent="0.25">
      <c r="B10" s="4">
        <v>3</v>
      </c>
      <c r="C10" s="47" t="s">
        <v>13</v>
      </c>
      <c r="D10" s="4">
        <v>4</v>
      </c>
      <c r="E10" s="4">
        <v>9950</v>
      </c>
      <c r="F10" s="4">
        <v>339</v>
      </c>
      <c r="G10" s="4">
        <f>E10+F10</f>
        <v>10289</v>
      </c>
      <c r="J10" s="8" t="s">
        <v>14</v>
      </c>
      <c r="K10" s="50"/>
      <c r="L10" s="51"/>
      <c r="M10" s="10" t="s">
        <v>15</v>
      </c>
      <c r="N10" s="55"/>
    </row>
    <row r="11" spans="1:17" ht="15.75" thickBot="1" x14ac:dyDescent="0.3">
      <c r="B11" s="4">
        <v>4</v>
      </c>
      <c r="C11" s="47" t="s">
        <v>15</v>
      </c>
      <c r="D11" s="4">
        <v>3</v>
      </c>
      <c r="E11" s="4">
        <v>8890</v>
      </c>
      <c r="F11" s="4">
        <v>0</v>
      </c>
      <c r="G11" s="4">
        <f t="shared" ref="G11:G74" si="0">E11+F11</f>
        <v>8890</v>
      </c>
      <c r="J11" s="12" t="s">
        <v>16</v>
      </c>
      <c r="K11" s="52"/>
      <c r="L11" s="53"/>
      <c r="M11" s="13" t="s">
        <v>13</v>
      </c>
      <c r="N11" s="56"/>
    </row>
    <row r="12" spans="1:17" x14ac:dyDescent="0.25">
      <c r="B12" s="4">
        <v>5</v>
      </c>
      <c r="C12" s="47" t="s">
        <v>15</v>
      </c>
      <c r="D12" s="4">
        <v>3</v>
      </c>
      <c r="E12" s="4">
        <v>7500</v>
      </c>
      <c r="F12" s="4">
        <v>339</v>
      </c>
      <c r="G12" s="4">
        <f t="shared" si="0"/>
        <v>7839</v>
      </c>
      <c r="J12" s="66" t="s">
        <v>26</v>
      </c>
      <c r="K12" s="67"/>
    </row>
    <row r="13" spans="1:17" x14ac:dyDescent="0.25">
      <c r="B13" s="4">
        <v>6</v>
      </c>
      <c r="C13" s="47" t="s">
        <v>15</v>
      </c>
      <c r="D13" s="4">
        <v>3</v>
      </c>
      <c r="E13" s="4">
        <v>9950</v>
      </c>
      <c r="F13" s="4">
        <v>200</v>
      </c>
      <c r="G13" s="4">
        <f t="shared" si="0"/>
        <v>10150</v>
      </c>
      <c r="J13" s="65" t="s">
        <v>17</v>
      </c>
    </row>
    <row r="14" spans="1:17" ht="15.75" thickBot="1" x14ac:dyDescent="0.3">
      <c r="B14" s="4">
        <v>7</v>
      </c>
      <c r="C14" s="47" t="s">
        <v>11</v>
      </c>
      <c r="D14" s="4">
        <v>1</v>
      </c>
      <c r="E14" s="4">
        <v>11200</v>
      </c>
      <c r="F14" s="4">
        <v>0</v>
      </c>
      <c r="G14" s="4">
        <f t="shared" si="0"/>
        <v>11200</v>
      </c>
    </row>
    <row r="15" spans="1:17" ht="15.75" thickBot="1" x14ac:dyDescent="0.3">
      <c r="B15" s="4">
        <v>8</v>
      </c>
      <c r="C15" s="47" t="s">
        <v>11</v>
      </c>
      <c r="D15" s="4">
        <v>1</v>
      </c>
      <c r="E15" s="4">
        <v>8990</v>
      </c>
      <c r="F15" s="4">
        <v>200</v>
      </c>
      <c r="G15" s="4">
        <f t="shared" si="0"/>
        <v>9190</v>
      </c>
      <c r="J15" s="14"/>
      <c r="K15" s="15" t="s">
        <v>10</v>
      </c>
      <c r="L15" s="16" t="s">
        <v>12</v>
      </c>
      <c r="M15" s="16" t="s">
        <v>14</v>
      </c>
      <c r="N15" s="17" t="s">
        <v>16</v>
      </c>
    </row>
    <row r="16" spans="1:17" ht="30" x14ac:dyDescent="0.25">
      <c r="B16" s="4">
        <v>9</v>
      </c>
      <c r="C16" s="47" t="s">
        <v>13</v>
      </c>
      <c r="D16" s="4">
        <v>4</v>
      </c>
      <c r="E16" s="4">
        <v>9950</v>
      </c>
      <c r="F16" s="4">
        <v>339</v>
      </c>
      <c r="G16" s="4">
        <f t="shared" si="0"/>
        <v>10289</v>
      </c>
      <c r="J16" s="43" t="s">
        <v>20</v>
      </c>
      <c r="K16" s="6">
        <f>K8</f>
        <v>0</v>
      </c>
      <c r="L16" s="18">
        <f>K9</f>
        <v>0</v>
      </c>
      <c r="M16" s="18">
        <f>K10</f>
        <v>0</v>
      </c>
      <c r="N16" s="19">
        <f>K11</f>
        <v>0</v>
      </c>
    </row>
    <row r="17" spans="2:14" ht="30" x14ac:dyDescent="0.25">
      <c r="B17" s="4">
        <v>10</v>
      </c>
      <c r="C17" s="47" t="s">
        <v>13</v>
      </c>
      <c r="D17" s="4">
        <v>4</v>
      </c>
      <c r="E17" s="4">
        <v>9700</v>
      </c>
      <c r="F17" s="4">
        <v>339</v>
      </c>
      <c r="G17" s="4">
        <f t="shared" si="0"/>
        <v>10039</v>
      </c>
      <c r="J17" s="44" t="s">
        <v>21</v>
      </c>
      <c r="K17" s="9">
        <f>L8</f>
        <v>0</v>
      </c>
      <c r="L17" s="20">
        <f>L9</f>
        <v>0</v>
      </c>
      <c r="M17" s="20">
        <f>L10</f>
        <v>0</v>
      </c>
      <c r="N17" s="11">
        <f>L11</f>
        <v>0</v>
      </c>
    </row>
    <row r="18" spans="2:14" ht="15.75" thickBot="1" x14ac:dyDescent="0.3">
      <c r="B18" s="4">
        <v>11</v>
      </c>
      <c r="C18" s="47" t="s">
        <v>11</v>
      </c>
      <c r="D18" s="4">
        <v>1</v>
      </c>
      <c r="E18" s="4">
        <v>10150</v>
      </c>
      <c r="F18" s="4">
        <v>299</v>
      </c>
      <c r="G18" s="4">
        <f t="shared" si="0"/>
        <v>10449</v>
      </c>
      <c r="J18" s="30" t="s">
        <v>22</v>
      </c>
      <c r="K18" s="57"/>
      <c r="L18" s="57"/>
      <c r="M18" s="58"/>
      <c r="N18" s="59"/>
    </row>
    <row r="19" spans="2:14" x14ac:dyDescent="0.25">
      <c r="B19" s="4">
        <v>12</v>
      </c>
      <c r="C19" s="47" t="s">
        <v>9</v>
      </c>
      <c r="D19" s="4">
        <v>2</v>
      </c>
      <c r="E19" s="4">
        <v>10990</v>
      </c>
      <c r="F19" s="4">
        <v>300</v>
      </c>
      <c r="G19" s="4">
        <f t="shared" si="0"/>
        <v>11290</v>
      </c>
    </row>
    <row r="20" spans="2:14" x14ac:dyDescent="0.25">
      <c r="B20" s="4">
        <v>13</v>
      </c>
      <c r="C20" s="47" t="s">
        <v>9</v>
      </c>
      <c r="D20" s="4">
        <v>2</v>
      </c>
      <c r="E20" s="4">
        <v>11200</v>
      </c>
      <c r="F20" s="4">
        <v>0</v>
      </c>
      <c r="G20" s="4">
        <f t="shared" si="0"/>
        <v>11200</v>
      </c>
    </row>
    <row r="21" spans="2:14" x14ac:dyDescent="0.25">
      <c r="B21" s="4">
        <v>14</v>
      </c>
      <c r="C21" s="47" t="s">
        <v>13</v>
      </c>
      <c r="D21" s="4">
        <v>4</v>
      </c>
      <c r="E21" s="4">
        <v>8980</v>
      </c>
      <c r="F21" s="4">
        <v>0</v>
      </c>
      <c r="G21" s="4">
        <f t="shared" si="0"/>
        <v>8980</v>
      </c>
    </row>
    <row r="22" spans="2:14" x14ac:dyDescent="0.25">
      <c r="B22" s="4">
        <v>15</v>
      </c>
      <c r="C22" s="47" t="s">
        <v>11</v>
      </c>
      <c r="D22" s="4">
        <v>1</v>
      </c>
      <c r="E22" s="4">
        <v>9980</v>
      </c>
      <c r="F22" s="4">
        <v>0</v>
      </c>
      <c r="G22" s="4">
        <f t="shared" si="0"/>
        <v>9980</v>
      </c>
    </row>
    <row r="23" spans="2:14" x14ac:dyDescent="0.25">
      <c r="B23" s="4">
        <v>16</v>
      </c>
      <c r="C23" s="47" t="s">
        <v>11</v>
      </c>
      <c r="D23" s="4">
        <v>1</v>
      </c>
      <c r="E23" s="4">
        <v>7800</v>
      </c>
      <c r="F23" s="4">
        <v>400</v>
      </c>
      <c r="G23" s="4">
        <f t="shared" si="0"/>
        <v>8200</v>
      </c>
    </row>
    <row r="24" spans="2:14" x14ac:dyDescent="0.25">
      <c r="B24" s="4">
        <v>17</v>
      </c>
      <c r="C24" s="47" t="s">
        <v>13</v>
      </c>
      <c r="D24" s="4">
        <v>4</v>
      </c>
      <c r="E24" s="4">
        <v>8350</v>
      </c>
      <c r="F24" s="4">
        <v>350</v>
      </c>
      <c r="G24" s="4">
        <f t="shared" si="0"/>
        <v>8700</v>
      </c>
    </row>
    <row r="25" spans="2:14" x14ac:dyDescent="0.25">
      <c r="B25" s="4">
        <v>18</v>
      </c>
      <c r="C25" s="47" t="s">
        <v>13</v>
      </c>
      <c r="D25" s="4">
        <v>4</v>
      </c>
      <c r="E25" s="4">
        <v>10350</v>
      </c>
      <c r="F25" s="4">
        <v>0</v>
      </c>
      <c r="G25" s="4">
        <f t="shared" si="0"/>
        <v>10350</v>
      </c>
    </row>
    <row r="26" spans="2:14" x14ac:dyDescent="0.25">
      <c r="B26" s="4">
        <v>19</v>
      </c>
      <c r="C26" s="47" t="s">
        <v>15</v>
      </c>
      <c r="D26" s="4">
        <v>3</v>
      </c>
      <c r="E26" s="4">
        <v>9600</v>
      </c>
      <c r="F26" s="4">
        <v>0</v>
      </c>
      <c r="G26" s="4">
        <f t="shared" si="0"/>
        <v>9600</v>
      </c>
    </row>
    <row r="27" spans="2:14" x14ac:dyDescent="0.25">
      <c r="B27" s="4">
        <v>20</v>
      </c>
      <c r="C27" s="47" t="s">
        <v>15</v>
      </c>
      <c r="D27" s="4">
        <v>3</v>
      </c>
      <c r="E27" s="4">
        <v>9650</v>
      </c>
      <c r="F27" s="4">
        <v>250</v>
      </c>
      <c r="G27" s="4">
        <f t="shared" si="0"/>
        <v>9900</v>
      </c>
    </row>
    <row r="28" spans="2:14" x14ac:dyDescent="0.25">
      <c r="B28" s="4">
        <v>21</v>
      </c>
      <c r="C28" s="47" t="s">
        <v>9</v>
      </c>
      <c r="D28" s="4">
        <v>2</v>
      </c>
      <c r="E28" s="4">
        <v>10200</v>
      </c>
      <c r="F28" s="4">
        <v>0</v>
      </c>
      <c r="G28" s="4">
        <f t="shared" si="0"/>
        <v>10200</v>
      </c>
    </row>
    <row r="29" spans="2:14" x14ac:dyDescent="0.25">
      <c r="B29" s="4">
        <v>22</v>
      </c>
      <c r="C29" s="47" t="s">
        <v>11</v>
      </c>
      <c r="D29" s="4">
        <v>1</v>
      </c>
      <c r="E29" s="4">
        <v>11000</v>
      </c>
      <c r="F29" s="4">
        <v>0</v>
      </c>
      <c r="G29" s="4">
        <f t="shared" si="0"/>
        <v>11000</v>
      </c>
    </row>
    <row r="30" spans="2:14" x14ac:dyDescent="0.25">
      <c r="B30" s="4">
        <v>23</v>
      </c>
      <c r="C30" s="47" t="s">
        <v>9</v>
      </c>
      <c r="D30" s="4">
        <v>2</v>
      </c>
      <c r="E30" s="4">
        <v>8890</v>
      </c>
      <c r="F30" s="4">
        <v>0</v>
      </c>
      <c r="G30" s="4">
        <f t="shared" si="0"/>
        <v>8890</v>
      </c>
    </row>
    <row r="31" spans="2:14" x14ac:dyDescent="0.25">
      <c r="B31" s="4">
        <v>24</v>
      </c>
      <c r="C31" s="47" t="s">
        <v>13</v>
      </c>
      <c r="D31" s="4">
        <v>4</v>
      </c>
      <c r="E31" s="4">
        <v>9950</v>
      </c>
      <c r="F31" s="4">
        <v>0</v>
      </c>
      <c r="G31" s="4">
        <f t="shared" si="0"/>
        <v>9950</v>
      </c>
    </row>
    <row r="32" spans="2:14" x14ac:dyDescent="0.25">
      <c r="B32" s="4">
        <v>25</v>
      </c>
      <c r="C32" s="47" t="s">
        <v>11</v>
      </c>
      <c r="D32" s="4">
        <v>1</v>
      </c>
      <c r="E32" s="4">
        <v>10700</v>
      </c>
      <c r="F32" s="4">
        <v>0</v>
      </c>
      <c r="G32" s="4">
        <f t="shared" si="0"/>
        <v>10700</v>
      </c>
    </row>
    <row r="33" spans="2:7" x14ac:dyDescent="0.25">
      <c r="B33" s="4">
        <v>26</v>
      </c>
      <c r="C33" s="47" t="s">
        <v>13</v>
      </c>
      <c r="D33" s="4">
        <v>4</v>
      </c>
      <c r="E33" s="4">
        <v>8900</v>
      </c>
      <c r="F33" s="4">
        <v>300</v>
      </c>
      <c r="G33" s="4">
        <f t="shared" si="0"/>
        <v>9200</v>
      </c>
    </row>
    <row r="34" spans="2:7" x14ac:dyDescent="0.25">
      <c r="B34" s="4">
        <v>27</v>
      </c>
      <c r="C34" s="47" t="s">
        <v>11</v>
      </c>
      <c r="D34" s="4">
        <v>1</v>
      </c>
      <c r="E34" s="4">
        <v>11100</v>
      </c>
      <c r="F34" s="4">
        <v>0</v>
      </c>
      <c r="G34" s="4">
        <f t="shared" si="0"/>
        <v>11100</v>
      </c>
    </row>
    <row r="35" spans="2:7" x14ac:dyDescent="0.25">
      <c r="B35" s="4">
        <v>28</v>
      </c>
      <c r="C35" s="47" t="s">
        <v>9</v>
      </c>
      <c r="D35" s="4">
        <v>2</v>
      </c>
      <c r="E35" s="4">
        <v>10999</v>
      </c>
      <c r="F35" s="4">
        <v>0</v>
      </c>
      <c r="G35" s="4">
        <f t="shared" si="0"/>
        <v>10999</v>
      </c>
    </row>
    <row r="36" spans="2:7" x14ac:dyDescent="0.25">
      <c r="B36" s="4">
        <v>29</v>
      </c>
      <c r="C36" s="47" t="s">
        <v>11</v>
      </c>
      <c r="D36" s="4">
        <v>1</v>
      </c>
      <c r="E36" s="4">
        <v>11120</v>
      </c>
      <c r="F36" s="4">
        <v>0</v>
      </c>
      <c r="G36" s="4">
        <f t="shared" si="0"/>
        <v>11120</v>
      </c>
    </row>
    <row r="37" spans="2:7" x14ac:dyDescent="0.25">
      <c r="B37" s="4">
        <v>30</v>
      </c>
      <c r="C37" s="47" t="s">
        <v>15</v>
      </c>
      <c r="D37" s="4">
        <v>3</v>
      </c>
      <c r="E37" s="4">
        <v>10000</v>
      </c>
      <c r="F37" s="4">
        <v>299</v>
      </c>
      <c r="G37" s="4">
        <f t="shared" si="0"/>
        <v>10299</v>
      </c>
    </row>
    <row r="38" spans="2:7" x14ac:dyDescent="0.25">
      <c r="B38" s="4">
        <v>31</v>
      </c>
      <c r="C38" s="47" t="s">
        <v>13</v>
      </c>
      <c r="D38" s="4">
        <v>4</v>
      </c>
      <c r="E38" s="4">
        <v>9990</v>
      </c>
      <c r="F38" s="4">
        <v>300</v>
      </c>
      <c r="G38" s="4">
        <f t="shared" si="0"/>
        <v>10290</v>
      </c>
    </row>
    <row r="39" spans="2:7" x14ac:dyDescent="0.25">
      <c r="B39" s="4">
        <v>32</v>
      </c>
      <c r="C39" s="47" t="s">
        <v>11</v>
      </c>
      <c r="D39" s="4">
        <v>1</v>
      </c>
      <c r="E39" s="4">
        <v>11150</v>
      </c>
      <c r="F39" s="4">
        <v>0</v>
      </c>
      <c r="G39" s="4">
        <f t="shared" si="0"/>
        <v>11150</v>
      </c>
    </row>
    <row r="40" spans="2:7" x14ac:dyDescent="0.25">
      <c r="B40" s="4">
        <v>33</v>
      </c>
      <c r="C40" s="47" t="s">
        <v>11</v>
      </c>
      <c r="D40" s="4">
        <v>1</v>
      </c>
      <c r="E40" s="4">
        <v>10700</v>
      </c>
      <c r="F40" s="4">
        <v>0</v>
      </c>
      <c r="G40" s="4">
        <f t="shared" si="0"/>
        <v>10700</v>
      </c>
    </row>
    <row r="41" spans="2:7" x14ac:dyDescent="0.25">
      <c r="B41" s="4">
        <v>34</v>
      </c>
      <c r="C41" s="47" t="s">
        <v>13</v>
      </c>
      <c r="D41" s="4">
        <v>4</v>
      </c>
      <c r="E41" s="4">
        <v>11000</v>
      </c>
      <c r="F41" s="4">
        <v>0</v>
      </c>
      <c r="G41" s="4">
        <f t="shared" si="0"/>
        <v>11000</v>
      </c>
    </row>
    <row r="42" spans="2:7" x14ac:dyDescent="0.25">
      <c r="B42" s="4">
        <v>35</v>
      </c>
      <c r="C42" s="47" t="s">
        <v>9</v>
      </c>
      <c r="D42" s="4">
        <v>2</v>
      </c>
      <c r="E42" s="4">
        <v>8999</v>
      </c>
      <c r="F42" s="4">
        <v>0</v>
      </c>
      <c r="G42" s="4">
        <f t="shared" si="0"/>
        <v>8999</v>
      </c>
    </row>
    <row r="43" spans="2:7" x14ac:dyDescent="0.25">
      <c r="B43" s="4">
        <v>36</v>
      </c>
      <c r="C43" s="47" t="s">
        <v>9</v>
      </c>
      <c r="D43" s="4">
        <v>2</v>
      </c>
      <c r="E43" s="4">
        <v>9490</v>
      </c>
      <c r="F43" s="4">
        <v>250</v>
      </c>
      <c r="G43" s="4">
        <f t="shared" si="0"/>
        <v>9740</v>
      </c>
    </row>
    <row r="44" spans="2:7" x14ac:dyDescent="0.25">
      <c r="B44" s="4">
        <v>37</v>
      </c>
      <c r="C44" s="47" t="s">
        <v>15</v>
      </c>
      <c r="D44" s="4">
        <v>3</v>
      </c>
      <c r="E44" s="4">
        <v>10050</v>
      </c>
      <c r="F44" s="4">
        <v>0</v>
      </c>
      <c r="G44" s="4">
        <f t="shared" si="0"/>
        <v>10050</v>
      </c>
    </row>
    <row r="45" spans="2:7" x14ac:dyDescent="0.25">
      <c r="B45" s="4">
        <v>38</v>
      </c>
      <c r="C45" s="47" t="s">
        <v>9</v>
      </c>
      <c r="D45" s="4">
        <v>2</v>
      </c>
      <c r="E45" s="4">
        <v>7780</v>
      </c>
      <c r="F45" s="4">
        <v>400</v>
      </c>
      <c r="G45" s="4">
        <f t="shared" si="0"/>
        <v>8180</v>
      </c>
    </row>
    <row r="46" spans="2:7" x14ac:dyDescent="0.25">
      <c r="B46" s="4">
        <v>39</v>
      </c>
      <c r="C46" s="47" t="s">
        <v>15</v>
      </c>
      <c r="D46" s="4">
        <v>3</v>
      </c>
      <c r="E46" s="4">
        <v>9950</v>
      </c>
      <c r="F46" s="4">
        <v>250</v>
      </c>
      <c r="G46" s="4">
        <f t="shared" si="0"/>
        <v>10200</v>
      </c>
    </row>
    <row r="47" spans="2:7" x14ac:dyDescent="0.25">
      <c r="B47" s="4">
        <v>40</v>
      </c>
      <c r="C47" s="47" t="s">
        <v>11</v>
      </c>
      <c r="D47" s="4">
        <v>1</v>
      </c>
      <c r="E47" s="4">
        <v>9980</v>
      </c>
      <c r="F47" s="4">
        <v>0</v>
      </c>
      <c r="G47" s="4">
        <f t="shared" si="0"/>
        <v>9980</v>
      </c>
    </row>
    <row r="48" spans="2:7" x14ac:dyDescent="0.25">
      <c r="B48" s="4">
        <v>41</v>
      </c>
      <c r="C48" s="47" t="s">
        <v>13</v>
      </c>
      <c r="D48" s="4">
        <v>4</v>
      </c>
      <c r="E48" s="4">
        <v>9950</v>
      </c>
      <c r="F48" s="4">
        <v>0</v>
      </c>
      <c r="G48" s="4">
        <f t="shared" si="0"/>
        <v>9950</v>
      </c>
    </row>
    <row r="49" spans="2:7" x14ac:dyDescent="0.25">
      <c r="B49" s="4">
        <v>42</v>
      </c>
      <c r="C49" s="47" t="s">
        <v>9</v>
      </c>
      <c r="D49" s="4">
        <v>2</v>
      </c>
      <c r="E49" s="4">
        <v>10700</v>
      </c>
      <c r="F49" s="4">
        <v>0</v>
      </c>
      <c r="G49" s="4">
        <f t="shared" si="0"/>
        <v>10700</v>
      </c>
    </row>
    <row r="50" spans="2:7" x14ac:dyDescent="0.25">
      <c r="B50" s="4">
        <v>43</v>
      </c>
      <c r="C50" s="47" t="s">
        <v>15</v>
      </c>
      <c r="D50" s="4">
        <v>3</v>
      </c>
      <c r="E50" s="4">
        <v>9870</v>
      </c>
      <c r="F50" s="4">
        <v>0</v>
      </c>
      <c r="G50" s="4">
        <f t="shared" si="0"/>
        <v>9870</v>
      </c>
    </row>
    <row r="51" spans="2:7" x14ac:dyDescent="0.25">
      <c r="B51" s="4">
        <v>44</v>
      </c>
      <c r="C51" s="47" t="s">
        <v>11</v>
      </c>
      <c r="D51" s="4">
        <v>1</v>
      </c>
      <c r="E51" s="4">
        <v>9870</v>
      </c>
      <c r="F51" s="4">
        <v>300</v>
      </c>
      <c r="G51" s="4">
        <f t="shared" si="0"/>
        <v>10170</v>
      </c>
    </row>
    <row r="52" spans="2:7" x14ac:dyDescent="0.25">
      <c r="B52" s="4">
        <v>45</v>
      </c>
      <c r="C52" s="47" t="s">
        <v>13</v>
      </c>
      <c r="D52" s="4">
        <v>4</v>
      </c>
      <c r="E52" s="4">
        <v>11200</v>
      </c>
      <c r="F52" s="4">
        <v>0</v>
      </c>
      <c r="G52" s="4">
        <f t="shared" si="0"/>
        <v>11200</v>
      </c>
    </row>
    <row r="53" spans="2:7" x14ac:dyDescent="0.25">
      <c r="B53" s="4">
        <v>46</v>
      </c>
      <c r="C53" s="47" t="s">
        <v>11</v>
      </c>
      <c r="D53" s="4">
        <v>1</v>
      </c>
      <c r="E53" s="4">
        <v>9990</v>
      </c>
      <c r="F53" s="4">
        <v>0</v>
      </c>
      <c r="G53" s="4">
        <f t="shared" si="0"/>
        <v>9990</v>
      </c>
    </row>
    <row r="54" spans="2:7" x14ac:dyDescent="0.25">
      <c r="B54" s="4">
        <v>47</v>
      </c>
      <c r="C54" s="47" t="s">
        <v>13</v>
      </c>
      <c r="D54" s="4">
        <v>4</v>
      </c>
      <c r="E54" s="4">
        <v>10300</v>
      </c>
      <c r="F54" s="4">
        <v>299</v>
      </c>
      <c r="G54" s="4">
        <f t="shared" si="0"/>
        <v>10599</v>
      </c>
    </row>
    <row r="55" spans="2:7" x14ac:dyDescent="0.25">
      <c r="B55" s="4">
        <v>48</v>
      </c>
      <c r="C55" s="47" t="s">
        <v>15</v>
      </c>
      <c r="D55" s="4">
        <v>3</v>
      </c>
      <c r="E55" s="4">
        <v>9600</v>
      </c>
      <c r="F55" s="4">
        <v>300</v>
      </c>
      <c r="G55" s="4">
        <f t="shared" si="0"/>
        <v>9900</v>
      </c>
    </row>
    <row r="56" spans="2:7" x14ac:dyDescent="0.25">
      <c r="B56" s="4">
        <v>49</v>
      </c>
      <c r="C56" s="47" t="s">
        <v>15</v>
      </c>
      <c r="D56" s="4">
        <v>3</v>
      </c>
      <c r="E56" s="4">
        <v>9600</v>
      </c>
      <c r="F56" s="4">
        <v>300</v>
      </c>
      <c r="G56" s="4">
        <f t="shared" si="0"/>
        <v>9900</v>
      </c>
    </row>
    <row r="57" spans="2:7" x14ac:dyDescent="0.25">
      <c r="B57" s="4">
        <v>50</v>
      </c>
      <c r="C57" s="47" t="s">
        <v>13</v>
      </c>
      <c r="D57" s="4">
        <v>4</v>
      </c>
      <c r="E57" s="4">
        <v>10600</v>
      </c>
      <c r="F57" s="4">
        <v>0</v>
      </c>
      <c r="G57" s="4">
        <f t="shared" si="0"/>
        <v>10600</v>
      </c>
    </row>
    <row r="58" spans="2:7" x14ac:dyDescent="0.25">
      <c r="B58" s="4">
        <v>51</v>
      </c>
      <c r="C58" s="47" t="s">
        <v>9</v>
      </c>
      <c r="D58" s="4">
        <v>2</v>
      </c>
      <c r="E58" s="21">
        <v>10180.0040816327</v>
      </c>
      <c r="F58" s="4">
        <v>339</v>
      </c>
      <c r="G58" s="21">
        <f t="shared" si="0"/>
        <v>10519.0040816327</v>
      </c>
    </row>
    <row r="59" spans="2:7" x14ac:dyDescent="0.25">
      <c r="B59" s="4">
        <v>52</v>
      </c>
      <c r="C59" s="47" t="s">
        <v>9</v>
      </c>
      <c r="D59" s="4">
        <v>2</v>
      </c>
      <c r="E59" s="21">
        <v>10188.9705162065</v>
      </c>
      <c r="F59" s="4">
        <v>299</v>
      </c>
      <c r="G59" s="21">
        <f t="shared" si="0"/>
        <v>10487.9705162065</v>
      </c>
    </row>
    <row r="60" spans="2:7" x14ac:dyDescent="0.25">
      <c r="B60" s="4">
        <v>53</v>
      </c>
      <c r="C60" s="47" t="s">
        <v>13</v>
      </c>
      <c r="D60" s="4">
        <v>4</v>
      </c>
      <c r="E60" s="21">
        <v>10100</v>
      </c>
      <c r="F60" s="4">
        <v>300</v>
      </c>
      <c r="G60" s="21">
        <f t="shared" si="0"/>
        <v>10400</v>
      </c>
    </row>
    <row r="61" spans="2:7" x14ac:dyDescent="0.25">
      <c r="B61" s="4">
        <v>54</v>
      </c>
      <c r="C61" s="47" t="s">
        <v>15</v>
      </c>
      <c r="D61" s="4">
        <v>3</v>
      </c>
      <c r="E61" s="21">
        <v>9990</v>
      </c>
      <c r="F61" s="4">
        <v>0</v>
      </c>
      <c r="G61" s="21">
        <f t="shared" si="0"/>
        <v>9990</v>
      </c>
    </row>
    <row r="62" spans="2:7" x14ac:dyDescent="0.25">
      <c r="B62" s="4">
        <v>55</v>
      </c>
      <c r="C62" s="47" t="s">
        <v>15</v>
      </c>
      <c r="D62" s="4">
        <v>3</v>
      </c>
      <c r="E62" s="21">
        <v>10200</v>
      </c>
      <c r="F62" s="4">
        <v>0</v>
      </c>
      <c r="G62" s="21">
        <f t="shared" si="0"/>
        <v>10200</v>
      </c>
    </row>
    <row r="63" spans="2:7" x14ac:dyDescent="0.25">
      <c r="B63" s="4">
        <v>56</v>
      </c>
      <c r="C63" s="47" t="s">
        <v>15</v>
      </c>
      <c r="D63" s="4">
        <v>3</v>
      </c>
      <c r="E63" s="21">
        <v>10250</v>
      </c>
      <c r="F63" s="4">
        <v>0</v>
      </c>
      <c r="G63" s="21">
        <f t="shared" si="0"/>
        <v>10250</v>
      </c>
    </row>
    <row r="64" spans="2:7" x14ac:dyDescent="0.25">
      <c r="B64" s="4">
        <v>57</v>
      </c>
      <c r="C64" s="47" t="s">
        <v>11</v>
      </c>
      <c r="D64" s="4">
        <v>1</v>
      </c>
      <c r="E64" s="21">
        <v>10000</v>
      </c>
      <c r="F64" s="4">
        <v>400</v>
      </c>
      <c r="G64" s="21">
        <f t="shared" si="0"/>
        <v>10400</v>
      </c>
    </row>
    <row r="65" spans="2:7" x14ac:dyDescent="0.25">
      <c r="B65" s="4">
        <v>58</v>
      </c>
      <c r="C65" s="47" t="s">
        <v>11</v>
      </c>
      <c r="D65" s="4">
        <v>1</v>
      </c>
      <c r="E65" s="21">
        <v>9800</v>
      </c>
      <c r="F65" s="4">
        <v>350</v>
      </c>
      <c r="G65" s="21">
        <f t="shared" si="0"/>
        <v>10150</v>
      </c>
    </row>
    <row r="66" spans="2:7" x14ac:dyDescent="0.25">
      <c r="B66" s="4">
        <v>59</v>
      </c>
      <c r="C66" s="47" t="s">
        <v>13</v>
      </c>
      <c r="D66" s="4">
        <v>4</v>
      </c>
      <c r="E66" s="21">
        <v>11250</v>
      </c>
      <c r="F66" s="4">
        <v>0</v>
      </c>
      <c r="G66" s="21">
        <f t="shared" si="0"/>
        <v>11250</v>
      </c>
    </row>
    <row r="67" spans="2:7" x14ac:dyDescent="0.25">
      <c r="B67" s="4">
        <v>60</v>
      </c>
      <c r="C67" s="47" t="s">
        <v>13</v>
      </c>
      <c r="D67" s="4">
        <v>4</v>
      </c>
      <c r="E67" s="21">
        <v>11550</v>
      </c>
      <c r="F67" s="4">
        <v>0</v>
      </c>
      <c r="G67" s="21">
        <f t="shared" si="0"/>
        <v>11550</v>
      </c>
    </row>
    <row r="68" spans="2:7" x14ac:dyDescent="0.25">
      <c r="B68" s="4">
        <v>61</v>
      </c>
      <c r="C68" s="47" t="s">
        <v>11</v>
      </c>
      <c r="D68" s="4">
        <v>1</v>
      </c>
      <c r="E68" s="4">
        <v>10990</v>
      </c>
      <c r="F68" s="4">
        <v>250</v>
      </c>
      <c r="G68" s="21">
        <f t="shared" si="0"/>
        <v>11240</v>
      </c>
    </row>
    <row r="69" spans="2:7" x14ac:dyDescent="0.25">
      <c r="B69" s="4">
        <v>62</v>
      </c>
      <c r="C69" s="47" t="s">
        <v>9</v>
      </c>
      <c r="D69" s="4">
        <v>2</v>
      </c>
      <c r="E69" s="4">
        <v>9770</v>
      </c>
      <c r="F69" s="4">
        <v>0</v>
      </c>
      <c r="G69" s="21">
        <f t="shared" si="0"/>
        <v>9770</v>
      </c>
    </row>
    <row r="70" spans="2:7" x14ac:dyDescent="0.25">
      <c r="B70" s="4">
        <v>63</v>
      </c>
      <c r="C70" s="47" t="s">
        <v>9</v>
      </c>
      <c r="D70" s="4">
        <v>2</v>
      </c>
      <c r="E70" s="4">
        <v>9950</v>
      </c>
      <c r="F70" s="4">
        <v>0</v>
      </c>
      <c r="G70" s="21">
        <f t="shared" si="0"/>
        <v>9950</v>
      </c>
    </row>
    <row r="71" spans="2:7" x14ac:dyDescent="0.25">
      <c r="B71" s="4">
        <v>64</v>
      </c>
      <c r="C71" s="47" t="s">
        <v>13</v>
      </c>
      <c r="D71" s="4">
        <v>4</v>
      </c>
      <c r="E71" s="4">
        <v>8890</v>
      </c>
      <c r="F71" s="4">
        <v>0</v>
      </c>
      <c r="G71" s="21">
        <f t="shared" si="0"/>
        <v>8890</v>
      </c>
    </row>
    <row r="72" spans="2:7" x14ac:dyDescent="0.25">
      <c r="B72" s="4">
        <v>65</v>
      </c>
      <c r="C72" s="47" t="s">
        <v>11</v>
      </c>
      <c r="D72" s="4">
        <v>1</v>
      </c>
      <c r="E72" s="4">
        <v>7500</v>
      </c>
      <c r="F72" s="4">
        <v>0</v>
      </c>
      <c r="G72" s="21">
        <f t="shared" si="0"/>
        <v>7500</v>
      </c>
    </row>
    <row r="73" spans="2:7" x14ac:dyDescent="0.25">
      <c r="B73" s="4">
        <v>66</v>
      </c>
      <c r="C73" s="47" t="s">
        <v>11</v>
      </c>
      <c r="D73" s="4">
        <v>1</v>
      </c>
      <c r="E73" s="4">
        <v>9950</v>
      </c>
      <c r="F73" s="4">
        <v>0</v>
      </c>
      <c r="G73" s="21">
        <f t="shared" si="0"/>
        <v>9950</v>
      </c>
    </row>
    <row r="74" spans="2:7" x14ac:dyDescent="0.25">
      <c r="B74" s="4">
        <v>67</v>
      </c>
      <c r="C74" s="47" t="s">
        <v>13</v>
      </c>
      <c r="D74" s="4">
        <v>4</v>
      </c>
      <c r="E74" s="4">
        <v>11200</v>
      </c>
      <c r="F74" s="4">
        <v>300</v>
      </c>
      <c r="G74" s="21">
        <f t="shared" si="0"/>
        <v>11500</v>
      </c>
    </row>
    <row r="75" spans="2:7" x14ac:dyDescent="0.25">
      <c r="B75" s="4">
        <v>68</v>
      </c>
      <c r="C75" s="47" t="s">
        <v>13</v>
      </c>
      <c r="D75" s="4">
        <v>4</v>
      </c>
      <c r="E75" s="4">
        <v>8990</v>
      </c>
      <c r="F75" s="4">
        <v>0</v>
      </c>
      <c r="G75" s="21">
        <f t="shared" ref="G75:G138" si="1">E75+F75</f>
        <v>8990</v>
      </c>
    </row>
    <row r="76" spans="2:7" x14ac:dyDescent="0.25">
      <c r="B76" s="4">
        <v>69</v>
      </c>
      <c r="C76" s="47" t="s">
        <v>15</v>
      </c>
      <c r="D76" s="4">
        <v>3</v>
      </c>
      <c r="E76" s="4">
        <v>9950</v>
      </c>
      <c r="F76" s="4">
        <v>0</v>
      </c>
      <c r="G76" s="21">
        <f t="shared" si="1"/>
        <v>9950</v>
      </c>
    </row>
    <row r="77" spans="2:7" x14ac:dyDescent="0.25">
      <c r="B77" s="4">
        <v>70</v>
      </c>
      <c r="C77" s="47" t="s">
        <v>15</v>
      </c>
      <c r="D77" s="4">
        <v>3</v>
      </c>
      <c r="E77" s="4">
        <v>9700</v>
      </c>
      <c r="F77" s="4">
        <v>0</v>
      </c>
      <c r="G77" s="21">
        <f t="shared" si="1"/>
        <v>9700</v>
      </c>
    </row>
    <row r="78" spans="2:7" x14ac:dyDescent="0.25">
      <c r="B78" s="4">
        <v>71</v>
      </c>
      <c r="C78" s="47" t="s">
        <v>9</v>
      </c>
      <c r="D78" s="4">
        <v>2</v>
      </c>
      <c r="E78" s="4">
        <v>10150</v>
      </c>
      <c r="F78" s="4">
        <v>299</v>
      </c>
      <c r="G78" s="21">
        <f t="shared" si="1"/>
        <v>10449</v>
      </c>
    </row>
    <row r="79" spans="2:7" x14ac:dyDescent="0.25">
      <c r="B79" s="4">
        <v>72</v>
      </c>
      <c r="C79" s="47" t="s">
        <v>11</v>
      </c>
      <c r="D79" s="4">
        <v>1</v>
      </c>
      <c r="E79" s="4">
        <v>10990</v>
      </c>
      <c r="F79" s="4">
        <v>300</v>
      </c>
      <c r="G79" s="21">
        <f t="shared" si="1"/>
        <v>11290</v>
      </c>
    </row>
    <row r="80" spans="2:7" x14ac:dyDescent="0.25">
      <c r="B80" s="4">
        <v>73</v>
      </c>
      <c r="C80" s="47" t="s">
        <v>9</v>
      </c>
      <c r="D80" s="4">
        <v>2</v>
      </c>
      <c r="E80" s="4">
        <v>11200</v>
      </c>
      <c r="F80" s="4">
        <v>0</v>
      </c>
      <c r="G80" s="21">
        <f t="shared" si="1"/>
        <v>11200</v>
      </c>
    </row>
    <row r="81" spans="2:7" x14ac:dyDescent="0.25">
      <c r="B81" s="4">
        <v>74</v>
      </c>
      <c r="C81" s="47" t="s">
        <v>13</v>
      </c>
      <c r="D81" s="4">
        <v>4</v>
      </c>
      <c r="E81" s="4">
        <v>8980</v>
      </c>
      <c r="F81" s="4">
        <v>0</v>
      </c>
      <c r="G81" s="21">
        <f t="shared" si="1"/>
        <v>8980</v>
      </c>
    </row>
    <row r="82" spans="2:7" x14ac:dyDescent="0.25">
      <c r="B82" s="4">
        <v>75</v>
      </c>
      <c r="C82" s="47" t="s">
        <v>11</v>
      </c>
      <c r="D82" s="4">
        <v>1</v>
      </c>
      <c r="E82" s="4">
        <v>9980</v>
      </c>
      <c r="F82" s="4">
        <v>0</v>
      </c>
      <c r="G82" s="21">
        <f t="shared" si="1"/>
        <v>9980</v>
      </c>
    </row>
    <row r="83" spans="2:7" x14ac:dyDescent="0.25">
      <c r="B83" s="4">
        <v>76</v>
      </c>
      <c r="C83" s="47" t="s">
        <v>13</v>
      </c>
      <c r="D83" s="4">
        <v>4</v>
      </c>
      <c r="E83" s="4">
        <v>7800</v>
      </c>
      <c r="F83" s="4">
        <v>0</v>
      </c>
      <c r="G83" s="21">
        <f t="shared" si="1"/>
        <v>7800</v>
      </c>
    </row>
    <row r="84" spans="2:7" x14ac:dyDescent="0.25">
      <c r="B84" s="4">
        <v>77</v>
      </c>
      <c r="C84" s="47" t="s">
        <v>11</v>
      </c>
      <c r="D84" s="4">
        <v>1</v>
      </c>
      <c r="E84" s="4">
        <v>8350</v>
      </c>
      <c r="F84" s="4">
        <v>250</v>
      </c>
      <c r="G84" s="21">
        <f t="shared" si="1"/>
        <v>8600</v>
      </c>
    </row>
    <row r="85" spans="2:7" x14ac:dyDescent="0.25">
      <c r="B85" s="4">
        <v>78</v>
      </c>
      <c r="C85" s="47" t="s">
        <v>9</v>
      </c>
      <c r="D85" s="4">
        <v>2</v>
      </c>
      <c r="E85" s="4">
        <v>10350</v>
      </c>
      <c r="F85" s="4">
        <v>0</v>
      </c>
      <c r="G85" s="21">
        <f t="shared" si="1"/>
        <v>10350</v>
      </c>
    </row>
    <row r="86" spans="2:7" x14ac:dyDescent="0.25">
      <c r="B86" s="4">
        <v>79</v>
      </c>
      <c r="C86" s="47" t="s">
        <v>11</v>
      </c>
      <c r="D86" s="4">
        <v>1</v>
      </c>
      <c r="E86" s="4">
        <v>9600</v>
      </c>
      <c r="F86" s="4">
        <v>400</v>
      </c>
      <c r="G86" s="21">
        <f t="shared" si="1"/>
        <v>10000</v>
      </c>
    </row>
    <row r="87" spans="2:7" x14ac:dyDescent="0.25">
      <c r="B87" s="4">
        <v>80</v>
      </c>
      <c r="C87" s="47" t="s">
        <v>15</v>
      </c>
      <c r="D87" s="4">
        <v>3</v>
      </c>
      <c r="E87" s="4">
        <v>9650</v>
      </c>
      <c r="F87" s="4">
        <v>250</v>
      </c>
      <c r="G87" s="21">
        <f t="shared" si="1"/>
        <v>9900</v>
      </c>
    </row>
    <row r="88" spans="2:7" x14ac:dyDescent="0.25">
      <c r="B88" s="4">
        <v>81</v>
      </c>
      <c r="C88" s="47" t="s">
        <v>13</v>
      </c>
      <c r="D88" s="4">
        <v>4</v>
      </c>
      <c r="E88" s="4">
        <v>10200</v>
      </c>
      <c r="F88" s="4">
        <v>0</v>
      </c>
      <c r="G88" s="21">
        <f t="shared" si="1"/>
        <v>10200</v>
      </c>
    </row>
    <row r="89" spans="2:7" x14ac:dyDescent="0.25">
      <c r="B89" s="4">
        <v>82</v>
      </c>
      <c r="C89" s="47" t="s">
        <v>11</v>
      </c>
      <c r="D89" s="4">
        <v>1</v>
      </c>
      <c r="E89" s="4">
        <v>11000</v>
      </c>
      <c r="F89" s="4">
        <v>0</v>
      </c>
      <c r="G89" s="21">
        <f t="shared" si="1"/>
        <v>11000</v>
      </c>
    </row>
    <row r="90" spans="2:7" x14ac:dyDescent="0.25">
      <c r="B90" s="4">
        <v>83</v>
      </c>
      <c r="C90" s="47" t="s">
        <v>11</v>
      </c>
      <c r="D90" s="4">
        <v>1</v>
      </c>
      <c r="E90" s="4">
        <v>8890</v>
      </c>
      <c r="F90" s="4">
        <v>0</v>
      </c>
      <c r="G90" s="21">
        <f t="shared" si="1"/>
        <v>8890</v>
      </c>
    </row>
    <row r="91" spans="2:7" x14ac:dyDescent="0.25">
      <c r="B91" s="4">
        <v>84</v>
      </c>
      <c r="C91" s="47" t="s">
        <v>13</v>
      </c>
      <c r="D91" s="4">
        <v>4</v>
      </c>
      <c r="E91" s="4">
        <v>9950</v>
      </c>
      <c r="F91" s="4">
        <v>0</v>
      </c>
      <c r="G91" s="21">
        <f t="shared" si="1"/>
        <v>9950</v>
      </c>
    </row>
    <row r="92" spans="2:7" x14ac:dyDescent="0.25">
      <c r="B92" s="4">
        <v>85</v>
      </c>
      <c r="C92" s="47" t="s">
        <v>9</v>
      </c>
      <c r="D92" s="4">
        <v>2</v>
      </c>
      <c r="E92" s="4">
        <v>10700</v>
      </c>
      <c r="F92" s="4">
        <v>300</v>
      </c>
      <c r="G92" s="21">
        <f t="shared" si="1"/>
        <v>11000</v>
      </c>
    </row>
    <row r="93" spans="2:7" x14ac:dyDescent="0.25">
      <c r="B93" s="4">
        <v>86</v>
      </c>
      <c r="C93" s="47" t="s">
        <v>9</v>
      </c>
      <c r="D93" s="4">
        <v>2</v>
      </c>
      <c r="E93" s="4">
        <v>8900</v>
      </c>
      <c r="F93" s="4">
        <v>0</v>
      </c>
      <c r="G93" s="21">
        <f t="shared" si="1"/>
        <v>8900</v>
      </c>
    </row>
    <row r="94" spans="2:7" x14ac:dyDescent="0.25">
      <c r="B94" s="4">
        <v>87</v>
      </c>
      <c r="C94" s="47" t="s">
        <v>15</v>
      </c>
      <c r="D94" s="4">
        <v>3</v>
      </c>
      <c r="E94" s="4">
        <v>11100</v>
      </c>
      <c r="F94" s="4">
        <v>0</v>
      </c>
      <c r="G94" s="21">
        <f t="shared" si="1"/>
        <v>11100</v>
      </c>
    </row>
    <row r="95" spans="2:7" x14ac:dyDescent="0.25">
      <c r="B95" s="4">
        <v>88</v>
      </c>
      <c r="C95" s="47" t="s">
        <v>9</v>
      </c>
      <c r="D95" s="4">
        <v>2</v>
      </c>
      <c r="E95" s="4">
        <v>10999</v>
      </c>
      <c r="F95" s="4">
        <v>299</v>
      </c>
      <c r="G95" s="21">
        <f t="shared" si="1"/>
        <v>11298</v>
      </c>
    </row>
    <row r="96" spans="2:7" x14ac:dyDescent="0.25">
      <c r="B96" s="4">
        <v>89</v>
      </c>
      <c r="C96" s="47" t="s">
        <v>15</v>
      </c>
      <c r="D96" s="4">
        <v>3</v>
      </c>
      <c r="E96" s="4">
        <v>11120</v>
      </c>
      <c r="F96" s="4">
        <v>300</v>
      </c>
      <c r="G96" s="21">
        <f t="shared" si="1"/>
        <v>11420</v>
      </c>
    </row>
    <row r="97" spans="2:7" x14ac:dyDescent="0.25">
      <c r="B97" s="4">
        <v>90</v>
      </c>
      <c r="C97" s="47" t="s">
        <v>11</v>
      </c>
      <c r="D97" s="4">
        <v>1</v>
      </c>
      <c r="E97" s="4">
        <v>10000</v>
      </c>
      <c r="F97" s="4">
        <v>300</v>
      </c>
      <c r="G97" s="21">
        <f t="shared" si="1"/>
        <v>10300</v>
      </c>
    </row>
    <row r="98" spans="2:7" x14ac:dyDescent="0.25">
      <c r="B98" s="4">
        <v>91</v>
      </c>
      <c r="C98" s="47" t="s">
        <v>13</v>
      </c>
      <c r="D98" s="4">
        <v>4</v>
      </c>
      <c r="E98" s="4">
        <v>9990</v>
      </c>
      <c r="F98" s="4">
        <v>0</v>
      </c>
      <c r="G98" s="21">
        <f t="shared" si="1"/>
        <v>9990</v>
      </c>
    </row>
    <row r="99" spans="2:7" x14ac:dyDescent="0.25">
      <c r="B99" s="4">
        <v>92</v>
      </c>
      <c r="C99" s="47" t="s">
        <v>9</v>
      </c>
      <c r="D99" s="4">
        <v>2</v>
      </c>
      <c r="E99" s="4">
        <v>11150</v>
      </c>
      <c r="F99" s="4">
        <v>339</v>
      </c>
      <c r="G99" s="21">
        <f t="shared" si="1"/>
        <v>11489</v>
      </c>
    </row>
    <row r="100" spans="2:7" x14ac:dyDescent="0.25">
      <c r="B100" s="4">
        <v>93</v>
      </c>
      <c r="C100" s="47" t="s">
        <v>15</v>
      </c>
      <c r="D100" s="4">
        <v>3</v>
      </c>
      <c r="E100" s="4">
        <v>10700</v>
      </c>
      <c r="F100" s="4">
        <v>299</v>
      </c>
      <c r="G100" s="21">
        <f t="shared" si="1"/>
        <v>10999</v>
      </c>
    </row>
    <row r="101" spans="2:7" x14ac:dyDescent="0.25">
      <c r="B101" s="4">
        <v>94</v>
      </c>
      <c r="C101" s="47" t="s">
        <v>11</v>
      </c>
      <c r="D101" s="4">
        <v>1</v>
      </c>
      <c r="E101" s="4">
        <v>11000</v>
      </c>
      <c r="F101" s="4">
        <v>300</v>
      </c>
      <c r="G101" s="21">
        <f t="shared" si="1"/>
        <v>11300</v>
      </c>
    </row>
    <row r="102" spans="2:7" x14ac:dyDescent="0.25">
      <c r="B102" s="4">
        <v>95</v>
      </c>
      <c r="C102" s="47" t="s">
        <v>13</v>
      </c>
      <c r="D102" s="4">
        <v>4</v>
      </c>
      <c r="E102" s="4">
        <v>8999</v>
      </c>
      <c r="F102" s="4">
        <v>0</v>
      </c>
      <c r="G102" s="21">
        <f t="shared" si="1"/>
        <v>8999</v>
      </c>
    </row>
    <row r="103" spans="2:7" x14ac:dyDescent="0.25">
      <c r="B103" s="4">
        <v>96</v>
      </c>
      <c r="C103" s="47" t="s">
        <v>11</v>
      </c>
      <c r="D103" s="4">
        <v>1</v>
      </c>
      <c r="E103" s="4">
        <v>9490</v>
      </c>
      <c r="F103" s="4">
        <v>0</v>
      </c>
      <c r="G103" s="21">
        <f t="shared" si="1"/>
        <v>9490</v>
      </c>
    </row>
    <row r="104" spans="2:7" x14ac:dyDescent="0.25">
      <c r="B104" s="4">
        <v>97</v>
      </c>
      <c r="C104" s="47" t="s">
        <v>13</v>
      </c>
      <c r="D104" s="4">
        <v>4</v>
      </c>
      <c r="E104" s="4">
        <v>10050</v>
      </c>
      <c r="F104" s="4">
        <v>0</v>
      </c>
      <c r="G104" s="21">
        <f t="shared" si="1"/>
        <v>10050</v>
      </c>
    </row>
    <row r="105" spans="2:7" x14ac:dyDescent="0.25">
      <c r="B105" s="4">
        <v>98</v>
      </c>
      <c r="C105" s="47" t="s">
        <v>15</v>
      </c>
      <c r="D105" s="4">
        <v>3</v>
      </c>
      <c r="E105" s="4">
        <v>7780</v>
      </c>
      <c r="F105" s="4">
        <v>400</v>
      </c>
      <c r="G105" s="21">
        <f t="shared" si="1"/>
        <v>8180</v>
      </c>
    </row>
    <row r="106" spans="2:7" x14ac:dyDescent="0.25">
      <c r="B106" s="4">
        <v>99</v>
      </c>
      <c r="C106" s="47" t="s">
        <v>15</v>
      </c>
      <c r="D106" s="4">
        <v>3</v>
      </c>
      <c r="E106" s="4">
        <v>9950</v>
      </c>
      <c r="F106" s="4">
        <v>350</v>
      </c>
      <c r="G106" s="21">
        <f t="shared" si="1"/>
        <v>10300</v>
      </c>
    </row>
    <row r="107" spans="2:7" x14ac:dyDescent="0.25">
      <c r="B107" s="4">
        <v>100</v>
      </c>
      <c r="C107" s="47" t="s">
        <v>13</v>
      </c>
      <c r="D107" s="4">
        <v>4</v>
      </c>
      <c r="E107" s="4">
        <v>9980</v>
      </c>
      <c r="F107" s="4">
        <v>0</v>
      </c>
      <c r="G107" s="21">
        <f t="shared" si="1"/>
        <v>9980</v>
      </c>
    </row>
    <row r="108" spans="2:7" x14ac:dyDescent="0.25">
      <c r="B108" s="4">
        <v>101</v>
      </c>
      <c r="C108" s="47" t="s">
        <v>9</v>
      </c>
      <c r="D108" s="4">
        <v>2</v>
      </c>
      <c r="E108" s="4">
        <v>9950</v>
      </c>
      <c r="F108" s="4">
        <v>0</v>
      </c>
      <c r="G108" s="21">
        <f t="shared" si="1"/>
        <v>9950</v>
      </c>
    </row>
    <row r="109" spans="2:7" x14ac:dyDescent="0.25">
      <c r="B109" s="4">
        <v>102</v>
      </c>
      <c r="C109" s="47" t="s">
        <v>9</v>
      </c>
      <c r="D109" s="4">
        <v>2</v>
      </c>
      <c r="E109" s="4">
        <v>10700</v>
      </c>
      <c r="F109" s="4">
        <v>250</v>
      </c>
      <c r="G109" s="21">
        <f t="shared" si="1"/>
        <v>10950</v>
      </c>
    </row>
    <row r="110" spans="2:7" x14ac:dyDescent="0.25">
      <c r="B110" s="4">
        <v>103</v>
      </c>
      <c r="C110" s="47" t="s">
        <v>13</v>
      </c>
      <c r="D110" s="4">
        <v>4</v>
      </c>
      <c r="E110" s="4">
        <v>9870</v>
      </c>
      <c r="F110" s="4">
        <v>0</v>
      </c>
      <c r="G110" s="21">
        <f t="shared" si="1"/>
        <v>9870</v>
      </c>
    </row>
    <row r="111" spans="2:7" x14ac:dyDescent="0.25">
      <c r="B111" s="4">
        <v>104</v>
      </c>
      <c r="C111" s="47" t="s">
        <v>15</v>
      </c>
      <c r="D111" s="4">
        <v>3</v>
      </c>
      <c r="E111" s="4">
        <v>9870</v>
      </c>
      <c r="F111" s="4">
        <v>0</v>
      </c>
      <c r="G111" s="21">
        <f t="shared" si="1"/>
        <v>9870</v>
      </c>
    </row>
    <row r="112" spans="2:7" x14ac:dyDescent="0.25">
      <c r="B112" s="4">
        <v>105</v>
      </c>
      <c r="C112" s="47" t="s">
        <v>15</v>
      </c>
      <c r="D112" s="4">
        <v>3</v>
      </c>
      <c r="E112" s="4">
        <v>11200</v>
      </c>
      <c r="F112" s="4">
        <v>0</v>
      </c>
      <c r="G112" s="21">
        <f t="shared" si="1"/>
        <v>11200</v>
      </c>
    </row>
    <row r="113" spans="2:7" x14ac:dyDescent="0.25">
      <c r="B113" s="4">
        <v>106</v>
      </c>
      <c r="C113" s="47" t="s">
        <v>15</v>
      </c>
      <c r="D113" s="4">
        <v>3</v>
      </c>
      <c r="E113" s="4">
        <v>9990</v>
      </c>
      <c r="F113" s="4">
        <v>0</v>
      </c>
      <c r="G113" s="21">
        <f t="shared" si="1"/>
        <v>9990</v>
      </c>
    </row>
    <row r="114" spans="2:7" x14ac:dyDescent="0.25">
      <c r="B114" s="4">
        <v>107</v>
      </c>
      <c r="C114" s="47" t="s">
        <v>11</v>
      </c>
      <c r="D114" s="4">
        <v>1</v>
      </c>
      <c r="E114" s="4">
        <v>10300</v>
      </c>
      <c r="F114" s="4">
        <v>0</v>
      </c>
      <c r="G114" s="21">
        <f t="shared" si="1"/>
        <v>10300</v>
      </c>
    </row>
    <row r="115" spans="2:7" x14ac:dyDescent="0.25">
      <c r="B115" s="4">
        <v>108</v>
      </c>
      <c r="C115" s="47" t="s">
        <v>11</v>
      </c>
      <c r="D115" s="4">
        <v>1</v>
      </c>
      <c r="E115" s="4">
        <v>9600</v>
      </c>
      <c r="F115" s="4">
        <v>300</v>
      </c>
      <c r="G115" s="21">
        <f t="shared" si="1"/>
        <v>9900</v>
      </c>
    </row>
    <row r="116" spans="2:7" x14ac:dyDescent="0.25">
      <c r="B116" s="4">
        <v>109</v>
      </c>
      <c r="C116" s="47" t="s">
        <v>13</v>
      </c>
      <c r="D116" s="4">
        <v>4</v>
      </c>
      <c r="E116" s="4">
        <v>9600</v>
      </c>
      <c r="F116" s="4">
        <v>0</v>
      </c>
      <c r="G116" s="21">
        <f t="shared" si="1"/>
        <v>9600</v>
      </c>
    </row>
    <row r="117" spans="2:7" x14ac:dyDescent="0.25">
      <c r="B117" s="4">
        <v>110</v>
      </c>
      <c r="C117" s="47" t="s">
        <v>13</v>
      </c>
      <c r="D117" s="4">
        <v>4</v>
      </c>
      <c r="E117" s="4">
        <v>10600</v>
      </c>
      <c r="F117" s="4">
        <v>0</v>
      </c>
      <c r="G117" s="21">
        <f t="shared" si="1"/>
        <v>10600</v>
      </c>
    </row>
    <row r="118" spans="2:7" x14ac:dyDescent="0.25">
      <c r="B118" s="4">
        <v>111</v>
      </c>
      <c r="C118" s="47" t="s">
        <v>11</v>
      </c>
      <c r="D118" s="4">
        <v>1</v>
      </c>
      <c r="E118" s="21">
        <v>10180.0040816327</v>
      </c>
      <c r="F118" s="4">
        <v>0</v>
      </c>
      <c r="G118" s="21">
        <f t="shared" si="1"/>
        <v>10180.0040816327</v>
      </c>
    </row>
    <row r="119" spans="2:7" x14ac:dyDescent="0.25">
      <c r="B119" s="4">
        <v>112</v>
      </c>
      <c r="C119" s="47" t="s">
        <v>9</v>
      </c>
      <c r="D119" s="4">
        <v>2</v>
      </c>
      <c r="E119" s="21">
        <v>10188.9705162065</v>
      </c>
      <c r="F119" s="4">
        <v>299</v>
      </c>
      <c r="G119" s="21">
        <f t="shared" si="1"/>
        <v>10487.9705162065</v>
      </c>
    </row>
    <row r="120" spans="2:7" x14ac:dyDescent="0.25">
      <c r="B120" s="4">
        <v>113</v>
      </c>
      <c r="C120" s="47" t="s">
        <v>9</v>
      </c>
      <c r="D120" s="4">
        <v>2</v>
      </c>
      <c r="E120" s="21">
        <v>10100</v>
      </c>
      <c r="F120" s="4">
        <v>300</v>
      </c>
      <c r="G120" s="21">
        <f t="shared" si="1"/>
        <v>10400</v>
      </c>
    </row>
    <row r="121" spans="2:7" x14ac:dyDescent="0.25">
      <c r="B121" s="4">
        <v>114</v>
      </c>
      <c r="C121" s="47" t="s">
        <v>13</v>
      </c>
      <c r="D121" s="4">
        <v>4</v>
      </c>
      <c r="E121" s="21">
        <v>9990</v>
      </c>
      <c r="F121" s="4">
        <v>0</v>
      </c>
      <c r="G121" s="21">
        <f t="shared" si="1"/>
        <v>9990</v>
      </c>
    </row>
    <row r="122" spans="2:7" x14ac:dyDescent="0.25">
      <c r="B122" s="4">
        <v>115</v>
      </c>
      <c r="C122" s="47" t="s">
        <v>11</v>
      </c>
      <c r="D122" s="4">
        <v>1</v>
      </c>
      <c r="E122" s="21">
        <v>10200</v>
      </c>
      <c r="F122" s="4">
        <v>0</v>
      </c>
      <c r="G122" s="21">
        <f t="shared" si="1"/>
        <v>10200</v>
      </c>
    </row>
    <row r="123" spans="2:7" x14ac:dyDescent="0.25">
      <c r="B123" s="4">
        <v>116</v>
      </c>
      <c r="C123" s="47" t="s">
        <v>11</v>
      </c>
      <c r="D123" s="4">
        <v>1</v>
      </c>
      <c r="E123" s="21">
        <v>10250</v>
      </c>
      <c r="F123" s="4">
        <v>0</v>
      </c>
      <c r="G123" s="21">
        <f t="shared" si="1"/>
        <v>10250</v>
      </c>
    </row>
    <row r="124" spans="2:7" x14ac:dyDescent="0.25">
      <c r="B124" s="4">
        <v>117</v>
      </c>
      <c r="C124" s="47" t="s">
        <v>13</v>
      </c>
      <c r="D124" s="4">
        <v>4</v>
      </c>
      <c r="E124" s="21">
        <v>10000</v>
      </c>
      <c r="F124" s="4">
        <v>0</v>
      </c>
      <c r="G124" s="21">
        <f t="shared" si="1"/>
        <v>10000</v>
      </c>
    </row>
    <row r="125" spans="2:7" x14ac:dyDescent="0.25">
      <c r="B125" s="4">
        <v>118</v>
      </c>
      <c r="C125" s="47" t="s">
        <v>13</v>
      </c>
      <c r="D125" s="4">
        <v>4</v>
      </c>
      <c r="E125" s="21">
        <v>9800</v>
      </c>
      <c r="F125" s="4">
        <v>250</v>
      </c>
      <c r="G125" s="21">
        <f t="shared" si="1"/>
        <v>10050</v>
      </c>
    </row>
    <row r="126" spans="2:7" x14ac:dyDescent="0.25">
      <c r="B126" s="4">
        <v>119</v>
      </c>
      <c r="C126" s="47" t="s">
        <v>15</v>
      </c>
      <c r="D126" s="4">
        <v>3</v>
      </c>
      <c r="E126" s="21">
        <v>11250</v>
      </c>
      <c r="F126" s="4">
        <v>0</v>
      </c>
      <c r="G126" s="21">
        <f t="shared" si="1"/>
        <v>11250</v>
      </c>
    </row>
    <row r="127" spans="2:7" x14ac:dyDescent="0.25">
      <c r="B127" s="4">
        <v>120</v>
      </c>
      <c r="C127" s="47" t="s">
        <v>15</v>
      </c>
      <c r="D127" s="4">
        <v>3</v>
      </c>
      <c r="E127" s="21">
        <v>11550</v>
      </c>
      <c r="F127" s="4">
        <v>400</v>
      </c>
      <c r="G127" s="21">
        <f t="shared" si="1"/>
        <v>11950</v>
      </c>
    </row>
    <row r="128" spans="2:7" x14ac:dyDescent="0.25">
      <c r="B128" s="4">
        <v>121</v>
      </c>
      <c r="C128" s="47" t="s">
        <v>9</v>
      </c>
      <c r="D128" s="4">
        <v>2</v>
      </c>
      <c r="E128" s="4">
        <v>9700</v>
      </c>
      <c r="F128" s="4">
        <v>250</v>
      </c>
      <c r="G128" s="21">
        <f t="shared" si="1"/>
        <v>9950</v>
      </c>
    </row>
    <row r="129" spans="2:7" x14ac:dyDescent="0.25">
      <c r="B129" s="4">
        <v>122</v>
      </c>
      <c r="C129" s="47" t="s">
        <v>11</v>
      </c>
      <c r="D129" s="4">
        <v>1</v>
      </c>
      <c r="E129" s="4">
        <v>10150</v>
      </c>
      <c r="F129" s="4">
        <v>0</v>
      </c>
      <c r="G129" s="21">
        <f t="shared" si="1"/>
        <v>10150</v>
      </c>
    </row>
    <row r="130" spans="2:7" x14ac:dyDescent="0.25">
      <c r="B130" s="4">
        <v>123</v>
      </c>
      <c r="C130" s="47" t="s">
        <v>9</v>
      </c>
      <c r="D130" s="4">
        <v>2</v>
      </c>
      <c r="E130" s="4">
        <v>10990</v>
      </c>
      <c r="F130" s="4">
        <v>0</v>
      </c>
      <c r="G130" s="21">
        <f t="shared" si="1"/>
        <v>10990</v>
      </c>
    </row>
    <row r="131" spans="2:7" x14ac:dyDescent="0.25">
      <c r="B131" s="4">
        <v>124</v>
      </c>
      <c r="C131" s="47" t="s">
        <v>13</v>
      </c>
      <c r="D131" s="4">
        <v>4</v>
      </c>
      <c r="E131" s="4">
        <v>11200</v>
      </c>
      <c r="F131" s="4">
        <v>0</v>
      </c>
      <c r="G131" s="21">
        <f t="shared" si="1"/>
        <v>11200</v>
      </c>
    </row>
    <row r="132" spans="2:7" x14ac:dyDescent="0.25">
      <c r="B132" s="4">
        <v>125</v>
      </c>
      <c r="C132" s="47" t="s">
        <v>11</v>
      </c>
      <c r="D132" s="4">
        <v>1</v>
      </c>
      <c r="E132" s="4">
        <v>8980</v>
      </c>
      <c r="F132" s="4">
        <v>0</v>
      </c>
      <c r="G132" s="21">
        <f t="shared" si="1"/>
        <v>8980</v>
      </c>
    </row>
    <row r="133" spans="2:7" x14ac:dyDescent="0.25">
      <c r="B133" s="4">
        <v>126</v>
      </c>
      <c r="C133" s="47" t="s">
        <v>13</v>
      </c>
      <c r="D133" s="4">
        <v>4</v>
      </c>
      <c r="E133" s="4">
        <v>9980</v>
      </c>
      <c r="F133" s="4">
        <v>300</v>
      </c>
      <c r="G133" s="21">
        <f t="shared" si="1"/>
        <v>10280</v>
      </c>
    </row>
    <row r="134" spans="2:7" x14ac:dyDescent="0.25">
      <c r="B134" s="4">
        <v>127</v>
      </c>
      <c r="C134" s="47" t="s">
        <v>11</v>
      </c>
      <c r="D134" s="4">
        <v>1</v>
      </c>
      <c r="E134" s="4">
        <v>7800</v>
      </c>
      <c r="F134" s="4">
        <v>0</v>
      </c>
      <c r="G134" s="21">
        <f t="shared" si="1"/>
        <v>7800</v>
      </c>
    </row>
    <row r="135" spans="2:7" x14ac:dyDescent="0.25">
      <c r="B135" s="4">
        <v>128</v>
      </c>
      <c r="C135" s="47" t="s">
        <v>9</v>
      </c>
      <c r="D135" s="4">
        <v>2</v>
      </c>
      <c r="E135" s="4">
        <v>8350</v>
      </c>
      <c r="F135" s="4">
        <v>0</v>
      </c>
      <c r="G135" s="21">
        <f t="shared" si="1"/>
        <v>8350</v>
      </c>
    </row>
    <row r="136" spans="2:7" x14ac:dyDescent="0.25">
      <c r="B136" s="4">
        <v>129</v>
      </c>
      <c r="C136" s="47" t="s">
        <v>11</v>
      </c>
      <c r="D136" s="4">
        <v>1</v>
      </c>
      <c r="E136" s="4">
        <v>10350</v>
      </c>
      <c r="F136" s="4">
        <v>299</v>
      </c>
      <c r="G136" s="21">
        <f t="shared" si="1"/>
        <v>10649</v>
      </c>
    </row>
    <row r="137" spans="2:7" x14ac:dyDescent="0.25">
      <c r="B137" s="4">
        <v>130</v>
      </c>
      <c r="C137" s="47" t="s">
        <v>15</v>
      </c>
      <c r="D137" s="4">
        <v>3</v>
      </c>
      <c r="E137" s="4">
        <v>9600</v>
      </c>
      <c r="F137" s="4">
        <v>300</v>
      </c>
      <c r="G137" s="21">
        <f t="shared" si="1"/>
        <v>9900</v>
      </c>
    </row>
    <row r="138" spans="2:7" x14ac:dyDescent="0.25">
      <c r="B138" s="4">
        <v>131</v>
      </c>
      <c r="C138" s="47" t="s">
        <v>13</v>
      </c>
      <c r="D138" s="4">
        <v>4</v>
      </c>
      <c r="E138" s="4">
        <v>9650</v>
      </c>
      <c r="F138" s="4">
        <v>300</v>
      </c>
      <c r="G138" s="21">
        <f t="shared" si="1"/>
        <v>9950</v>
      </c>
    </row>
    <row r="139" spans="2:7" x14ac:dyDescent="0.25">
      <c r="B139" s="4">
        <v>132</v>
      </c>
      <c r="C139" s="47" t="s">
        <v>11</v>
      </c>
      <c r="D139" s="4">
        <v>1</v>
      </c>
      <c r="E139" s="4">
        <v>10200</v>
      </c>
      <c r="F139" s="4">
        <v>0</v>
      </c>
      <c r="G139" s="21">
        <f t="shared" ref="G139:G167" si="2">E139+F139</f>
        <v>10200</v>
      </c>
    </row>
    <row r="140" spans="2:7" x14ac:dyDescent="0.25">
      <c r="B140" s="4">
        <v>133</v>
      </c>
      <c r="C140" s="47" t="s">
        <v>11</v>
      </c>
      <c r="D140" s="4">
        <v>1</v>
      </c>
      <c r="E140" s="4">
        <v>11000</v>
      </c>
      <c r="F140" s="4">
        <v>0</v>
      </c>
      <c r="G140" s="21">
        <f t="shared" si="2"/>
        <v>11000</v>
      </c>
    </row>
    <row r="141" spans="2:7" x14ac:dyDescent="0.25">
      <c r="B141" s="4">
        <v>134</v>
      </c>
      <c r="C141" s="47" t="s">
        <v>13</v>
      </c>
      <c r="D141" s="4">
        <v>4</v>
      </c>
      <c r="E141" s="4">
        <v>8890</v>
      </c>
      <c r="F141" s="4">
        <v>0</v>
      </c>
      <c r="G141" s="21">
        <f t="shared" si="2"/>
        <v>8890</v>
      </c>
    </row>
    <row r="142" spans="2:7" x14ac:dyDescent="0.25">
      <c r="B142" s="4">
        <v>135</v>
      </c>
      <c r="C142" s="47" t="s">
        <v>9</v>
      </c>
      <c r="D142" s="4">
        <v>2</v>
      </c>
      <c r="E142" s="4">
        <v>9950</v>
      </c>
      <c r="F142" s="4">
        <v>299</v>
      </c>
      <c r="G142" s="21">
        <f t="shared" si="2"/>
        <v>10249</v>
      </c>
    </row>
    <row r="143" spans="2:7" x14ac:dyDescent="0.25">
      <c r="B143" s="4">
        <v>136</v>
      </c>
      <c r="C143" s="47" t="s">
        <v>9</v>
      </c>
      <c r="D143" s="4">
        <v>2</v>
      </c>
      <c r="E143" s="4">
        <v>10700</v>
      </c>
      <c r="F143" s="4">
        <v>300</v>
      </c>
      <c r="G143" s="21">
        <f t="shared" si="2"/>
        <v>11000</v>
      </c>
    </row>
    <row r="144" spans="2:7" x14ac:dyDescent="0.25">
      <c r="B144" s="4">
        <v>137</v>
      </c>
      <c r="C144" s="47" t="s">
        <v>15</v>
      </c>
      <c r="D144" s="4">
        <v>3</v>
      </c>
      <c r="E144" s="4">
        <v>8900</v>
      </c>
      <c r="F144" s="4">
        <v>0</v>
      </c>
      <c r="G144" s="21">
        <f t="shared" si="2"/>
        <v>8900</v>
      </c>
    </row>
    <row r="145" spans="2:7" x14ac:dyDescent="0.25">
      <c r="B145" s="4">
        <v>138</v>
      </c>
      <c r="C145" s="47" t="s">
        <v>9</v>
      </c>
      <c r="D145" s="4">
        <v>2</v>
      </c>
      <c r="E145" s="4">
        <v>11100</v>
      </c>
      <c r="F145" s="4">
        <v>0</v>
      </c>
      <c r="G145" s="21">
        <f t="shared" si="2"/>
        <v>11100</v>
      </c>
    </row>
    <row r="146" spans="2:7" x14ac:dyDescent="0.25">
      <c r="B146" s="4">
        <v>139</v>
      </c>
      <c r="C146" s="47" t="s">
        <v>15</v>
      </c>
      <c r="D146" s="4">
        <v>3</v>
      </c>
      <c r="E146" s="4">
        <v>10999</v>
      </c>
      <c r="F146" s="4">
        <v>0</v>
      </c>
      <c r="G146" s="21">
        <f t="shared" si="2"/>
        <v>10999</v>
      </c>
    </row>
    <row r="147" spans="2:7" x14ac:dyDescent="0.25">
      <c r="B147" s="4">
        <v>140</v>
      </c>
      <c r="C147" s="47" t="s">
        <v>11</v>
      </c>
      <c r="D147" s="4">
        <v>1</v>
      </c>
      <c r="E147" s="4">
        <v>11120</v>
      </c>
      <c r="F147" s="4">
        <v>0</v>
      </c>
      <c r="G147" s="21">
        <f t="shared" si="2"/>
        <v>11120</v>
      </c>
    </row>
    <row r="148" spans="2:7" x14ac:dyDescent="0.25">
      <c r="B148" s="4">
        <v>141</v>
      </c>
      <c r="C148" s="47" t="s">
        <v>13</v>
      </c>
      <c r="D148" s="4">
        <v>4</v>
      </c>
      <c r="E148" s="4">
        <v>10000</v>
      </c>
      <c r="F148" s="4">
        <v>250</v>
      </c>
      <c r="G148" s="21">
        <f t="shared" si="2"/>
        <v>10250</v>
      </c>
    </row>
    <row r="149" spans="2:7" x14ac:dyDescent="0.25">
      <c r="B149" s="4">
        <v>142</v>
      </c>
      <c r="C149" s="47" t="s">
        <v>9</v>
      </c>
      <c r="D149" s="4">
        <v>2</v>
      </c>
      <c r="E149" s="4">
        <v>9990</v>
      </c>
      <c r="F149" s="4">
        <v>0</v>
      </c>
      <c r="G149" s="21">
        <f t="shared" si="2"/>
        <v>9990</v>
      </c>
    </row>
    <row r="150" spans="2:7" x14ac:dyDescent="0.25">
      <c r="B150" s="4">
        <v>143</v>
      </c>
      <c r="C150" s="47" t="s">
        <v>15</v>
      </c>
      <c r="D150" s="4">
        <v>3</v>
      </c>
      <c r="E150" s="4">
        <v>11150</v>
      </c>
      <c r="F150" s="4">
        <v>400</v>
      </c>
      <c r="G150" s="21">
        <f t="shared" si="2"/>
        <v>11550</v>
      </c>
    </row>
    <row r="151" spans="2:7" x14ac:dyDescent="0.25">
      <c r="B151" s="4">
        <v>144</v>
      </c>
      <c r="C151" s="47" t="s">
        <v>11</v>
      </c>
      <c r="D151" s="4">
        <v>1</v>
      </c>
      <c r="E151" s="4">
        <v>10700</v>
      </c>
      <c r="F151" s="4">
        <v>0</v>
      </c>
      <c r="G151" s="21">
        <f t="shared" si="2"/>
        <v>10700</v>
      </c>
    </row>
    <row r="152" spans="2:7" x14ac:dyDescent="0.25">
      <c r="B152" s="4">
        <v>145</v>
      </c>
      <c r="C152" s="47" t="s">
        <v>13</v>
      </c>
      <c r="D152" s="4">
        <v>4</v>
      </c>
      <c r="E152" s="4">
        <v>11000</v>
      </c>
      <c r="F152" s="4">
        <v>0</v>
      </c>
      <c r="G152" s="21">
        <f t="shared" si="2"/>
        <v>11000</v>
      </c>
    </row>
    <row r="153" spans="2:7" x14ac:dyDescent="0.25">
      <c r="B153" s="4">
        <v>146</v>
      </c>
      <c r="C153" s="47" t="s">
        <v>11</v>
      </c>
      <c r="D153" s="4">
        <v>1</v>
      </c>
      <c r="E153" s="4">
        <v>8999</v>
      </c>
      <c r="F153" s="4">
        <v>299</v>
      </c>
      <c r="G153" s="21">
        <f t="shared" si="2"/>
        <v>9298</v>
      </c>
    </row>
    <row r="154" spans="2:7" x14ac:dyDescent="0.25">
      <c r="B154" s="4">
        <v>147</v>
      </c>
      <c r="C154" s="47" t="s">
        <v>13</v>
      </c>
      <c r="D154" s="4">
        <v>4</v>
      </c>
      <c r="E154" s="4">
        <v>9490</v>
      </c>
      <c r="F154" s="4">
        <v>300</v>
      </c>
      <c r="G154" s="21">
        <f t="shared" si="2"/>
        <v>9790</v>
      </c>
    </row>
    <row r="155" spans="2:7" x14ac:dyDescent="0.25">
      <c r="B155" s="4">
        <v>148</v>
      </c>
      <c r="C155" s="47" t="s">
        <v>15</v>
      </c>
      <c r="D155" s="4">
        <v>3</v>
      </c>
      <c r="E155" s="4">
        <v>10050</v>
      </c>
      <c r="F155" s="4">
        <v>0</v>
      </c>
      <c r="G155" s="21">
        <f t="shared" si="2"/>
        <v>10050</v>
      </c>
    </row>
    <row r="156" spans="2:7" x14ac:dyDescent="0.25">
      <c r="B156" s="4">
        <v>149</v>
      </c>
      <c r="C156" s="47" t="s">
        <v>15</v>
      </c>
      <c r="D156" s="4">
        <v>3</v>
      </c>
      <c r="E156" s="4">
        <v>7780</v>
      </c>
      <c r="F156" s="4">
        <v>0</v>
      </c>
      <c r="G156" s="21">
        <f t="shared" si="2"/>
        <v>7780</v>
      </c>
    </row>
    <row r="157" spans="2:7" x14ac:dyDescent="0.25">
      <c r="B157" s="4">
        <v>150</v>
      </c>
      <c r="C157" s="47" t="s">
        <v>13</v>
      </c>
      <c r="D157" s="4">
        <v>4</v>
      </c>
      <c r="E157" s="4">
        <v>9950</v>
      </c>
      <c r="F157" s="4">
        <v>0</v>
      </c>
      <c r="G157" s="21">
        <f t="shared" si="2"/>
        <v>9950</v>
      </c>
    </row>
    <row r="158" spans="2:7" x14ac:dyDescent="0.25">
      <c r="B158" s="4">
        <v>151</v>
      </c>
      <c r="C158" s="47" t="s">
        <v>9</v>
      </c>
      <c r="D158" s="4">
        <v>2</v>
      </c>
      <c r="E158" s="4">
        <v>9980</v>
      </c>
      <c r="F158" s="4">
        <v>0</v>
      </c>
      <c r="G158" s="21">
        <f t="shared" si="2"/>
        <v>9980</v>
      </c>
    </row>
    <row r="159" spans="2:7" x14ac:dyDescent="0.25">
      <c r="B159" s="4">
        <v>152</v>
      </c>
      <c r="C159" s="47" t="s">
        <v>9</v>
      </c>
      <c r="D159" s="4">
        <v>2</v>
      </c>
      <c r="E159" s="4">
        <v>9950</v>
      </c>
      <c r="F159" s="4">
        <v>250</v>
      </c>
      <c r="G159" s="21">
        <f t="shared" si="2"/>
        <v>10200</v>
      </c>
    </row>
    <row r="160" spans="2:7" x14ac:dyDescent="0.25">
      <c r="B160" s="4">
        <v>153</v>
      </c>
      <c r="C160" s="47" t="s">
        <v>13</v>
      </c>
      <c r="D160" s="4">
        <v>4</v>
      </c>
      <c r="E160" s="4">
        <v>10700</v>
      </c>
      <c r="F160" s="4">
        <v>0</v>
      </c>
      <c r="G160" s="21">
        <f t="shared" si="2"/>
        <v>10700</v>
      </c>
    </row>
    <row r="161" spans="2:7" x14ac:dyDescent="0.25">
      <c r="B161" s="4">
        <v>154</v>
      </c>
      <c r="C161" s="47" t="s">
        <v>15</v>
      </c>
      <c r="D161" s="4">
        <v>3</v>
      </c>
      <c r="E161" s="4">
        <v>9870</v>
      </c>
      <c r="F161" s="4">
        <v>400</v>
      </c>
      <c r="G161" s="21">
        <f t="shared" si="2"/>
        <v>10270</v>
      </c>
    </row>
    <row r="162" spans="2:7" x14ac:dyDescent="0.25">
      <c r="B162" s="4">
        <v>155</v>
      </c>
      <c r="C162" s="47" t="s">
        <v>15</v>
      </c>
      <c r="D162" s="4">
        <v>3</v>
      </c>
      <c r="E162" s="4">
        <v>9870</v>
      </c>
      <c r="F162" s="4">
        <v>200</v>
      </c>
      <c r="G162" s="21">
        <f t="shared" si="2"/>
        <v>10070</v>
      </c>
    </row>
    <row r="163" spans="2:7" x14ac:dyDescent="0.25">
      <c r="B163" s="4">
        <v>156</v>
      </c>
      <c r="C163" s="47" t="s">
        <v>15</v>
      </c>
      <c r="D163" s="4">
        <v>3</v>
      </c>
      <c r="E163" s="4">
        <v>11200</v>
      </c>
      <c r="F163" s="4">
        <v>299</v>
      </c>
      <c r="G163" s="21">
        <f t="shared" si="2"/>
        <v>11499</v>
      </c>
    </row>
    <row r="164" spans="2:7" x14ac:dyDescent="0.25">
      <c r="B164" s="4">
        <v>157</v>
      </c>
      <c r="C164" s="47" t="s">
        <v>11</v>
      </c>
      <c r="D164" s="4">
        <v>1</v>
      </c>
      <c r="E164" s="4">
        <v>9990</v>
      </c>
      <c r="F164" s="4">
        <v>300</v>
      </c>
      <c r="G164" s="21">
        <f t="shared" si="2"/>
        <v>10290</v>
      </c>
    </row>
    <row r="165" spans="2:7" x14ac:dyDescent="0.25">
      <c r="B165" s="4">
        <v>158</v>
      </c>
      <c r="C165" s="47" t="s">
        <v>11</v>
      </c>
      <c r="D165" s="4">
        <v>1</v>
      </c>
      <c r="E165" s="4">
        <v>10300</v>
      </c>
      <c r="F165" s="4">
        <v>300</v>
      </c>
      <c r="G165" s="21">
        <f t="shared" si="2"/>
        <v>10600</v>
      </c>
    </row>
    <row r="166" spans="2:7" x14ac:dyDescent="0.25">
      <c r="B166" s="4">
        <v>159</v>
      </c>
      <c r="C166" s="47" t="s">
        <v>13</v>
      </c>
      <c r="D166" s="4">
        <v>4</v>
      </c>
      <c r="E166" s="4">
        <v>9600</v>
      </c>
      <c r="F166" s="4">
        <v>0</v>
      </c>
      <c r="G166" s="21">
        <f t="shared" si="2"/>
        <v>9600</v>
      </c>
    </row>
    <row r="167" spans="2:7" x14ac:dyDescent="0.25">
      <c r="B167" s="4">
        <v>160</v>
      </c>
      <c r="C167" s="47" t="s">
        <v>13</v>
      </c>
      <c r="D167" s="4">
        <v>4</v>
      </c>
      <c r="E167" s="4">
        <v>9600</v>
      </c>
      <c r="F167" s="4">
        <v>339</v>
      </c>
      <c r="G167" s="21">
        <f t="shared" si="2"/>
        <v>9939</v>
      </c>
    </row>
  </sheetData>
  <sheetProtection algorithmName="SHA-512" hashValue="NKbY7AWw9oiZbJYgySK66r0j47yICvfIZvwJ8twHBYsT888Mf093ll7DLP4Uu5U7wowjktVFGOuWaWtT4J66YA==" saltValue="sShIZsU4tc3WUdjnbi13cA==" spinCount="100000" sheet="1" objects="1" scenarios="1"/>
  <mergeCells count="2">
    <mergeCell ref="B4:N4"/>
    <mergeCell ref="B5:N5"/>
  </mergeCells>
  <conditionalFormatting sqref="D8:D167">
    <cfRule type="cellIs" dxfId="11" priority="1" operator="equal">
      <formula>"сер"</formula>
    </cfRule>
    <cfRule type="cellIs" dxfId="10" priority="2" operator="equal">
      <formula>"роз"</formula>
    </cfRule>
    <cfRule type="cellIs" dxfId="9" priority="3" operator="equal">
      <formula>"черн"</formula>
    </cfRule>
    <cfRule type="cellIs" dxfId="8" priority="4" operator="equal">
      <formula>"желт"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workbookViewId="0">
      <selection activeCell="N11" sqref="N11"/>
    </sheetView>
  </sheetViews>
  <sheetFormatPr defaultColWidth="8.85546875" defaultRowHeight="15" x14ac:dyDescent="0.25"/>
  <cols>
    <col min="1" max="1" width="7" customWidth="1"/>
    <col min="2" max="2" width="6.7109375" bestFit="1" customWidth="1"/>
    <col min="3" max="3" width="8.140625" bestFit="1" customWidth="1"/>
    <col min="4" max="4" width="7.7109375" bestFit="1" customWidth="1"/>
    <col min="5" max="5" width="10.5703125" bestFit="1" customWidth="1"/>
    <col min="6" max="6" width="14.28515625" bestFit="1" customWidth="1"/>
    <col min="7" max="7" width="15.42578125" bestFit="1" customWidth="1"/>
    <col min="8" max="8" width="7" customWidth="1"/>
    <col min="9" max="9" width="6.140625" customWidth="1"/>
    <col min="10" max="10" width="17.85546875" customWidth="1"/>
    <col min="11" max="11" width="14.28515625" bestFit="1" customWidth="1"/>
    <col min="12" max="12" width="14.42578125" customWidth="1"/>
    <col min="13" max="13" width="8.5703125" bestFit="1" customWidth="1"/>
    <col min="14" max="14" width="11.140625" bestFit="1" customWidth="1"/>
  </cols>
  <sheetData>
    <row r="1" spans="1:17" x14ac:dyDescent="0.25">
      <c r="A1" s="23" t="s">
        <v>18</v>
      </c>
      <c r="B1" s="24" t="s">
        <v>23</v>
      </c>
      <c r="C1" s="45" t="str">
        <f>IF(AND('Мобильный телефон (решение)'!K11="верно",'Мобильный телефон (решение)'!L11="верно",'Мобильный телефон (решение)'!N11="верно",'Мобильный телефон (решение)'!O17),"решена","не решена")</f>
        <v>не решена</v>
      </c>
    </row>
    <row r="2" spans="1:17" x14ac:dyDescent="0.25">
      <c r="A2" s="25" t="s">
        <v>19</v>
      </c>
      <c r="B2" s="26"/>
      <c r="C2" s="27"/>
      <c r="D2" s="27"/>
      <c r="E2" s="27"/>
      <c r="F2" s="27"/>
      <c r="G2" s="27"/>
      <c r="H2" s="27"/>
    </row>
    <row r="3" spans="1:17" ht="15.75" thickBot="1" x14ac:dyDescent="0.3">
      <c r="K3" t="e">
        <f>ABS('Мобильный телефон'!K8:K11)-SUM('Мобильный телефон (решение)'!K7:K10)</f>
        <v>#VALUE!</v>
      </c>
    </row>
    <row r="4" spans="1:17" ht="19.5" thickBot="1" x14ac:dyDescent="0.35">
      <c r="B4" s="68" t="s">
        <v>0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70"/>
      <c r="O4" s="1"/>
      <c r="P4" s="1"/>
      <c r="Q4" s="1"/>
    </row>
    <row r="5" spans="1:17" ht="15.75" thickBot="1" x14ac:dyDescent="0.3"/>
    <row r="6" spans="1:17" ht="30.75" thickBot="1" x14ac:dyDescent="0.3"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J6" s="3"/>
      <c r="K6" s="28" t="s">
        <v>20</v>
      </c>
      <c r="L6" s="29" t="s">
        <v>21</v>
      </c>
      <c r="M6" s="22" t="s">
        <v>7</v>
      </c>
      <c r="N6" s="3" t="s">
        <v>8</v>
      </c>
    </row>
    <row r="7" spans="1:17" x14ac:dyDescent="0.25">
      <c r="B7" s="4">
        <v>1</v>
      </c>
      <c r="C7" s="4" t="s">
        <v>9</v>
      </c>
      <c r="D7" s="4">
        <v>2</v>
      </c>
      <c r="E7" s="4">
        <v>10990</v>
      </c>
      <c r="F7" s="4">
        <v>0</v>
      </c>
      <c r="G7" s="4">
        <f>E7+F7</f>
        <v>10990</v>
      </c>
      <c r="J7" s="5" t="s">
        <v>10</v>
      </c>
      <c r="K7" s="31">
        <f t="array" ref="K7">MIN(IF($C$7:$C$166=M7,$G$7:$G$166))</f>
        <v>7500</v>
      </c>
      <c r="L7" s="32">
        <f t="array" ref="L7">MAX(IF($C$7:$C$166=M7,$G$7:$G$166))</f>
        <v>11300</v>
      </c>
      <c r="M7" s="7" t="s">
        <v>11</v>
      </c>
      <c r="N7" s="37">
        <f>SUMIF(D7:D166,1,D7:D166)</f>
        <v>44</v>
      </c>
    </row>
    <row r="8" spans="1:17" x14ac:dyDescent="0.25">
      <c r="B8" s="4">
        <v>2</v>
      </c>
      <c r="C8" s="4" t="s">
        <v>9</v>
      </c>
      <c r="D8" s="4">
        <v>2</v>
      </c>
      <c r="E8" s="4">
        <v>9770</v>
      </c>
      <c r="F8" s="4">
        <v>390</v>
      </c>
      <c r="G8" s="4">
        <f>E8+F8</f>
        <v>10160</v>
      </c>
      <c r="J8" s="8" t="s">
        <v>12</v>
      </c>
      <c r="K8" s="33">
        <f t="array" ref="K8">MIN(IF($C$7:$C$166=M8,$G$7:$G$166))</f>
        <v>8180</v>
      </c>
      <c r="L8" s="34">
        <f t="array" ref="L8">MAX(IF($C$7:$C$166=M8,$G$7:$G$166))</f>
        <v>11489</v>
      </c>
      <c r="M8" s="10" t="s">
        <v>9</v>
      </c>
      <c r="N8" s="38">
        <f>SUMIF(D7:D166,2,D7:D166)/2</f>
        <v>35</v>
      </c>
    </row>
    <row r="9" spans="1:17" x14ac:dyDescent="0.25">
      <c r="B9" s="4">
        <v>3</v>
      </c>
      <c r="C9" s="4" t="s">
        <v>13</v>
      </c>
      <c r="D9" s="4">
        <v>4</v>
      </c>
      <c r="E9" s="4">
        <v>9950</v>
      </c>
      <c r="F9" s="4">
        <v>339</v>
      </c>
      <c r="G9" s="4">
        <f>E9+F9</f>
        <v>10289</v>
      </c>
      <c r="J9" s="8" t="s">
        <v>14</v>
      </c>
      <c r="K9" s="33">
        <f t="array" ref="K9">MIN(IF($C$7:$C$166=M9,$G$7:$G$166))</f>
        <v>7780</v>
      </c>
      <c r="L9" s="34">
        <f t="array" ref="L9">MAX(IF($C$7:$C$166=M9,$G$7:$G$166))</f>
        <v>11950</v>
      </c>
      <c r="M9" s="10" t="s">
        <v>15</v>
      </c>
      <c r="N9" s="38">
        <f>SUMIF(D7:D166,3,D7:D166)/3</f>
        <v>36</v>
      </c>
    </row>
    <row r="10" spans="1:17" ht="15.75" thickBot="1" x14ac:dyDescent="0.3">
      <c r="B10" s="4">
        <v>4</v>
      </c>
      <c r="C10" s="4" t="s">
        <v>15</v>
      </c>
      <c r="D10" s="4">
        <v>3</v>
      </c>
      <c r="E10" s="4">
        <v>8890</v>
      </c>
      <c r="F10" s="4">
        <v>0</v>
      </c>
      <c r="G10" s="4">
        <f t="shared" ref="G10:G73" si="0">E10+F10</f>
        <v>8890</v>
      </c>
      <c r="J10" s="12" t="s">
        <v>16</v>
      </c>
      <c r="K10" s="35">
        <f t="array" ref="K10">MIN(IF($C$7:$C$166=M10,$G$7:$G$166))</f>
        <v>7800</v>
      </c>
      <c r="L10" s="36">
        <f t="array" ref="L10">MAX(IF($C$7:$C$166=M10,$G$7:$G$166))</f>
        <v>11550</v>
      </c>
      <c r="M10" s="13" t="s">
        <v>13</v>
      </c>
      <c r="N10" s="39">
        <f>SUMIF(D7:D166,4,D7:D166)/4</f>
        <v>45</v>
      </c>
    </row>
    <row r="11" spans="1:17" x14ac:dyDescent="0.25">
      <c r="B11" s="4">
        <v>5</v>
      </c>
      <c r="C11" s="4" t="s">
        <v>15</v>
      </c>
      <c r="D11" s="4">
        <v>3</v>
      </c>
      <c r="E11" s="4">
        <v>7500</v>
      </c>
      <c r="F11" s="4">
        <v>339</v>
      </c>
      <c r="G11" s="4">
        <f t="shared" si="0"/>
        <v>7839</v>
      </c>
      <c r="K11" s="46" t="str">
        <f>IFERROR(IF(ABS(SUM('Мобильный телефон'!K8:K11)-SUM('Мобильный телефон (решение)'!K7:K10))&lt;1,"верно","не верно"),"не верно")</f>
        <v>не верно</v>
      </c>
      <c r="L11" s="46" t="str">
        <f>IFERROR(IF(ABS(SUM('Мобильный телефон'!L8:L11)-SUM('Мобильный телефон (решение)'!L7:L10))&lt;1,"верно","не верно"),"не верно")</f>
        <v>не верно</v>
      </c>
      <c r="N11" s="46" t="str">
        <f>IFERROR(IF(ABS(SUM('Мобильный телефон'!N8:N11)-SUM('Мобильный телефон (решение)'!N7:N10))&lt;1,"верно","не верно"),"не верно")</f>
        <v>не верно</v>
      </c>
    </row>
    <row r="12" spans="1:17" x14ac:dyDescent="0.25">
      <c r="B12" s="4">
        <v>6</v>
      </c>
      <c r="C12" s="4" t="s">
        <v>15</v>
      </c>
      <c r="D12" s="4">
        <v>3</v>
      </c>
      <c r="E12" s="4">
        <v>9950</v>
      </c>
      <c r="F12" s="4">
        <v>200</v>
      </c>
      <c r="G12" s="4">
        <f t="shared" si="0"/>
        <v>10150</v>
      </c>
      <c r="J12" t="s">
        <v>17</v>
      </c>
    </row>
    <row r="13" spans="1:17" ht="15.75" thickBot="1" x14ac:dyDescent="0.3">
      <c r="B13" s="4">
        <v>7</v>
      </c>
      <c r="C13" s="4" t="s">
        <v>11</v>
      </c>
      <c r="D13" s="4">
        <v>1</v>
      </c>
      <c r="E13" s="4">
        <v>11200</v>
      </c>
      <c r="F13" s="4">
        <v>0</v>
      </c>
      <c r="G13" s="4">
        <f t="shared" si="0"/>
        <v>11200</v>
      </c>
    </row>
    <row r="14" spans="1:17" ht="15.75" thickBot="1" x14ac:dyDescent="0.3">
      <c r="B14" s="4">
        <v>8</v>
      </c>
      <c r="C14" s="4" t="s">
        <v>11</v>
      </c>
      <c r="D14" s="4">
        <v>1</v>
      </c>
      <c r="E14" s="4">
        <v>8990</v>
      </c>
      <c r="F14" s="4">
        <v>200</v>
      </c>
      <c r="G14" s="4">
        <f t="shared" si="0"/>
        <v>9190</v>
      </c>
      <c r="J14" s="14"/>
      <c r="K14" s="15" t="s">
        <v>10</v>
      </c>
      <c r="L14" s="16" t="s">
        <v>12</v>
      </c>
      <c r="M14" s="16" t="s">
        <v>14</v>
      </c>
      <c r="N14" s="17" t="s">
        <v>16</v>
      </c>
    </row>
    <row r="15" spans="1:17" ht="30" x14ac:dyDescent="0.25">
      <c r="B15" s="4">
        <v>9</v>
      </c>
      <c r="C15" s="4" t="s">
        <v>13</v>
      </c>
      <c r="D15" s="4">
        <v>4</v>
      </c>
      <c r="E15" s="4">
        <v>9950</v>
      </c>
      <c r="F15" s="4">
        <v>339</v>
      </c>
      <c r="G15" s="4">
        <f t="shared" si="0"/>
        <v>10289</v>
      </c>
      <c r="J15" s="43" t="s">
        <v>20</v>
      </c>
      <c r="K15" s="6">
        <f>K7</f>
        <v>7500</v>
      </c>
      <c r="L15" s="18">
        <f>K8</f>
        <v>8180</v>
      </c>
      <c r="M15" s="18">
        <f>K9</f>
        <v>7780</v>
      </c>
      <c r="N15" s="19">
        <f>K10</f>
        <v>7800</v>
      </c>
    </row>
    <row r="16" spans="1:17" ht="30" x14ac:dyDescent="0.25">
      <c r="B16" s="4">
        <v>10</v>
      </c>
      <c r="C16" s="4" t="s">
        <v>13</v>
      </c>
      <c r="D16" s="4">
        <v>4</v>
      </c>
      <c r="E16" s="4">
        <v>9700</v>
      </c>
      <c r="F16" s="4">
        <v>339</v>
      </c>
      <c r="G16" s="4">
        <f t="shared" si="0"/>
        <v>10039</v>
      </c>
      <c r="J16" s="44" t="s">
        <v>21</v>
      </c>
      <c r="K16" s="9">
        <f>L7</f>
        <v>11300</v>
      </c>
      <c r="L16" s="20">
        <f>L8</f>
        <v>11489</v>
      </c>
      <c r="M16" s="20">
        <f>L9</f>
        <v>11950</v>
      </c>
      <c r="N16" s="11">
        <f>L10</f>
        <v>11550</v>
      </c>
    </row>
    <row r="17" spans="2:15" ht="15.75" thickBot="1" x14ac:dyDescent="0.3">
      <c r="B17" s="4">
        <v>11</v>
      </c>
      <c r="C17" s="4" t="s">
        <v>11</v>
      </c>
      <c r="D17" s="4">
        <v>1</v>
      </c>
      <c r="E17" s="4">
        <v>10150</v>
      </c>
      <c r="F17" s="4">
        <v>299</v>
      </c>
      <c r="G17" s="4">
        <f t="shared" si="0"/>
        <v>10449</v>
      </c>
      <c r="J17" s="30" t="s">
        <v>22</v>
      </c>
      <c r="K17" s="40">
        <f>SUMIF(D7:D166,1,E7:E166)/N7</f>
        <v>10031.568274582562</v>
      </c>
      <c r="L17" s="40">
        <f>SUMIF(D7:D166, 2, E7:E166)/N8</f>
        <v>10148.427003258448</v>
      </c>
      <c r="M17" s="41">
        <f>SUMIF(D7:D166, 3, E7:E166)/N9</f>
        <v>9953.5833333333339</v>
      </c>
      <c r="N17" s="42">
        <f>SUMIF(D7:D166, 4, E7:E166)/N10</f>
        <v>9933.7555555555555</v>
      </c>
      <c r="O17" s="46" t="str">
        <f>IFERROR(IF(ABS(SUM('Мобильный телефон'!K18:N18)-SUM('Мобильный телефон (решение)'!K17:N17))&lt;1,"верно","не верно"),"не верно")</f>
        <v>не верно</v>
      </c>
    </row>
    <row r="18" spans="2:15" x14ac:dyDescent="0.25">
      <c r="B18" s="4">
        <v>12</v>
      </c>
      <c r="C18" s="4" t="s">
        <v>9</v>
      </c>
      <c r="D18" s="4">
        <v>2</v>
      </c>
      <c r="E18" s="4">
        <v>10990</v>
      </c>
      <c r="F18" s="4">
        <v>300</v>
      </c>
      <c r="G18" s="4">
        <f t="shared" si="0"/>
        <v>11290</v>
      </c>
    </row>
    <row r="19" spans="2:15" x14ac:dyDescent="0.25">
      <c r="B19" s="4">
        <v>13</v>
      </c>
      <c r="C19" s="4" t="s">
        <v>9</v>
      </c>
      <c r="D19" s="4">
        <v>2</v>
      </c>
      <c r="E19" s="4">
        <v>11200</v>
      </c>
      <c r="F19" s="4">
        <v>0</v>
      </c>
      <c r="G19" s="4">
        <f t="shared" si="0"/>
        <v>11200</v>
      </c>
    </row>
    <row r="20" spans="2:15" x14ac:dyDescent="0.25">
      <c r="B20" s="4">
        <v>14</v>
      </c>
      <c r="C20" s="4" t="s">
        <v>13</v>
      </c>
      <c r="D20" s="4">
        <v>4</v>
      </c>
      <c r="E20" s="4">
        <v>8980</v>
      </c>
      <c r="F20" s="4">
        <v>0</v>
      </c>
      <c r="G20" s="4">
        <f t="shared" si="0"/>
        <v>8980</v>
      </c>
    </row>
    <row r="21" spans="2:15" x14ac:dyDescent="0.25">
      <c r="B21" s="4">
        <v>15</v>
      </c>
      <c r="C21" s="4" t="s">
        <v>11</v>
      </c>
      <c r="D21" s="4">
        <v>1</v>
      </c>
      <c r="E21" s="4">
        <v>9980</v>
      </c>
      <c r="F21" s="4">
        <v>0</v>
      </c>
      <c r="G21" s="4">
        <f t="shared" si="0"/>
        <v>9980</v>
      </c>
    </row>
    <row r="22" spans="2:15" x14ac:dyDescent="0.25">
      <c r="B22" s="4">
        <v>16</v>
      </c>
      <c r="C22" s="4" t="s">
        <v>11</v>
      </c>
      <c r="D22" s="4">
        <v>1</v>
      </c>
      <c r="E22" s="4">
        <v>7800</v>
      </c>
      <c r="F22" s="4">
        <v>400</v>
      </c>
      <c r="G22" s="4">
        <f t="shared" si="0"/>
        <v>8200</v>
      </c>
    </row>
    <row r="23" spans="2:15" x14ac:dyDescent="0.25">
      <c r="B23" s="4">
        <v>17</v>
      </c>
      <c r="C23" s="4" t="s">
        <v>13</v>
      </c>
      <c r="D23" s="4">
        <v>4</v>
      </c>
      <c r="E23" s="4">
        <v>8350</v>
      </c>
      <c r="F23" s="4">
        <v>350</v>
      </c>
      <c r="G23" s="4">
        <f t="shared" si="0"/>
        <v>8700</v>
      </c>
    </row>
    <row r="24" spans="2:15" x14ac:dyDescent="0.25">
      <c r="B24" s="4">
        <v>18</v>
      </c>
      <c r="C24" s="4" t="s">
        <v>13</v>
      </c>
      <c r="D24" s="4">
        <v>4</v>
      </c>
      <c r="E24" s="4">
        <v>10350</v>
      </c>
      <c r="F24" s="4">
        <v>0</v>
      </c>
      <c r="G24" s="4">
        <f t="shared" si="0"/>
        <v>10350</v>
      </c>
    </row>
    <row r="25" spans="2:15" x14ac:dyDescent="0.25">
      <c r="B25" s="4">
        <v>19</v>
      </c>
      <c r="C25" s="4" t="s">
        <v>15</v>
      </c>
      <c r="D25" s="4">
        <v>3</v>
      </c>
      <c r="E25" s="4">
        <v>9600</v>
      </c>
      <c r="F25" s="4">
        <v>0</v>
      </c>
      <c r="G25" s="4">
        <f t="shared" si="0"/>
        <v>9600</v>
      </c>
    </row>
    <row r="26" spans="2:15" x14ac:dyDescent="0.25">
      <c r="B26" s="4">
        <v>20</v>
      </c>
      <c r="C26" s="4" t="s">
        <v>15</v>
      </c>
      <c r="D26" s="4">
        <v>3</v>
      </c>
      <c r="E26" s="4">
        <v>9650</v>
      </c>
      <c r="F26" s="4">
        <v>250</v>
      </c>
      <c r="G26" s="4">
        <f t="shared" si="0"/>
        <v>9900</v>
      </c>
    </row>
    <row r="27" spans="2:15" x14ac:dyDescent="0.25">
      <c r="B27" s="4">
        <v>21</v>
      </c>
      <c r="C27" s="4" t="s">
        <v>9</v>
      </c>
      <c r="D27" s="4">
        <v>2</v>
      </c>
      <c r="E27" s="4">
        <v>10200</v>
      </c>
      <c r="F27" s="4">
        <v>0</v>
      </c>
      <c r="G27" s="4">
        <f t="shared" si="0"/>
        <v>10200</v>
      </c>
    </row>
    <row r="28" spans="2:15" x14ac:dyDescent="0.25">
      <c r="B28" s="4">
        <v>22</v>
      </c>
      <c r="C28" s="4" t="s">
        <v>11</v>
      </c>
      <c r="D28" s="4">
        <v>1</v>
      </c>
      <c r="E28" s="4">
        <v>11000</v>
      </c>
      <c r="F28" s="4">
        <v>0</v>
      </c>
      <c r="G28" s="4">
        <f t="shared" si="0"/>
        <v>11000</v>
      </c>
    </row>
    <row r="29" spans="2:15" x14ac:dyDescent="0.25">
      <c r="B29" s="4">
        <v>23</v>
      </c>
      <c r="C29" s="4" t="s">
        <v>9</v>
      </c>
      <c r="D29" s="4">
        <v>2</v>
      </c>
      <c r="E29" s="4">
        <v>8890</v>
      </c>
      <c r="F29" s="4">
        <v>0</v>
      </c>
      <c r="G29" s="4">
        <f t="shared" si="0"/>
        <v>8890</v>
      </c>
    </row>
    <row r="30" spans="2:15" x14ac:dyDescent="0.25">
      <c r="B30" s="4">
        <v>24</v>
      </c>
      <c r="C30" s="4" t="s">
        <v>13</v>
      </c>
      <c r="D30" s="4">
        <v>4</v>
      </c>
      <c r="E30" s="4">
        <v>9950</v>
      </c>
      <c r="F30" s="4">
        <v>0</v>
      </c>
      <c r="G30" s="4">
        <f t="shared" si="0"/>
        <v>9950</v>
      </c>
    </row>
    <row r="31" spans="2:15" x14ac:dyDescent="0.25">
      <c r="B31" s="4">
        <v>25</v>
      </c>
      <c r="C31" s="4" t="s">
        <v>11</v>
      </c>
      <c r="D31" s="4">
        <v>1</v>
      </c>
      <c r="E31" s="4">
        <v>10700</v>
      </c>
      <c r="F31" s="4">
        <v>0</v>
      </c>
      <c r="G31" s="4">
        <f t="shared" si="0"/>
        <v>10700</v>
      </c>
    </row>
    <row r="32" spans="2:15" x14ac:dyDescent="0.25">
      <c r="B32" s="4">
        <v>26</v>
      </c>
      <c r="C32" s="4" t="s">
        <v>13</v>
      </c>
      <c r="D32" s="4">
        <v>4</v>
      </c>
      <c r="E32" s="4">
        <v>8900</v>
      </c>
      <c r="F32" s="4">
        <v>300</v>
      </c>
      <c r="G32" s="4">
        <f t="shared" si="0"/>
        <v>9200</v>
      </c>
    </row>
    <row r="33" spans="2:7" x14ac:dyDescent="0.25">
      <c r="B33" s="4">
        <v>27</v>
      </c>
      <c r="C33" s="4" t="s">
        <v>11</v>
      </c>
      <c r="D33" s="4">
        <v>1</v>
      </c>
      <c r="E33" s="4">
        <v>11100</v>
      </c>
      <c r="F33" s="4">
        <v>0</v>
      </c>
      <c r="G33" s="4">
        <f t="shared" si="0"/>
        <v>11100</v>
      </c>
    </row>
    <row r="34" spans="2:7" x14ac:dyDescent="0.25">
      <c r="B34" s="4">
        <v>28</v>
      </c>
      <c r="C34" s="4" t="s">
        <v>9</v>
      </c>
      <c r="D34" s="4">
        <v>2</v>
      </c>
      <c r="E34" s="4">
        <v>10999</v>
      </c>
      <c r="F34" s="4">
        <v>0</v>
      </c>
      <c r="G34" s="4">
        <f t="shared" si="0"/>
        <v>10999</v>
      </c>
    </row>
    <row r="35" spans="2:7" x14ac:dyDescent="0.25">
      <c r="B35" s="4">
        <v>29</v>
      </c>
      <c r="C35" s="4" t="s">
        <v>11</v>
      </c>
      <c r="D35" s="4">
        <v>1</v>
      </c>
      <c r="E35" s="4">
        <v>11120</v>
      </c>
      <c r="F35" s="4">
        <v>0</v>
      </c>
      <c r="G35" s="4">
        <f t="shared" si="0"/>
        <v>11120</v>
      </c>
    </row>
    <row r="36" spans="2:7" x14ac:dyDescent="0.25">
      <c r="B36" s="4">
        <v>30</v>
      </c>
      <c r="C36" s="4" t="s">
        <v>15</v>
      </c>
      <c r="D36" s="4">
        <v>3</v>
      </c>
      <c r="E36" s="4">
        <v>10000</v>
      </c>
      <c r="F36" s="4">
        <v>299</v>
      </c>
      <c r="G36" s="4">
        <f t="shared" si="0"/>
        <v>10299</v>
      </c>
    </row>
    <row r="37" spans="2:7" x14ac:dyDescent="0.25">
      <c r="B37" s="4">
        <v>31</v>
      </c>
      <c r="C37" s="4" t="s">
        <v>13</v>
      </c>
      <c r="D37" s="4">
        <v>4</v>
      </c>
      <c r="E37" s="4">
        <v>9990</v>
      </c>
      <c r="F37" s="4">
        <v>300</v>
      </c>
      <c r="G37" s="4">
        <f t="shared" si="0"/>
        <v>10290</v>
      </c>
    </row>
    <row r="38" spans="2:7" x14ac:dyDescent="0.25">
      <c r="B38" s="4">
        <v>32</v>
      </c>
      <c r="C38" s="4" t="s">
        <v>11</v>
      </c>
      <c r="D38" s="4">
        <v>1</v>
      </c>
      <c r="E38" s="4">
        <v>11150</v>
      </c>
      <c r="F38" s="4">
        <v>0</v>
      </c>
      <c r="G38" s="4">
        <f t="shared" si="0"/>
        <v>11150</v>
      </c>
    </row>
    <row r="39" spans="2:7" x14ac:dyDescent="0.25">
      <c r="B39" s="4">
        <v>33</v>
      </c>
      <c r="C39" s="4" t="s">
        <v>11</v>
      </c>
      <c r="D39" s="4">
        <v>1</v>
      </c>
      <c r="E39" s="4">
        <v>10700</v>
      </c>
      <c r="F39" s="4">
        <v>0</v>
      </c>
      <c r="G39" s="4">
        <f t="shared" si="0"/>
        <v>10700</v>
      </c>
    </row>
    <row r="40" spans="2:7" x14ac:dyDescent="0.25">
      <c r="B40" s="4">
        <v>34</v>
      </c>
      <c r="C40" s="4" t="s">
        <v>13</v>
      </c>
      <c r="D40" s="4">
        <v>4</v>
      </c>
      <c r="E40" s="4">
        <v>11000</v>
      </c>
      <c r="F40" s="4">
        <v>0</v>
      </c>
      <c r="G40" s="4">
        <f t="shared" si="0"/>
        <v>11000</v>
      </c>
    </row>
    <row r="41" spans="2:7" x14ac:dyDescent="0.25">
      <c r="B41" s="4">
        <v>35</v>
      </c>
      <c r="C41" s="4" t="s">
        <v>9</v>
      </c>
      <c r="D41" s="4">
        <v>2</v>
      </c>
      <c r="E41" s="4">
        <v>8999</v>
      </c>
      <c r="F41" s="4">
        <v>0</v>
      </c>
      <c r="G41" s="4">
        <f t="shared" si="0"/>
        <v>8999</v>
      </c>
    </row>
    <row r="42" spans="2:7" x14ac:dyDescent="0.25">
      <c r="B42" s="4">
        <v>36</v>
      </c>
      <c r="C42" s="4" t="s">
        <v>9</v>
      </c>
      <c r="D42" s="4">
        <v>2</v>
      </c>
      <c r="E42" s="4">
        <v>9490</v>
      </c>
      <c r="F42" s="4">
        <v>250</v>
      </c>
      <c r="G42" s="4">
        <f t="shared" si="0"/>
        <v>9740</v>
      </c>
    </row>
    <row r="43" spans="2:7" x14ac:dyDescent="0.25">
      <c r="B43" s="4">
        <v>37</v>
      </c>
      <c r="C43" s="4" t="s">
        <v>15</v>
      </c>
      <c r="D43" s="4">
        <v>3</v>
      </c>
      <c r="E43" s="4">
        <v>10050</v>
      </c>
      <c r="F43" s="4">
        <v>0</v>
      </c>
      <c r="G43" s="4">
        <f t="shared" si="0"/>
        <v>10050</v>
      </c>
    </row>
    <row r="44" spans="2:7" x14ac:dyDescent="0.25">
      <c r="B44" s="4">
        <v>38</v>
      </c>
      <c r="C44" s="4" t="s">
        <v>9</v>
      </c>
      <c r="D44" s="4">
        <v>2</v>
      </c>
      <c r="E44" s="4">
        <v>7780</v>
      </c>
      <c r="F44" s="4">
        <v>400</v>
      </c>
      <c r="G44" s="4">
        <f t="shared" si="0"/>
        <v>8180</v>
      </c>
    </row>
    <row r="45" spans="2:7" x14ac:dyDescent="0.25">
      <c r="B45" s="4">
        <v>39</v>
      </c>
      <c r="C45" s="4" t="s">
        <v>15</v>
      </c>
      <c r="D45" s="4">
        <v>3</v>
      </c>
      <c r="E45" s="4">
        <v>9950</v>
      </c>
      <c r="F45" s="4">
        <v>250</v>
      </c>
      <c r="G45" s="4">
        <f t="shared" si="0"/>
        <v>10200</v>
      </c>
    </row>
    <row r="46" spans="2:7" x14ac:dyDescent="0.25">
      <c r="B46" s="4">
        <v>40</v>
      </c>
      <c r="C46" s="4" t="s">
        <v>11</v>
      </c>
      <c r="D46" s="4">
        <v>1</v>
      </c>
      <c r="E46" s="4">
        <v>9980</v>
      </c>
      <c r="F46" s="4">
        <v>0</v>
      </c>
      <c r="G46" s="4">
        <f t="shared" si="0"/>
        <v>9980</v>
      </c>
    </row>
    <row r="47" spans="2:7" x14ac:dyDescent="0.25">
      <c r="B47" s="4">
        <v>41</v>
      </c>
      <c r="C47" s="4" t="s">
        <v>13</v>
      </c>
      <c r="D47" s="4">
        <v>4</v>
      </c>
      <c r="E47" s="4">
        <v>9950</v>
      </c>
      <c r="F47" s="4">
        <v>0</v>
      </c>
      <c r="G47" s="4">
        <f t="shared" si="0"/>
        <v>9950</v>
      </c>
    </row>
    <row r="48" spans="2:7" x14ac:dyDescent="0.25">
      <c r="B48" s="4">
        <v>42</v>
      </c>
      <c r="C48" s="4" t="s">
        <v>9</v>
      </c>
      <c r="D48" s="4">
        <v>2</v>
      </c>
      <c r="E48" s="4">
        <v>10700</v>
      </c>
      <c r="F48" s="4">
        <v>0</v>
      </c>
      <c r="G48" s="4">
        <f t="shared" si="0"/>
        <v>10700</v>
      </c>
    </row>
    <row r="49" spans="2:7" x14ac:dyDescent="0.25">
      <c r="B49" s="4">
        <v>43</v>
      </c>
      <c r="C49" s="4" t="s">
        <v>15</v>
      </c>
      <c r="D49" s="4">
        <v>3</v>
      </c>
      <c r="E49" s="4">
        <v>9870</v>
      </c>
      <c r="F49" s="4">
        <v>0</v>
      </c>
      <c r="G49" s="4">
        <f t="shared" si="0"/>
        <v>9870</v>
      </c>
    </row>
    <row r="50" spans="2:7" x14ac:dyDescent="0.25">
      <c r="B50" s="4">
        <v>44</v>
      </c>
      <c r="C50" s="4" t="s">
        <v>11</v>
      </c>
      <c r="D50" s="4">
        <v>1</v>
      </c>
      <c r="E50" s="4">
        <v>9870</v>
      </c>
      <c r="F50" s="4">
        <v>300</v>
      </c>
      <c r="G50" s="4">
        <f t="shared" si="0"/>
        <v>10170</v>
      </c>
    </row>
    <row r="51" spans="2:7" x14ac:dyDescent="0.25">
      <c r="B51" s="4">
        <v>45</v>
      </c>
      <c r="C51" s="4" t="s">
        <v>13</v>
      </c>
      <c r="D51" s="4">
        <v>4</v>
      </c>
      <c r="E51" s="4">
        <v>11200</v>
      </c>
      <c r="F51" s="4">
        <v>0</v>
      </c>
      <c r="G51" s="4">
        <f t="shared" si="0"/>
        <v>11200</v>
      </c>
    </row>
    <row r="52" spans="2:7" x14ac:dyDescent="0.25">
      <c r="B52" s="4">
        <v>46</v>
      </c>
      <c r="C52" s="4" t="s">
        <v>11</v>
      </c>
      <c r="D52" s="4">
        <v>1</v>
      </c>
      <c r="E52" s="4">
        <v>9990</v>
      </c>
      <c r="F52" s="4">
        <v>0</v>
      </c>
      <c r="G52" s="4">
        <f t="shared" si="0"/>
        <v>9990</v>
      </c>
    </row>
    <row r="53" spans="2:7" x14ac:dyDescent="0.25">
      <c r="B53" s="4">
        <v>47</v>
      </c>
      <c r="C53" s="4" t="s">
        <v>13</v>
      </c>
      <c r="D53" s="4">
        <v>4</v>
      </c>
      <c r="E53" s="4">
        <v>10300</v>
      </c>
      <c r="F53" s="4">
        <v>299</v>
      </c>
      <c r="G53" s="4">
        <f t="shared" si="0"/>
        <v>10599</v>
      </c>
    </row>
    <row r="54" spans="2:7" x14ac:dyDescent="0.25">
      <c r="B54" s="4">
        <v>48</v>
      </c>
      <c r="C54" s="4" t="s">
        <v>15</v>
      </c>
      <c r="D54" s="4">
        <v>3</v>
      </c>
      <c r="E54" s="4">
        <v>9600</v>
      </c>
      <c r="F54" s="4">
        <v>300</v>
      </c>
      <c r="G54" s="4">
        <f t="shared" si="0"/>
        <v>9900</v>
      </c>
    </row>
    <row r="55" spans="2:7" x14ac:dyDescent="0.25">
      <c r="B55" s="4">
        <v>49</v>
      </c>
      <c r="C55" s="4" t="s">
        <v>15</v>
      </c>
      <c r="D55" s="4">
        <v>3</v>
      </c>
      <c r="E55" s="4">
        <v>9600</v>
      </c>
      <c r="F55" s="4">
        <v>300</v>
      </c>
      <c r="G55" s="4">
        <f t="shared" si="0"/>
        <v>9900</v>
      </c>
    </row>
    <row r="56" spans="2:7" x14ac:dyDescent="0.25">
      <c r="B56" s="4">
        <v>50</v>
      </c>
      <c r="C56" s="4" t="s">
        <v>13</v>
      </c>
      <c r="D56" s="4">
        <v>4</v>
      </c>
      <c r="E56" s="4">
        <v>10600</v>
      </c>
      <c r="F56" s="4">
        <v>0</v>
      </c>
      <c r="G56" s="4">
        <f t="shared" si="0"/>
        <v>10600</v>
      </c>
    </row>
    <row r="57" spans="2:7" x14ac:dyDescent="0.25">
      <c r="B57" s="4">
        <v>51</v>
      </c>
      <c r="C57" s="4" t="s">
        <v>9</v>
      </c>
      <c r="D57" s="4">
        <v>2</v>
      </c>
      <c r="E57" s="21">
        <v>10180.0040816327</v>
      </c>
      <c r="F57" s="4">
        <v>339</v>
      </c>
      <c r="G57" s="21">
        <f t="shared" si="0"/>
        <v>10519.0040816327</v>
      </c>
    </row>
    <row r="58" spans="2:7" x14ac:dyDescent="0.25">
      <c r="B58" s="4">
        <v>52</v>
      </c>
      <c r="C58" s="4" t="s">
        <v>9</v>
      </c>
      <c r="D58" s="4">
        <v>2</v>
      </c>
      <c r="E58" s="21">
        <v>10188.9705162065</v>
      </c>
      <c r="F58" s="4">
        <v>299</v>
      </c>
      <c r="G58" s="21">
        <f t="shared" si="0"/>
        <v>10487.9705162065</v>
      </c>
    </row>
    <row r="59" spans="2:7" x14ac:dyDescent="0.25">
      <c r="B59" s="4">
        <v>53</v>
      </c>
      <c r="C59" s="4" t="s">
        <v>13</v>
      </c>
      <c r="D59" s="4">
        <v>4</v>
      </c>
      <c r="E59" s="21">
        <v>10100</v>
      </c>
      <c r="F59" s="4">
        <v>300</v>
      </c>
      <c r="G59" s="21">
        <f t="shared" si="0"/>
        <v>10400</v>
      </c>
    </row>
    <row r="60" spans="2:7" x14ac:dyDescent="0.25">
      <c r="B60" s="4">
        <v>54</v>
      </c>
      <c r="C60" s="4" t="s">
        <v>15</v>
      </c>
      <c r="D60" s="4">
        <v>3</v>
      </c>
      <c r="E60" s="21">
        <v>9990</v>
      </c>
      <c r="F60" s="4">
        <v>0</v>
      </c>
      <c r="G60" s="21">
        <f t="shared" si="0"/>
        <v>9990</v>
      </c>
    </row>
    <row r="61" spans="2:7" x14ac:dyDescent="0.25">
      <c r="B61" s="4">
        <v>55</v>
      </c>
      <c r="C61" s="4" t="s">
        <v>15</v>
      </c>
      <c r="D61" s="4">
        <v>3</v>
      </c>
      <c r="E61" s="21">
        <v>10200</v>
      </c>
      <c r="F61" s="4">
        <v>0</v>
      </c>
      <c r="G61" s="21">
        <f t="shared" si="0"/>
        <v>10200</v>
      </c>
    </row>
    <row r="62" spans="2:7" x14ac:dyDescent="0.25">
      <c r="B62" s="4">
        <v>56</v>
      </c>
      <c r="C62" s="4" t="s">
        <v>15</v>
      </c>
      <c r="D62" s="4">
        <v>3</v>
      </c>
      <c r="E62" s="21">
        <v>10250</v>
      </c>
      <c r="F62" s="4">
        <v>0</v>
      </c>
      <c r="G62" s="21">
        <f t="shared" si="0"/>
        <v>10250</v>
      </c>
    </row>
    <row r="63" spans="2:7" x14ac:dyDescent="0.25">
      <c r="B63" s="4">
        <v>57</v>
      </c>
      <c r="C63" s="4" t="s">
        <v>11</v>
      </c>
      <c r="D63" s="4">
        <v>1</v>
      </c>
      <c r="E63" s="21">
        <v>10000</v>
      </c>
      <c r="F63" s="4">
        <v>400</v>
      </c>
      <c r="G63" s="21">
        <f t="shared" si="0"/>
        <v>10400</v>
      </c>
    </row>
    <row r="64" spans="2:7" x14ac:dyDescent="0.25">
      <c r="B64" s="4">
        <v>58</v>
      </c>
      <c r="C64" s="4" t="s">
        <v>11</v>
      </c>
      <c r="D64" s="4">
        <v>1</v>
      </c>
      <c r="E64" s="21">
        <v>9800</v>
      </c>
      <c r="F64" s="4">
        <v>350</v>
      </c>
      <c r="G64" s="21">
        <f t="shared" si="0"/>
        <v>10150</v>
      </c>
    </row>
    <row r="65" spans="2:7" x14ac:dyDescent="0.25">
      <c r="B65" s="4">
        <v>59</v>
      </c>
      <c r="C65" s="4" t="s">
        <v>13</v>
      </c>
      <c r="D65" s="4">
        <v>4</v>
      </c>
      <c r="E65" s="21">
        <v>11250</v>
      </c>
      <c r="F65" s="4">
        <v>0</v>
      </c>
      <c r="G65" s="21">
        <f t="shared" si="0"/>
        <v>11250</v>
      </c>
    </row>
    <row r="66" spans="2:7" x14ac:dyDescent="0.25">
      <c r="B66" s="4">
        <v>60</v>
      </c>
      <c r="C66" s="4" t="s">
        <v>13</v>
      </c>
      <c r="D66" s="4">
        <v>4</v>
      </c>
      <c r="E66" s="21">
        <v>11550</v>
      </c>
      <c r="F66" s="4">
        <v>0</v>
      </c>
      <c r="G66" s="21">
        <f t="shared" si="0"/>
        <v>11550</v>
      </c>
    </row>
    <row r="67" spans="2:7" x14ac:dyDescent="0.25">
      <c r="B67" s="4">
        <v>61</v>
      </c>
      <c r="C67" s="4" t="s">
        <v>11</v>
      </c>
      <c r="D67" s="4">
        <v>1</v>
      </c>
      <c r="E67" s="4">
        <v>10990</v>
      </c>
      <c r="F67" s="4">
        <v>250</v>
      </c>
      <c r="G67" s="21">
        <f t="shared" si="0"/>
        <v>11240</v>
      </c>
    </row>
    <row r="68" spans="2:7" x14ac:dyDescent="0.25">
      <c r="B68" s="4">
        <v>62</v>
      </c>
      <c r="C68" s="4" t="s">
        <v>9</v>
      </c>
      <c r="D68" s="4">
        <v>2</v>
      </c>
      <c r="E68" s="4">
        <v>9770</v>
      </c>
      <c r="F68" s="4">
        <v>0</v>
      </c>
      <c r="G68" s="21">
        <f t="shared" si="0"/>
        <v>9770</v>
      </c>
    </row>
    <row r="69" spans="2:7" x14ac:dyDescent="0.25">
      <c r="B69" s="4">
        <v>63</v>
      </c>
      <c r="C69" s="4" t="s">
        <v>9</v>
      </c>
      <c r="D69" s="4">
        <v>2</v>
      </c>
      <c r="E69" s="4">
        <v>9950</v>
      </c>
      <c r="F69" s="4">
        <v>0</v>
      </c>
      <c r="G69" s="21">
        <f t="shared" si="0"/>
        <v>9950</v>
      </c>
    </row>
    <row r="70" spans="2:7" x14ac:dyDescent="0.25">
      <c r="B70" s="4">
        <v>64</v>
      </c>
      <c r="C70" s="4" t="s">
        <v>13</v>
      </c>
      <c r="D70" s="4">
        <v>4</v>
      </c>
      <c r="E70" s="4">
        <v>8890</v>
      </c>
      <c r="F70" s="4">
        <v>0</v>
      </c>
      <c r="G70" s="21">
        <f t="shared" si="0"/>
        <v>8890</v>
      </c>
    </row>
    <row r="71" spans="2:7" x14ac:dyDescent="0.25">
      <c r="B71" s="4">
        <v>65</v>
      </c>
      <c r="C71" s="4" t="s">
        <v>11</v>
      </c>
      <c r="D71" s="4">
        <v>1</v>
      </c>
      <c r="E71" s="4">
        <v>7500</v>
      </c>
      <c r="F71" s="4">
        <v>0</v>
      </c>
      <c r="G71" s="21">
        <f t="shared" si="0"/>
        <v>7500</v>
      </c>
    </row>
    <row r="72" spans="2:7" x14ac:dyDescent="0.25">
      <c r="B72" s="4">
        <v>66</v>
      </c>
      <c r="C72" s="4" t="s">
        <v>11</v>
      </c>
      <c r="D72" s="4">
        <v>1</v>
      </c>
      <c r="E72" s="4">
        <v>9950</v>
      </c>
      <c r="F72" s="4">
        <v>0</v>
      </c>
      <c r="G72" s="21">
        <f t="shared" si="0"/>
        <v>9950</v>
      </c>
    </row>
    <row r="73" spans="2:7" x14ac:dyDescent="0.25">
      <c r="B73" s="4">
        <v>67</v>
      </c>
      <c r="C73" s="4" t="s">
        <v>13</v>
      </c>
      <c r="D73" s="4">
        <v>4</v>
      </c>
      <c r="E73" s="4">
        <v>11200</v>
      </c>
      <c r="F73" s="4">
        <v>300</v>
      </c>
      <c r="G73" s="21">
        <f t="shared" si="0"/>
        <v>11500</v>
      </c>
    </row>
    <row r="74" spans="2:7" x14ac:dyDescent="0.25">
      <c r="B74" s="4">
        <v>68</v>
      </c>
      <c r="C74" s="4" t="s">
        <v>13</v>
      </c>
      <c r="D74" s="4">
        <v>4</v>
      </c>
      <c r="E74" s="4">
        <v>8990</v>
      </c>
      <c r="F74" s="4">
        <v>0</v>
      </c>
      <c r="G74" s="21">
        <f t="shared" ref="G74:G137" si="1">E74+F74</f>
        <v>8990</v>
      </c>
    </row>
    <row r="75" spans="2:7" x14ac:dyDescent="0.25">
      <c r="B75" s="4">
        <v>69</v>
      </c>
      <c r="C75" s="4" t="s">
        <v>15</v>
      </c>
      <c r="D75" s="4">
        <v>3</v>
      </c>
      <c r="E75" s="4">
        <v>9950</v>
      </c>
      <c r="F75" s="4">
        <v>0</v>
      </c>
      <c r="G75" s="21">
        <f t="shared" si="1"/>
        <v>9950</v>
      </c>
    </row>
    <row r="76" spans="2:7" x14ac:dyDescent="0.25">
      <c r="B76" s="4">
        <v>70</v>
      </c>
      <c r="C76" s="4" t="s">
        <v>15</v>
      </c>
      <c r="D76" s="4">
        <v>3</v>
      </c>
      <c r="E76" s="4">
        <v>9700</v>
      </c>
      <c r="F76" s="4">
        <v>0</v>
      </c>
      <c r="G76" s="21">
        <f t="shared" si="1"/>
        <v>9700</v>
      </c>
    </row>
    <row r="77" spans="2:7" x14ac:dyDescent="0.25">
      <c r="B77" s="4">
        <v>71</v>
      </c>
      <c r="C77" s="4" t="s">
        <v>9</v>
      </c>
      <c r="D77" s="4">
        <v>2</v>
      </c>
      <c r="E77" s="4">
        <v>10150</v>
      </c>
      <c r="F77" s="4">
        <v>299</v>
      </c>
      <c r="G77" s="21">
        <f t="shared" si="1"/>
        <v>10449</v>
      </c>
    </row>
    <row r="78" spans="2:7" x14ac:dyDescent="0.25">
      <c r="B78" s="4">
        <v>72</v>
      </c>
      <c r="C78" s="4" t="s">
        <v>11</v>
      </c>
      <c r="D78" s="4">
        <v>1</v>
      </c>
      <c r="E78" s="4">
        <v>10990</v>
      </c>
      <c r="F78" s="4">
        <v>300</v>
      </c>
      <c r="G78" s="21">
        <f t="shared" si="1"/>
        <v>11290</v>
      </c>
    </row>
    <row r="79" spans="2:7" x14ac:dyDescent="0.25">
      <c r="B79" s="4">
        <v>73</v>
      </c>
      <c r="C79" s="4" t="s">
        <v>9</v>
      </c>
      <c r="D79" s="4">
        <v>2</v>
      </c>
      <c r="E79" s="4">
        <v>11200</v>
      </c>
      <c r="F79" s="4">
        <v>0</v>
      </c>
      <c r="G79" s="21">
        <f t="shared" si="1"/>
        <v>11200</v>
      </c>
    </row>
    <row r="80" spans="2:7" x14ac:dyDescent="0.25">
      <c r="B80" s="4">
        <v>74</v>
      </c>
      <c r="C80" s="4" t="s">
        <v>13</v>
      </c>
      <c r="D80" s="4">
        <v>4</v>
      </c>
      <c r="E80" s="4">
        <v>8980</v>
      </c>
      <c r="F80" s="4">
        <v>0</v>
      </c>
      <c r="G80" s="21">
        <f t="shared" si="1"/>
        <v>8980</v>
      </c>
    </row>
    <row r="81" spans="2:7" x14ac:dyDescent="0.25">
      <c r="B81" s="4">
        <v>75</v>
      </c>
      <c r="C81" s="4" t="s">
        <v>11</v>
      </c>
      <c r="D81" s="4">
        <v>1</v>
      </c>
      <c r="E81" s="4">
        <v>9980</v>
      </c>
      <c r="F81" s="4">
        <v>0</v>
      </c>
      <c r="G81" s="21">
        <f t="shared" si="1"/>
        <v>9980</v>
      </c>
    </row>
    <row r="82" spans="2:7" x14ac:dyDescent="0.25">
      <c r="B82" s="4">
        <v>76</v>
      </c>
      <c r="C82" s="4" t="s">
        <v>13</v>
      </c>
      <c r="D82" s="4">
        <v>4</v>
      </c>
      <c r="E82" s="4">
        <v>7800</v>
      </c>
      <c r="F82" s="4">
        <v>0</v>
      </c>
      <c r="G82" s="21">
        <f t="shared" si="1"/>
        <v>7800</v>
      </c>
    </row>
    <row r="83" spans="2:7" x14ac:dyDescent="0.25">
      <c r="B83" s="4">
        <v>77</v>
      </c>
      <c r="C83" s="4" t="s">
        <v>11</v>
      </c>
      <c r="D83" s="4">
        <v>1</v>
      </c>
      <c r="E83" s="4">
        <v>8350</v>
      </c>
      <c r="F83" s="4">
        <v>250</v>
      </c>
      <c r="G83" s="21">
        <f t="shared" si="1"/>
        <v>8600</v>
      </c>
    </row>
    <row r="84" spans="2:7" x14ac:dyDescent="0.25">
      <c r="B84" s="4">
        <v>78</v>
      </c>
      <c r="C84" s="4" t="s">
        <v>9</v>
      </c>
      <c r="D84" s="4">
        <v>2</v>
      </c>
      <c r="E84" s="4">
        <v>10350</v>
      </c>
      <c r="F84" s="4">
        <v>0</v>
      </c>
      <c r="G84" s="21">
        <f t="shared" si="1"/>
        <v>10350</v>
      </c>
    </row>
    <row r="85" spans="2:7" x14ac:dyDescent="0.25">
      <c r="B85" s="4">
        <v>79</v>
      </c>
      <c r="C85" s="4" t="s">
        <v>11</v>
      </c>
      <c r="D85" s="4">
        <v>1</v>
      </c>
      <c r="E85" s="4">
        <v>9600</v>
      </c>
      <c r="F85" s="4">
        <v>400</v>
      </c>
      <c r="G85" s="21">
        <f t="shared" si="1"/>
        <v>10000</v>
      </c>
    </row>
    <row r="86" spans="2:7" x14ac:dyDescent="0.25">
      <c r="B86" s="4">
        <v>80</v>
      </c>
      <c r="C86" s="4" t="s">
        <v>15</v>
      </c>
      <c r="D86" s="4">
        <v>3</v>
      </c>
      <c r="E86" s="4">
        <v>9650</v>
      </c>
      <c r="F86" s="4">
        <v>250</v>
      </c>
      <c r="G86" s="21">
        <f t="shared" si="1"/>
        <v>9900</v>
      </c>
    </row>
    <row r="87" spans="2:7" x14ac:dyDescent="0.25">
      <c r="B87" s="4">
        <v>81</v>
      </c>
      <c r="C87" s="4" t="s">
        <v>13</v>
      </c>
      <c r="D87" s="4">
        <v>4</v>
      </c>
      <c r="E87" s="4">
        <v>10200</v>
      </c>
      <c r="F87" s="4">
        <v>0</v>
      </c>
      <c r="G87" s="21">
        <f t="shared" si="1"/>
        <v>10200</v>
      </c>
    </row>
    <row r="88" spans="2:7" x14ac:dyDescent="0.25">
      <c r="B88" s="4">
        <v>82</v>
      </c>
      <c r="C88" s="4" t="s">
        <v>11</v>
      </c>
      <c r="D88" s="4">
        <v>1</v>
      </c>
      <c r="E88" s="4">
        <v>11000</v>
      </c>
      <c r="F88" s="4">
        <v>0</v>
      </c>
      <c r="G88" s="21">
        <f t="shared" si="1"/>
        <v>11000</v>
      </c>
    </row>
    <row r="89" spans="2:7" x14ac:dyDescent="0.25">
      <c r="B89" s="4">
        <v>83</v>
      </c>
      <c r="C89" s="4" t="s">
        <v>11</v>
      </c>
      <c r="D89" s="4">
        <v>1</v>
      </c>
      <c r="E89" s="4">
        <v>8890</v>
      </c>
      <c r="F89" s="4">
        <v>0</v>
      </c>
      <c r="G89" s="21">
        <f t="shared" si="1"/>
        <v>8890</v>
      </c>
    </row>
    <row r="90" spans="2:7" x14ac:dyDescent="0.25">
      <c r="B90" s="4">
        <v>84</v>
      </c>
      <c r="C90" s="4" t="s">
        <v>13</v>
      </c>
      <c r="D90" s="4">
        <v>4</v>
      </c>
      <c r="E90" s="4">
        <v>9950</v>
      </c>
      <c r="F90" s="4">
        <v>0</v>
      </c>
      <c r="G90" s="21">
        <f t="shared" si="1"/>
        <v>9950</v>
      </c>
    </row>
    <row r="91" spans="2:7" x14ac:dyDescent="0.25">
      <c r="B91" s="4">
        <v>85</v>
      </c>
      <c r="C91" s="4" t="s">
        <v>9</v>
      </c>
      <c r="D91" s="4">
        <v>2</v>
      </c>
      <c r="E91" s="4">
        <v>10700</v>
      </c>
      <c r="F91" s="4">
        <v>300</v>
      </c>
      <c r="G91" s="21">
        <f t="shared" si="1"/>
        <v>11000</v>
      </c>
    </row>
    <row r="92" spans="2:7" x14ac:dyDescent="0.25">
      <c r="B92" s="4">
        <v>86</v>
      </c>
      <c r="C92" s="4" t="s">
        <v>9</v>
      </c>
      <c r="D92" s="4">
        <v>2</v>
      </c>
      <c r="E92" s="4">
        <v>8900</v>
      </c>
      <c r="F92" s="4">
        <v>0</v>
      </c>
      <c r="G92" s="21">
        <f t="shared" si="1"/>
        <v>8900</v>
      </c>
    </row>
    <row r="93" spans="2:7" x14ac:dyDescent="0.25">
      <c r="B93" s="4">
        <v>87</v>
      </c>
      <c r="C93" s="4" t="s">
        <v>15</v>
      </c>
      <c r="D93" s="4">
        <v>3</v>
      </c>
      <c r="E93" s="4">
        <v>11100</v>
      </c>
      <c r="F93" s="4">
        <v>0</v>
      </c>
      <c r="G93" s="21">
        <f t="shared" si="1"/>
        <v>11100</v>
      </c>
    </row>
    <row r="94" spans="2:7" x14ac:dyDescent="0.25">
      <c r="B94" s="4">
        <v>88</v>
      </c>
      <c r="C94" s="4" t="s">
        <v>9</v>
      </c>
      <c r="D94" s="4">
        <v>2</v>
      </c>
      <c r="E94" s="4">
        <v>10999</v>
      </c>
      <c r="F94" s="4">
        <v>299</v>
      </c>
      <c r="G94" s="21">
        <f t="shared" si="1"/>
        <v>11298</v>
      </c>
    </row>
    <row r="95" spans="2:7" x14ac:dyDescent="0.25">
      <c r="B95" s="4">
        <v>89</v>
      </c>
      <c r="C95" s="4" t="s">
        <v>15</v>
      </c>
      <c r="D95" s="4">
        <v>3</v>
      </c>
      <c r="E95" s="4">
        <v>11120</v>
      </c>
      <c r="F95" s="4">
        <v>300</v>
      </c>
      <c r="G95" s="21">
        <f t="shared" si="1"/>
        <v>11420</v>
      </c>
    </row>
    <row r="96" spans="2:7" x14ac:dyDescent="0.25">
      <c r="B96" s="4">
        <v>90</v>
      </c>
      <c r="C96" s="4" t="s">
        <v>11</v>
      </c>
      <c r="D96" s="4">
        <v>1</v>
      </c>
      <c r="E96" s="4">
        <v>10000</v>
      </c>
      <c r="F96" s="4">
        <v>300</v>
      </c>
      <c r="G96" s="21">
        <f t="shared" si="1"/>
        <v>10300</v>
      </c>
    </row>
    <row r="97" spans="2:7" x14ac:dyDescent="0.25">
      <c r="B97" s="4">
        <v>91</v>
      </c>
      <c r="C97" s="4" t="s">
        <v>13</v>
      </c>
      <c r="D97" s="4">
        <v>4</v>
      </c>
      <c r="E97" s="4">
        <v>9990</v>
      </c>
      <c r="F97" s="4">
        <v>0</v>
      </c>
      <c r="G97" s="21">
        <f t="shared" si="1"/>
        <v>9990</v>
      </c>
    </row>
    <row r="98" spans="2:7" x14ac:dyDescent="0.25">
      <c r="B98" s="4">
        <v>92</v>
      </c>
      <c r="C98" s="4" t="s">
        <v>9</v>
      </c>
      <c r="D98" s="4">
        <v>2</v>
      </c>
      <c r="E98" s="4">
        <v>11150</v>
      </c>
      <c r="F98" s="4">
        <v>339</v>
      </c>
      <c r="G98" s="21">
        <f t="shared" si="1"/>
        <v>11489</v>
      </c>
    </row>
    <row r="99" spans="2:7" x14ac:dyDescent="0.25">
      <c r="B99" s="4">
        <v>93</v>
      </c>
      <c r="C99" s="4" t="s">
        <v>15</v>
      </c>
      <c r="D99" s="4">
        <v>3</v>
      </c>
      <c r="E99" s="4">
        <v>10700</v>
      </c>
      <c r="F99" s="4">
        <v>299</v>
      </c>
      <c r="G99" s="21">
        <f t="shared" si="1"/>
        <v>10999</v>
      </c>
    </row>
    <row r="100" spans="2:7" x14ac:dyDescent="0.25">
      <c r="B100" s="4">
        <v>94</v>
      </c>
      <c r="C100" s="4" t="s">
        <v>11</v>
      </c>
      <c r="D100" s="4">
        <v>1</v>
      </c>
      <c r="E100" s="4">
        <v>11000</v>
      </c>
      <c r="F100" s="4">
        <v>300</v>
      </c>
      <c r="G100" s="21">
        <f t="shared" si="1"/>
        <v>11300</v>
      </c>
    </row>
    <row r="101" spans="2:7" x14ac:dyDescent="0.25">
      <c r="B101" s="4">
        <v>95</v>
      </c>
      <c r="C101" s="4" t="s">
        <v>13</v>
      </c>
      <c r="D101" s="4">
        <v>4</v>
      </c>
      <c r="E101" s="4">
        <v>8999</v>
      </c>
      <c r="F101" s="4">
        <v>0</v>
      </c>
      <c r="G101" s="21">
        <f t="shared" si="1"/>
        <v>8999</v>
      </c>
    </row>
    <row r="102" spans="2:7" x14ac:dyDescent="0.25">
      <c r="B102" s="4">
        <v>96</v>
      </c>
      <c r="C102" s="4" t="s">
        <v>11</v>
      </c>
      <c r="D102" s="4">
        <v>1</v>
      </c>
      <c r="E102" s="4">
        <v>9490</v>
      </c>
      <c r="F102" s="4">
        <v>0</v>
      </c>
      <c r="G102" s="21">
        <f t="shared" si="1"/>
        <v>9490</v>
      </c>
    </row>
    <row r="103" spans="2:7" x14ac:dyDescent="0.25">
      <c r="B103" s="4">
        <v>97</v>
      </c>
      <c r="C103" s="4" t="s">
        <v>13</v>
      </c>
      <c r="D103" s="4">
        <v>4</v>
      </c>
      <c r="E103" s="4">
        <v>10050</v>
      </c>
      <c r="F103" s="4">
        <v>0</v>
      </c>
      <c r="G103" s="21">
        <f t="shared" si="1"/>
        <v>10050</v>
      </c>
    </row>
    <row r="104" spans="2:7" x14ac:dyDescent="0.25">
      <c r="B104" s="4">
        <v>98</v>
      </c>
      <c r="C104" s="4" t="s">
        <v>15</v>
      </c>
      <c r="D104" s="4">
        <v>3</v>
      </c>
      <c r="E104" s="4">
        <v>7780</v>
      </c>
      <c r="F104" s="4">
        <v>400</v>
      </c>
      <c r="G104" s="21">
        <f t="shared" si="1"/>
        <v>8180</v>
      </c>
    </row>
    <row r="105" spans="2:7" x14ac:dyDescent="0.25">
      <c r="B105" s="4">
        <v>99</v>
      </c>
      <c r="C105" s="4" t="s">
        <v>15</v>
      </c>
      <c r="D105" s="4">
        <v>3</v>
      </c>
      <c r="E105" s="4">
        <v>9950</v>
      </c>
      <c r="F105" s="4">
        <v>350</v>
      </c>
      <c r="G105" s="21">
        <f t="shared" si="1"/>
        <v>10300</v>
      </c>
    </row>
    <row r="106" spans="2:7" x14ac:dyDescent="0.25">
      <c r="B106" s="4">
        <v>100</v>
      </c>
      <c r="C106" s="4" t="s">
        <v>13</v>
      </c>
      <c r="D106" s="4">
        <v>4</v>
      </c>
      <c r="E106" s="4">
        <v>9980</v>
      </c>
      <c r="F106" s="4">
        <v>0</v>
      </c>
      <c r="G106" s="21">
        <f t="shared" si="1"/>
        <v>9980</v>
      </c>
    </row>
    <row r="107" spans="2:7" x14ac:dyDescent="0.25">
      <c r="B107" s="4">
        <v>101</v>
      </c>
      <c r="C107" s="4" t="s">
        <v>9</v>
      </c>
      <c r="D107" s="4">
        <v>2</v>
      </c>
      <c r="E107" s="4">
        <v>9950</v>
      </c>
      <c r="F107" s="4">
        <v>0</v>
      </c>
      <c r="G107" s="21">
        <f t="shared" si="1"/>
        <v>9950</v>
      </c>
    </row>
    <row r="108" spans="2:7" x14ac:dyDescent="0.25">
      <c r="B108" s="4">
        <v>102</v>
      </c>
      <c r="C108" s="4" t="s">
        <v>9</v>
      </c>
      <c r="D108" s="4">
        <v>2</v>
      </c>
      <c r="E108" s="4">
        <v>10700</v>
      </c>
      <c r="F108" s="4">
        <v>250</v>
      </c>
      <c r="G108" s="21">
        <f t="shared" si="1"/>
        <v>10950</v>
      </c>
    </row>
    <row r="109" spans="2:7" x14ac:dyDescent="0.25">
      <c r="B109" s="4">
        <v>103</v>
      </c>
      <c r="C109" s="4" t="s">
        <v>13</v>
      </c>
      <c r="D109" s="4">
        <v>4</v>
      </c>
      <c r="E109" s="4">
        <v>9870</v>
      </c>
      <c r="F109" s="4">
        <v>0</v>
      </c>
      <c r="G109" s="21">
        <f t="shared" si="1"/>
        <v>9870</v>
      </c>
    </row>
    <row r="110" spans="2:7" x14ac:dyDescent="0.25">
      <c r="B110" s="4">
        <v>104</v>
      </c>
      <c r="C110" s="4" t="s">
        <v>15</v>
      </c>
      <c r="D110" s="4">
        <v>3</v>
      </c>
      <c r="E110" s="4">
        <v>9870</v>
      </c>
      <c r="F110" s="4">
        <v>0</v>
      </c>
      <c r="G110" s="21">
        <f t="shared" si="1"/>
        <v>9870</v>
      </c>
    </row>
    <row r="111" spans="2:7" x14ac:dyDescent="0.25">
      <c r="B111" s="4">
        <v>105</v>
      </c>
      <c r="C111" s="4" t="s">
        <v>15</v>
      </c>
      <c r="D111" s="4">
        <v>3</v>
      </c>
      <c r="E111" s="4">
        <v>11200</v>
      </c>
      <c r="F111" s="4">
        <v>0</v>
      </c>
      <c r="G111" s="21">
        <f t="shared" si="1"/>
        <v>11200</v>
      </c>
    </row>
    <row r="112" spans="2:7" x14ac:dyDescent="0.25">
      <c r="B112" s="4">
        <v>106</v>
      </c>
      <c r="C112" s="4" t="s">
        <v>15</v>
      </c>
      <c r="D112" s="4">
        <v>3</v>
      </c>
      <c r="E112" s="4">
        <v>9990</v>
      </c>
      <c r="F112" s="4">
        <v>0</v>
      </c>
      <c r="G112" s="21">
        <f t="shared" si="1"/>
        <v>9990</v>
      </c>
    </row>
    <row r="113" spans="2:7" x14ac:dyDescent="0.25">
      <c r="B113" s="4">
        <v>107</v>
      </c>
      <c r="C113" s="4" t="s">
        <v>11</v>
      </c>
      <c r="D113" s="4">
        <v>1</v>
      </c>
      <c r="E113" s="4">
        <v>10300</v>
      </c>
      <c r="F113" s="4">
        <v>0</v>
      </c>
      <c r="G113" s="21">
        <f t="shared" si="1"/>
        <v>10300</v>
      </c>
    </row>
    <row r="114" spans="2:7" x14ac:dyDescent="0.25">
      <c r="B114" s="4">
        <v>108</v>
      </c>
      <c r="C114" s="4" t="s">
        <v>11</v>
      </c>
      <c r="D114" s="4">
        <v>1</v>
      </c>
      <c r="E114" s="4">
        <v>9600</v>
      </c>
      <c r="F114" s="4">
        <v>300</v>
      </c>
      <c r="G114" s="21">
        <f t="shared" si="1"/>
        <v>9900</v>
      </c>
    </row>
    <row r="115" spans="2:7" x14ac:dyDescent="0.25">
      <c r="B115" s="4">
        <v>109</v>
      </c>
      <c r="C115" s="4" t="s">
        <v>13</v>
      </c>
      <c r="D115" s="4">
        <v>4</v>
      </c>
      <c r="E115" s="4">
        <v>9600</v>
      </c>
      <c r="F115" s="4">
        <v>0</v>
      </c>
      <c r="G115" s="21">
        <f t="shared" si="1"/>
        <v>9600</v>
      </c>
    </row>
    <row r="116" spans="2:7" x14ac:dyDescent="0.25">
      <c r="B116" s="4">
        <v>110</v>
      </c>
      <c r="C116" s="4" t="s">
        <v>13</v>
      </c>
      <c r="D116" s="4">
        <v>4</v>
      </c>
      <c r="E116" s="4">
        <v>10600</v>
      </c>
      <c r="F116" s="4">
        <v>0</v>
      </c>
      <c r="G116" s="21">
        <f t="shared" si="1"/>
        <v>10600</v>
      </c>
    </row>
    <row r="117" spans="2:7" x14ac:dyDescent="0.25">
      <c r="B117" s="4">
        <v>111</v>
      </c>
      <c r="C117" s="4" t="s">
        <v>11</v>
      </c>
      <c r="D117" s="4">
        <v>1</v>
      </c>
      <c r="E117" s="21">
        <v>10180.0040816327</v>
      </c>
      <c r="F117" s="4">
        <v>0</v>
      </c>
      <c r="G117" s="21">
        <f t="shared" si="1"/>
        <v>10180.0040816327</v>
      </c>
    </row>
    <row r="118" spans="2:7" x14ac:dyDescent="0.25">
      <c r="B118" s="4">
        <v>112</v>
      </c>
      <c r="C118" s="4" t="s">
        <v>9</v>
      </c>
      <c r="D118" s="4">
        <v>2</v>
      </c>
      <c r="E118" s="21">
        <v>10188.9705162065</v>
      </c>
      <c r="F118" s="4">
        <v>299</v>
      </c>
      <c r="G118" s="21">
        <f t="shared" si="1"/>
        <v>10487.9705162065</v>
      </c>
    </row>
    <row r="119" spans="2:7" x14ac:dyDescent="0.25">
      <c r="B119" s="4">
        <v>113</v>
      </c>
      <c r="C119" s="4" t="s">
        <v>9</v>
      </c>
      <c r="D119" s="4">
        <v>2</v>
      </c>
      <c r="E119" s="21">
        <v>10100</v>
      </c>
      <c r="F119" s="4">
        <v>300</v>
      </c>
      <c r="G119" s="21">
        <f t="shared" si="1"/>
        <v>10400</v>
      </c>
    </row>
    <row r="120" spans="2:7" x14ac:dyDescent="0.25">
      <c r="B120" s="4">
        <v>114</v>
      </c>
      <c r="C120" s="4" t="s">
        <v>13</v>
      </c>
      <c r="D120" s="4">
        <v>4</v>
      </c>
      <c r="E120" s="21">
        <v>9990</v>
      </c>
      <c r="F120" s="4">
        <v>0</v>
      </c>
      <c r="G120" s="21">
        <f t="shared" si="1"/>
        <v>9990</v>
      </c>
    </row>
    <row r="121" spans="2:7" x14ac:dyDescent="0.25">
      <c r="B121" s="4">
        <v>115</v>
      </c>
      <c r="C121" s="4" t="s">
        <v>11</v>
      </c>
      <c r="D121" s="4">
        <v>1</v>
      </c>
      <c r="E121" s="21">
        <v>10200</v>
      </c>
      <c r="F121" s="4">
        <v>0</v>
      </c>
      <c r="G121" s="21">
        <f t="shared" si="1"/>
        <v>10200</v>
      </c>
    </row>
    <row r="122" spans="2:7" x14ac:dyDescent="0.25">
      <c r="B122" s="4">
        <v>116</v>
      </c>
      <c r="C122" s="4" t="s">
        <v>11</v>
      </c>
      <c r="D122" s="4">
        <v>1</v>
      </c>
      <c r="E122" s="21">
        <v>10250</v>
      </c>
      <c r="F122" s="4">
        <v>0</v>
      </c>
      <c r="G122" s="21">
        <f t="shared" si="1"/>
        <v>10250</v>
      </c>
    </row>
    <row r="123" spans="2:7" x14ac:dyDescent="0.25">
      <c r="B123" s="4">
        <v>117</v>
      </c>
      <c r="C123" s="4" t="s">
        <v>13</v>
      </c>
      <c r="D123" s="4">
        <v>4</v>
      </c>
      <c r="E123" s="21">
        <v>10000</v>
      </c>
      <c r="F123" s="4">
        <v>0</v>
      </c>
      <c r="G123" s="21">
        <f t="shared" si="1"/>
        <v>10000</v>
      </c>
    </row>
    <row r="124" spans="2:7" x14ac:dyDescent="0.25">
      <c r="B124" s="4">
        <v>118</v>
      </c>
      <c r="C124" s="4" t="s">
        <v>13</v>
      </c>
      <c r="D124" s="4">
        <v>4</v>
      </c>
      <c r="E124" s="21">
        <v>9800</v>
      </c>
      <c r="F124" s="4">
        <v>250</v>
      </c>
      <c r="G124" s="21">
        <f t="shared" si="1"/>
        <v>10050</v>
      </c>
    </row>
    <row r="125" spans="2:7" x14ac:dyDescent="0.25">
      <c r="B125" s="4">
        <v>119</v>
      </c>
      <c r="C125" s="4" t="s">
        <v>15</v>
      </c>
      <c r="D125" s="4">
        <v>3</v>
      </c>
      <c r="E125" s="21">
        <v>11250</v>
      </c>
      <c r="F125" s="4">
        <v>0</v>
      </c>
      <c r="G125" s="21">
        <f t="shared" si="1"/>
        <v>11250</v>
      </c>
    </row>
    <row r="126" spans="2:7" x14ac:dyDescent="0.25">
      <c r="B126" s="4">
        <v>120</v>
      </c>
      <c r="C126" s="4" t="s">
        <v>15</v>
      </c>
      <c r="D126" s="4">
        <v>3</v>
      </c>
      <c r="E126" s="21">
        <v>11550</v>
      </c>
      <c r="F126" s="4">
        <v>400</v>
      </c>
      <c r="G126" s="21">
        <f t="shared" si="1"/>
        <v>11950</v>
      </c>
    </row>
    <row r="127" spans="2:7" x14ac:dyDescent="0.25">
      <c r="B127" s="4">
        <v>121</v>
      </c>
      <c r="C127" s="4" t="s">
        <v>9</v>
      </c>
      <c r="D127" s="4">
        <v>2</v>
      </c>
      <c r="E127" s="4">
        <v>9700</v>
      </c>
      <c r="F127" s="4">
        <v>250</v>
      </c>
      <c r="G127" s="21">
        <f t="shared" si="1"/>
        <v>9950</v>
      </c>
    </row>
    <row r="128" spans="2:7" x14ac:dyDescent="0.25">
      <c r="B128" s="4">
        <v>122</v>
      </c>
      <c r="C128" s="4" t="s">
        <v>11</v>
      </c>
      <c r="D128" s="4">
        <v>1</v>
      </c>
      <c r="E128" s="4">
        <v>10150</v>
      </c>
      <c r="F128" s="4">
        <v>0</v>
      </c>
      <c r="G128" s="21">
        <f t="shared" si="1"/>
        <v>10150</v>
      </c>
    </row>
    <row r="129" spans="2:7" x14ac:dyDescent="0.25">
      <c r="B129" s="4">
        <v>123</v>
      </c>
      <c r="C129" s="4" t="s">
        <v>9</v>
      </c>
      <c r="D129" s="4">
        <v>2</v>
      </c>
      <c r="E129" s="4">
        <v>10990</v>
      </c>
      <c r="F129" s="4">
        <v>0</v>
      </c>
      <c r="G129" s="21">
        <f t="shared" si="1"/>
        <v>10990</v>
      </c>
    </row>
    <row r="130" spans="2:7" x14ac:dyDescent="0.25">
      <c r="B130" s="4">
        <v>124</v>
      </c>
      <c r="C130" s="4" t="s">
        <v>13</v>
      </c>
      <c r="D130" s="4">
        <v>4</v>
      </c>
      <c r="E130" s="4">
        <v>11200</v>
      </c>
      <c r="F130" s="4">
        <v>0</v>
      </c>
      <c r="G130" s="21">
        <f t="shared" si="1"/>
        <v>11200</v>
      </c>
    </row>
    <row r="131" spans="2:7" x14ac:dyDescent="0.25">
      <c r="B131" s="4">
        <v>125</v>
      </c>
      <c r="C131" s="4" t="s">
        <v>11</v>
      </c>
      <c r="D131" s="4">
        <v>1</v>
      </c>
      <c r="E131" s="4">
        <v>8980</v>
      </c>
      <c r="F131" s="4">
        <v>0</v>
      </c>
      <c r="G131" s="21">
        <f t="shared" si="1"/>
        <v>8980</v>
      </c>
    </row>
    <row r="132" spans="2:7" x14ac:dyDescent="0.25">
      <c r="B132" s="4">
        <v>126</v>
      </c>
      <c r="C132" s="4" t="s">
        <v>13</v>
      </c>
      <c r="D132" s="4">
        <v>4</v>
      </c>
      <c r="E132" s="4">
        <v>9980</v>
      </c>
      <c r="F132" s="4">
        <v>300</v>
      </c>
      <c r="G132" s="21">
        <f t="shared" si="1"/>
        <v>10280</v>
      </c>
    </row>
    <row r="133" spans="2:7" x14ac:dyDescent="0.25">
      <c r="B133" s="4">
        <v>127</v>
      </c>
      <c r="C133" s="4" t="s">
        <v>11</v>
      </c>
      <c r="D133" s="4">
        <v>1</v>
      </c>
      <c r="E133" s="4">
        <v>7800</v>
      </c>
      <c r="F133" s="4">
        <v>0</v>
      </c>
      <c r="G133" s="21">
        <f t="shared" si="1"/>
        <v>7800</v>
      </c>
    </row>
    <row r="134" spans="2:7" x14ac:dyDescent="0.25">
      <c r="B134" s="4">
        <v>128</v>
      </c>
      <c r="C134" s="4" t="s">
        <v>9</v>
      </c>
      <c r="D134" s="4">
        <v>2</v>
      </c>
      <c r="E134" s="4">
        <v>8350</v>
      </c>
      <c r="F134" s="4">
        <v>0</v>
      </c>
      <c r="G134" s="21">
        <f t="shared" si="1"/>
        <v>8350</v>
      </c>
    </row>
    <row r="135" spans="2:7" x14ac:dyDescent="0.25">
      <c r="B135" s="4">
        <v>129</v>
      </c>
      <c r="C135" s="4" t="s">
        <v>11</v>
      </c>
      <c r="D135" s="4">
        <v>1</v>
      </c>
      <c r="E135" s="4">
        <v>10350</v>
      </c>
      <c r="F135" s="4">
        <v>299</v>
      </c>
      <c r="G135" s="21">
        <f t="shared" si="1"/>
        <v>10649</v>
      </c>
    </row>
    <row r="136" spans="2:7" x14ac:dyDescent="0.25">
      <c r="B136" s="4">
        <v>130</v>
      </c>
      <c r="C136" s="4" t="s">
        <v>15</v>
      </c>
      <c r="D136" s="4">
        <v>3</v>
      </c>
      <c r="E136" s="4">
        <v>9600</v>
      </c>
      <c r="F136" s="4">
        <v>300</v>
      </c>
      <c r="G136" s="21">
        <f t="shared" si="1"/>
        <v>9900</v>
      </c>
    </row>
    <row r="137" spans="2:7" x14ac:dyDescent="0.25">
      <c r="B137" s="4">
        <v>131</v>
      </c>
      <c r="C137" s="4" t="s">
        <v>13</v>
      </c>
      <c r="D137" s="4">
        <v>4</v>
      </c>
      <c r="E137" s="4">
        <v>9650</v>
      </c>
      <c r="F137" s="4">
        <v>300</v>
      </c>
      <c r="G137" s="21">
        <f t="shared" si="1"/>
        <v>9950</v>
      </c>
    </row>
    <row r="138" spans="2:7" x14ac:dyDescent="0.25">
      <c r="B138" s="4">
        <v>132</v>
      </c>
      <c r="C138" s="4" t="s">
        <v>11</v>
      </c>
      <c r="D138" s="4">
        <v>1</v>
      </c>
      <c r="E138" s="4">
        <v>10200</v>
      </c>
      <c r="F138" s="4">
        <v>0</v>
      </c>
      <c r="G138" s="21">
        <f t="shared" ref="G138:G166" si="2">E138+F138</f>
        <v>10200</v>
      </c>
    </row>
    <row r="139" spans="2:7" x14ac:dyDescent="0.25">
      <c r="B139" s="4">
        <v>133</v>
      </c>
      <c r="C139" s="4" t="s">
        <v>11</v>
      </c>
      <c r="D139" s="4">
        <v>1</v>
      </c>
      <c r="E139" s="4">
        <v>11000</v>
      </c>
      <c r="F139" s="4">
        <v>0</v>
      </c>
      <c r="G139" s="21">
        <f t="shared" si="2"/>
        <v>11000</v>
      </c>
    </row>
    <row r="140" spans="2:7" x14ac:dyDescent="0.25">
      <c r="B140" s="4">
        <v>134</v>
      </c>
      <c r="C140" s="4" t="s">
        <v>13</v>
      </c>
      <c r="D140" s="4">
        <v>4</v>
      </c>
      <c r="E140" s="4">
        <v>8890</v>
      </c>
      <c r="F140" s="4">
        <v>0</v>
      </c>
      <c r="G140" s="21">
        <f t="shared" si="2"/>
        <v>8890</v>
      </c>
    </row>
    <row r="141" spans="2:7" x14ac:dyDescent="0.25">
      <c r="B141" s="4">
        <v>135</v>
      </c>
      <c r="C141" s="4" t="s">
        <v>9</v>
      </c>
      <c r="D141" s="4">
        <v>2</v>
      </c>
      <c r="E141" s="4">
        <v>9950</v>
      </c>
      <c r="F141" s="4">
        <v>299</v>
      </c>
      <c r="G141" s="21">
        <f t="shared" si="2"/>
        <v>10249</v>
      </c>
    </row>
    <row r="142" spans="2:7" x14ac:dyDescent="0.25">
      <c r="B142" s="4">
        <v>136</v>
      </c>
      <c r="C142" s="4" t="s">
        <v>9</v>
      </c>
      <c r="D142" s="4">
        <v>2</v>
      </c>
      <c r="E142" s="4">
        <v>10700</v>
      </c>
      <c r="F142" s="4">
        <v>300</v>
      </c>
      <c r="G142" s="21">
        <f t="shared" si="2"/>
        <v>11000</v>
      </c>
    </row>
    <row r="143" spans="2:7" x14ac:dyDescent="0.25">
      <c r="B143" s="4">
        <v>137</v>
      </c>
      <c r="C143" s="4" t="s">
        <v>15</v>
      </c>
      <c r="D143" s="4">
        <v>3</v>
      </c>
      <c r="E143" s="4">
        <v>8900</v>
      </c>
      <c r="F143" s="4">
        <v>0</v>
      </c>
      <c r="G143" s="21">
        <f t="shared" si="2"/>
        <v>8900</v>
      </c>
    </row>
    <row r="144" spans="2:7" x14ac:dyDescent="0.25">
      <c r="B144" s="4">
        <v>138</v>
      </c>
      <c r="C144" s="4" t="s">
        <v>9</v>
      </c>
      <c r="D144" s="4">
        <v>2</v>
      </c>
      <c r="E144" s="4">
        <v>11100</v>
      </c>
      <c r="F144" s="4">
        <v>0</v>
      </c>
      <c r="G144" s="21">
        <f t="shared" si="2"/>
        <v>11100</v>
      </c>
    </row>
    <row r="145" spans="2:7" x14ac:dyDescent="0.25">
      <c r="B145" s="4">
        <v>139</v>
      </c>
      <c r="C145" s="4" t="s">
        <v>15</v>
      </c>
      <c r="D145" s="4">
        <v>3</v>
      </c>
      <c r="E145" s="4">
        <v>10999</v>
      </c>
      <c r="F145" s="4">
        <v>0</v>
      </c>
      <c r="G145" s="21">
        <f t="shared" si="2"/>
        <v>10999</v>
      </c>
    </row>
    <row r="146" spans="2:7" x14ac:dyDescent="0.25">
      <c r="B146" s="4">
        <v>140</v>
      </c>
      <c r="C146" s="4" t="s">
        <v>11</v>
      </c>
      <c r="D146" s="4">
        <v>1</v>
      </c>
      <c r="E146" s="4">
        <v>11120</v>
      </c>
      <c r="F146" s="4">
        <v>0</v>
      </c>
      <c r="G146" s="21">
        <f t="shared" si="2"/>
        <v>11120</v>
      </c>
    </row>
    <row r="147" spans="2:7" x14ac:dyDescent="0.25">
      <c r="B147" s="4">
        <v>141</v>
      </c>
      <c r="C147" s="4" t="s">
        <v>13</v>
      </c>
      <c r="D147" s="4">
        <v>4</v>
      </c>
      <c r="E147" s="4">
        <v>10000</v>
      </c>
      <c r="F147" s="4">
        <v>250</v>
      </c>
      <c r="G147" s="21">
        <f t="shared" si="2"/>
        <v>10250</v>
      </c>
    </row>
    <row r="148" spans="2:7" x14ac:dyDescent="0.25">
      <c r="B148" s="4">
        <v>142</v>
      </c>
      <c r="C148" s="4" t="s">
        <v>9</v>
      </c>
      <c r="D148" s="4">
        <v>2</v>
      </c>
      <c r="E148" s="4">
        <v>9990</v>
      </c>
      <c r="F148" s="4">
        <v>0</v>
      </c>
      <c r="G148" s="21">
        <f t="shared" si="2"/>
        <v>9990</v>
      </c>
    </row>
    <row r="149" spans="2:7" x14ac:dyDescent="0.25">
      <c r="B149" s="4">
        <v>143</v>
      </c>
      <c r="C149" s="4" t="s">
        <v>15</v>
      </c>
      <c r="D149" s="4">
        <v>3</v>
      </c>
      <c r="E149" s="4">
        <v>11150</v>
      </c>
      <c r="F149" s="4">
        <v>400</v>
      </c>
      <c r="G149" s="21">
        <f t="shared" si="2"/>
        <v>11550</v>
      </c>
    </row>
    <row r="150" spans="2:7" x14ac:dyDescent="0.25">
      <c r="B150" s="4">
        <v>144</v>
      </c>
      <c r="C150" s="4" t="s">
        <v>11</v>
      </c>
      <c r="D150" s="4">
        <v>1</v>
      </c>
      <c r="E150" s="4">
        <v>10700</v>
      </c>
      <c r="F150" s="4">
        <v>0</v>
      </c>
      <c r="G150" s="21">
        <f t="shared" si="2"/>
        <v>10700</v>
      </c>
    </row>
    <row r="151" spans="2:7" x14ac:dyDescent="0.25">
      <c r="B151" s="4">
        <v>145</v>
      </c>
      <c r="C151" s="4" t="s">
        <v>13</v>
      </c>
      <c r="D151" s="4">
        <v>4</v>
      </c>
      <c r="E151" s="4">
        <v>11000</v>
      </c>
      <c r="F151" s="4">
        <v>0</v>
      </c>
      <c r="G151" s="21">
        <f t="shared" si="2"/>
        <v>11000</v>
      </c>
    </row>
    <row r="152" spans="2:7" x14ac:dyDescent="0.25">
      <c r="B152" s="4">
        <v>146</v>
      </c>
      <c r="C152" s="4" t="s">
        <v>11</v>
      </c>
      <c r="D152" s="4">
        <v>1</v>
      </c>
      <c r="E152" s="4">
        <v>8999</v>
      </c>
      <c r="F152" s="4">
        <v>299</v>
      </c>
      <c r="G152" s="21">
        <f t="shared" si="2"/>
        <v>9298</v>
      </c>
    </row>
    <row r="153" spans="2:7" x14ac:dyDescent="0.25">
      <c r="B153" s="4">
        <v>147</v>
      </c>
      <c r="C153" s="4" t="s">
        <v>13</v>
      </c>
      <c r="D153" s="4">
        <v>4</v>
      </c>
      <c r="E153" s="4">
        <v>9490</v>
      </c>
      <c r="F153" s="4">
        <v>300</v>
      </c>
      <c r="G153" s="21">
        <f t="shared" si="2"/>
        <v>9790</v>
      </c>
    </row>
    <row r="154" spans="2:7" x14ac:dyDescent="0.25">
      <c r="B154" s="4">
        <v>148</v>
      </c>
      <c r="C154" s="4" t="s">
        <v>15</v>
      </c>
      <c r="D154" s="4">
        <v>3</v>
      </c>
      <c r="E154" s="4">
        <v>10050</v>
      </c>
      <c r="F154" s="4">
        <v>0</v>
      </c>
      <c r="G154" s="21">
        <f t="shared" si="2"/>
        <v>10050</v>
      </c>
    </row>
    <row r="155" spans="2:7" x14ac:dyDescent="0.25">
      <c r="B155" s="4">
        <v>149</v>
      </c>
      <c r="C155" s="4" t="s">
        <v>15</v>
      </c>
      <c r="D155" s="4">
        <v>3</v>
      </c>
      <c r="E155" s="4">
        <v>7780</v>
      </c>
      <c r="F155" s="4">
        <v>0</v>
      </c>
      <c r="G155" s="21">
        <f t="shared" si="2"/>
        <v>7780</v>
      </c>
    </row>
    <row r="156" spans="2:7" x14ac:dyDescent="0.25">
      <c r="B156" s="4">
        <v>150</v>
      </c>
      <c r="C156" s="4" t="s">
        <v>13</v>
      </c>
      <c r="D156" s="4">
        <v>4</v>
      </c>
      <c r="E156" s="4">
        <v>9950</v>
      </c>
      <c r="F156" s="4">
        <v>0</v>
      </c>
      <c r="G156" s="21">
        <f t="shared" si="2"/>
        <v>9950</v>
      </c>
    </row>
    <row r="157" spans="2:7" x14ac:dyDescent="0.25">
      <c r="B157" s="4">
        <v>151</v>
      </c>
      <c r="C157" s="4" t="s">
        <v>9</v>
      </c>
      <c r="D157" s="4">
        <v>2</v>
      </c>
      <c r="E157" s="4">
        <v>9980</v>
      </c>
      <c r="F157" s="4">
        <v>0</v>
      </c>
      <c r="G157" s="21">
        <f t="shared" si="2"/>
        <v>9980</v>
      </c>
    </row>
    <row r="158" spans="2:7" x14ac:dyDescent="0.25">
      <c r="B158" s="4">
        <v>152</v>
      </c>
      <c r="C158" s="4" t="s">
        <v>9</v>
      </c>
      <c r="D158" s="4">
        <v>2</v>
      </c>
      <c r="E158" s="4">
        <v>9950</v>
      </c>
      <c r="F158" s="4">
        <v>250</v>
      </c>
      <c r="G158" s="21">
        <f t="shared" si="2"/>
        <v>10200</v>
      </c>
    </row>
    <row r="159" spans="2:7" x14ac:dyDescent="0.25">
      <c r="B159" s="4">
        <v>153</v>
      </c>
      <c r="C159" s="4" t="s">
        <v>13</v>
      </c>
      <c r="D159" s="4">
        <v>4</v>
      </c>
      <c r="E159" s="4">
        <v>10700</v>
      </c>
      <c r="F159" s="4">
        <v>0</v>
      </c>
      <c r="G159" s="21">
        <f t="shared" si="2"/>
        <v>10700</v>
      </c>
    </row>
    <row r="160" spans="2:7" x14ac:dyDescent="0.25">
      <c r="B160" s="4">
        <v>154</v>
      </c>
      <c r="C160" s="4" t="s">
        <v>15</v>
      </c>
      <c r="D160" s="4">
        <v>3</v>
      </c>
      <c r="E160" s="4">
        <v>9870</v>
      </c>
      <c r="F160" s="4">
        <v>400</v>
      </c>
      <c r="G160" s="21">
        <f t="shared" si="2"/>
        <v>10270</v>
      </c>
    </row>
    <row r="161" spans="2:7" x14ac:dyDescent="0.25">
      <c r="B161" s="4">
        <v>155</v>
      </c>
      <c r="C161" s="4" t="s">
        <v>15</v>
      </c>
      <c r="D161" s="4">
        <v>3</v>
      </c>
      <c r="E161" s="4">
        <v>9870</v>
      </c>
      <c r="F161" s="4">
        <v>200</v>
      </c>
      <c r="G161" s="21">
        <f t="shared" si="2"/>
        <v>10070</v>
      </c>
    </row>
    <row r="162" spans="2:7" x14ac:dyDescent="0.25">
      <c r="B162" s="4">
        <v>156</v>
      </c>
      <c r="C162" s="4" t="s">
        <v>15</v>
      </c>
      <c r="D162" s="4">
        <v>3</v>
      </c>
      <c r="E162" s="4">
        <v>11200</v>
      </c>
      <c r="F162" s="4">
        <v>299</v>
      </c>
      <c r="G162" s="21">
        <f t="shared" si="2"/>
        <v>11499</v>
      </c>
    </row>
    <row r="163" spans="2:7" x14ac:dyDescent="0.25">
      <c r="B163" s="4">
        <v>157</v>
      </c>
      <c r="C163" s="4" t="s">
        <v>11</v>
      </c>
      <c r="D163" s="4">
        <v>1</v>
      </c>
      <c r="E163" s="4">
        <v>9990</v>
      </c>
      <c r="F163" s="4">
        <v>300</v>
      </c>
      <c r="G163" s="21">
        <f t="shared" si="2"/>
        <v>10290</v>
      </c>
    </row>
    <row r="164" spans="2:7" x14ac:dyDescent="0.25">
      <c r="B164" s="4">
        <v>158</v>
      </c>
      <c r="C164" s="4" t="s">
        <v>11</v>
      </c>
      <c r="D164" s="4">
        <v>1</v>
      </c>
      <c r="E164" s="4">
        <v>10300</v>
      </c>
      <c r="F164" s="4">
        <v>300</v>
      </c>
      <c r="G164" s="21">
        <f t="shared" si="2"/>
        <v>10600</v>
      </c>
    </row>
    <row r="165" spans="2:7" x14ac:dyDescent="0.25">
      <c r="B165" s="4">
        <v>159</v>
      </c>
      <c r="C165" s="4" t="s">
        <v>13</v>
      </c>
      <c r="D165" s="4">
        <v>4</v>
      </c>
      <c r="E165" s="4">
        <v>9600</v>
      </c>
      <c r="F165" s="4">
        <v>0</v>
      </c>
      <c r="G165" s="21">
        <f t="shared" si="2"/>
        <v>9600</v>
      </c>
    </row>
    <row r="166" spans="2:7" x14ac:dyDescent="0.25">
      <c r="B166" s="4">
        <v>160</v>
      </c>
      <c r="C166" s="4" t="s">
        <v>13</v>
      </c>
      <c r="D166" s="4">
        <v>4</v>
      </c>
      <c r="E166" s="4">
        <v>9600</v>
      </c>
      <c r="F166" s="4">
        <v>339</v>
      </c>
      <c r="G166" s="21">
        <f t="shared" si="2"/>
        <v>9939</v>
      </c>
    </row>
  </sheetData>
  <mergeCells count="1">
    <mergeCell ref="B4:N4"/>
  </mergeCells>
  <conditionalFormatting sqref="D7:D166">
    <cfRule type="cellIs" dxfId="7" priority="6" operator="equal">
      <formula>"сер"</formula>
    </cfRule>
    <cfRule type="cellIs" dxfId="6" priority="7" operator="equal">
      <formula>"роз"</formula>
    </cfRule>
    <cfRule type="cellIs" dxfId="5" priority="8" operator="equal">
      <formula>"черн"</formula>
    </cfRule>
    <cfRule type="cellIs" dxfId="4" priority="9" operator="equal">
      <formula>"желт"</formula>
    </cfRule>
  </conditionalFormatting>
  <conditionalFormatting sqref="N11">
    <cfRule type="cellIs" dxfId="3" priority="4" operator="equal">
      <formula>"верно"</formula>
    </cfRule>
  </conditionalFormatting>
  <conditionalFormatting sqref="K11:L11">
    <cfRule type="cellIs" dxfId="2" priority="3" operator="equal">
      <formula>"верно"</formula>
    </cfRule>
  </conditionalFormatting>
  <conditionalFormatting sqref="O17">
    <cfRule type="cellIs" dxfId="1" priority="2" operator="equal">
      <formula>"верно"</formula>
    </cfRule>
  </conditionalFormatting>
  <conditionalFormatting sqref="C1">
    <cfRule type="cellIs" dxfId="0" priority="1" operator="equal">
      <formula>"решена"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Мобильный телефон</vt:lpstr>
      <vt:lpstr>Мобильный телефон (решение)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Сапунова А.Д.</dc:creator>
  <cp:lastModifiedBy>Dmitry</cp:lastModifiedBy>
  <dcterms:created xsi:type="dcterms:W3CDTF">2018-07-31T14:23:38Z</dcterms:created>
  <dcterms:modified xsi:type="dcterms:W3CDTF">2018-08-26T07:30:17Z</dcterms:modified>
</cp:coreProperties>
</file>