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2"/>
  <workbookPr autoCompressPictures="0"/>
  <xr:revisionPtr revIDLastSave="6" documentId="11_EB92F8BECB0491B0452ED5C64586B8875D259069" xr6:coauthVersionLast="32" xr6:coauthVersionMax="32" xr10:uidLastSave="{A664C9CD-6FAD-47F6-B3EB-623D488D4B5D}"/>
  <bookViews>
    <workbookView xWindow="0" yWindow="0" windowWidth="25600" windowHeight="16060" xr2:uid="{00000000-000D-0000-FFFF-FFFF00000000}"/>
  </bookViews>
  <sheets>
    <sheet name="Анализ бюджета семьи" sheetId="1" r:id="rId1"/>
  </sheets>
  <externalReferences>
    <externalReference r:id="rId2"/>
  </externalReferences>
  <definedNames>
    <definedName name="stati">[1]Прогноз_отдельн_данн!$B$130:$B$146</definedName>
    <definedName name="tab_doll">[1]Ставки_по_депозиту_в_руб_и_долл!$A$56:$J$67</definedName>
    <definedName name="tab_rub">[1]Ставки_по_депозиту_в_руб_и_долл!$A$38:$J$49</definedName>
  </definedNames>
  <calcPr calcId="179016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5" i="1" l="1"/>
  <c r="D5" i="1"/>
  <c r="E5" i="1"/>
  <c r="F5" i="1"/>
  <c r="G5" i="1"/>
  <c r="H5" i="1"/>
  <c r="I5" i="1"/>
  <c r="J5" i="1"/>
  <c r="K5" i="1"/>
  <c r="L5" i="1"/>
  <c r="M5" i="1"/>
  <c r="N5" i="1"/>
  <c r="E16" i="1"/>
  <c r="F16" i="1"/>
  <c r="M16" i="1"/>
  <c r="M10" i="1"/>
  <c r="N10" i="1"/>
  <c r="L10" i="1"/>
  <c r="K10" i="1"/>
  <c r="J10" i="1"/>
  <c r="I10" i="1"/>
  <c r="H10" i="1"/>
  <c r="G10" i="1"/>
  <c r="F10" i="1"/>
  <c r="D10" i="1"/>
  <c r="C10" i="1"/>
  <c r="B5" i="1"/>
  <c r="E10" i="1"/>
</calcChain>
</file>

<file path=xl/sharedStrings.xml><?xml version="1.0" encoding="utf-8"?>
<sst xmlns="http://schemas.openxmlformats.org/spreadsheetml/2006/main" count="20" uniqueCount="20">
  <si>
    <t>Анализ бюджета семьи</t>
  </si>
  <si>
    <t>Статья/месяц</t>
  </si>
  <si>
    <t>начало периода</t>
  </si>
  <si>
    <t>Доходы</t>
  </si>
  <si>
    <t>Наличные средства на начало периода</t>
  </si>
  <si>
    <t>Зарплата родителей</t>
  </si>
  <si>
    <t>Арендная плата от арендаторов</t>
  </si>
  <si>
    <t>Прочие доходы</t>
  </si>
  <si>
    <t>Расходы</t>
  </si>
  <si>
    <t>Коммунальные услуги</t>
  </si>
  <si>
    <t>Продукты питания</t>
  </si>
  <si>
    <t>Одежда, обувь</t>
  </si>
  <si>
    <t>Транспорт</t>
  </si>
  <si>
    <t>Товары для дома</t>
  </si>
  <si>
    <t>Содержание автомобиля</t>
  </si>
  <si>
    <t>Отпуск</t>
  </si>
  <si>
    <t>Спорт и обучение</t>
  </si>
  <si>
    <t>Оплата кредита</t>
  </si>
  <si>
    <t>Непредвиденные расходы</t>
  </si>
  <si>
    <t>Прочие расходы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</si>
</sst>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_ ;[Red]\-#,##0.0\ "/>
  </numFmts>
  <fonts count="10">
    <font>
      <sz val="11"/>
      <color theme="1"/>
      <name val="Calibri"/>
      <family val="2"/>
      <charset val="204"/>
      <scheme val="minor"/>
    </font>
    <font>
      <sz val="10"/>
      <color theme="1"/>
      <name val="Arial Narrow"/>
      <family val="2"/>
      <charset val="204"/>
    </font>
    <font>
      <b/>
      <sz val="10"/>
      <color theme="1"/>
      <name val="Arial Narrow"/>
      <family val="2"/>
      <charset val="204"/>
    </font>
    <font>
      <sz val="10"/>
      <color rgb="FF0070C0"/>
      <name val="Arial Narrow"/>
      <family val="2"/>
      <charset val="204"/>
    </font>
    <font>
      <sz val="10"/>
      <name val="Arial Narrow"/>
      <family val="2"/>
      <charset val="204"/>
    </font>
    <font>
      <b/>
      <sz val="10"/>
      <name val="Arial Narrow"/>
      <family val="2"/>
      <charset val="204"/>
    </font>
    <font>
      <sz val="10"/>
      <color theme="9" tint="-0.249977111117893"/>
      <name val="Arial Narrow"/>
      <family val="2"/>
      <charset val="204"/>
    </font>
    <font>
      <u/>
      <sz val="11"/>
      <color theme="10"/>
      <name val="Calibri"/>
      <family val="2"/>
      <charset val="204"/>
      <scheme val="minor"/>
    </font>
    <font>
      <u/>
      <sz val="11"/>
      <color theme="11"/>
      <name val="Calibri"/>
      <family val="2"/>
      <charset val="204"/>
      <scheme val="minor"/>
    </font>
    <font>
      <b/>
      <sz val="14"/>
      <color theme="1"/>
      <name val="Arial Narrow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n">
        <color auto="1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 style="thick">
        <color indexed="64"/>
      </top>
      <bottom/>
      <diagonal/>
    </border>
    <border>
      <left style="thin">
        <color auto="1"/>
      </left>
      <right style="thick">
        <color indexed="64"/>
      </right>
      <top/>
      <bottom style="thin">
        <color auto="1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/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n">
        <color auto="1"/>
      </right>
      <top style="thick">
        <color indexed="64"/>
      </top>
      <bottom style="thick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 style="thin">
        <color auto="1"/>
      </bottom>
      <diagonal/>
    </border>
    <border>
      <left style="thick">
        <color indexed="64"/>
      </left>
      <right style="thick">
        <color indexed="64"/>
      </right>
      <top style="thin">
        <color auto="1"/>
      </top>
      <bottom/>
      <diagonal/>
    </border>
    <border>
      <left style="thick">
        <color indexed="64"/>
      </left>
      <right style="thick">
        <color indexed="64"/>
      </right>
      <top style="thin">
        <color auto="1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/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 style="thin">
        <color auto="1"/>
      </bottom>
      <diagonal/>
    </border>
    <border>
      <left style="thick">
        <color indexed="64"/>
      </left>
      <right/>
      <top style="thin">
        <color auto="1"/>
      </top>
      <bottom/>
      <diagonal/>
    </border>
    <border>
      <left style="thick">
        <color indexed="64"/>
      </left>
      <right/>
      <top style="thin">
        <color auto="1"/>
      </top>
      <bottom style="thick">
        <color indexed="64"/>
      </bottom>
      <diagonal/>
    </border>
  </borders>
  <cellStyleXfs count="25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6" fillId="0" borderId="0" xfId="0" applyFont="1"/>
    <xf numFmtId="0" fontId="2" fillId="0" borderId="0" xfId="0" applyFont="1"/>
    <xf numFmtId="165" fontId="6" fillId="0" borderId="0" xfId="0" applyNumberFormat="1" applyFont="1"/>
    <xf numFmtId="0" fontId="4" fillId="0" borderId="0" xfId="0" applyFont="1"/>
    <xf numFmtId="0" fontId="5" fillId="0" borderId="0" xfId="0" applyFont="1"/>
    <xf numFmtId="164" fontId="1" fillId="2" borderId="1" xfId="0" applyNumberFormat="1" applyFont="1" applyFill="1" applyBorder="1"/>
    <xf numFmtId="164" fontId="4" fillId="2" borderId="1" xfId="0" applyNumberFormat="1" applyFont="1" applyFill="1" applyBorder="1"/>
    <xf numFmtId="164" fontId="4" fillId="2" borderId="1" xfId="0" applyNumberFormat="1" applyFont="1" applyFill="1" applyBorder="1" applyAlignment="1">
      <alignment vertical="center" wrapText="1"/>
    </xf>
    <xf numFmtId="164" fontId="1" fillId="2" borderId="2" xfId="0" applyNumberFormat="1" applyFont="1" applyFill="1" applyBorder="1"/>
    <xf numFmtId="164" fontId="3" fillId="2" borderId="2" xfId="0" applyNumberFormat="1" applyFont="1" applyFill="1" applyBorder="1" applyAlignment="1">
      <alignment vertical="center" wrapText="1"/>
    </xf>
    <xf numFmtId="164" fontId="4" fillId="2" borderId="2" xfId="0" applyNumberFormat="1" applyFont="1" applyFill="1" applyBorder="1"/>
    <xf numFmtId="164" fontId="1" fillId="2" borderId="3" xfId="0" applyNumberFormat="1" applyFont="1" applyFill="1" applyBorder="1"/>
    <xf numFmtId="164" fontId="1" fillId="2" borderId="4" xfId="0" applyNumberFormat="1" applyFont="1" applyFill="1" applyBorder="1"/>
    <xf numFmtId="164" fontId="4" fillId="2" borderId="4" xfId="0" applyNumberFormat="1" applyFont="1" applyFill="1" applyBorder="1"/>
    <xf numFmtId="164" fontId="4" fillId="2" borderId="3" xfId="0" applyNumberFormat="1" applyFont="1" applyFill="1" applyBorder="1"/>
    <xf numFmtId="17" fontId="1" fillId="2" borderId="8" xfId="0" applyNumberFormat="1" applyFont="1" applyFill="1" applyBorder="1" applyAlignment="1">
      <alignment horizontal="center" vertical="center"/>
    </xf>
    <xf numFmtId="17" fontId="1" fillId="2" borderId="9" xfId="0" applyNumberFormat="1" applyFont="1" applyFill="1" applyBorder="1" applyAlignment="1">
      <alignment horizontal="center" vertical="center"/>
    </xf>
    <xf numFmtId="17" fontId="1" fillId="2" borderId="10" xfId="0" applyNumberFormat="1" applyFont="1" applyFill="1" applyBorder="1" applyAlignment="1">
      <alignment horizontal="center" vertical="center"/>
    </xf>
    <xf numFmtId="164" fontId="1" fillId="2" borderId="11" xfId="0" applyNumberFormat="1" applyFont="1" applyFill="1" applyBorder="1"/>
    <xf numFmtId="164" fontId="1" fillId="2" borderId="12" xfId="0" applyNumberFormat="1" applyFont="1" applyFill="1" applyBorder="1"/>
    <xf numFmtId="164" fontId="4" fillId="2" borderId="12" xfId="0" applyNumberFormat="1" applyFont="1" applyFill="1" applyBorder="1"/>
    <xf numFmtId="164" fontId="4" fillId="2" borderId="11" xfId="0" applyNumberFormat="1" applyFont="1" applyFill="1" applyBorder="1"/>
    <xf numFmtId="164" fontId="4" fillId="2" borderId="13" xfId="0" applyNumberFormat="1" applyFont="1" applyFill="1" applyBorder="1"/>
    <xf numFmtId="164" fontId="4" fillId="2" borderId="14" xfId="0" applyNumberFormat="1" applyFont="1" applyFill="1" applyBorder="1"/>
    <xf numFmtId="164" fontId="4" fillId="2" borderId="15" xfId="0" applyNumberFormat="1" applyFont="1" applyFill="1" applyBorder="1"/>
    <xf numFmtId="164" fontId="2" fillId="2" borderId="16" xfId="0" applyNumberFormat="1" applyFont="1" applyFill="1" applyBorder="1" applyAlignment="1">
      <alignment horizontal="right"/>
    </xf>
    <xf numFmtId="164" fontId="2" fillId="2" borderId="17" xfId="0" applyNumberFormat="1" applyFont="1" applyFill="1" applyBorder="1" applyAlignment="1">
      <alignment horizontal="right"/>
    </xf>
    <xf numFmtId="164" fontId="2" fillId="2" borderId="18" xfId="0" applyNumberFormat="1" applyFont="1" applyFill="1" applyBorder="1" applyAlignment="1">
      <alignment horizontal="right"/>
    </xf>
    <xf numFmtId="164" fontId="5" fillId="2" borderId="16" xfId="0" applyNumberFormat="1" applyFont="1" applyFill="1" applyBorder="1" applyAlignment="1">
      <alignment horizontal="right"/>
    </xf>
    <xf numFmtId="164" fontId="5" fillId="2" borderId="17" xfId="0" applyNumberFormat="1" applyFont="1" applyFill="1" applyBorder="1" applyAlignment="1">
      <alignment horizontal="right"/>
    </xf>
    <xf numFmtId="164" fontId="5" fillId="2" borderId="18" xfId="0" applyNumberFormat="1" applyFont="1" applyFill="1" applyBorder="1" applyAlignment="1">
      <alignment horizontal="right"/>
    </xf>
    <xf numFmtId="164" fontId="4" fillId="2" borderId="19" xfId="0" applyNumberFormat="1" applyFont="1" applyFill="1" applyBorder="1"/>
    <xf numFmtId="164" fontId="4" fillId="2" borderId="20" xfId="0" applyNumberFormat="1" applyFont="1" applyFill="1" applyBorder="1" applyAlignment="1">
      <alignment vertical="center" wrapText="1"/>
    </xf>
    <xf numFmtId="164" fontId="4" fillId="2" borderId="20" xfId="0" applyNumberFormat="1" applyFont="1" applyFill="1" applyBorder="1"/>
    <xf numFmtId="164" fontId="4" fillId="2" borderId="21" xfId="0" applyNumberFormat="1" applyFont="1" applyFill="1" applyBorder="1"/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2" fillId="2" borderId="22" xfId="0" applyFont="1" applyFill="1" applyBorder="1" applyAlignment="1">
      <alignment horizontal="center" vertical="center" wrapText="1"/>
    </xf>
    <xf numFmtId="164" fontId="2" fillId="2" borderId="23" xfId="0" applyNumberFormat="1" applyFont="1" applyFill="1" applyBorder="1" applyAlignment="1">
      <alignment horizontal="right"/>
    </xf>
    <xf numFmtId="164" fontId="1" fillId="2" borderId="24" xfId="0" applyNumberFormat="1" applyFont="1" applyFill="1" applyBorder="1"/>
    <xf numFmtId="164" fontId="1" fillId="2" borderId="25" xfId="0" applyNumberFormat="1" applyFont="1" applyFill="1" applyBorder="1"/>
    <xf numFmtId="164" fontId="1" fillId="2" borderId="26" xfId="0" applyNumberFormat="1" applyFont="1" applyFill="1" applyBorder="1"/>
    <xf numFmtId="164" fontId="1" fillId="2" borderId="23" xfId="0" applyNumberFormat="1" applyFont="1" applyFill="1" applyBorder="1"/>
    <xf numFmtId="164" fontId="1" fillId="2" borderId="27" xfId="0" applyNumberFormat="1" applyFont="1" applyFill="1" applyBorder="1"/>
    <xf numFmtId="0" fontId="2" fillId="2" borderId="28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29" xfId="0" applyFont="1" applyFill="1" applyBorder="1" applyAlignment="1">
      <alignment vertical="center" wrapText="1"/>
    </xf>
    <xf numFmtId="0" fontId="2" fillId="2" borderId="30" xfId="0" applyFont="1" applyFill="1" applyBorder="1" applyAlignment="1">
      <alignment vertical="center" wrapText="1"/>
    </xf>
    <xf numFmtId="0" fontId="2" fillId="2" borderId="31" xfId="0" applyFont="1" applyFill="1" applyBorder="1" applyAlignment="1">
      <alignment vertical="center" wrapText="1"/>
    </xf>
    <xf numFmtId="0" fontId="2" fillId="2" borderId="29" xfId="0" applyFont="1" applyFill="1" applyBorder="1" applyAlignment="1">
      <alignment horizontal="left" vertical="center" wrapText="1"/>
    </xf>
    <xf numFmtId="0" fontId="2" fillId="2" borderId="30" xfId="0" applyFont="1" applyFill="1" applyBorder="1" applyAlignment="1">
      <alignment horizontal="left" vertical="center" wrapText="1"/>
    </xf>
    <xf numFmtId="0" fontId="2" fillId="2" borderId="32" xfId="0" applyFont="1" applyFill="1" applyBorder="1" applyAlignment="1">
      <alignment horizontal="left" vertical="center" wrapText="1"/>
    </xf>
  </cellXfs>
  <cellStyles count="25">
    <cellStyle name="Гиперссылка" xfId="23" builtinId="8" hidden="1"/>
    <cellStyle name="Гиперссылка" xfId="21" builtinId="8" hidden="1"/>
    <cellStyle name="Гиперссылка" xfId="9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5" builtinId="8" hidden="1"/>
    <cellStyle name="Гиперссылка" xfId="19" builtinId="8" hidden="1"/>
    <cellStyle name="Гиперссылка" xfId="7" builtinId="8" hidden="1"/>
    <cellStyle name="Гиперссылка" xfId="11" builtinId="8" hidden="1"/>
    <cellStyle name="Гиперссылка" xfId="1" builtinId="8" hidden="1"/>
    <cellStyle name="Гиперссылка" xfId="3" builtinId="8" hidden="1"/>
    <cellStyle name="Обычный" xfId="0" builtinId="0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8" builtinId="9" hidden="1"/>
    <cellStyle name="Открывавшаяся гиперссылка" xfId="16" builtinId="9" hidden="1"/>
    <cellStyle name="Открывавшаяся гиперссылка" xfId="20" builtinId="9" hidden="1"/>
    <cellStyle name="Открывавшаяся гиперссылка" xfId="2" builtinId="9" hidden="1"/>
    <cellStyle name="Открывавшаяся гиперссылка" xfId="6" builtinId="9" hidden="1"/>
    <cellStyle name="Открывавшаяся гиперссылка" xfId="24" builtinId="9" hidden="1"/>
    <cellStyle name="Открывавшаяся гиперссылка" xfId="22" builtinId="9" hidden="1"/>
    <cellStyle name="Открывавшаяся гиперссылка" xfId="14" builtinId="9" hidden="1"/>
    <cellStyle name="Открывавшаяся гиперссылка" xfId="4" builtinId="9" hidden="1"/>
    <cellStyle name="Открывавшаяся гиперссылка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AA_Work/2017_&#1060;&#1061;&#1048;_&#1048;&#1085;&#1092;&#1086;&#1088;&#1084;&#1072;&#1090;&#1080;&#1082;&#1072;/3_&#1056;&#1072;&#1073;&#1086;&#1095;&#1080;&#1077;%20&#1084;&#1072;&#1090;&#1077;&#1088;&#1080;&#1072;&#1083;&#1099;/2_&#1054;&#1090;&#1076;&#1077;&#1083;&#1100;&#1085;&#1099;&#1077;%20&#1092;&#1072;&#1081;&#1083;&#1099;%20Excel%20&#1082;%20&#1079;&#1072;&#1076;&#1072;&#1095;&#1072;&#1084;/!&#1057;&#1042;&#1054;&#1044;_&#1047;&#1072;&#1076;&#1072;&#1095;&#1080;_&#1048;&#1085;&#1092;&#1086;&#1088;&#1084;&#1072;&#1090;&#1080;&#1082;&#1072;_&#1041;&#1044;&#104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 бюджета"/>
      <sheetName val="Прогноз_отдельн_данн"/>
      <sheetName val="Анализ бюджета семьи+Оценка воз"/>
      <sheetName val="Чувствительность бюджета"/>
      <sheetName val="Пополняемый вклад"/>
      <sheetName val="Пополняемый вклад (2)"/>
      <sheetName val="Потребл_и_ФинЦели"/>
      <sheetName val="Потребл_и_ФинЦели (2)"/>
      <sheetName val="Iphone"/>
      <sheetName val="XiaoMi"/>
      <sheetName val="Условия микркредита"/>
      <sheetName val="Автокредит_Ипотека"/>
      <sheetName val="Ставки_по_депозиту_в_руб_и_долл"/>
      <sheetName val="Сред_дох_вклад"/>
      <sheetName val="Ипотека-2"/>
      <sheetName val="Дох_по_акц-1"/>
      <sheetName val="Дох_по_акц-2"/>
      <sheetName val="Дох_инвестиц"/>
      <sheetName val="Инветиц_валют"/>
      <sheetName val="Дох_совм_проект"/>
      <sheetName val="Сост_бюджета"/>
      <sheetName val="Прост_и_слож_процент"/>
    </sheetNames>
    <sheetDataSet>
      <sheetData sheetId="0"/>
      <sheetData sheetId="1">
        <row r="130">
          <cell r="B130" t="str">
            <v>нсд</v>
          </cell>
        </row>
        <row r="131">
          <cell r="B131" t="str">
            <v>ДОХ</v>
          </cell>
        </row>
        <row r="132">
          <cell r="B132" t="str">
            <v>зпл</v>
          </cell>
        </row>
        <row r="133">
          <cell r="B133" t="str">
            <v>прд</v>
          </cell>
        </row>
        <row r="134">
          <cell r="B134" t="str">
            <v>РАСХ</v>
          </cell>
        </row>
        <row r="135">
          <cell r="B135" t="str">
            <v>кпл</v>
          </cell>
        </row>
        <row r="136">
          <cell r="B136" t="str">
            <v>ппт</v>
          </cell>
        </row>
        <row r="137">
          <cell r="B137" t="str">
            <v>тдд</v>
          </cell>
        </row>
        <row r="138">
          <cell r="B138" t="str">
            <v>оод</v>
          </cell>
        </row>
        <row r="139">
          <cell r="B139" t="str">
            <v>опр</v>
          </cell>
        </row>
        <row r="140">
          <cell r="B140" t="str">
            <v>учб</v>
          </cell>
        </row>
        <row r="141">
          <cell r="B141" t="str">
            <v>стр</v>
          </cell>
        </row>
        <row r="142">
          <cell r="B142" t="str">
            <v>авт</v>
          </cell>
        </row>
        <row r="143">
          <cell r="B143" t="str">
            <v>крд</v>
          </cell>
        </row>
        <row r="144">
          <cell r="B144" t="str">
            <v>разв</v>
          </cell>
        </row>
        <row r="145">
          <cell r="B145" t="str">
            <v>крс</v>
          </cell>
        </row>
        <row r="146">
          <cell r="B146" t="str">
            <v>прр</v>
          </cell>
        </row>
      </sheetData>
      <sheetData sheetId="2">
        <row r="34">
          <cell r="C34">
            <v>42736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>
        <row r="38">
          <cell r="A38" t="str">
            <v>выбор столбца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1</v>
          </cell>
          <cell r="J38">
            <v>0</v>
          </cell>
        </row>
        <row r="39">
          <cell r="A39" t="str">
            <v>Срок и сумма вклада*</v>
          </cell>
          <cell r="C39" t="str">
            <v>выбор строки</v>
          </cell>
          <cell r="D39" t="str">
            <v>1-2 мес.</v>
          </cell>
          <cell r="E39" t="str">
            <v>2-3 мес.</v>
          </cell>
          <cell r="F39" t="str">
            <v>3-6 мес.</v>
          </cell>
          <cell r="G39" t="str">
            <v>6-12 мес.</v>
          </cell>
          <cell r="H39" t="str">
            <v>1-2 года</v>
          </cell>
          <cell r="I39" t="str">
            <v>2-3 года</v>
          </cell>
          <cell r="J39" t="str">
            <v>3 года</v>
          </cell>
        </row>
        <row r="40">
          <cell r="A40" t="str">
            <v>от 1 000</v>
          </cell>
          <cell r="B40">
            <v>1000</v>
          </cell>
          <cell r="C40">
            <v>0</v>
          </cell>
          <cell r="D40">
            <v>4.05</v>
          </cell>
          <cell r="E40">
            <v>4.45</v>
          </cell>
          <cell r="F40">
            <v>4.9000000000000004</v>
          </cell>
          <cell r="G40">
            <v>4.75</v>
          </cell>
          <cell r="H40">
            <v>4.75</v>
          </cell>
          <cell r="I40">
            <v>4.6500000000000004</v>
          </cell>
          <cell r="J40">
            <v>4.55</v>
          </cell>
        </row>
        <row r="41">
          <cell r="A41" t="str">
            <v>с учетом капитализации</v>
          </cell>
          <cell r="B41">
            <v>1000</v>
          </cell>
          <cell r="C41">
            <v>0</v>
          </cell>
          <cell r="D41">
            <v>4.05</v>
          </cell>
          <cell r="E41">
            <v>4.46</v>
          </cell>
          <cell r="F41">
            <v>4.92</v>
          </cell>
          <cell r="G41">
            <v>4.8</v>
          </cell>
          <cell r="H41">
            <v>4.8499999999999996</v>
          </cell>
          <cell r="I41">
            <v>4.8600000000000003</v>
          </cell>
          <cell r="J41">
            <v>4.87</v>
          </cell>
        </row>
        <row r="42">
          <cell r="A42" t="str">
            <v>от 100 000</v>
          </cell>
          <cell r="B42">
            <v>100000</v>
          </cell>
          <cell r="C42">
            <v>1</v>
          </cell>
          <cell r="D42">
            <v>4.3499999999999996</v>
          </cell>
          <cell r="E42">
            <v>4.75</v>
          </cell>
          <cell r="F42">
            <v>5.2</v>
          </cell>
          <cell r="G42">
            <v>5.05</v>
          </cell>
          <cell r="H42">
            <v>5.05</v>
          </cell>
          <cell r="I42">
            <v>5</v>
          </cell>
          <cell r="J42">
            <v>4.8</v>
          </cell>
        </row>
        <row r="43">
          <cell r="A43" t="str">
            <v>с учетом капитализации</v>
          </cell>
          <cell r="B43">
            <v>100000</v>
          </cell>
          <cell r="C43">
            <v>1</v>
          </cell>
          <cell r="D43">
            <v>4.3499999999999996</v>
          </cell>
          <cell r="E43">
            <v>4.76</v>
          </cell>
          <cell r="F43">
            <v>5.22</v>
          </cell>
          <cell r="G43">
            <v>5.0999999999999996</v>
          </cell>
          <cell r="H43">
            <v>5.17</v>
          </cell>
          <cell r="I43">
            <v>5.25</v>
          </cell>
          <cell r="J43">
            <v>5.15</v>
          </cell>
        </row>
        <row r="44">
          <cell r="A44" t="str">
            <v>от 400 000</v>
          </cell>
          <cell r="B44">
            <v>400000</v>
          </cell>
          <cell r="C44">
            <v>0</v>
          </cell>
          <cell r="D44">
            <v>4.55</v>
          </cell>
          <cell r="E44">
            <v>4.95</v>
          </cell>
          <cell r="F44">
            <v>5.4</v>
          </cell>
          <cell r="G44">
            <v>5.25</v>
          </cell>
          <cell r="H44">
            <v>5.25</v>
          </cell>
          <cell r="I44">
            <v>5.15</v>
          </cell>
          <cell r="J44">
            <v>4.95</v>
          </cell>
        </row>
        <row r="45">
          <cell r="A45" t="str">
            <v>с учетом капитализации</v>
          </cell>
          <cell r="B45">
            <v>400000</v>
          </cell>
          <cell r="C45">
            <v>0</v>
          </cell>
          <cell r="D45">
            <v>4.55</v>
          </cell>
          <cell r="E45">
            <v>4.96</v>
          </cell>
          <cell r="F45">
            <v>5.42</v>
          </cell>
          <cell r="G45">
            <v>5.31</v>
          </cell>
          <cell r="H45">
            <v>5.38</v>
          </cell>
          <cell r="I45">
            <v>5.41</v>
          </cell>
          <cell r="J45">
            <v>5.32</v>
          </cell>
        </row>
        <row r="46">
          <cell r="A46" t="str">
            <v>от 700 000</v>
          </cell>
          <cell r="B46">
            <v>700000</v>
          </cell>
          <cell r="C46">
            <v>0</v>
          </cell>
          <cell r="D46">
            <v>4.75</v>
          </cell>
          <cell r="E46">
            <v>5.15</v>
          </cell>
          <cell r="F46">
            <v>5.6</v>
          </cell>
          <cell r="G46">
            <v>5.45</v>
          </cell>
          <cell r="H46">
            <v>5.45</v>
          </cell>
          <cell r="I46">
            <v>5.35</v>
          </cell>
          <cell r="J46">
            <v>5.15</v>
          </cell>
        </row>
        <row r="47">
          <cell r="A47" t="str">
            <v>с учетом капитализации</v>
          </cell>
          <cell r="B47">
            <v>700000</v>
          </cell>
          <cell r="C47">
            <v>0</v>
          </cell>
          <cell r="D47">
            <v>4.75</v>
          </cell>
          <cell r="E47">
            <v>5.16</v>
          </cell>
          <cell r="F47">
            <v>5.63</v>
          </cell>
          <cell r="G47">
            <v>5.51</v>
          </cell>
          <cell r="H47">
            <v>5.59</v>
          </cell>
          <cell r="I47">
            <v>5.63</v>
          </cell>
          <cell r="J47">
            <v>5.56</v>
          </cell>
        </row>
        <row r="48">
          <cell r="A48" t="str">
            <v>от 2 000 000</v>
          </cell>
          <cell r="B48">
            <v>2000000</v>
          </cell>
          <cell r="C48">
            <v>0</v>
          </cell>
          <cell r="D48">
            <v>4.75</v>
          </cell>
          <cell r="E48">
            <v>5.15</v>
          </cell>
          <cell r="F48">
            <v>5.6</v>
          </cell>
          <cell r="G48">
            <v>5.45</v>
          </cell>
          <cell r="H48">
            <v>5.45</v>
          </cell>
          <cell r="I48">
            <v>5.35</v>
          </cell>
          <cell r="J48">
            <v>5.15</v>
          </cell>
        </row>
        <row r="49">
          <cell r="A49" t="str">
            <v>с учетом капитализации</v>
          </cell>
          <cell r="B49">
            <v>2000000</v>
          </cell>
          <cell r="C49">
            <v>0</v>
          </cell>
          <cell r="D49">
            <v>4.75</v>
          </cell>
          <cell r="E49">
            <v>5.16</v>
          </cell>
          <cell r="F49">
            <v>5.63</v>
          </cell>
          <cell r="G49">
            <v>5.51</v>
          </cell>
          <cell r="H49">
            <v>5.59</v>
          </cell>
          <cell r="I49">
            <v>5.63</v>
          </cell>
          <cell r="J49">
            <v>5.56</v>
          </cell>
        </row>
        <row r="56">
          <cell r="A56" t="str">
            <v>выбор столбца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</row>
        <row r="57">
          <cell r="A57" t="str">
            <v>Срок и сумма вклада*</v>
          </cell>
          <cell r="C57" t="str">
            <v>выбор строки</v>
          </cell>
          <cell r="D57" t="str">
            <v>1-2 мес.</v>
          </cell>
          <cell r="E57" t="str">
            <v>2-3 мес.</v>
          </cell>
          <cell r="F57" t="str">
            <v>3-6 мес.</v>
          </cell>
          <cell r="G57" t="str">
            <v>6-12 мес.</v>
          </cell>
          <cell r="H57" t="str">
            <v>1-2 года</v>
          </cell>
          <cell r="I57" t="str">
            <v>2-3 года</v>
          </cell>
          <cell r="J57" t="str">
            <v>3 года</v>
          </cell>
        </row>
        <row r="58">
          <cell r="A58" t="str">
            <v>от 100</v>
          </cell>
          <cell r="B58">
            <v>1000</v>
          </cell>
          <cell r="C58">
            <v>0</v>
          </cell>
          <cell r="D58">
            <v>0.01</v>
          </cell>
          <cell r="E58">
            <v>0.01</v>
          </cell>
          <cell r="F58">
            <v>0.01</v>
          </cell>
          <cell r="G58">
            <v>0.3</v>
          </cell>
          <cell r="H58">
            <v>0.7</v>
          </cell>
          <cell r="I58">
            <v>0.8</v>
          </cell>
          <cell r="J58">
            <v>0.95</v>
          </cell>
        </row>
        <row r="59">
          <cell r="A59" t="str">
            <v>с учетом капитализации</v>
          </cell>
          <cell r="B59">
            <v>1000</v>
          </cell>
          <cell r="C59">
            <v>0</v>
          </cell>
          <cell r="D59">
            <v>0.01</v>
          </cell>
          <cell r="E59">
            <v>0.01</v>
          </cell>
          <cell r="F59">
            <v>0.01</v>
          </cell>
          <cell r="G59">
            <v>0.3</v>
          </cell>
          <cell r="H59">
            <v>0.7</v>
          </cell>
          <cell r="I59">
            <v>0.81</v>
          </cell>
          <cell r="J59">
            <v>0.96</v>
          </cell>
        </row>
        <row r="60">
          <cell r="A60" t="str">
            <v>от 3 000</v>
          </cell>
          <cell r="B60">
            <v>3000</v>
          </cell>
          <cell r="C60">
            <v>0</v>
          </cell>
          <cell r="D60">
            <v>0.01</v>
          </cell>
          <cell r="E60">
            <v>0.01</v>
          </cell>
          <cell r="F60">
            <v>0.05</v>
          </cell>
          <cell r="G60">
            <v>0.4</v>
          </cell>
          <cell r="H60">
            <v>0.8</v>
          </cell>
          <cell r="I60">
            <v>0.9</v>
          </cell>
          <cell r="J60">
            <v>1.05</v>
          </cell>
        </row>
        <row r="61">
          <cell r="A61" t="str">
            <v>с учетом капитализации</v>
          </cell>
          <cell r="B61">
            <v>3000</v>
          </cell>
          <cell r="C61">
            <v>0</v>
          </cell>
          <cell r="D61">
            <v>0.01</v>
          </cell>
          <cell r="E61">
            <v>0.01</v>
          </cell>
          <cell r="F61">
            <v>0.05</v>
          </cell>
          <cell r="G61">
            <v>0.4</v>
          </cell>
          <cell r="H61">
            <v>0.8</v>
          </cell>
          <cell r="I61">
            <v>0.91</v>
          </cell>
          <cell r="J61">
            <v>1.07</v>
          </cell>
        </row>
        <row r="62">
          <cell r="A62" t="str">
            <v>от 10 000</v>
          </cell>
          <cell r="B62">
            <v>10000</v>
          </cell>
          <cell r="C62">
            <v>0</v>
          </cell>
          <cell r="D62">
            <v>0.01</v>
          </cell>
          <cell r="E62">
            <v>0.01</v>
          </cell>
          <cell r="F62">
            <v>0.15</v>
          </cell>
          <cell r="G62">
            <v>0.5</v>
          </cell>
          <cell r="H62">
            <v>0.9</v>
          </cell>
          <cell r="I62">
            <v>1</v>
          </cell>
          <cell r="J62">
            <v>1.1499999999999999</v>
          </cell>
        </row>
        <row r="63">
          <cell r="A63" t="str">
            <v>с учетом капитализации</v>
          </cell>
          <cell r="B63">
            <v>10000</v>
          </cell>
          <cell r="C63">
            <v>0</v>
          </cell>
          <cell r="D63">
            <v>0.01</v>
          </cell>
          <cell r="E63">
            <v>0.01</v>
          </cell>
          <cell r="F63">
            <v>0.15</v>
          </cell>
          <cell r="G63">
            <v>0.5</v>
          </cell>
          <cell r="H63">
            <v>0.9</v>
          </cell>
          <cell r="I63">
            <v>1.01</v>
          </cell>
          <cell r="J63">
            <v>1.17</v>
          </cell>
        </row>
        <row r="64">
          <cell r="A64" t="str">
            <v>от 20 000</v>
          </cell>
          <cell r="B64">
            <v>20000</v>
          </cell>
          <cell r="C64">
            <v>0</v>
          </cell>
          <cell r="D64">
            <v>0.01</v>
          </cell>
          <cell r="E64">
            <v>0.01</v>
          </cell>
          <cell r="F64">
            <v>0.25</v>
          </cell>
          <cell r="G64">
            <v>0.6</v>
          </cell>
          <cell r="H64">
            <v>1</v>
          </cell>
          <cell r="I64">
            <v>1.1000000000000001</v>
          </cell>
          <cell r="J64">
            <v>1.25</v>
          </cell>
        </row>
        <row r="65">
          <cell r="A65" t="str">
            <v>с учетом капитализации</v>
          </cell>
          <cell r="B65">
            <v>20000</v>
          </cell>
          <cell r="C65">
            <v>0</v>
          </cell>
          <cell r="D65">
            <v>0.01</v>
          </cell>
          <cell r="E65">
            <v>0.01</v>
          </cell>
          <cell r="F65">
            <v>0.25</v>
          </cell>
          <cell r="G65">
            <v>0.6</v>
          </cell>
          <cell r="H65">
            <v>1</v>
          </cell>
          <cell r="I65">
            <v>1.1100000000000001</v>
          </cell>
          <cell r="J65">
            <v>1.27</v>
          </cell>
        </row>
        <row r="66">
          <cell r="A66" t="str">
            <v>от 100 000</v>
          </cell>
          <cell r="B66">
            <v>100000</v>
          </cell>
          <cell r="C66">
            <v>0</v>
          </cell>
          <cell r="D66">
            <v>0.01</v>
          </cell>
          <cell r="E66">
            <v>0.01</v>
          </cell>
          <cell r="F66">
            <v>0.25</v>
          </cell>
          <cell r="G66">
            <v>0.6</v>
          </cell>
          <cell r="H66">
            <v>1</v>
          </cell>
          <cell r="I66">
            <v>1.1000000000000001</v>
          </cell>
          <cell r="J66">
            <v>1.25</v>
          </cell>
        </row>
        <row r="67">
          <cell r="A67" t="str">
            <v>с учетом капитализации</v>
          </cell>
          <cell r="B67">
            <v>100000</v>
          </cell>
          <cell r="C67">
            <v>0</v>
          </cell>
          <cell r="D67">
            <v>0.01</v>
          </cell>
          <cell r="E67">
            <v>0.01</v>
          </cell>
          <cell r="F67">
            <v>0.25</v>
          </cell>
          <cell r="G67">
            <v>0.6</v>
          </cell>
          <cell r="H67">
            <v>1</v>
          </cell>
          <cell r="I67">
            <v>1.1100000000000001</v>
          </cell>
          <cell r="J67">
            <v>1.27</v>
          </cell>
        </row>
      </sheetData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54"/>
  <sheetViews>
    <sheetView showZeros="0" tabSelected="1" zoomScale="85" zoomScaleNormal="85" zoomScalePageLayoutView="85" workbookViewId="0" xr3:uid="{AEA406A1-0E4B-5B11-9CD5-51D6E497D94C}">
      <selection activeCell="B4" sqref="B4:B21"/>
    </sheetView>
  </sheetViews>
  <sheetFormatPr defaultColWidth="8.85546875" defaultRowHeight="12"/>
  <cols>
    <col min="1" max="1" width="31.85546875" style="1" customWidth="1"/>
    <col min="2" max="2" width="7" style="1" customWidth="1"/>
    <col min="3" max="4" width="6" style="1" customWidth="1"/>
    <col min="5" max="5" width="7" style="1" customWidth="1"/>
    <col min="6" max="14" width="6" style="1" customWidth="1"/>
    <col min="15" max="26" width="7.85546875" style="1" customWidth="1"/>
    <col min="27" max="27" width="9.42578125" style="1" customWidth="1"/>
    <col min="28" max="16384" width="8.85546875" style="1"/>
  </cols>
  <sheetData>
    <row r="1" spans="1:30" ht="12.75"/>
    <row r="2" spans="1:30" ht="18">
      <c r="A2" s="38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40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</row>
    <row r="3" spans="1:30" ht="15"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</row>
    <row r="4" spans="1:30" ht="38.25">
      <c r="A4" s="48" t="s">
        <v>1</v>
      </c>
      <c r="B4" s="41" t="s">
        <v>2</v>
      </c>
      <c r="C4" s="18">
        <v>42736</v>
      </c>
      <c r="D4" s="19">
        <v>42767</v>
      </c>
      <c r="E4" s="19">
        <v>42795</v>
      </c>
      <c r="F4" s="19">
        <v>42826</v>
      </c>
      <c r="G4" s="19">
        <v>42856</v>
      </c>
      <c r="H4" s="19">
        <v>42887</v>
      </c>
      <c r="I4" s="19">
        <v>42917</v>
      </c>
      <c r="J4" s="19">
        <v>42948</v>
      </c>
      <c r="K4" s="19">
        <v>42979</v>
      </c>
      <c r="L4" s="19">
        <v>43009</v>
      </c>
      <c r="M4" s="19">
        <v>43040</v>
      </c>
      <c r="N4" s="20">
        <v>43070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</row>
    <row r="5" spans="1:30" ht="15">
      <c r="A5" s="49" t="s">
        <v>3</v>
      </c>
      <c r="B5" s="42">
        <f t="shared" ref="B5:N5" si="0">SUM(B6:B9)</f>
        <v>165</v>
      </c>
      <c r="C5" s="28">
        <f t="shared" si="0"/>
        <v>175</v>
      </c>
      <c r="D5" s="29">
        <f t="shared" si="0"/>
        <v>175</v>
      </c>
      <c r="E5" s="29">
        <f t="shared" si="0"/>
        <v>175</v>
      </c>
      <c r="F5" s="29">
        <f t="shared" si="0"/>
        <v>195</v>
      </c>
      <c r="G5" s="29">
        <f t="shared" si="0"/>
        <v>175</v>
      </c>
      <c r="H5" s="29">
        <f t="shared" si="0"/>
        <v>175</v>
      </c>
      <c r="I5" s="29">
        <f t="shared" si="0"/>
        <v>302</v>
      </c>
      <c r="J5" s="29">
        <f t="shared" si="0"/>
        <v>175</v>
      </c>
      <c r="K5" s="29">
        <f t="shared" si="0"/>
        <v>175</v>
      </c>
      <c r="L5" s="29">
        <f t="shared" si="0"/>
        <v>175</v>
      </c>
      <c r="M5" s="29">
        <f t="shared" si="0"/>
        <v>175</v>
      </c>
      <c r="N5" s="30">
        <f t="shared" si="0"/>
        <v>175</v>
      </c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</row>
    <row r="6" spans="1:30" ht="14.1" customHeight="1">
      <c r="A6" s="50" t="s">
        <v>4</v>
      </c>
      <c r="B6" s="43">
        <v>165</v>
      </c>
      <c r="C6" s="14"/>
      <c r="D6" s="12"/>
      <c r="E6" s="12"/>
      <c r="F6" s="11"/>
      <c r="G6" s="11"/>
      <c r="H6" s="11"/>
      <c r="I6" s="11"/>
      <c r="J6" s="11"/>
      <c r="K6" s="11"/>
      <c r="L6" s="11"/>
      <c r="M6" s="11"/>
      <c r="N6" s="21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</row>
    <row r="7" spans="1:30" s="2" customFormat="1" ht="14.1" customHeight="1">
      <c r="A7" s="51" t="s">
        <v>5</v>
      </c>
      <c r="B7" s="44"/>
      <c r="C7" s="15">
        <v>160</v>
      </c>
      <c r="D7" s="8">
        <v>160</v>
      </c>
      <c r="E7" s="8">
        <v>160</v>
      </c>
      <c r="F7" s="8">
        <v>160</v>
      </c>
      <c r="G7" s="8">
        <v>160</v>
      </c>
      <c r="H7" s="8">
        <v>160</v>
      </c>
      <c r="I7" s="8">
        <v>160</v>
      </c>
      <c r="J7" s="8">
        <v>160</v>
      </c>
      <c r="K7" s="8">
        <v>160</v>
      </c>
      <c r="L7" s="8">
        <v>160</v>
      </c>
      <c r="M7" s="8">
        <v>160</v>
      </c>
      <c r="N7" s="22">
        <v>160</v>
      </c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</row>
    <row r="8" spans="1:30" s="2" customFormat="1" ht="14.1" customHeight="1">
      <c r="A8" s="51" t="s">
        <v>6</v>
      </c>
      <c r="B8" s="44"/>
      <c r="C8" s="16">
        <v>15</v>
      </c>
      <c r="D8" s="9">
        <v>15</v>
      </c>
      <c r="E8" s="9">
        <v>15</v>
      </c>
      <c r="F8" s="9">
        <v>15</v>
      </c>
      <c r="G8" s="9">
        <v>15</v>
      </c>
      <c r="H8" s="9">
        <v>15</v>
      </c>
      <c r="I8" s="9">
        <v>15</v>
      </c>
      <c r="J8" s="9">
        <v>15</v>
      </c>
      <c r="K8" s="9">
        <v>15</v>
      </c>
      <c r="L8" s="9">
        <v>15</v>
      </c>
      <c r="M8" s="9">
        <v>15</v>
      </c>
      <c r="N8" s="23">
        <v>15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</row>
    <row r="9" spans="1:30" ht="15">
      <c r="A9" s="52" t="s">
        <v>7</v>
      </c>
      <c r="B9" s="45"/>
      <c r="C9" s="34"/>
      <c r="D9" s="35"/>
      <c r="E9" s="35"/>
      <c r="F9" s="36">
        <v>20</v>
      </c>
      <c r="G9" s="36"/>
      <c r="H9" s="36"/>
      <c r="I9" s="36">
        <v>127</v>
      </c>
      <c r="J9" s="36"/>
      <c r="K9" s="36"/>
      <c r="L9" s="36"/>
      <c r="M9" s="36"/>
      <c r="N9" s="37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</row>
    <row r="10" spans="1:30" ht="15">
      <c r="A10" s="49" t="s">
        <v>8</v>
      </c>
      <c r="B10" s="46"/>
      <c r="C10" s="31">
        <f t="shared" ref="C10:N10" si="1">SUM(C11:C21)</f>
        <v>241</v>
      </c>
      <c r="D10" s="32">
        <f t="shared" si="1"/>
        <v>115.89999999999999</v>
      </c>
      <c r="E10" s="32">
        <f t="shared" si="1"/>
        <v>105.89999999999999</v>
      </c>
      <c r="F10" s="32">
        <f t="shared" si="1"/>
        <v>116.7</v>
      </c>
      <c r="G10" s="32">
        <f t="shared" si="1"/>
        <v>150.80000000000001</v>
      </c>
      <c r="H10" s="32">
        <f t="shared" si="1"/>
        <v>105.8</v>
      </c>
      <c r="I10" s="32">
        <f t="shared" si="1"/>
        <v>143.80000000000001</v>
      </c>
      <c r="J10" s="32">
        <f t="shared" si="1"/>
        <v>296.10000000000002</v>
      </c>
      <c r="K10" s="32">
        <f t="shared" si="1"/>
        <v>171.70000000000002</v>
      </c>
      <c r="L10" s="32">
        <f t="shared" si="1"/>
        <v>113</v>
      </c>
      <c r="M10" s="32">
        <f t="shared" si="1"/>
        <v>124.2</v>
      </c>
      <c r="N10" s="33">
        <f t="shared" si="1"/>
        <v>136.30000000000001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</row>
    <row r="11" spans="1:30" ht="15">
      <c r="A11" s="53" t="s">
        <v>9</v>
      </c>
      <c r="B11" s="43"/>
      <c r="C11" s="17">
        <v>3.7</v>
      </c>
      <c r="D11" s="13">
        <v>3.6</v>
      </c>
      <c r="E11" s="13">
        <v>3.6</v>
      </c>
      <c r="F11" s="13">
        <v>3.4</v>
      </c>
      <c r="G11" s="13">
        <v>3.5</v>
      </c>
      <c r="H11" s="13">
        <v>3.5</v>
      </c>
      <c r="I11" s="13">
        <v>3.5</v>
      </c>
      <c r="J11" s="13">
        <v>3.3</v>
      </c>
      <c r="K11" s="13">
        <v>3.4</v>
      </c>
      <c r="L11" s="13">
        <v>3.7</v>
      </c>
      <c r="M11" s="13">
        <v>3.7</v>
      </c>
      <c r="N11" s="24">
        <v>3.8</v>
      </c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</row>
    <row r="12" spans="1:30" ht="15">
      <c r="A12" s="54" t="s">
        <v>10</v>
      </c>
      <c r="B12" s="44"/>
      <c r="C12" s="16">
        <v>52</v>
      </c>
      <c r="D12" s="9">
        <v>43</v>
      </c>
      <c r="E12" s="9">
        <v>48</v>
      </c>
      <c r="F12" s="9">
        <v>54</v>
      </c>
      <c r="G12" s="9">
        <v>54</v>
      </c>
      <c r="H12" s="9">
        <v>47</v>
      </c>
      <c r="I12" s="9">
        <v>46</v>
      </c>
      <c r="J12" s="9">
        <v>24</v>
      </c>
      <c r="K12" s="9">
        <v>55</v>
      </c>
      <c r="L12" s="9">
        <v>46</v>
      </c>
      <c r="M12" s="9">
        <v>49</v>
      </c>
      <c r="N12" s="23">
        <v>62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</row>
    <row r="13" spans="1:30" ht="15">
      <c r="A13" s="54" t="s">
        <v>11</v>
      </c>
      <c r="B13" s="44"/>
      <c r="C13" s="16">
        <v>43</v>
      </c>
      <c r="D13" s="10">
        <v>7</v>
      </c>
      <c r="E13" s="10"/>
      <c r="F13" s="9"/>
      <c r="G13" s="9">
        <v>25</v>
      </c>
      <c r="H13" s="9"/>
      <c r="I13" s="9"/>
      <c r="J13" s="9">
        <v>4</v>
      </c>
      <c r="K13" s="9">
        <v>33</v>
      </c>
      <c r="L13" s="9"/>
      <c r="M13" s="9">
        <v>26</v>
      </c>
      <c r="N13" s="2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</row>
    <row r="14" spans="1:30" ht="15">
      <c r="A14" s="54" t="s">
        <v>12</v>
      </c>
      <c r="B14" s="44"/>
      <c r="C14" s="16">
        <v>2.5</v>
      </c>
      <c r="D14" s="9">
        <v>2.5</v>
      </c>
      <c r="E14" s="9">
        <v>2.5</v>
      </c>
      <c r="F14" s="9">
        <v>2.5</v>
      </c>
      <c r="G14" s="9">
        <v>2.5</v>
      </c>
      <c r="H14" s="9">
        <v>2.5</v>
      </c>
      <c r="I14" s="9">
        <v>2.5</v>
      </c>
      <c r="J14" s="9">
        <v>0</v>
      </c>
      <c r="K14" s="9">
        <v>2.5</v>
      </c>
      <c r="L14" s="9">
        <v>2.5</v>
      </c>
      <c r="M14" s="9">
        <v>2.5</v>
      </c>
      <c r="N14" s="23">
        <v>2.5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</row>
    <row r="15" spans="1:30" ht="15">
      <c r="A15" s="54" t="s">
        <v>13</v>
      </c>
      <c r="B15" s="44"/>
      <c r="C15" s="16">
        <v>3</v>
      </c>
      <c r="D15" s="10">
        <v>7</v>
      </c>
      <c r="E15" s="9">
        <v>15</v>
      </c>
      <c r="F15" s="9">
        <v>3</v>
      </c>
      <c r="G15" s="9">
        <v>3</v>
      </c>
      <c r="H15" s="9">
        <v>5</v>
      </c>
      <c r="I15" s="9">
        <v>1</v>
      </c>
      <c r="J15" s="9"/>
      <c r="K15" s="9">
        <v>7</v>
      </c>
      <c r="L15" s="9">
        <v>3</v>
      </c>
      <c r="M15" s="9">
        <v>5</v>
      </c>
      <c r="N15" s="23">
        <v>5</v>
      </c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</row>
    <row r="16" spans="1:30" ht="15">
      <c r="A16" s="54" t="s">
        <v>14</v>
      </c>
      <c r="B16" s="44"/>
      <c r="C16" s="16">
        <v>25</v>
      </c>
      <c r="D16" s="9">
        <v>22</v>
      </c>
      <c r="E16" s="9">
        <f>5000*(12/100)*40/1000</f>
        <v>24</v>
      </c>
      <c r="F16" s="9">
        <f>5000*(12/100)*40/1000</f>
        <v>24</v>
      </c>
      <c r="G16" s="9">
        <v>23</v>
      </c>
      <c r="H16" s="9">
        <v>15</v>
      </c>
      <c r="I16" s="9">
        <v>18</v>
      </c>
      <c r="J16" s="9">
        <v>2</v>
      </c>
      <c r="K16" s="9">
        <v>15</v>
      </c>
      <c r="L16" s="9">
        <v>32</v>
      </c>
      <c r="M16" s="9">
        <f>5000*(12/100)*40/1000</f>
        <v>24</v>
      </c>
      <c r="N16" s="23">
        <v>33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</row>
    <row r="17" spans="1:30" ht="15">
      <c r="A17" s="54" t="s">
        <v>15</v>
      </c>
      <c r="B17" s="44"/>
      <c r="C17" s="16"/>
      <c r="D17" s="9"/>
      <c r="E17" s="9"/>
      <c r="F17" s="9"/>
      <c r="G17" s="9"/>
      <c r="H17" s="9"/>
      <c r="I17" s="9"/>
      <c r="J17" s="9">
        <v>255</v>
      </c>
      <c r="K17" s="9"/>
      <c r="L17" s="9"/>
      <c r="M17" s="9"/>
      <c r="N17" s="23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</row>
    <row r="18" spans="1:30" ht="15">
      <c r="A18" s="54" t="s">
        <v>16</v>
      </c>
      <c r="B18" s="44"/>
      <c r="C18" s="16">
        <v>60</v>
      </c>
      <c r="D18" s="10"/>
      <c r="E18" s="10"/>
      <c r="F18" s="9">
        <v>5</v>
      </c>
      <c r="G18" s="9">
        <v>5</v>
      </c>
      <c r="H18" s="9">
        <v>5</v>
      </c>
      <c r="I18" s="9">
        <v>65</v>
      </c>
      <c r="J18" s="9"/>
      <c r="K18" s="9">
        <v>5</v>
      </c>
      <c r="L18" s="9">
        <v>5</v>
      </c>
      <c r="M18" s="9">
        <v>5</v>
      </c>
      <c r="N18" s="23">
        <v>5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</row>
    <row r="19" spans="1:30" ht="15">
      <c r="A19" s="54" t="s">
        <v>17</v>
      </c>
      <c r="B19" s="44"/>
      <c r="C19" s="16">
        <v>7.8</v>
      </c>
      <c r="D19" s="9">
        <v>7.8</v>
      </c>
      <c r="E19" s="9">
        <v>7.8</v>
      </c>
      <c r="F19" s="9">
        <v>7.8</v>
      </c>
      <c r="G19" s="9">
        <v>7.8</v>
      </c>
      <c r="H19" s="9">
        <v>7.8</v>
      </c>
      <c r="I19" s="9">
        <v>7.8</v>
      </c>
      <c r="J19" s="9">
        <v>7.8</v>
      </c>
      <c r="K19" s="9">
        <v>7.8</v>
      </c>
      <c r="L19" s="9">
        <v>7.8</v>
      </c>
      <c r="M19" s="9"/>
      <c r="N19" s="23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</row>
    <row r="20" spans="1:30" ht="15">
      <c r="A20" s="54" t="s">
        <v>18</v>
      </c>
      <c r="B20" s="44"/>
      <c r="C20" s="16"/>
      <c r="D20" s="10">
        <v>20</v>
      </c>
      <c r="E20" s="10"/>
      <c r="F20" s="9"/>
      <c r="G20" s="9"/>
      <c r="H20" s="9"/>
      <c r="I20" s="9"/>
      <c r="J20" s="9"/>
      <c r="K20" s="9"/>
      <c r="L20" s="9"/>
      <c r="M20" s="9"/>
      <c r="N20" s="23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</row>
    <row r="21" spans="1:30" ht="15">
      <c r="A21" s="55" t="s">
        <v>19</v>
      </c>
      <c r="B21" s="47"/>
      <c r="C21" s="25">
        <v>44</v>
      </c>
      <c r="D21" s="26">
        <v>3</v>
      </c>
      <c r="E21" s="26">
        <v>5</v>
      </c>
      <c r="F21" s="26">
        <v>17</v>
      </c>
      <c r="G21" s="26">
        <v>27</v>
      </c>
      <c r="H21" s="26">
        <v>20</v>
      </c>
      <c r="I21" s="26"/>
      <c r="J21" s="26"/>
      <c r="K21" s="26">
        <v>43</v>
      </c>
      <c r="L21" s="26">
        <v>13</v>
      </c>
      <c r="M21" s="26">
        <v>9</v>
      </c>
      <c r="N21" s="27">
        <v>25</v>
      </c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</row>
    <row r="22" spans="1:30" ht="15"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</row>
    <row r="23" spans="1:30" s="3" customFormat="1" ht="14.1"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</row>
    <row r="24" spans="1:30" s="4" customFormat="1" ht="14.1"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</row>
    <row r="25" spans="1:30" s="4" customFormat="1" ht="14.1">
      <c r="A25" s="3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</row>
    <row r="26" spans="1:30" s="6" customFormat="1" ht="14.1">
      <c r="A26"/>
      <c r="B26"/>
      <c r="C26"/>
      <c r="D26"/>
      <c r="E26"/>
      <c r="F26"/>
      <c r="G26"/>
      <c r="H26"/>
      <c r="I26"/>
      <c r="J26"/>
      <c r="K26"/>
      <c r="L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</row>
    <row r="27" spans="1:30" s="6" customFormat="1" ht="14.1">
      <c r="A27"/>
      <c r="B27"/>
      <c r="C27"/>
      <c r="D27"/>
      <c r="E27"/>
      <c r="F27"/>
      <c r="G27"/>
      <c r="H27"/>
      <c r="I27"/>
      <c r="J27"/>
      <c r="K27"/>
      <c r="L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</row>
    <row r="28" spans="1:30" s="6" customFormat="1" ht="14.1">
      <c r="A28"/>
      <c r="B28"/>
      <c r="C28"/>
      <c r="D28"/>
      <c r="E28"/>
      <c r="F28"/>
      <c r="G28"/>
      <c r="H28"/>
      <c r="I28"/>
      <c r="J28"/>
      <c r="K28"/>
      <c r="L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</row>
    <row r="29" spans="1:30" s="6" customFormat="1" ht="14.1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</row>
    <row r="30" spans="1:30" s="6" customFormat="1" ht="14.1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</row>
    <row r="31" spans="1:30" s="7" customFormat="1" ht="14.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</row>
    <row r="32" spans="1:30" s="7" customFormat="1" ht="14.1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</row>
    <row r="33" spans="1:30" s="7" customFormat="1" ht="14.1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</row>
    <row r="34" spans="1:30" ht="14.1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</row>
    <row r="35" spans="1:30" ht="14.1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</row>
    <row r="36" spans="1:30" ht="14.1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</row>
    <row r="37" spans="1:30" ht="14.1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</row>
    <row r="38" spans="1:30" ht="14.1">
      <c r="A38"/>
      <c r="B38"/>
      <c r="C38"/>
      <c r="D38"/>
      <c r="E38"/>
      <c r="F38"/>
      <c r="G38"/>
      <c r="H38"/>
      <c r="I38"/>
      <c r="J38"/>
      <c r="K38"/>
      <c r="L38"/>
      <c r="M38"/>
      <c r="N38"/>
    </row>
    <row r="39" spans="1:30" ht="14.1">
      <c r="A39"/>
      <c r="B39"/>
      <c r="C39"/>
      <c r="D39"/>
      <c r="E39"/>
      <c r="F39"/>
      <c r="G39"/>
      <c r="H39"/>
      <c r="I39"/>
      <c r="J39"/>
      <c r="K39"/>
      <c r="L39"/>
      <c r="M39"/>
      <c r="N39"/>
    </row>
    <row r="40" spans="1:30" ht="14.1">
      <c r="A40"/>
      <c r="B40"/>
      <c r="C40"/>
      <c r="D40"/>
      <c r="E40"/>
      <c r="F40"/>
      <c r="G40"/>
      <c r="H40"/>
      <c r="I40"/>
      <c r="J40"/>
      <c r="K40"/>
      <c r="L40"/>
      <c r="M40"/>
      <c r="N40"/>
    </row>
    <row r="41" spans="1:30" ht="14.1">
      <c r="A41"/>
      <c r="B41"/>
      <c r="C41"/>
      <c r="D41"/>
      <c r="E41"/>
      <c r="F41"/>
      <c r="G41"/>
      <c r="H41"/>
      <c r="I41"/>
      <c r="J41"/>
      <c r="K41"/>
      <c r="L41"/>
      <c r="M41"/>
      <c r="N41"/>
    </row>
    <row r="42" spans="1:30" ht="14.1">
      <c r="A42"/>
      <c r="B42"/>
      <c r="C42"/>
      <c r="D42"/>
      <c r="E42"/>
      <c r="F42"/>
      <c r="G42"/>
      <c r="H42"/>
      <c r="I42"/>
      <c r="J42"/>
      <c r="K42"/>
      <c r="L42"/>
      <c r="M42"/>
      <c r="N42"/>
    </row>
    <row r="43" spans="1:30" ht="14.1">
      <c r="A43"/>
      <c r="B43"/>
      <c r="C43"/>
      <c r="D43"/>
      <c r="E43"/>
      <c r="F43"/>
      <c r="G43"/>
      <c r="H43"/>
      <c r="I43"/>
      <c r="J43"/>
      <c r="K43"/>
      <c r="L43"/>
      <c r="M43"/>
      <c r="N43"/>
    </row>
    <row r="44" spans="1:30" ht="14.1">
      <c r="A44"/>
      <c r="B44"/>
      <c r="C44"/>
      <c r="D44"/>
      <c r="E44"/>
      <c r="F44"/>
      <c r="G44"/>
      <c r="H44"/>
      <c r="I44"/>
      <c r="J44"/>
      <c r="K44"/>
      <c r="L44"/>
      <c r="M44"/>
      <c r="N44"/>
    </row>
    <row r="45" spans="1:30" ht="14.1">
      <c r="A45"/>
      <c r="B45"/>
      <c r="C45"/>
      <c r="D45"/>
      <c r="E45"/>
      <c r="F45"/>
      <c r="G45"/>
      <c r="H45"/>
      <c r="I45"/>
      <c r="J45"/>
      <c r="K45"/>
      <c r="L45"/>
      <c r="M45"/>
      <c r="N45"/>
    </row>
    <row r="46" spans="1:30" ht="14.1">
      <c r="A46"/>
      <c r="B46"/>
      <c r="C46"/>
      <c r="D46"/>
      <c r="E46"/>
      <c r="F46"/>
      <c r="G46"/>
      <c r="H46"/>
      <c r="I46"/>
      <c r="J46"/>
      <c r="K46"/>
      <c r="L46"/>
      <c r="M46"/>
      <c r="N46"/>
    </row>
    <row r="47" spans="1:30" ht="14.1">
      <c r="A47"/>
      <c r="B47"/>
      <c r="C47"/>
      <c r="D47"/>
      <c r="E47"/>
      <c r="F47"/>
      <c r="G47"/>
      <c r="H47"/>
      <c r="I47"/>
      <c r="J47"/>
      <c r="K47"/>
      <c r="L47"/>
      <c r="M47"/>
      <c r="N47"/>
    </row>
    <row r="48" spans="1:30" ht="14.1">
      <c r="A48"/>
      <c r="B48"/>
      <c r="C48"/>
      <c r="D48"/>
      <c r="E48"/>
      <c r="F48"/>
      <c r="G48"/>
      <c r="H48"/>
      <c r="I48"/>
      <c r="J48"/>
      <c r="K48"/>
      <c r="L48"/>
      <c r="M48"/>
      <c r="N48"/>
    </row>
    <row r="49" spans="1:14" ht="14.1">
      <c r="A49"/>
      <c r="B49"/>
      <c r="C49"/>
      <c r="D49"/>
      <c r="E49"/>
      <c r="F49"/>
      <c r="G49"/>
      <c r="H49"/>
      <c r="I49"/>
      <c r="J49"/>
      <c r="K49"/>
      <c r="L49"/>
      <c r="M49"/>
      <c r="N49"/>
    </row>
    <row r="50" spans="1:14" ht="14.1">
      <c r="A50"/>
      <c r="B50"/>
      <c r="C50"/>
      <c r="D50"/>
      <c r="E50"/>
      <c r="F50"/>
      <c r="G50"/>
      <c r="H50"/>
      <c r="I50"/>
      <c r="J50"/>
      <c r="K50"/>
      <c r="L50"/>
      <c r="M50"/>
      <c r="N50"/>
    </row>
    <row r="51" spans="1:14" ht="14.1">
      <c r="A51"/>
      <c r="B51"/>
      <c r="C51"/>
      <c r="D51"/>
      <c r="E51"/>
      <c r="F51"/>
      <c r="G51"/>
      <c r="H51"/>
      <c r="I51"/>
      <c r="J51"/>
      <c r="K51"/>
      <c r="L51"/>
      <c r="M51"/>
      <c r="N51"/>
    </row>
    <row r="52" spans="1:14" ht="14.1">
      <c r="A52"/>
      <c r="B52"/>
      <c r="C52"/>
      <c r="D52"/>
      <c r="E52"/>
      <c r="F52"/>
      <c r="G52"/>
      <c r="H52"/>
      <c r="I52"/>
      <c r="J52"/>
      <c r="K52"/>
      <c r="L52"/>
      <c r="M52"/>
      <c r="N52"/>
    </row>
    <row r="53" spans="1:14" ht="14.1">
      <c r="A53"/>
      <c r="B53"/>
      <c r="C53"/>
      <c r="D53"/>
      <c r="E53"/>
      <c r="F53"/>
      <c r="G53"/>
      <c r="H53"/>
      <c r="I53"/>
      <c r="J53"/>
      <c r="K53"/>
      <c r="L53"/>
      <c r="M53"/>
      <c r="N53"/>
    </row>
    <row r="54" spans="1:14" ht="14.1">
      <c r="A54"/>
      <c r="B54"/>
      <c r="C54"/>
      <c r="D54"/>
      <c r="E54"/>
      <c r="F54"/>
      <c r="G54"/>
      <c r="H54"/>
      <c r="I54"/>
      <c r="J54"/>
      <c r="K54"/>
      <c r="L54"/>
      <c r="M54"/>
      <c r="N54"/>
    </row>
  </sheetData>
  <mergeCells count="1">
    <mergeCell ref="A2:N2"/>
  </mergeCell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Бачило Д.В.</dc:creator>
  <cp:keywords/>
  <dc:description/>
  <cp:lastModifiedBy>Александра Ридли</cp:lastModifiedBy>
  <cp:revision/>
  <dcterms:created xsi:type="dcterms:W3CDTF">2017-11-29T12:43:36Z</dcterms:created>
  <dcterms:modified xsi:type="dcterms:W3CDTF">2018-03-28T06:19:19Z</dcterms:modified>
  <cp:category/>
  <cp:contentStatus/>
</cp:coreProperties>
</file>