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autoCompressPictures="0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Бачило\"/>
    </mc:Choice>
  </mc:AlternateContent>
  <workbookProtection workbookAlgorithmName="SHA-512" workbookHashValue="rFvGtSc+uT9lldzN+y+iY+5wgI3Hte2XVGFy2gBXrvc9fo8LmHkQFyNV8ro3zrW6XFTtrN8I1P9oiA6WSY1Rog==" workbookSaltValue="Q+sKM4NZRwpbWkZiqYLD1A==" workbookSpinCount="100000" lockStructure="1"/>
  <bookViews>
    <workbookView xWindow="0" yWindow="0" windowWidth="25605" windowHeight="16065" tabRatio="766"/>
  </bookViews>
  <sheets>
    <sheet name="ЭБП_Вар1" sheetId="7" r:id="rId1"/>
    <sheet name="ЭБП_Вар1(решение)" sheetId="10" state="hidden" r:id="rId2"/>
  </sheets>
  <externalReferences>
    <externalReference r:id="rId3"/>
  </externalReferences>
  <definedNames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4" i="10" l="1"/>
  <c r="K134" i="10" s="1"/>
  <c r="H133" i="10"/>
  <c r="K133" i="10" s="1"/>
  <c r="H132" i="10"/>
  <c r="K132" i="10" s="1"/>
  <c r="I131" i="10"/>
  <c r="H131" i="10"/>
  <c r="K131" i="10" s="1"/>
  <c r="H130" i="10"/>
  <c r="K130" i="10" s="1"/>
  <c r="H129" i="10"/>
  <c r="K129" i="10" s="1"/>
  <c r="H128" i="10"/>
  <c r="K128" i="10" s="1"/>
  <c r="I127" i="10"/>
  <c r="H127" i="10"/>
  <c r="K127" i="10" s="1"/>
  <c r="H126" i="10"/>
  <c r="K126" i="10" s="1"/>
  <c r="H125" i="10"/>
  <c r="K125" i="10" s="1"/>
  <c r="H124" i="10"/>
  <c r="K124" i="10" s="1"/>
  <c r="I123" i="10"/>
  <c r="H123" i="10"/>
  <c r="K123" i="10" s="1"/>
  <c r="H122" i="10"/>
  <c r="K122" i="10" s="1"/>
  <c r="H121" i="10"/>
  <c r="K121" i="10" s="1"/>
  <c r="I120" i="10"/>
  <c r="H120" i="10"/>
  <c r="K120" i="10" s="1"/>
  <c r="H119" i="10"/>
  <c r="K119" i="10" s="1"/>
  <c r="H118" i="10"/>
  <c r="K118" i="10" s="1"/>
  <c r="H117" i="10"/>
  <c r="K117" i="10" s="1"/>
  <c r="H116" i="10"/>
  <c r="K116" i="10" s="1"/>
  <c r="H115" i="10"/>
  <c r="K115" i="10" s="1"/>
  <c r="H114" i="10"/>
  <c r="K114" i="10" s="1"/>
  <c r="H113" i="10"/>
  <c r="K113" i="10" s="1"/>
  <c r="H112" i="10"/>
  <c r="K112" i="10" s="1"/>
  <c r="H111" i="10"/>
  <c r="K111" i="10" s="1"/>
  <c r="H110" i="10"/>
  <c r="K110" i="10" s="1"/>
  <c r="H109" i="10"/>
  <c r="K109" i="10" s="1"/>
  <c r="I108" i="10"/>
  <c r="H108" i="10"/>
  <c r="K108" i="10" s="1"/>
  <c r="H107" i="10"/>
  <c r="K107" i="10" s="1"/>
  <c r="H106" i="10"/>
  <c r="K106" i="10" s="1"/>
  <c r="I105" i="10"/>
  <c r="H105" i="10"/>
  <c r="K105" i="10" s="1"/>
  <c r="H104" i="10"/>
  <c r="K104" i="10" s="1"/>
  <c r="H103" i="10"/>
  <c r="K103" i="10" s="1"/>
  <c r="H102" i="10"/>
  <c r="K102" i="10" s="1"/>
  <c r="H101" i="10"/>
  <c r="K101" i="10" s="1"/>
  <c r="I100" i="10"/>
  <c r="H100" i="10"/>
  <c r="K100" i="10" s="1"/>
  <c r="H99" i="10"/>
  <c r="K99" i="10" s="1"/>
  <c r="H98" i="10"/>
  <c r="K98" i="10" s="1"/>
  <c r="I97" i="10"/>
  <c r="H97" i="10"/>
  <c r="K97" i="10" s="1"/>
  <c r="H96" i="10"/>
  <c r="K96" i="10" s="1"/>
  <c r="H95" i="10"/>
  <c r="K95" i="10" s="1"/>
  <c r="H94" i="10"/>
  <c r="K94" i="10" s="1"/>
  <c r="H93" i="10"/>
  <c r="K93" i="10" s="1"/>
  <c r="I92" i="10"/>
  <c r="H92" i="10"/>
  <c r="K92" i="10" s="1"/>
  <c r="H91" i="10"/>
  <c r="K91" i="10" s="1"/>
  <c r="H90" i="10"/>
  <c r="K90" i="10" s="1"/>
  <c r="I89" i="10"/>
  <c r="H89" i="10"/>
  <c r="K89" i="10" s="1"/>
  <c r="H88" i="10"/>
  <c r="K88" i="10" s="1"/>
  <c r="H87" i="10"/>
  <c r="K87" i="10" s="1"/>
  <c r="H86" i="10"/>
  <c r="K86" i="10" s="1"/>
  <c r="H85" i="10"/>
  <c r="K85" i="10" s="1"/>
  <c r="H84" i="10"/>
  <c r="K84" i="10" s="1"/>
  <c r="H83" i="10"/>
  <c r="K83" i="10" s="1"/>
  <c r="H82" i="10"/>
  <c r="K82" i="10" s="1"/>
  <c r="H81" i="10"/>
  <c r="K81" i="10" s="1"/>
  <c r="H80" i="10"/>
  <c r="K80" i="10" s="1"/>
  <c r="H79" i="10"/>
  <c r="K79" i="10" s="1"/>
  <c r="H78" i="10"/>
  <c r="K78" i="10" s="1"/>
  <c r="H77" i="10"/>
  <c r="K77" i="10" s="1"/>
  <c r="I76" i="10"/>
  <c r="H76" i="10"/>
  <c r="K76" i="10" s="1"/>
  <c r="H75" i="10"/>
  <c r="K75" i="10" s="1"/>
  <c r="H74" i="10"/>
  <c r="K74" i="10" s="1"/>
  <c r="I73" i="10"/>
  <c r="H73" i="10"/>
  <c r="K73" i="10" s="1"/>
  <c r="H72" i="10"/>
  <c r="K72" i="10" s="1"/>
  <c r="H71" i="10"/>
  <c r="K71" i="10" s="1"/>
  <c r="H70" i="10"/>
  <c r="K70" i="10" s="1"/>
  <c r="H69" i="10"/>
  <c r="K69" i="10" s="1"/>
  <c r="H68" i="10"/>
  <c r="K68" i="10" s="1"/>
  <c r="H67" i="10"/>
  <c r="K67" i="10" s="1"/>
  <c r="H66" i="10"/>
  <c r="K66" i="10" s="1"/>
  <c r="H65" i="10"/>
  <c r="K65" i="10" s="1"/>
  <c r="H64" i="10"/>
  <c r="K64" i="10" s="1"/>
  <c r="H63" i="10"/>
  <c r="K63" i="10" s="1"/>
  <c r="H62" i="10"/>
  <c r="K62" i="10" s="1"/>
  <c r="H61" i="10"/>
  <c r="K61" i="10" s="1"/>
  <c r="I60" i="10"/>
  <c r="H60" i="10"/>
  <c r="K60" i="10" s="1"/>
  <c r="H59" i="10"/>
  <c r="K59" i="10" s="1"/>
  <c r="H58" i="10"/>
  <c r="K58" i="10" s="1"/>
  <c r="I57" i="10"/>
  <c r="H57" i="10"/>
  <c r="K57" i="10" s="1"/>
  <c r="H56" i="10"/>
  <c r="K56" i="10" s="1"/>
  <c r="H55" i="10"/>
  <c r="K55" i="10" s="1"/>
  <c r="H54" i="10"/>
  <c r="K54" i="10" s="1"/>
  <c r="H53" i="10"/>
  <c r="K53" i="10" s="1"/>
  <c r="H52" i="10"/>
  <c r="K52" i="10" s="1"/>
  <c r="H51" i="10"/>
  <c r="K51" i="10" s="1"/>
  <c r="H50" i="10"/>
  <c r="K50" i="10" s="1"/>
  <c r="H49" i="10"/>
  <c r="I49" i="10" s="1"/>
  <c r="H48" i="10"/>
  <c r="I48" i="10" s="1"/>
  <c r="K47" i="10"/>
  <c r="H47" i="10"/>
  <c r="I47" i="10" s="1"/>
  <c r="H46" i="10"/>
  <c r="I46" i="10" s="1"/>
  <c r="K45" i="10"/>
  <c r="H45" i="10"/>
  <c r="I45" i="10" s="1"/>
  <c r="H44" i="10"/>
  <c r="I44" i="10" s="1"/>
  <c r="H43" i="10"/>
  <c r="I43" i="10" s="1"/>
  <c r="H42" i="10"/>
  <c r="I42" i="10" s="1"/>
  <c r="H41" i="10"/>
  <c r="I41" i="10" s="1"/>
  <c r="H40" i="10"/>
  <c r="I40" i="10" s="1"/>
  <c r="K39" i="10"/>
  <c r="H39" i="10"/>
  <c r="I39" i="10" s="1"/>
  <c r="H38" i="10"/>
  <c r="I38" i="10" s="1"/>
  <c r="K37" i="10"/>
  <c r="H37" i="10"/>
  <c r="I37" i="10" s="1"/>
  <c r="H36" i="10"/>
  <c r="I36" i="10" s="1"/>
  <c r="H35" i="10"/>
  <c r="I35" i="10" s="1"/>
  <c r="H34" i="10"/>
  <c r="I34" i="10" s="1"/>
  <c r="H33" i="10"/>
  <c r="I33" i="10" s="1"/>
  <c r="H32" i="10"/>
  <c r="I32" i="10" s="1"/>
  <c r="H31" i="10"/>
  <c r="I31" i="10" s="1"/>
  <c r="H30" i="10"/>
  <c r="I30" i="10" s="1"/>
  <c r="K29" i="10"/>
  <c r="H29" i="10"/>
  <c r="I29" i="10" s="1"/>
  <c r="H28" i="10"/>
  <c r="I28" i="10" s="1"/>
  <c r="H27" i="10"/>
  <c r="I27" i="10" s="1"/>
  <c r="H26" i="10"/>
  <c r="I26" i="10" s="1"/>
  <c r="H25" i="10"/>
  <c r="I25" i="10" s="1"/>
  <c r="H24" i="10"/>
  <c r="I24" i="10" s="1"/>
  <c r="H23" i="10"/>
  <c r="I23" i="10" s="1"/>
  <c r="H22" i="10"/>
  <c r="I22" i="10" s="1"/>
  <c r="K21" i="10"/>
  <c r="H21" i="10"/>
  <c r="I21" i="10" s="1"/>
  <c r="H20" i="10"/>
  <c r="I20" i="10" s="1"/>
  <c r="H19" i="10"/>
  <c r="I19" i="10" s="1"/>
  <c r="H18" i="10"/>
  <c r="I18" i="10" s="1"/>
  <c r="K17" i="10"/>
  <c r="H17" i="10"/>
  <c r="I17" i="10" s="1"/>
  <c r="H16" i="10"/>
  <c r="I16" i="10" s="1"/>
  <c r="H15" i="10"/>
  <c r="I15" i="10" s="1"/>
  <c r="H14" i="10"/>
  <c r="I14" i="10" s="1"/>
  <c r="K13" i="10"/>
  <c r="H13" i="10"/>
  <c r="I13" i="10" s="1"/>
  <c r="H12" i="10"/>
  <c r="I12" i="10" s="1"/>
  <c r="H11" i="10"/>
  <c r="K11" i="10" s="1"/>
  <c r="I10" i="10"/>
  <c r="H10" i="10"/>
  <c r="K10" i="10" l="1"/>
  <c r="K5" i="10"/>
  <c r="K15" i="10"/>
  <c r="K23" i="10"/>
  <c r="K31" i="10"/>
  <c r="I129" i="10"/>
  <c r="K19" i="10"/>
  <c r="K27" i="10"/>
  <c r="K35" i="10"/>
  <c r="K43" i="10"/>
  <c r="I116" i="10"/>
  <c r="I125" i="10"/>
  <c r="I133" i="10"/>
  <c r="K25" i="10"/>
  <c r="K33" i="10"/>
  <c r="K41" i="10"/>
  <c r="K49" i="10"/>
  <c r="I52" i="10"/>
  <c r="I65" i="10"/>
  <c r="I68" i="10"/>
  <c r="I81" i="10"/>
  <c r="I84" i="10"/>
  <c r="K12" i="10"/>
  <c r="K14" i="10"/>
  <c r="K16" i="10"/>
  <c r="K18" i="10"/>
  <c r="K20" i="10"/>
  <c r="K22" i="10"/>
  <c r="K24" i="10"/>
  <c r="K26" i="10"/>
  <c r="K28" i="10"/>
  <c r="K30" i="10"/>
  <c r="K32" i="10"/>
  <c r="K34" i="10"/>
  <c r="K36" i="10"/>
  <c r="K38" i="10"/>
  <c r="K40" i="10"/>
  <c r="K42" i="10"/>
  <c r="K44" i="10"/>
  <c r="K46" i="10"/>
  <c r="K48" i="10"/>
  <c r="I53" i="10"/>
  <c r="I56" i="10"/>
  <c r="I61" i="10"/>
  <c r="I64" i="10"/>
  <c r="I69" i="10"/>
  <c r="I72" i="10"/>
  <c r="I77" i="10"/>
  <c r="I80" i="10"/>
  <c r="I85" i="10"/>
  <c r="I88" i="10"/>
  <c r="I93" i="10"/>
  <c r="I96" i="10"/>
  <c r="I101" i="10"/>
  <c r="I104" i="10"/>
  <c r="I109" i="10"/>
  <c r="I112" i="10"/>
  <c r="I124" i="10"/>
  <c r="I126" i="10"/>
  <c r="I128" i="10"/>
  <c r="I130" i="10"/>
  <c r="I132" i="10"/>
  <c r="I134" i="10"/>
  <c r="L5" i="10"/>
  <c r="D1" i="10" s="1"/>
  <c r="G12" i="10"/>
  <c r="K8" i="10"/>
  <c r="K7" i="10" s="1"/>
  <c r="I11" i="10"/>
  <c r="I55" i="10"/>
  <c r="I59" i="10"/>
  <c r="I63" i="10"/>
  <c r="I67" i="10"/>
  <c r="I75" i="10"/>
  <c r="I79" i="10"/>
  <c r="I91" i="10"/>
  <c r="I99" i="10"/>
  <c r="I103" i="10"/>
  <c r="I111" i="10"/>
  <c r="I115" i="10"/>
  <c r="I119" i="10"/>
  <c r="G10" i="10"/>
  <c r="I50" i="10"/>
  <c r="I54" i="10"/>
  <c r="I58" i="10"/>
  <c r="I62" i="10"/>
  <c r="I66" i="10"/>
  <c r="I70" i="10"/>
  <c r="I74" i="10"/>
  <c r="I78" i="10"/>
  <c r="I82" i="10"/>
  <c r="I86" i="10"/>
  <c r="I90" i="10"/>
  <c r="I94" i="10"/>
  <c r="I98" i="10"/>
  <c r="I102" i="10"/>
  <c r="I106" i="10"/>
  <c r="I110" i="10"/>
  <c r="I114" i="10"/>
  <c r="I118" i="10"/>
  <c r="I122" i="10"/>
  <c r="I51" i="10"/>
  <c r="I71" i="10"/>
  <c r="I83" i="10"/>
  <c r="I87" i="10"/>
  <c r="I95" i="10"/>
  <c r="I107" i="10"/>
  <c r="I113" i="10"/>
  <c r="I117" i="10"/>
  <c r="I121" i="10"/>
  <c r="L7" i="10"/>
  <c r="F1" i="10" s="1"/>
  <c r="I135" i="10" l="1"/>
  <c r="J71" i="10" s="1"/>
  <c r="J99" i="10" l="1"/>
  <c r="J90" i="10"/>
  <c r="J111" i="10"/>
  <c r="J121" i="10"/>
  <c r="J62" i="10"/>
  <c r="J79" i="10"/>
  <c r="J98" i="10"/>
  <c r="J86" i="10"/>
  <c r="J119" i="10"/>
  <c r="J106" i="10"/>
  <c r="J55" i="10"/>
  <c r="J78" i="10"/>
  <c r="J87" i="10"/>
  <c r="J50" i="10"/>
  <c r="J114" i="10"/>
  <c r="J63" i="10"/>
  <c r="J102" i="10"/>
  <c r="J11" i="10"/>
  <c r="J58" i="10"/>
  <c r="J122" i="10"/>
  <c r="J70" i="10"/>
  <c r="J75" i="10"/>
  <c r="J94" i="10"/>
  <c r="J113" i="10"/>
  <c r="J66" i="10"/>
  <c r="J51" i="10"/>
  <c r="J115" i="10"/>
  <c r="J89" i="10"/>
  <c r="J133" i="10"/>
  <c r="J129" i="10"/>
  <c r="J125" i="10"/>
  <c r="J109" i="10"/>
  <c r="J105" i="10"/>
  <c r="J101" i="10"/>
  <c r="J97" i="10"/>
  <c r="J93" i="10"/>
  <c r="J85" i="10"/>
  <c r="J81" i="10"/>
  <c r="J77" i="10"/>
  <c r="J73" i="10"/>
  <c r="J69" i="10"/>
  <c r="J65" i="10"/>
  <c r="J61" i="10"/>
  <c r="J57" i="10"/>
  <c r="J53" i="10"/>
  <c r="J13" i="10"/>
  <c r="J23" i="10"/>
  <c r="J37" i="10"/>
  <c r="J49" i="10"/>
  <c r="J76" i="10"/>
  <c r="J108" i="10"/>
  <c r="J12" i="10"/>
  <c r="J20" i="10"/>
  <c r="J28" i="10"/>
  <c r="J36" i="10"/>
  <c r="J44" i="10"/>
  <c r="J19" i="10"/>
  <c r="J41" i="10"/>
  <c r="J72" i="10"/>
  <c r="J104" i="10"/>
  <c r="J128" i="10"/>
  <c r="J21" i="10"/>
  <c r="J26" i="10"/>
  <c r="J10" i="10"/>
  <c r="K6" i="10" s="1"/>
  <c r="J64" i="10"/>
  <c r="J134" i="10"/>
  <c r="J15" i="10"/>
  <c r="J27" i="10"/>
  <c r="J39" i="10"/>
  <c r="J116" i="10"/>
  <c r="J84" i="10"/>
  <c r="J120" i="10"/>
  <c r="J14" i="10"/>
  <c r="J22" i="10"/>
  <c r="J30" i="10"/>
  <c r="J38" i="10"/>
  <c r="J46" i="10"/>
  <c r="J25" i="10"/>
  <c r="J47" i="10"/>
  <c r="J80" i="10"/>
  <c r="J112" i="10"/>
  <c r="J130" i="10"/>
  <c r="J17" i="10"/>
  <c r="J31" i="10"/>
  <c r="J43" i="10"/>
  <c r="J60" i="10"/>
  <c r="J92" i="10"/>
  <c r="J123" i="10"/>
  <c r="J16" i="10"/>
  <c r="J24" i="10"/>
  <c r="J32" i="10"/>
  <c r="J40" i="10"/>
  <c r="J48" i="10"/>
  <c r="J29" i="10"/>
  <c r="J52" i="10"/>
  <c r="J56" i="10"/>
  <c r="J88" i="10"/>
  <c r="J124" i="10"/>
  <c r="J132" i="10"/>
  <c r="J33" i="10"/>
  <c r="J45" i="10"/>
  <c r="J68" i="10"/>
  <c r="J100" i="10"/>
  <c r="J127" i="10"/>
  <c r="J18" i="10"/>
  <c r="J34" i="10"/>
  <c r="J42" i="10"/>
  <c r="J35" i="10"/>
  <c r="J131" i="10"/>
  <c r="J96" i="10"/>
  <c r="J126" i="10"/>
  <c r="J117" i="10"/>
  <c r="J91" i="10"/>
  <c r="J67" i="10"/>
  <c r="J74" i="10"/>
  <c r="J83" i="10"/>
  <c r="J118" i="10"/>
  <c r="J103" i="10"/>
  <c r="J110" i="10"/>
  <c r="J59" i="10"/>
  <c r="J82" i="10"/>
  <c r="J95" i="10"/>
  <c r="J54" i="10"/>
  <c r="J107" i="10"/>
  <c r="L6" i="10" l="1"/>
  <c r="E1" i="10" s="1"/>
  <c r="G11" i="10"/>
  <c r="C1" i="10" l="1"/>
</calcChain>
</file>

<file path=xl/sharedStrings.xml><?xml version="1.0" encoding="utf-8"?>
<sst xmlns="http://schemas.openxmlformats.org/spreadsheetml/2006/main" count="284" uniqueCount="26">
  <si>
    <t>Задача Учебного пособия №</t>
  </si>
  <si>
    <t>Ячейки для заполнения значениями или формулами закрашены голубой заливкой</t>
  </si>
  <si>
    <t>Энергопотребление бытовых приборов. Вариант 1.</t>
  </si>
  <si>
    <t>№ п/п</t>
  </si>
  <si>
    <t>Объем холодильной камеры (л)</t>
  </si>
  <si>
    <t>Объем морозильной камеры (л)</t>
  </si>
  <si>
    <t>Цена (руб.)</t>
  </si>
  <si>
    <t>Класс энергоэффективности ** по информации производителя</t>
  </si>
  <si>
    <t xml:space="preserve"> Годовое энергопотребление кВт·ч * по информации производителя</t>
  </si>
  <si>
    <t>Ответы:</t>
  </si>
  <si>
    <t>Для вопроса 1</t>
  </si>
  <si>
    <t>Для вопроса 2</t>
  </si>
  <si>
    <t>Для вопроса 3</t>
  </si>
  <si>
    <t>В</t>
  </si>
  <si>
    <t>А</t>
  </si>
  <si>
    <t>А+</t>
  </si>
  <si>
    <t>А++</t>
  </si>
  <si>
    <t>А+++</t>
  </si>
  <si>
    <t>Годовое энергопотребление каждого холодильника класса В пересчете на 100 литров полезного объема:</t>
  </si>
  <si>
    <t>Столбцы с голубой заливкой для вычислений.
В них можно вводить и протягивать формулы</t>
  </si>
  <si>
    <t>Таблица для анализа.</t>
  </si>
  <si>
    <t>Внимание: поля с голубой заливкой предназначены для вычислений. В них можно вводить и протягивать формулы</t>
  </si>
  <si>
    <t xml:space="preserve">На основании данных таблицы найдите:
1. Общее количество холодильников В класса энергоэффективности. Ответ запишите в ячейку справа (с голубой заливкой): </t>
  </si>
  <si>
    <t xml:space="preserve">2. Стоимость холодильника класса В с наименьшим энергопотреблением. Если таких холодильников несколько, выберите наименьшую цену. Ответ запишите в ячейку справа (с голубой заливкой): </t>
  </si>
  <si>
    <t xml:space="preserve">3. Годовое энергопотребление каждого холодильника класса В пересчете на 100 литров полезного объема. Значение этой величины для первого прибора запишите в ячейку справа (с голубой заливкой): </t>
  </si>
  <si>
    <t>2.4.1.23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</si>
</sst>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left"/>
      <protection hidden="1"/>
    </xf>
    <xf numFmtId="0" fontId="4" fillId="0" borderId="0" xfId="23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Border="1" applyProtection="1">
      <protection hidden="1"/>
    </xf>
    <xf numFmtId="49" fontId="0" fillId="3" borderId="0" xfId="0" applyNumberFormat="1" applyFill="1" applyProtection="1">
      <protection hidden="1"/>
    </xf>
    <xf numFmtId="0" fontId="0" fillId="3" borderId="15" xfId="0" applyFill="1" applyBorder="1" applyProtection="1">
      <protection locked="0"/>
    </xf>
    <xf numFmtId="0" fontId="0" fillId="3" borderId="16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0" borderId="0" xfId="0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0" fillId="0" borderId="12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8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23" xfId="0" applyFill="1" applyBorder="1" applyProtection="1">
      <protection hidden="1"/>
    </xf>
    <xf numFmtId="0" fontId="0" fillId="3" borderId="3" xfId="0" applyFill="1" applyBorder="1" applyProtection="1"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0" fillId="3" borderId="18" xfId="0" applyFill="1" applyBorder="1" applyAlignment="1" applyProtection="1">
      <alignment horizontal="center" vertical="center" wrapText="1"/>
      <protection locked="0"/>
    </xf>
    <xf numFmtId="0" fontId="0" fillId="3" borderId="21" xfId="0" applyFill="1" applyBorder="1" applyAlignment="1" applyProtection="1">
      <alignment horizontal="center" vertical="center" wrapText="1"/>
      <protection locked="0"/>
    </xf>
    <xf numFmtId="0" fontId="0" fillId="3" borderId="22" xfId="0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13" xfId="0" applyFill="1" applyBorder="1" applyProtection="1">
      <protection locked="0"/>
    </xf>
    <xf numFmtId="0" fontId="5" fillId="0" borderId="24" xfId="0" applyFont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3" borderId="5" xfId="0" applyFill="1" applyBorder="1" applyAlignment="1" applyProtection="1">
      <alignment horizontal="center" vertical="center" wrapText="1"/>
      <protection locked="0"/>
    </xf>
    <xf numFmtId="0" fontId="0" fillId="0" borderId="26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8" xfId="0" applyBorder="1" applyProtection="1">
      <protection hidden="1"/>
    </xf>
    <xf numFmtId="0" fontId="0" fillId="3" borderId="27" xfId="0" applyFill="1" applyBorder="1" applyProtection="1"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 applyBorder="1" applyAlignment="1" applyProtection="1">
      <alignment wrapText="1"/>
      <protection hidden="1"/>
    </xf>
    <xf numFmtId="0" fontId="1" fillId="0" borderId="1" xfId="0" applyFont="1" applyBorder="1" applyAlignment="1" applyProtection="1">
      <alignment horizontal="center" wrapText="1"/>
      <protection hidden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6" fillId="0" borderId="29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>
      <alignment vertical="center" wrapTex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4" xfId="0" applyBorder="1" applyAlignment="1">
      <alignment horizontal="center" vertical="center"/>
    </xf>
    <xf numFmtId="0" fontId="6" fillId="2" borderId="30" xfId="0" applyFont="1" applyFill="1" applyBorder="1" applyAlignment="1" applyProtection="1">
      <alignment wrapText="1"/>
      <protection hidden="1"/>
    </xf>
    <xf numFmtId="0" fontId="0" fillId="0" borderId="30" xfId="0" applyBorder="1" applyAlignment="1">
      <alignment wrapText="1"/>
    </xf>
    <xf numFmtId="0" fontId="0" fillId="0" borderId="14" xfId="0" applyBorder="1" applyAlignment="1">
      <alignment wrapText="1"/>
    </xf>
    <xf numFmtId="0" fontId="6" fillId="2" borderId="31" xfId="0" applyFont="1" applyFill="1" applyBorder="1" applyAlignment="1" applyProtection="1">
      <alignment wrapText="1"/>
      <protection hidden="1"/>
    </xf>
    <xf numFmtId="0" fontId="0" fillId="0" borderId="31" xfId="0" applyBorder="1" applyAlignment="1">
      <alignment wrapText="1"/>
    </xf>
    <xf numFmtId="0" fontId="0" fillId="0" borderId="15" xfId="0" applyBorder="1" applyAlignment="1">
      <alignment wrapText="1"/>
    </xf>
    <xf numFmtId="0" fontId="6" fillId="2" borderId="34" xfId="0" applyFont="1" applyFill="1" applyBorder="1" applyAlignment="1" applyProtection="1">
      <alignment wrapText="1"/>
      <protection hidden="1"/>
    </xf>
    <xf numFmtId="0" fontId="0" fillId="0" borderId="3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 applyProtection="1">
      <alignment wrapText="1"/>
      <protection hidden="1"/>
    </xf>
    <xf numFmtId="0" fontId="0" fillId="0" borderId="17" xfId="0" applyBorder="1" applyAlignment="1">
      <alignment wrapText="1"/>
    </xf>
    <xf numFmtId="0" fontId="0" fillId="3" borderId="19" xfId="0" applyFill="1" applyBorder="1" applyAlignment="1" applyProtection="1">
      <alignment horizontal="center" vertical="center" wrapText="1"/>
      <protection locked="0"/>
    </xf>
    <xf numFmtId="0" fontId="0" fillId="3" borderId="20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6" fillId="2" borderId="32" xfId="0" applyFont="1" applyFill="1" applyBorder="1" applyAlignment="1" applyProtection="1">
      <alignment wrapText="1"/>
      <protection hidden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49" fontId="0" fillId="0" borderId="0" xfId="0" applyNumberFormat="1" applyFill="1" applyProtection="1">
      <protection hidden="1"/>
    </xf>
  </cellXfs>
  <cellStyles count="24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2_&#1054;&#1090;&#1076;&#1077;&#1083;&#1100;&#1085;&#1099;&#1077;%20&#1092;&#1072;&#1081;&#1083;&#1099;%20Excel%20&#1082;%20&#1079;&#1072;&#1076;&#1072;&#1095;&#1072;&#1084;/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Iphone"/>
      <sheetName val="XiaoMi"/>
      <sheetName val="Условия микркредита"/>
      <sheetName val="Автокредит_Ипотека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</sheetNames>
    <sheetDataSet>
      <sheetData sheetId="0"/>
      <sheetData sheetId="1"/>
      <sheetData sheetId="2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41"/>
  <sheetViews>
    <sheetView tabSelected="1" zoomScale="85" zoomScaleNormal="85" workbookViewId="0">
      <pane ySplit="2" topLeftCell="A3" activePane="bottomLeft" state="frozenSplit"/>
      <selection pane="bottomLeft" activeCell="A5" sqref="A5:F5"/>
    </sheetView>
  </sheetViews>
  <sheetFormatPr defaultColWidth="8.85546875" defaultRowHeight="15" x14ac:dyDescent="0.25"/>
  <cols>
    <col min="1" max="1" width="28.7109375" style="1" customWidth="1"/>
    <col min="2" max="2" width="14.7109375" style="1" customWidth="1"/>
    <col min="3" max="3" width="12.85546875" style="1" customWidth="1"/>
    <col min="4" max="4" width="8.85546875" style="1"/>
    <col min="5" max="5" width="22.7109375" style="12" customWidth="1"/>
    <col min="6" max="6" width="26.85546875" style="1" customWidth="1"/>
    <col min="7" max="11" width="8.85546875" style="1"/>
    <col min="12" max="12" width="24" style="1" customWidth="1"/>
    <col min="13" max="16384" width="8.85546875" style="1"/>
  </cols>
  <sheetData>
    <row r="1" spans="1:12" x14ac:dyDescent="0.25">
      <c r="A1" s="3" t="s">
        <v>0</v>
      </c>
      <c r="B1" s="4" t="s">
        <v>25</v>
      </c>
      <c r="E1" s="1"/>
      <c r="H1" s="6"/>
      <c r="I1" s="6"/>
      <c r="J1" s="6"/>
      <c r="K1" s="6"/>
    </row>
    <row r="2" spans="1:12" x14ac:dyDescent="0.25">
      <c r="A2" s="7" t="s">
        <v>1</v>
      </c>
      <c r="E2" s="1"/>
      <c r="H2" s="6"/>
      <c r="I2" s="6"/>
      <c r="J2" s="6"/>
      <c r="K2" s="6"/>
    </row>
    <row r="3" spans="1:12" ht="15.75" thickBot="1" x14ac:dyDescent="0.3">
      <c r="A3" s="75"/>
      <c r="E3" s="1"/>
      <c r="H3" s="6"/>
      <c r="I3" s="6"/>
      <c r="J3" s="6"/>
      <c r="K3" s="6"/>
    </row>
    <row r="4" spans="1:12" ht="19.5" thickBot="1" x14ac:dyDescent="0.35">
      <c r="A4" s="49" t="s">
        <v>2</v>
      </c>
      <c r="B4" s="50"/>
      <c r="C4" s="50"/>
      <c r="D4" s="50"/>
      <c r="E4" s="50"/>
      <c r="F4" s="50"/>
      <c r="G4" s="51"/>
      <c r="H4" s="48"/>
      <c r="I4" s="48"/>
      <c r="J4" s="48"/>
      <c r="K4" s="48"/>
    </row>
    <row r="5" spans="1:12" ht="30" customHeight="1" thickBot="1" x14ac:dyDescent="0.3">
      <c r="A5" s="56" t="s">
        <v>22</v>
      </c>
      <c r="B5" s="57"/>
      <c r="C5" s="57"/>
      <c r="D5" s="57"/>
      <c r="E5" s="57"/>
      <c r="F5" s="58"/>
      <c r="G5" s="25"/>
      <c r="H5" s="47"/>
      <c r="I5" s="47"/>
      <c r="J5" s="47"/>
      <c r="K5" s="6"/>
    </row>
    <row r="6" spans="1:12" ht="30" customHeight="1" thickBot="1" x14ac:dyDescent="0.3">
      <c r="A6" s="59" t="s">
        <v>23</v>
      </c>
      <c r="B6" s="60"/>
      <c r="C6" s="60"/>
      <c r="D6" s="60"/>
      <c r="E6" s="60"/>
      <c r="F6" s="61"/>
      <c r="G6" s="25"/>
      <c r="H6" s="47"/>
      <c r="I6" s="47"/>
      <c r="J6" s="47"/>
      <c r="K6" s="6"/>
    </row>
    <row r="7" spans="1:12" ht="31.5" customHeight="1" thickBot="1" x14ac:dyDescent="0.3">
      <c r="A7" s="62" t="s">
        <v>24</v>
      </c>
      <c r="B7" s="63"/>
      <c r="C7" s="63"/>
      <c r="D7" s="63"/>
      <c r="E7" s="63"/>
      <c r="F7" s="64"/>
      <c r="G7" s="25"/>
      <c r="H7" s="47"/>
      <c r="I7" s="47"/>
      <c r="J7" s="47"/>
      <c r="K7" s="6"/>
    </row>
    <row r="8" spans="1:12" ht="35.25" customHeight="1" thickBot="1" x14ac:dyDescent="0.3">
      <c r="A8" s="54" t="s">
        <v>20</v>
      </c>
      <c r="B8" s="55"/>
      <c r="C8" s="55"/>
      <c r="D8" s="55"/>
      <c r="E8" s="55"/>
      <c r="F8" s="55"/>
      <c r="G8" s="52" t="s">
        <v>21</v>
      </c>
      <c r="H8" s="53"/>
      <c r="I8" s="53"/>
      <c r="J8" s="53"/>
      <c r="K8" s="53"/>
      <c r="L8" s="53"/>
    </row>
    <row r="9" spans="1:12" ht="60" x14ac:dyDescent="0.25">
      <c r="A9" s="13" t="s">
        <v>3</v>
      </c>
      <c r="B9" s="14" t="s">
        <v>4</v>
      </c>
      <c r="C9" s="14" t="s">
        <v>5</v>
      </c>
      <c r="D9" s="14" t="s">
        <v>6</v>
      </c>
      <c r="E9" s="14" t="s">
        <v>7</v>
      </c>
      <c r="F9" s="38" t="s">
        <v>8</v>
      </c>
      <c r="G9" s="40"/>
      <c r="H9" s="40"/>
      <c r="I9" s="40"/>
      <c r="J9" s="40"/>
      <c r="K9" s="40"/>
      <c r="L9" s="34"/>
    </row>
    <row r="10" spans="1:12" x14ac:dyDescent="0.25">
      <c r="A10" s="16">
        <v>1</v>
      </c>
      <c r="B10" s="17">
        <v>245</v>
      </c>
      <c r="C10" s="17">
        <v>53</v>
      </c>
      <c r="D10" s="17">
        <v>14289</v>
      </c>
      <c r="E10" s="18" t="s">
        <v>13</v>
      </c>
      <c r="F10" s="39">
        <v>401.5</v>
      </c>
      <c r="G10" s="34"/>
      <c r="H10" s="34"/>
      <c r="I10" s="34"/>
      <c r="J10" s="34"/>
      <c r="K10" s="34"/>
      <c r="L10" s="34"/>
    </row>
    <row r="11" spans="1:12" x14ac:dyDescent="0.25">
      <c r="A11" s="16">
        <v>2</v>
      </c>
      <c r="B11" s="17">
        <v>233</v>
      </c>
      <c r="C11" s="17">
        <v>85</v>
      </c>
      <c r="D11" s="17">
        <v>16500</v>
      </c>
      <c r="E11" s="18" t="s">
        <v>13</v>
      </c>
      <c r="F11" s="39">
        <v>467.2</v>
      </c>
      <c r="G11" s="34"/>
      <c r="H11" s="34"/>
      <c r="I11" s="34"/>
      <c r="J11" s="34"/>
      <c r="K11" s="34"/>
      <c r="L11" s="34"/>
    </row>
    <row r="12" spans="1:12" x14ac:dyDescent="0.25">
      <c r="A12" s="16">
        <v>3</v>
      </c>
      <c r="B12" s="17">
        <v>193</v>
      </c>
      <c r="C12" s="17">
        <v>85</v>
      </c>
      <c r="D12" s="17">
        <v>14055</v>
      </c>
      <c r="E12" s="18" t="s">
        <v>13</v>
      </c>
      <c r="F12" s="39">
        <v>445</v>
      </c>
      <c r="G12" s="34"/>
      <c r="H12" s="34"/>
      <c r="I12" s="34"/>
      <c r="J12" s="34"/>
      <c r="K12" s="34"/>
      <c r="L12" s="34"/>
    </row>
    <row r="13" spans="1:12" x14ac:dyDescent="0.25">
      <c r="A13" s="16">
        <v>4</v>
      </c>
      <c r="B13" s="17">
        <v>196</v>
      </c>
      <c r="C13" s="17">
        <v>53</v>
      </c>
      <c r="D13" s="17">
        <v>13750</v>
      </c>
      <c r="E13" s="18" t="s">
        <v>13</v>
      </c>
      <c r="F13" s="39">
        <v>401.5</v>
      </c>
      <c r="G13" s="34"/>
      <c r="H13" s="34"/>
      <c r="I13" s="34"/>
      <c r="J13" s="34"/>
      <c r="K13" s="34"/>
      <c r="L13" s="34"/>
    </row>
    <row r="14" spans="1:12" x14ac:dyDescent="0.25">
      <c r="A14" s="16">
        <v>5</v>
      </c>
      <c r="B14" s="17">
        <v>234</v>
      </c>
      <c r="C14" s="17">
        <v>46</v>
      </c>
      <c r="D14" s="17">
        <v>13235</v>
      </c>
      <c r="E14" s="18" t="s">
        <v>13</v>
      </c>
      <c r="F14" s="39">
        <v>325</v>
      </c>
      <c r="G14" s="34"/>
      <c r="H14" s="34"/>
      <c r="I14" s="34"/>
      <c r="J14" s="34"/>
      <c r="K14" s="34"/>
      <c r="L14" s="34"/>
    </row>
    <row r="15" spans="1:12" x14ac:dyDescent="0.25">
      <c r="A15" s="16">
        <v>6</v>
      </c>
      <c r="B15" s="17">
        <v>165</v>
      </c>
      <c r="C15" s="17">
        <v>30</v>
      </c>
      <c r="D15" s="17">
        <v>12575</v>
      </c>
      <c r="E15" s="18" t="s">
        <v>13</v>
      </c>
      <c r="F15" s="39">
        <v>343.1</v>
      </c>
      <c r="G15" s="34"/>
      <c r="H15" s="34"/>
      <c r="I15" s="34"/>
      <c r="J15" s="34"/>
      <c r="K15" s="34"/>
      <c r="L15" s="34"/>
    </row>
    <row r="16" spans="1:12" x14ac:dyDescent="0.25">
      <c r="A16" s="16">
        <v>7</v>
      </c>
      <c r="B16" s="17">
        <v>231</v>
      </c>
      <c r="C16" s="17">
        <v>79</v>
      </c>
      <c r="D16" s="17">
        <v>14140</v>
      </c>
      <c r="E16" s="18" t="s">
        <v>13</v>
      </c>
      <c r="F16" s="39">
        <v>361</v>
      </c>
      <c r="G16" s="34"/>
      <c r="H16" s="34"/>
      <c r="I16" s="34"/>
      <c r="J16" s="34"/>
      <c r="K16" s="34"/>
      <c r="L16" s="34"/>
    </row>
    <row r="17" spans="1:12" x14ac:dyDescent="0.25">
      <c r="A17" s="16">
        <v>8</v>
      </c>
      <c r="B17" s="17">
        <v>180</v>
      </c>
      <c r="C17" s="17">
        <v>60</v>
      </c>
      <c r="D17" s="17">
        <v>13710</v>
      </c>
      <c r="E17" s="18" t="s">
        <v>13</v>
      </c>
      <c r="F17" s="39">
        <v>299</v>
      </c>
      <c r="G17" s="34"/>
      <c r="H17" s="34"/>
      <c r="I17" s="34"/>
      <c r="J17" s="34"/>
      <c r="K17" s="34"/>
      <c r="L17" s="34"/>
    </row>
    <row r="18" spans="1:12" x14ac:dyDescent="0.25">
      <c r="A18" s="16">
        <v>9</v>
      </c>
      <c r="B18" s="17">
        <v>245</v>
      </c>
      <c r="C18" s="17">
        <v>80</v>
      </c>
      <c r="D18" s="17">
        <v>20840</v>
      </c>
      <c r="E18" s="18" t="s">
        <v>13</v>
      </c>
      <c r="F18" s="39">
        <v>398</v>
      </c>
      <c r="G18" s="34"/>
      <c r="H18" s="34"/>
      <c r="I18" s="34"/>
      <c r="J18" s="34"/>
      <c r="K18" s="34"/>
      <c r="L18" s="34"/>
    </row>
    <row r="19" spans="1:12" x14ac:dyDescent="0.25">
      <c r="A19" s="16">
        <v>10</v>
      </c>
      <c r="B19" s="17">
        <v>189</v>
      </c>
      <c r="C19" s="17">
        <v>54</v>
      </c>
      <c r="D19" s="17">
        <v>13990</v>
      </c>
      <c r="E19" s="18" t="s">
        <v>13</v>
      </c>
      <c r="F19" s="39">
        <v>401.5</v>
      </c>
      <c r="G19" s="34"/>
      <c r="H19" s="34"/>
      <c r="I19" s="34"/>
      <c r="J19" s="34"/>
      <c r="K19" s="34"/>
      <c r="L19" s="34"/>
    </row>
    <row r="20" spans="1:12" x14ac:dyDescent="0.25">
      <c r="A20" s="16">
        <v>11</v>
      </c>
      <c r="B20" s="17">
        <v>210</v>
      </c>
      <c r="C20" s="17">
        <v>64</v>
      </c>
      <c r="D20" s="17">
        <v>13190</v>
      </c>
      <c r="E20" s="18" t="s">
        <v>13</v>
      </c>
      <c r="F20" s="39">
        <v>346.75</v>
      </c>
      <c r="G20" s="34"/>
      <c r="H20" s="34"/>
      <c r="I20" s="34"/>
      <c r="J20" s="34"/>
      <c r="K20" s="34"/>
      <c r="L20" s="34"/>
    </row>
    <row r="21" spans="1:12" x14ac:dyDescent="0.25">
      <c r="A21" s="16">
        <v>12</v>
      </c>
      <c r="B21" s="17">
        <v>210</v>
      </c>
      <c r="C21" s="17">
        <v>80</v>
      </c>
      <c r="D21" s="17">
        <v>18525</v>
      </c>
      <c r="E21" s="18" t="s">
        <v>13</v>
      </c>
      <c r="F21" s="39">
        <v>390.55</v>
      </c>
      <c r="G21" s="34"/>
      <c r="H21" s="34"/>
      <c r="I21" s="34"/>
      <c r="J21" s="34"/>
      <c r="K21" s="34"/>
      <c r="L21" s="34"/>
    </row>
    <row r="22" spans="1:12" x14ac:dyDescent="0.25">
      <c r="A22" s="16">
        <v>13</v>
      </c>
      <c r="B22" s="17">
        <v>247</v>
      </c>
      <c r="C22" s="17">
        <v>53</v>
      </c>
      <c r="D22" s="17">
        <v>18730</v>
      </c>
      <c r="E22" s="18" t="s">
        <v>13</v>
      </c>
      <c r="F22" s="39">
        <v>317.55</v>
      </c>
      <c r="G22" s="34"/>
      <c r="H22" s="34"/>
      <c r="I22" s="34"/>
      <c r="J22" s="34"/>
      <c r="K22" s="34"/>
      <c r="L22" s="34"/>
    </row>
    <row r="23" spans="1:12" x14ac:dyDescent="0.25">
      <c r="A23" s="16">
        <v>14</v>
      </c>
      <c r="B23" s="17">
        <v>233</v>
      </c>
      <c r="C23" s="17">
        <v>85</v>
      </c>
      <c r="D23" s="17">
        <v>15100</v>
      </c>
      <c r="E23" s="18" t="s">
        <v>13</v>
      </c>
      <c r="F23" s="39">
        <v>467.2</v>
      </c>
      <c r="G23" s="34"/>
      <c r="H23" s="34"/>
      <c r="I23" s="34"/>
      <c r="J23" s="34"/>
      <c r="K23" s="34"/>
      <c r="L23" s="34"/>
    </row>
    <row r="24" spans="1:12" x14ac:dyDescent="0.25">
      <c r="A24" s="16">
        <v>15</v>
      </c>
      <c r="B24" s="17">
        <v>168</v>
      </c>
      <c r="C24" s="17">
        <v>76</v>
      </c>
      <c r="D24" s="17">
        <v>12590</v>
      </c>
      <c r="E24" s="18" t="s">
        <v>14</v>
      </c>
      <c r="F24" s="39">
        <v>277</v>
      </c>
      <c r="G24" s="34"/>
      <c r="H24" s="34"/>
      <c r="I24" s="34"/>
      <c r="J24" s="34"/>
      <c r="K24" s="34"/>
      <c r="L24" s="34"/>
    </row>
    <row r="25" spans="1:12" x14ac:dyDescent="0.25">
      <c r="A25" s="16">
        <v>16</v>
      </c>
      <c r="B25" s="17">
        <v>168</v>
      </c>
      <c r="C25" s="17">
        <v>80</v>
      </c>
      <c r="D25" s="17">
        <v>16340</v>
      </c>
      <c r="E25" s="18" t="s">
        <v>14</v>
      </c>
      <c r="F25" s="39">
        <v>288.35000000000002</v>
      </c>
      <c r="G25" s="34"/>
      <c r="H25" s="34"/>
      <c r="I25" s="34"/>
      <c r="J25" s="34"/>
      <c r="K25" s="34"/>
      <c r="L25" s="34"/>
    </row>
    <row r="26" spans="1:12" x14ac:dyDescent="0.25">
      <c r="A26" s="16">
        <v>17</v>
      </c>
      <c r="B26" s="17">
        <v>205</v>
      </c>
      <c r="C26" s="17">
        <v>76</v>
      </c>
      <c r="D26" s="17">
        <v>14390</v>
      </c>
      <c r="E26" s="18" t="s">
        <v>14</v>
      </c>
      <c r="F26" s="39">
        <v>310.25</v>
      </c>
      <c r="G26" s="34"/>
      <c r="H26" s="34"/>
      <c r="I26" s="34"/>
      <c r="J26" s="34"/>
      <c r="K26" s="34"/>
      <c r="L26" s="34"/>
    </row>
    <row r="27" spans="1:12" x14ac:dyDescent="0.25">
      <c r="A27" s="16">
        <v>18</v>
      </c>
      <c r="B27" s="17">
        <v>210</v>
      </c>
      <c r="C27" s="17">
        <v>53</v>
      </c>
      <c r="D27" s="17">
        <v>13440</v>
      </c>
      <c r="E27" s="18" t="s">
        <v>14</v>
      </c>
      <c r="F27" s="39">
        <v>314</v>
      </c>
      <c r="G27" s="34"/>
      <c r="H27" s="34"/>
      <c r="I27" s="34"/>
      <c r="J27" s="34"/>
      <c r="K27" s="34"/>
      <c r="L27" s="34"/>
    </row>
    <row r="28" spans="1:12" x14ac:dyDescent="0.25">
      <c r="A28" s="16">
        <v>19</v>
      </c>
      <c r="B28" s="17">
        <v>210</v>
      </c>
      <c r="C28" s="17">
        <v>70</v>
      </c>
      <c r="D28" s="17">
        <v>17375</v>
      </c>
      <c r="E28" s="18" t="s">
        <v>14</v>
      </c>
      <c r="F28" s="39">
        <v>313.89999999999998</v>
      </c>
      <c r="G28" s="34"/>
      <c r="H28" s="34"/>
      <c r="I28" s="34"/>
      <c r="J28" s="34"/>
      <c r="K28" s="34"/>
      <c r="L28" s="34"/>
    </row>
    <row r="29" spans="1:12" x14ac:dyDescent="0.25">
      <c r="A29" s="16">
        <v>20</v>
      </c>
      <c r="B29" s="17">
        <v>230</v>
      </c>
      <c r="C29" s="17">
        <v>76</v>
      </c>
      <c r="D29" s="17">
        <v>15580</v>
      </c>
      <c r="E29" s="18" t="s">
        <v>14</v>
      </c>
      <c r="F29" s="39">
        <v>317.55</v>
      </c>
      <c r="G29" s="34"/>
      <c r="H29" s="34"/>
      <c r="I29" s="34"/>
      <c r="J29" s="34"/>
      <c r="K29" s="34"/>
      <c r="L29" s="34"/>
    </row>
    <row r="30" spans="1:12" x14ac:dyDescent="0.25">
      <c r="A30" s="16">
        <v>21</v>
      </c>
      <c r="B30" s="17">
        <v>210</v>
      </c>
      <c r="C30" s="17">
        <v>70</v>
      </c>
      <c r="D30" s="17">
        <v>15800</v>
      </c>
      <c r="E30" s="18" t="s">
        <v>14</v>
      </c>
      <c r="F30" s="39">
        <v>332</v>
      </c>
      <c r="G30" s="34"/>
      <c r="H30" s="34"/>
      <c r="I30" s="34"/>
      <c r="J30" s="34"/>
      <c r="K30" s="34"/>
      <c r="L30" s="34"/>
    </row>
    <row r="31" spans="1:12" x14ac:dyDescent="0.25">
      <c r="A31" s="16">
        <v>22</v>
      </c>
      <c r="B31" s="17">
        <v>223</v>
      </c>
      <c r="C31" s="17">
        <v>94</v>
      </c>
      <c r="D31" s="17">
        <v>26990</v>
      </c>
      <c r="E31" s="18" t="s">
        <v>15</v>
      </c>
      <c r="F31" s="39">
        <v>347</v>
      </c>
      <c r="G31" s="34"/>
      <c r="H31" s="34"/>
      <c r="I31" s="34"/>
      <c r="J31" s="34"/>
      <c r="K31" s="34"/>
      <c r="L31" s="34"/>
    </row>
    <row r="32" spans="1:12" x14ac:dyDescent="0.25">
      <c r="A32" s="16">
        <v>23</v>
      </c>
      <c r="B32" s="17">
        <v>219</v>
      </c>
      <c r="C32" s="17">
        <v>86</v>
      </c>
      <c r="D32" s="17">
        <v>16475</v>
      </c>
      <c r="E32" s="18" t="s">
        <v>14</v>
      </c>
      <c r="F32" s="39">
        <v>338</v>
      </c>
      <c r="G32" s="34"/>
      <c r="H32" s="34"/>
      <c r="I32" s="34"/>
      <c r="J32" s="34"/>
      <c r="K32" s="34"/>
      <c r="L32" s="34"/>
    </row>
    <row r="33" spans="1:12" x14ac:dyDescent="0.25">
      <c r="A33" s="16">
        <v>24</v>
      </c>
      <c r="B33" s="17">
        <v>205</v>
      </c>
      <c r="C33" s="17">
        <v>80</v>
      </c>
      <c r="D33" s="17">
        <v>22650</v>
      </c>
      <c r="E33" s="18" t="s">
        <v>14</v>
      </c>
      <c r="F33" s="39">
        <v>333</v>
      </c>
      <c r="G33" s="34"/>
      <c r="H33" s="34"/>
      <c r="I33" s="34"/>
      <c r="J33" s="34"/>
      <c r="K33" s="34"/>
      <c r="L33" s="34"/>
    </row>
    <row r="34" spans="1:12" x14ac:dyDescent="0.25">
      <c r="A34" s="16">
        <v>25</v>
      </c>
      <c r="B34" s="17">
        <v>223</v>
      </c>
      <c r="C34" s="17">
        <v>94</v>
      </c>
      <c r="D34" s="17">
        <v>28990</v>
      </c>
      <c r="E34" s="18" t="s">
        <v>15</v>
      </c>
      <c r="F34" s="39">
        <v>347</v>
      </c>
      <c r="G34" s="34"/>
      <c r="H34" s="34"/>
      <c r="I34" s="34"/>
      <c r="J34" s="34"/>
      <c r="K34" s="34"/>
      <c r="L34" s="34"/>
    </row>
    <row r="35" spans="1:12" x14ac:dyDescent="0.25">
      <c r="A35" s="16">
        <v>26</v>
      </c>
      <c r="B35" s="17">
        <v>240</v>
      </c>
      <c r="C35" s="17">
        <v>70</v>
      </c>
      <c r="D35" s="17">
        <v>18030</v>
      </c>
      <c r="E35" s="18" t="s">
        <v>14</v>
      </c>
      <c r="F35" s="39">
        <v>328.5</v>
      </c>
      <c r="G35" s="34"/>
      <c r="H35" s="34"/>
      <c r="I35" s="34"/>
      <c r="J35" s="34"/>
      <c r="K35" s="34"/>
      <c r="L35" s="34"/>
    </row>
    <row r="36" spans="1:12" x14ac:dyDescent="0.25">
      <c r="A36" s="16">
        <v>27</v>
      </c>
      <c r="B36" s="17">
        <v>205</v>
      </c>
      <c r="C36" s="17">
        <v>81</v>
      </c>
      <c r="D36" s="17">
        <v>18785</v>
      </c>
      <c r="E36" s="18" t="s">
        <v>14</v>
      </c>
      <c r="F36" s="39">
        <v>314</v>
      </c>
      <c r="G36" s="34"/>
      <c r="H36" s="34"/>
      <c r="I36" s="34"/>
      <c r="J36" s="34"/>
      <c r="K36" s="34"/>
      <c r="L36" s="34"/>
    </row>
    <row r="37" spans="1:12" x14ac:dyDescent="0.25">
      <c r="A37" s="16">
        <v>28</v>
      </c>
      <c r="B37" s="17">
        <v>240</v>
      </c>
      <c r="C37" s="17">
        <v>53</v>
      </c>
      <c r="D37" s="17">
        <v>15670</v>
      </c>
      <c r="E37" s="18" t="s">
        <v>14</v>
      </c>
      <c r="F37" s="39">
        <v>313.89999999999998</v>
      </c>
      <c r="G37" s="34"/>
      <c r="H37" s="34"/>
      <c r="I37" s="34"/>
      <c r="J37" s="34"/>
      <c r="K37" s="34"/>
      <c r="L37" s="34"/>
    </row>
    <row r="38" spans="1:12" x14ac:dyDescent="0.25">
      <c r="A38" s="16">
        <v>29</v>
      </c>
      <c r="B38" s="17">
        <v>218</v>
      </c>
      <c r="C38" s="17">
        <v>74</v>
      </c>
      <c r="D38" s="17">
        <v>19200</v>
      </c>
      <c r="E38" s="18" t="s">
        <v>14</v>
      </c>
      <c r="F38" s="39">
        <v>340</v>
      </c>
      <c r="G38" s="34"/>
      <c r="H38" s="34"/>
      <c r="I38" s="34"/>
      <c r="J38" s="34"/>
      <c r="K38" s="34"/>
      <c r="L38" s="34"/>
    </row>
    <row r="39" spans="1:12" x14ac:dyDescent="0.25">
      <c r="A39" s="16">
        <v>30</v>
      </c>
      <c r="B39" s="17">
        <v>210</v>
      </c>
      <c r="C39" s="17">
        <v>100</v>
      </c>
      <c r="D39" s="17">
        <v>16390</v>
      </c>
      <c r="E39" s="18" t="s">
        <v>14</v>
      </c>
      <c r="F39" s="39">
        <v>310.25</v>
      </c>
      <c r="G39" s="34"/>
      <c r="H39" s="34"/>
      <c r="I39" s="34"/>
      <c r="J39" s="34"/>
      <c r="K39" s="34"/>
      <c r="L39" s="34"/>
    </row>
    <row r="40" spans="1:12" x14ac:dyDescent="0.25">
      <c r="A40" s="16">
        <v>31</v>
      </c>
      <c r="B40" s="17">
        <v>200</v>
      </c>
      <c r="C40" s="17">
        <v>70</v>
      </c>
      <c r="D40" s="17">
        <v>13775</v>
      </c>
      <c r="E40" s="18" t="s">
        <v>14</v>
      </c>
      <c r="F40" s="39">
        <v>430.7</v>
      </c>
      <c r="G40" s="34"/>
      <c r="H40" s="34"/>
      <c r="I40" s="34"/>
      <c r="J40" s="34"/>
      <c r="K40" s="34"/>
      <c r="L40" s="34"/>
    </row>
    <row r="41" spans="1:12" x14ac:dyDescent="0.25">
      <c r="A41" s="16">
        <v>32</v>
      </c>
      <c r="B41" s="17">
        <v>247</v>
      </c>
      <c r="C41" s="17">
        <v>53</v>
      </c>
      <c r="D41" s="17">
        <v>14689</v>
      </c>
      <c r="E41" s="18" t="s">
        <v>14</v>
      </c>
      <c r="F41" s="39">
        <v>317.55</v>
      </c>
      <c r="G41" s="34"/>
      <c r="H41" s="34"/>
      <c r="I41" s="34"/>
      <c r="J41" s="34"/>
      <c r="K41" s="34"/>
      <c r="L41" s="34"/>
    </row>
    <row r="42" spans="1:12" x14ac:dyDescent="0.25">
      <c r="A42" s="16">
        <v>33</v>
      </c>
      <c r="B42" s="17">
        <v>196</v>
      </c>
      <c r="C42" s="17">
        <v>53</v>
      </c>
      <c r="D42" s="17">
        <v>14990</v>
      </c>
      <c r="E42" s="18" t="s">
        <v>14</v>
      </c>
      <c r="F42" s="39">
        <v>295.64999999999998</v>
      </c>
      <c r="G42" s="34"/>
      <c r="H42" s="34"/>
      <c r="I42" s="34"/>
      <c r="J42" s="34"/>
      <c r="K42" s="34"/>
      <c r="L42" s="34"/>
    </row>
    <row r="43" spans="1:12" x14ac:dyDescent="0.25">
      <c r="A43" s="16">
        <v>34</v>
      </c>
      <c r="B43" s="17">
        <v>240</v>
      </c>
      <c r="C43" s="17">
        <v>60</v>
      </c>
      <c r="D43" s="17">
        <v>16125</v>
      </c>
      <c r="E43" s="18" t="s">
        <v>14</v>
      </c>
      <c r="F43" s="39">
        <v>313.89999999999998</v>
      </c>
      <c r="G43" s="34"/>
      <c r="H43" s="34"/>
      <c r="I43" s="34"/>
      <c r="J43" s="34"/>
      <c r="K43" s="34"/>
      <c r="L43" s="34"/>
    </row>
    <row r="44" spans="1:12" x14ac:dyDescent="0.25">
      <c r="A44" s="16">
        <v>35</v>
      </c>
      <c r="B44" s="17">
        <v>240</v>
      </c>
      <c r="C44" s="17">
        <v>80</v>
      </c>
      <c r="D44" s="17">
        <v>15975</v>
      </c>
      <c r="E44" s="18" t="s">
        <v>14</v>
      </c>
      <c r="F44" s="39">
        <v>328.85</v>
      </c>
      <c r="G44" s="34"/>
      <c r="H44" s="34"/>
      <c r="I44" s="34"/>
      <c r="J44" s="34"/>
      <c r="K44" s="34"/>
      <c r="L44" s="34"/>
    </row>
    <row r="45" spans="1:12" x14ac:dyDescent="0.25">
      <c r="A45" s="16">
        <v>36</v>
      </c>
      <c r="B45" s="17">
        <v>230</v>
      </c>
      <c r="C45" s="17">
        <v>60</v>
      </c>
      <c r="D45" s="17">
        <v>15990</v>
      </c>
      <c r="E45" s="18" t="s">
        <v>14</v>
      </c>
      <c r="F45" s="39">
        <v>317.55</v>
      </c>
      <c r="G45" s="34"/>
      <c r="H45" s="34"/>
      <c r="I45" s="34"/>
      <c r="J45" s="34"/>
      <c r="K45" s="34"/>
      <c r="L45" s="34"/>
    </row>
    <row r="46" spans="1:12" x14ac:dyDescent="0.25">
      <c r="A46" s="16">
        <v>37</v>
      </c>
      <c r="B46" s="17">
        <v>210</v>
      </c>
      <c r="C46" s="17">
        <v>85</v>
      </c>
      <c r="D46" s="17">
        <v>16630</v>
      </c>
      <c r="E46" s="18" t="s">
        <v>14</v>
      </c>
      <c r="F46" s="39">
        <v>303</v>
      </c>
      <c r="G46" s="34"/>
      <c r="H46" s="34"/>
      <c r="I46" s="34"/>
      <c r="J46" s="34"/>
      <c r="K46" s="34"/>
      <c r="L46" s="34"/>
    </row>
    <row r="47" spans="1:12" x14ac:dyDescent="0.25">
      <c r="A47" s="16">
        <v>38</v>
      </c>
      <c r="B47" s="17">
        <v>230</v>
      </c>
      <c r="C47" s="17">
        <v>60</v>
      </c>
      <c r="D47" s="17">
        <v>16990</v>
      </c>
      <c r="E47" s="18" t="s">
        <v>14</v>
      </c>
      <c r="F47" s="39">
        <v>317.55</v>
      </c>
      <c r="G47" s="34"/>
      <c r="H47" s="34"/>
      <c r="I47" s="34"/>
      <c r="J47" s="34"/>
      <c r="K47" s="34"/>
      <c r="L47" s="34"/>
    </row>
    <row r="48" spans="1:12" x14ac:dyDescent="0.25">
      <c r="A48" s="16">
        <v>39</v>
      </c>
      <c r="B48" s="17">
        <v>245</v>
      </c>
      <c r="C48" s="17">
        <v>85</v>
      </c>
      <c r="D48" s="17">
        <v>18010</v>
      </c>
      <c r="E48" s="18" t="s">
        <v>14</v>
      </c>
      <c r="F48" s="39">
        <v>317.55</v>
      </c>
      <c r="G48" s="34"/>
      <c r="H48" s="34"/>
      <c r="I48" s="34"/>
      <c r="J48" s="34"/>
      <c r="K48" s="34"/>
      <c r="L48" s="34"/>
    </row>
    <row r="49" spans="1:12" x14ac:dyDescent="0.25">
      <c r="A49" s="16">
        <v>40</v>
      </c>
      <c r="B49" s="17">
        <v>245</v>
      </c>
      <c r="C49" s="17">
        <v>100</v>
      </c>
      <c r="D49" s="17">
        <v>19055</v>
      </c>
      <c r="E49" s="18" t="s">
        <v>14</v>
      </c>
      <c r="F49" s="39">
        <v>324.85000000000002</v>
      </c>
      <c r="G49" s="34"/>
      <c r="H49" s="34"/>
      <c r="I49" s="34"/>
      <c r="J49" s="34"/>
      <c r="K49" s="34"/>
      <c r="L49" s="34"/>
    </row>
    <row r="50" spans="1:12" x14ac:dyDescent="0.25">
      <c r="A50" s="16">
        <v>41</v>
      </c>
      <c r="B50" s="17">
        <v>216</v>
      </c>
      <c r="C50" s="17">
        <v>100</v>
      </c>
      <c r="D50" s="17">
        <v>22785</v>
      </c>
      <c r="E50" s="18" t="s">
        <v>14</v>
      </c>
      <c r="F50" s="39">
        <v>386</v>
      </c>
      <c r="G50" s="34"/>
      <c r="H50" s="34"/>
      <c r="I50" s="34"/>
      <c r="J50" s="34"/>
      <c r="K50" s="34"/>
      <c r="L50" s="34"/>
    </row>
    <row r="51" spans="1:12" x14ac:dyDescent="0.25">
      <c r="A51" s="16">
        <v>42</v>
      </c>
      <c r="B51" s="17">
        <v>220</v>
      </c>
      <c r="C51" s="17">
        <v>94</v>
      </c>
      <c r="D51" s="17">
        <v>22490</v>
      </c>
      <c r="E51" s="18" t="s">
        <v>14</v>
      </c>
      <c r="F51" s="39">
        <v>350.4</v>
      </c>
      <c r="G51" s="34"/>
      <c r="H51" s="34"/>
      <c r="I51" s="34"/>
      <c r="J51" s="34"/>
      <c r="K51" s="34"/>
      <c r="L51" s="34"/>
    </row>
    <row r="52" spans="1:12" x14ac:dyDescent="0.25">
      <c r="A52" s="16">
        <v>43</v>
      </c>
      <c r="B52" s="17">
        <v>224</v>
      </c>
      <c r="C52" s="17">
        <v>69</v>
      </c>
      <c r="D52" s="17">
        <v>22650</v>
      </c>
      <c r="E52" s="18" t="s">
        <v>14</v>
      </c>
      <c r="F52" s="39">
        <v>333</v>
      </c>
      <c r="G52" s="34"/>
      <c r="H52" s="34"/>
      <c r="I52" s="34"/>
      <c r="J52" s="34"/>
      <c r="K52" s="34"/>
      <c r="L52" s="34"/>
    </row>
    <row r="53" spans="1:12" x14ac:dyDescent="0.25">
      <c r="A53" s="16">
        <v>44</v>
      </c>
      <c r="B53" s="17">
        <v>249</v>
      </c>
      <c r="C53" s="17">
        <v>75</v>
      </c>
      <c r="D53" s="17">
        <v>29610</v>
      </c>
      <c r="E53" s="18" t="s">
        <v>14</v>
      </c>
      <c r="F53" s="39">
        <v>377</v>
      </c>
      <c r="G53" s="34"/>
      <c r="H53" s="34"/>
      <c r="I53" s="34"/>
      <c r="J53" s="34"/>
      <c r="K53" s="34"/>
      <c r="L53" s="34"/>
    </row>
    <row r="54" spans="1:12" x14ac:dyDescent="0.25">
      <c r="A54" s="16">
        <v>45</v>
      </c>
      <c r="B54" s="17">
        <v>220</v>
      </c>
      <c r="C54" s="17">
        <v>94</v>
      </c>
      <c r="D54" s="17">
        <v>23990</v>
      </c>
      <c r="E54" s="18" t="s">
        <v>14</v>
      </c>
      <c r="F54" s="39">
        <v>350.4</v>
      </c>
      <c r="G54" s="34"/>
      <c r="H54" s="34"/>
      <c r="I54" s="34"/>
      <c r="J54" s="34"/>
      <c r="K54" s="34"/>
      <c r="L54" s="34"/>
    </row>
    <row r="55" spans="1:12" x14ac:dyDescent="0.25">
      <c r="A55" s="16">
        <v>46</v>
      </c>
      <c r="B55" s="17">
        <v>216</v>
      </c>
      <c r="C55" s="17">
        <v>100</v>
      </c>
      <c r="D55" s="17">
        <v>24125</v>
      </c>
      <c r="E55" s="18" t="s">
        <v>14</v>
      </c>
      <c r="F55" s="39">
        <v>386</v>
      </c>
      <c r="G55" s="34"/>
      <c r="H55" s="34"/>
      <c r="I55" s="34"/>
      <c r="J55" s="34"/>
      <c r="K55" s="34"/>
      <c r="L55" s="34"/>
    </row>
    <row r="56" spans="1:12" x14ac:dyDescent="0.25">
      <c r="A56" s="16">
        <v>47</v>
      </c>
      <c r="B56" s="17">
        <v>223</v>
      </c>
      <c r="C56" s="17">
        <v>75</v>
      </c>
      <c r="D56" s="17">
        <v>24460</v>
      </c>
      <c r="E56" s="18" t="s">
        <v>14</v>
      </c>
      <c r="F56" s="39">
        <v>363</v>
      </c>
      <c r="G56" s="34"/>
      <c r="H56" s="34"/>
      <c r="I56" s="34"/>
      <c r="J56" s="34"/>
      <c r="K56" s="34"/>
      <c r="L56" s="34"/>
    </row>
    <row r="57" spans="1:12" x14ac:dyDescent="0.25">
      <c r="A57" s="16">
        <v>48</v>
      </c>
      <c r="B57" s="17">
        <v>240</v>
      </c>
      <c r="C57" s="17">
        <v>100</v>
      </c>
      <c r="D57" s="17">
        <v>25325</v>
      </c>
      <c r="E57" s="18" t="s">
        <v>14</v>
      </c>
      <c r="F57" s="39">
        <v>399</v>
      </c>
      <c r="G57" s="34"/>
      <c r="H57" s="34"/>
      <c r="I57" s="34"/>
      <c r="J57" s="34"/>
      <c r="K57" s="34"/>
      <c r="L57" s="34"/>
    </row>
    <row r="58" spans="1:12" x14ac:dyDescent="0.25">
      <c r="A58" s="16">
        <v>49</v>
      </c>
      <c r="B58" s="17">
        <v>223</v>
      </c>
      <c r="C58" s="17">
        <v>75</v>
      </c>
      <c r="D58" s="17">
        <v>29990</v>
      </c>
      <c r="E58" s="18" t="s">
        <v>14</v>
      </c>
      <c r="F58" s="39">
        <v>363</v>
      </c>
      <c r="G58" s="34"/>
      <c r="H58" s="34"/>
      <c r="I58" s="34"/>
      <c r="J58" s="34"/>
      <c r="K58" s="34"/>
      <c r="L58" s="34"/>
    </row>
    <row r="59" spans="1:12" x14ac:dyDescent="0.25">
      <c r="A59" s="16">
        <v>50</v>
      </c>
      <c r="B59" s="17">
        <v>240</v>
      </c>
      <c r="C59" s="17">
        <v>100</v>
      </c>
      <c r="D59" s="17">
        <v>25770</v>
      </c>
      <c r="E59" s="18" t="s">
        <v>14</v>
      </c>
      <c r="F59" s="39">
        <v>399</v>
      </c>
      <c r="G59" s="34"/>
      <c r="H59" s="34"/>
      <c r="I59" s="34"/>
      <c r="J59" s="34"/>
      <c r="K59" s="34"/>
      <c r="L59" s="34"/>
    </row>
    <row r="60" spans="1:12" x14ac:dyDescent="0.25">
      <c r="A60" s="16">
        <v>51</v>
      </c>
      <c r="B60" s="17">
        <v>221</v>
      </c>
      <c r="C60" s="17">
        <v>66</v>
      </c>
      <c r="D60" s="17">
        <v>31990</v>
      </c>
      <c r="E60" s="18" t="s">
        <v>14</v>
      </c>
      <c r="F60" s="39">
        <v>352</v>
      </c>
      <c r="G60" s="34"/>
      <c r="H60" s="34"/>
      <c r="I60" s="34"/>
      <c r="J60" s="34"/>
      <c r="K60" s="34"/>
      <c r="L60" s="34"/>
    </row>
    <row r="61" spans="1:12" x14ac:dyDescent="0.25">
      <c r="A61" s="16">
        <v>52</v>
      </c>
      <c r="B61" s="17">
        <v>221</v>
      </c>
      <c r="C61" s="17">
        <v>94</v>
      </c>
      <c r="D61" s="17">
        <v>34990</v>
      </c>
      <c r="E61" s="18" t="s">
        <v>14</v>
      </c>
      <c r="F61" s="39">
        <v>383</v>
      </c>
      <c r="G61" s="34"/>
      <c r="H61" s="34"/>
      <c r="I61" s="34"/>
      <c r="J61" s="34"/>
      <c r="K61" s="34"/>
      <c r="L61" s="34"/>
    </row>
    <row r="62" spans="1:12" x14ac:dyDescent="0.25">
      <c r="A62" s="16">
        <v>53</v>
      </c>
      <c r="B62" s="17">
        <v>249</v>
      </c>
      <c r="C62" s="17">
        <v>75</v>
      </c>
      <c r="D62" s="17">
        <v>31990</v>
      </c>
      <c r="E62" s="18" t="s">
        <v>14</v>
      </c>
      <c r="F62" s="39">
        <v>377</v>
      </c>
      <c r="G62" s="34"/>
      <c r="H62" s="34"/>
      <c r="I62" s="34"/>
      <c r="J62" s="34"/>
      <c r="K62" s="34"/>
      <c r="L62" s="34"/>
    </row>
    <row r="63" spans="1:12" x14ac:dyDescent="0.25">
      <c r="A63" s="16">
        <v>54</v>
      </c>
      <c r="B63" s="17">
        <v>200</v>
      </c>
      <c r="C63" s="17">
        <v>50</v>
      </c>
      <c r="D63" s="17">
        <v>13360</v>
      </c>
      <c r="E63" s="18" t="s">
        <v>14</v>
      </c>
      <c r="F63" s="39">
        <v>401.5</v>
      </c>
      <c r="G63" s="34"/>
      <c r="H63" s="34"/>
      <c r="I63" s="34"/>
      <c r="J63" s="34"/>
      <c r="K63" s="34"/>
      <c r="L63" s="34"/>
    </row>
    <row r="64" spans="1:12" x14ac:dyDescent="0.25">
      <c r="A64" s="16">
        <v>55</v>
      </c>
      <c r="B64" s="17">
        <v>218</v>
      </c>
      <c r="C64" s="17">
        <v>74</v>
      </c>
      <c r="D64" s="17">
        <v>18000</v>
      </c>
      <c r="E64" s="18" t="s">
        <v>14</v>
      </c>
      <c r="F64" s="39">
        <v>340</v>
      </c>
      <c r="G64" s="34"/>
      <c r="H64" s="34"/>
      <c r="I64" s="34"/>
      <c r="J64" s="34"/>
      <c r="K64" s="34"/>
      <c r="L64" s="34"/>
    </row>
    <row r="65" spans="1:12" x14ac:dyDescent="0.25">
      <c r="A65" s="16">
        <v>56</v>
      </c>
      <c r="B65" s="17">
        <v>224</v>
      </c>
      <c r="C65" s="17">
        <v>69</v>
      </c>
      <c r="D65" s="17">
        <v>18660</v>
      </c>
      <c r="E65" s="18" t="s">
        <v>14</v>
      </c>
      <c r="F65" s="39">
        <v>340</v>
      </c>
      <c r="G65" s="34"/>
      <c r="H65" s="34"/>
      <c r="I65" s="34"/>
      <c r="J65" s="34"/>
      <c r="K65" s="34"/>
      <c r="L65" s="34"/>
    </row>
    <row r="66" spans="1:12" x14ac:dyDescent="0.25">
      <c r="A66" s="16">
        <v>57</v>
      </c>
      <c r="B66" s="17">
        <v>224</v>
      </c>
      <c r="C66" s="17">
        <v>69</v>
      </c>
      <c r="D66" s="17">
        <v>19340</v>
      </c>
      <c r="E66" s="18" t="s">
        <v>14</v>
      </c>
      <c r="F66" s="39">
        <v>333</v>
      </c>
      <c r="G66" s="34"/>
      <c r="H66" s="34"/>
      <c r="I66" s="34"/>
      <c r="J66" s="34"/>
      <c r="K66" s="34"/>
      <c r="L66" s="34"/>
    </row>
    <row r="67" spans="1:12" x14ac:dyDescent="0.25">
      <c r="A67" s="16">
        <v>58</v>
      </c>
      <c r="B67" s="17">
        <v>218</v>
      </c>
      <c r="C67" s="17">
        <v>74</v>
      </c>
      <c r="D67" s="17">
        <v>20550</v>
      </c>
      <c r="E67" s="18" t="s">
        <v>14</v>
      </c>
      <c r="F67" s="39">
        <v>340</v>
      </c>
      <c r="G67" s="34"/>
      <c r="H67" s="34"/>
      <c r="I67" s="34"/>
      <c r="J67" s="34"/>
      <c r="K67" s="34"/>
      <c r="L67" s="34"/>
    </row>
    <row r="68" spans="1:12" x14ac:dyDescent="0.25">
      <c r="A68" s="16">
        <v>59</v>
      </c>
      <c r="B68" s="17">
        <v>210</v>
      </c>
      <c r="C68" s="17">
        <v>100</v>
      </c>
      <c r="D68" s="17">
        <v>21220</v>
      </c>
      <c r="E68" s="18" t="s">
        <v>14</v>
      </c>
      <c r="F68" s="39">
        <v>310.25</v>
      </c>
      <c r="G68" s="34"/>
      <c r="H68" s="34"/>
      <c r="I68" s="34"/>
      <c r="J68" s="34"/>
      <c r="K68" s="34"/>
      <c r="L68" s="34"/>
    </row>
    <row r="69" spans="1:12" x14ac:dyDescent="0.25">
      <c r="A69" s="16">
        <v>60</v>
      </c>
      <c r="B69" s="17">
        <v>220</v>
      </c>
      <c r="C69" s="17">
        <v>94</v>
      </c>
      <c r="D69" s="17">
        <v>23490</v>
      </c>
      <c r="E69" s="18" t="s">
        <v>14</v>
      </c>
      <c r="F69" s="39">
        <v>350.4</v>
      </c>
      <c r="G69" s="34"/>
      <c r="H69" s="34"/>
      <c r="I69" s="34"/>
      <c r="J69" s="34"/>
      <c r="K69" s="34"/>
      <c r="L69" s="34"/>
    </row>
    <row r="70" spans="1:12" x14ac:dyDescent="0.25">
      <c r="A70" s="16">
        <v>61</v>
      </c>
      <c r="B70" s="17">
        <v>216</v>
      </c>
      <c r="C70" s="17">
        <v>100</v>
      </c>
      <c r="D70" s="17">
        <v>25020</v>
      </c>
      <c r="E70" s="18" t="s">
        <v>14</v>
      </c>
      <c r="F70" s="39">
        <v>386</v>
      </c>
      <c r="G70" s="34"/>
      <c r="H70" s="34"/>
      <c r="I70" s="34"/>
      <c r="J70" s="34"/>
      <c r="K70" s="34"/>
      <c r="L70" s="34"/>
    </row>
    <row r="71" spans="1:12" x14ac:dyDescent="0.25">
      <c r="A71" s="16">
        <v>62</v>
      </c>
      <c r="B71" s="17">
        <v>240</v>
      </c>
      <c r="C71" s="17">
        <v>100</v>
      </c>
      <c r="D71" s="17">
        <v>25770</v>
      </c>
      <c r="E71" s="18" t="s">
        <v>14</v>
      </c>
      <c r="F71" s="39">
        <v>399</v>
      </c>
      <c r="G71" s="34"/>
      <c r="H71" s="34"/>
      <c r="I71" s="34"/>
      <c r="J71" s="34"/>
      <c r="K71" s="34"/>
      <c r="L71" s="34"/>
    </row>
    <row r="72" spans="1:12" x14ac:dyDescent="0.25">
      <c r="A72" s="16">
        <v>63</v>
      </c>
      <c r="B72" s="17">
        <v>249</v>
      </c>
      <c r="C72" s="17">
        <v>89</v>
      </c>
      <c r="D72" s="17">
        <v>179900</v>
      </c>
      <c r="E72" s="18" t="s">
        <v>15</v>
      </c>
      <c r="F72" s="39">
        <v>341</v>
      </c>
      <c r="G72" s="34"/>
      <c r="H72" s="34"/>
      <c r="I72" s="34"/>
      <c r="J72" s="34"/>
      <c r="K72" s="34"/>
      <c r="L72" s="34"/>
    </row>
    <row r="73" spans="1:12" x14ac:dyDescent="0.25">
      <c r="A73" s="16">
        <v>64</v>
      </c>
      <c r="B73" s="17">
        <v>223</v>
      </c>
      <c r="C73" s="17">
        <v>94</v>
      </c>
      <c r="D73" s="17">
        <v>24390</v>
      </c>
      <c r="E73" s="18" t="s">
        <v>15</v>
      </c>
      <c r="F73" s="39">
        <v>279</v>
      </c>
      <c r="G73" s="34"/>
      <c r="H73" s="34"/>
      <c r="I73" s="34"/>
      <c r="J73" s="34"/>
      <c r="K73" s="34"/>
      <c r="L73" s="34"/>
    </row>
    <row r="74" spans="1:12" x14ac:dyDescent="0.25">
      <c r="A74" s="16">
        <v>65</v>
      </c>
      <c r="B74" s="17">
        <v>243</v>
      </c>
      <c r="C74" s="17">
        <v>77</v>
      </c>
      <c r="D74" s="17">
        <v>25989</v>
      </c>
      <c r="E74" s="18" t="s">
        <v>15</v>
      </c>
      <c r="F74" s="39">
        <v>270</v>
      </c>
      <c r="G74" s="34"/>
      <c r="H74" s="34"/>
      <c r="I74" s="34"/>
      <c r="J74" s="34"/>
      <c r="K74" s="34"/>
      <c r="L74" s="34"/>
    </row>
    <row r="75" spans="1:12" x14ac:dyDescent="0.25">
      <c r="A75" s="16">
        <v>66</v>
      </c>
      <c r="B75" s="17">
        <v>226</v>
      </c>
      <c r="C75" s="17">
        <v>92</v>
      </c>
      <c r="D75" s="17">
        <v>54390</v>
      </c>
      <c r="E75" s="18" t="s">
        <v>15</v>
      </c>
      <c r="F75" s="39">
        <v>308</v>
      </c>
      <c r="G75" s="34"/>
      <c r="H75" s="34"/>
      <c r="I75" s="34"/>
      <c r="J75" s="34"/>
      <c r="K75" s="34"/>
      <c r="L75" s="34"/>
    </row>
    <row r="76" spans="1:12" x14ac:dyDescent="0.25">
      <c r="A76" s="16">
        <v>67</v>
      </c>
      <c r="B76" s="17">
        <v>223</v>
      </c>
      <c r="C76" s="17">
        <v>94</v>
      </c>
      <c r="D76" s="17">
        <v>29490</v>
      </c>
      <c r="E76" s="18" t="s">
        <v>15</v>
      </c>
      <c r="F76" s="39">
        <v>279</v>
      </c>
      <c r="G76" s="34"/>
      <c r="H76" s="34"/>
      <c r="I76" s="34"/>
      <c r="J76" s="34"/>
      <c r="K76" s="34"/>
      <c r="L76" s="34"/>
    </row>
    <row r="77" spans="1:12" x14ac:dyDescent="0.25">
      <c r="A77" s="16">
        <v>68</v>
      </c>
      <c r="B77" s="17">
        <v>205</v>
      </c>
      <c r="C77" s="17">
        <v>80</v>
      </c>
      <c r="D77" s="17">
        <v>15990</v>
      </c>
      <c r="E77" s="18" t="s">
        <v>15</v>
      </c>
      <c r="F77" s="39">
        <v>226</v>
      </c>
      <c r="G77" s="34"/>
      <c r="H77" s="34"/>
      <c r="I77" s="34"/>
      <c r="J77" s="34"/>
      <c r="K77" s="34"/>
      <c r="L77" s="34"/>
    </row>
    <row r="78" spans="1:12" x14ac:dyDescent="0.25">
      <c r="A78" s="16">
        <v>69</v>
      </c>
      <c r="B78" s="17">
        <v>219</v>
      </c>
      <c r="C78" s="17">
        <v>76</v>
      </c>
      <c r="D78" s="17">
        <v>24790</v>
      </c>
      <c r="E78" s="18" t="s">
        <v>15</v>
      </c>
      <c r="F78" s="39">
        <v>286</v>
      </c>
      <c r="G78" s="34"/>
      <c r="H78" s="34"/>
      <c r="I78" s="34"/>
      <c r="J78" s="34"/>
      <c r="K78" s="34"/>
      <c r="L78" s="34"/>
    </row>
    <row r="79" spans="1:12" x14ac:dyDescent="0.25">
      <c r="A79" s="16">
        <v>70</v>
      </c>
      <c r="B79" s="17">
        <v>229</v>
      </c>
      <c r="C79" s="17">
        <v>97</v>
      </c>
      <c r="D79" s="17">
        <v>21850</v>
      </c>
      <c r="E79" s="18" t="s">
        <v>15</v>
      </c>
      <c r="F79" s="39">
        <v>295</v>
      </c>
      <c r="G79" s="34"/>
      <c r="H79" s="34"/>
      <c r="I79" s="34"/>
      <c r="J79" s="34"/>
      <c r="K79" s="34"/>
      <c r="L79" s="34"/>
    </row>
    <row r="80" spans="1:12" x14ac:dyDescent="0.25">
      <c r="A80" s="16">
        <v>71</v>
      </c>
      <c r="B80" s="17">
        <v>219</v>
      </c>
      <c r="C80" s="17">
        <v>76</v>
      </c>
      <c r="D80" s="17">
        <v>25990</v>
      </c>
      <c r="E80" s="18" t="s">
        <v>15</v>
      </c>
      <c r="F80" s="39">
        <v>286</v>
      </c>
      <c r="G80" s="34"/>
      <c r="H80" s="34"/>
      <c r="I80" s="34"/>
      <c r="J80" s="34"/>
      <c r="K80" s="34"/>
      <c r="L80" s="34"/>
    </row>
    <row r="81" spans="1:12" x14ac:dyDescent="0.25">
      <c r="A81" s="16">
        <v>72</v>
      </c>
      <c r="B81" s="17">
        <v>222</v>
      </c>
      <c r="C81" s="17">
        <v>95</v>
      </c>
      <c r="D81" s="17">
        <v>26990</v>
      </c>
      <c r="E81" s="18" t="s">
        <v>15</v>
      </c>
      <c r="F81" s="39">
        <v>307</v>
      </c>
      <c r="G81" s="34"/>
      <c r="H81" s="34"/>
      <c r="I81" s="34"/>
      <c r="J81" s="34"/>
      <c r="K81" s="34"/>
      <c r="L81" s="34"/>
    </row>
    <row r="82" spans="1:12" x14ac:dyDescent="0.25">
      <c r="A82" s="16">
        <v>73</v>
      </c>
      <c r="B82" s="17">
        <v>250</v>
      </c>
      <c r="C82" s="17">
        <v>76</v>
      </c>
      <c r="D82" s="17">
        <v>27990</v>
      </c>
      <c r="E82" s="18" t="s">
        <v>15</v>
      </c>
      <c r="F82" s="39">
        <v>299</v>
      </c>
      <c r="G82" s="34"/>
      <c r="H82" s="34"/>
      <c r="I82" s="34"/>
      <c r="J82" s="34"/>
      <c r="K82" s="34"/>
      <c r="L82" s="34"/>
    </row>
    <row r="83" spans="1:12" x14ac:dyDescent="0.25">
      <c r="A83" s="16">
        <v>74</v>
      </c>
      <c r="B83" s="17">
        <v>225.5</v>
      </c>
      <c r="C83" s="17">
        <v>97.5</v>
      </c>
      <c r="D83" s="17">
        <v>28320</v>
      </c>
      <c r="E83" s="18" t="s">
        <v>15</v>
      </c>
      <c r="F83" s="39">
        <v>285</v>
      </c>
      <c r="G83" s="34"/>
      <c r="H83" s="34"/>
      <c r="I83" s="34"/>
      <c r="J83" s="34"/>
      <c r="K83" s="34"/>
      <c r="L83" s="34"/>
    </row>
    <row r="84" spans="1:12" x14ac:dyDescent="0.25">
      <c r="A84" s="16">
        <v>75</v>
      </c>
      <c r="B84" s="17">
        <v>223</v>
      </c>
      <c r="C84" s="17">
        <v>94</v>
      </c>
      <c r="D84" s="17">
        <v>30490</v>
      </c>
      <c r="E84" s="18" t="s">
        <v>15</v>
      </c>
      <c r="F84" s="39">
        <v>279</v>
      </c>
      <c r="G84" s="34"/>
      <c r="H84" s="34"/>
      <c r="I84" s="34"/>
      <c r="J84" s="34"/>
      <c r="K84" s="34"/>
      <c r="L84" s="34"/>
    </row>
    <row r="85" spans="1:12" x14ac:dyDescent="0.25">
      <c r="A85" s="16">
        <v>76</v>
      </c>
      <c r="B85" s="17">
        <v>250</v>
      </c>
      <c r="C85" s="17">
        <v>76</v>
      </c>
      <c r="D85" s="17">
        <v>28990</v>
      </c>
      <c r="E85" s="18" t="s">
        <v>15</v>
      </c>
      <c r="F85" s="39">
        <v>299</v>
      </c>
      <c r="G85" s="34"/>
      <c r="H85" s="34"/>
      <c r="I85" s="34"/>
      <c r="J85" s="34"/>
      <c r="K85" s="34"/>
      <c r="L85" s="34"/>
    </row>
    <row r="86" spans="1:12" x14ac:dyDescent="0.25">
      <c r="A86" s="16">
        <v>77</v>
      </c>
      <c r="B86" s="17">
        <v>243</v>
      </c>
      <c r="C86" s="17">
        <v>95</v>
      </c>
      <c r="D86" s="17">
        <v>28990</v>
      </c>
      <c r="E86" s="18" t="s">
        <v>15</v>
      </c>
      <c r="F86" s="39">
        <v>314</v>
      </c>
      <c r="G86" s="34"/>
      <c r="H86" s="34"/>
      <c r="I86" s="34"/>
      <c r="J86" s="34"/>
      <c r="K86" s="34"/>
      <c r="L86" s="34"/>
    </row>
    <row r="87" spans="1:12" x14ac:dyDescent="0.25">
      <c r="A87" s="16">
        <v>78</v>
      </c>
      <c r="B87" s="17">
        <v>243</v>
      </c>
      <c r="C87" s="17">
        <v>77</v>
      </c>
      <c r="D87" s="17">
        <v>25489</v>
      </c>
      <c r="E87" s="18" t="s">
        <v>15</v>
      </c>
      <c r="F87" s="39">
        <v>270</v>
      </c>
      <c r="G87" s="34"/>
      <c r="H87" s="34"/>
      <c r="I87" s="34"/>
      <c r="J87" s="34"/>
      <c r="K87" s="34"/>
      <c r="L87" s="34"/>
    </row>
    <row r="88" spans="1:12" x14ac:dyDescent="0.25">
      <c r="A88" s="16">
        <v>79</v>
      </c>
      <c r="B88" s="17">
        <v>227</v>
      </c>
      <c r="C88" s="17">
        <v>75</v>
      </c>
      <c r="D88" s="17">
        <v>30990</v>
      </c>
      <c r="E88" s="18" t="s">
        <v>15</v>
      </c>
      <c r="F88" s="39">
        <v>312</v>
      </c>
      <c r="G88" s="34"/>
      <c r="H88" s="34"/>
      <c r="I88" s="34"/>
      <c r="J88" s="34"/>
      <c r="K88" s="34"/>
      <c r="L88" s="34"/>
    </row>
    <row r="89" spans="1:12" x14ac:dyDescent="0.25">
      <c r="A89" s="16">
        <v>80</v>
      </c>
      <c r="B89" s="17">
        <v>225.5</v>
      </c>
      <c r="C89" s="17">
        <v>97.5</v>
      </c>
      <c r="D89" s="17">
        <v>27020</v>
      </c>
      <c r="E89" s="18" t="s">
        <v>15</v>
      </c>
      <c r="F89" s="39">
        <v>285</v>
      </c>
      <c r="G89" s="34"/>
      <c r="H89" s="34"/>
      <c r="I89" s="34"/>
      <c r="J89" s="34"/>
      <c r="K89" s="34"/>
      <c r="L89" s="34"/>
    </row>
    <row r="90" spans="1:12" x14ac:dyDescent="0.25">
      <c r="A90" s="16">
        <v>81</v>
      </c>
      <c r="B90" s="17">
        <v>223</v>
      </c>
      <c r="C90" s="17">
        <v>94</v>
      </c>
      <c r="D90" s="17">
        <v>31490</v>
      </c>
      <c r="E90" s="18" t="s">
        <v>15</v>
      </c>
      <c r="F90" s="39">
        <v>279</v>
      </c>
      <c r="G90" s="34"/>
      <c r="H90" s="34"/>
      <c r="I90" s="34"/>
      <c r="J90" s="34"/>
      <c r="K90" s="34"/>
      <c r="L90" s="34"/>
    </row>
    <row r="91" spans="1:12" x14ac:dyDescent="0.25">
      <c r="A91" s="16">
        <v>82</v>
      </c>
      <c r="B91" s="17">
        <v>223</v>
      </c>
      <c r="C91" s="17">
        <v>94</v>
      </c>
      <c r="D91" s="17">
        <v>32490</v>
      </c>
      <c r="E91" s="18" t="s">
        <v>15</v>
      </c>
      <c r="F91" s="39">
        <v>279</v>
      </c>
      <c r="G91" s="34"/>
      <c r="H91" s="34"/>
      <c r="I91" s="34"/>
      <c r="J91" s="34"/>
      <c r="K91" s="34"/>
      <c r="L91" s="34"/>
    </row>
    <row r="92" spans="1:12" x14ac:dyDescent="0.25">
      <c r="A92" s="16">
        <v>83</v>
      </c>
      <c r="B92" s="17">
        <v>247</v>
      </c>
      <c r="C92" s="17">
        <v>75</v>
      </c>
      <c r="D92" s="17">
        <v>47990</v>
      </c>
      <c r="E92" s="18" t="s">
        <v>15</v>
      </c>
      <c r="F92" s="39">
        <v>323</v>
      </c>
      <c r="G92" s="34"/>
      <c r="H92" s="34"/>
      <c r="I92" s="34"/>
      <c r="J92" s="34"/>
      <c r="K92" s="34"/>
      <c r="L92" s="34"/>
    </row>
    <row r="93" spans="1:12" x14ac:dyDescent="0.25">
      <c r="A93" s="16">
        <v>84</v>
      </c>
      <c r="B93" s="17">
        <v>221</v>
      </c>
      <c r="C93" s="17">
        <v>94</v>
      </c>
      <c r="D93" s="17">
        <v>41990</v>
      </c>
      <c r="E93" s="18" t="s">
        <v>15</v>
      </c>
      <c r="F93" s="39">
        <v>308</v>
      </c>
      <c r="G93" s="34"/>
      <c r="H93" s="34"/>
      <c r="I93" s="34"/>
      <c r="J93" s="34"/>
      <c r="K93" s="34"/>
      <c r="L93" s="34"/>
    </row>
    <row r="94" spans="1:12" x14ac:dyDescent="0.25">
      <c r="A94" s="16">
        <v>85</v>
      </c>
      <c r="B94" s="17">
        <v>226</v>
      </c>
      <c r="C94" s="17">
        <v>92</v>
      </c>
      <c r="D94" s="17">
        <v>56940</v>
      </c>
      <c r="E94" s="18" t="s">
        <v>15</v>
      </c>
      <c r="F94" s="39">
        <v>308</v>
      </c>
      <c r="G94" s="34"/>
      <c r="H94" s="34"/>
      <c r="I94" s="34"/>
      <c r="J94" s="34"/>
      <c r="K94" s="34"/>
      <c r="L94" s="34"/>
    </row>
    <row r="95" spans="1:12" x14ac:dyDescent="0.25">
      <c r="A95" s="16">
        <v>86</v>
      </c>
      <c r="B95" s="17">
        <v>222</v>
      </c>
      <c r="C95" s="17">
        <v>90</v>
      </c>
      <c r="D95" s="17">
        <v>51800</v>
      </c>
      <c r="E95" s="18" t="s">
        <v>15</v>
      </c>
      <c r="F95" s="39">
        <v>341</v>
      </c>
      <c r="G95" s="34"/>
      <c r="H95" s="34"/>
      <c r="I95" s="34"/>
      <c r="J95" s="34"/>
      <c r="K95" s="34"/>
      <c r="L95" s="34"/>
    </row>
    <row r="96" spans="1:12" x14ac:dyDescent="0.25">
      <c r="A96" s="16">
        <v>87</v>
      </c>
      <c r="B96" s="17">
        <v>247</v>
      </c>
      <c r="C96" s="17">
        <v>75</v>
      </c>
      <c r="D96" s="17">
        <v>52989</v>
      </c>
      <c r="E96" s="18" t="s">
        <v>15</v>
      </c>
      <c r="F96" s="39">
        <v>323</v>
      </c>
      <c r="G96" s="34"/>
      <c r="H96" s="34"/>
      <c r="I96" s="34"/>
      <c r="J96" s="34"/>
      <c r="K96" s="34"/>
      <c r="L96" s="34"/>
    </row>
    <row r="97" spans="1:12" x14ac:dyDescent="0.25">
      <c r="A97" s="16">
        <v>88</v>
      </c>
      <c r="B97" s="17">
        <v>231</v>
      </c>
      <c r="C97" s="17">
        <v>87</v>
      </c>
      <c r="D97" s="17">
        <v>57990</v>
      </c>
      <c r="E97" s="18" t="s">
        <v>15</v>
      </c>
      <c r="F97" s="39">
        <v>305</v>
      </c>
      <c r="G97" s="34"/>
      <c r="H97" s="34"/>
      <c r="I97" s="34"/>
      <c r="J97" s="34"/>
      <c r="K97" s="34"/>
      <c r="L97" s="34"/>
    </row>
    <row r="98" spans="1:12" x14ac:dyDescent="0.25">
      <c r="A98" s="16">
        <v>89</v>
      </c>
      <c r="B98" s="17">
        <v>220</v>
      </c>
      <c r="C98" s="17">
        <v>92</v>
      </c>
      <c r="D98" s="17">
        <v>71990</v>
      </c>
      <c r="E98" s="18" t="s">
        <v>15</v>
      </c>
      <c r="F98" s="39">
        <v>240</v>
      </c>
      <c r="G98" s="34"/>
      <c r="H98" s="34"/>
      <c r="I98" s="34"/>
      <c r="J98" s="34"/>
      <c r="K98" s="34"/>
      <c r="L98" s="34"/>
    </row>
    <row r="99" spans="1:12" x14ac:dyDescent="0.25">
      <c r="A99" s="16">
        <v>90</v>
      </c>
      <c r="B99" s="17">
        <v>231</v>
      </c>
      <c r="C99" s="17">
        <v>65</v>
      </c>
      <c r="D99" s="17">
        <v>99990</v>
      </c>
      <c r="E99" s="18" t="s">
        <v>15</v>
      </c>
      <c r="F99" s="39">
        <v>259</v>
      </c>
      <c r="G99" s="34"/>
      <c r="H99" s="34"/>
      <c r="I99" s="34"/>
      <c r="J99" s="34"/>
      <c r="K99" s="34"/>
      <c r="L99" s="34"/>
    </row>
    <row r="100" spans="1:12" x14ac:dyDescent="0.25">
      <c r="A100" s="16">
        <v>91</v>
      </c>
      <c r="B100" s="17">
        <v>232</v>
      </c>
      <c r="C100" s="17">
        <v>94</v>
      </c>
      <c r="D100" s="17">
        <v>107090</v>
      </c>
      <c r="E100" s="18" t="s">
        <v>15</v>
      </c>
      <c r="F100" s="39">
        <v>325</v>
      </c>
      <c r="G100" s="34"/>
      <c r="H100" s="34"/>
      <c r="I100" s="34"/>
      <c r="J100" s="34"/>
      <c r="K100" s="34"/>
      <c r="L100" s="34"/>
    </row>
    <row r="101" spans="1:12" x14ac:dyDescent="0.25">
      <c r="A101" s="16">
        <v>92</v>
      </c>
      <c r="B101" s="17">
        <v>231</v>
      </c>
      <c r="C101" s="17">
        <v>97</v>
      </c>
      <c r="D101" s="17">
        <v>149990</v>
      </c>
      <c r="E101" s="18" t="s">
        <v>15</v>
      </c>
      <c r="F101" s="39">
        <v>291</v>
      </c>
      <c r="G101" s="34"/>
      <c r="H101" s="34"/>
      <c r="I101" s="34"/>
      <c r="J101" s="34"/>
      <c r="K101" s="34"/>
      <c r="L101" s="34"/>
    </row>
    <row r="102" spans="1:12" x14ac:dyDescent="0.25">
      <c r="A102" s="16">
        <v>93</v>
      </c>
      <c r="B102" s="17">
        <v>249</v>
      </c>
      <c r="C102" s="17">
        <v>75</v>
      </c>
      <c r="D102" s="17">
        <v>32990</v>
      </c>
      <c r="E102" s="18" t="s">
        <v>15</v>
      </c>
      <c r="F102" s="39">
        <v>323</v>
      </c>
      <c r="G102" s="34"/>
      <c r="H102" s="34"/>
      <c r="I102" s="34"/>
      <c r="J102" s="34"/>
      <c r="K102" s="34"/>
      <c r="L102" s="34"/>
    </row>
    <row r="103" spans="1:12" x14ac:dyDescent="0.25">
      <c r="A103" s="16">
        <v>94</v>
      </c>
      <c r="B103" s="17">
        <v>205</v>
      </c>
      <c r="C103" s="17">
        <v>80</v>
      </c>
      <c r="D103" s="17">
        <v>16990</v>
      </c>
      <c r="E103" s="18" t="s">
        <v>15</v>
      </c>
      <c r="F103" s="39">
        <v>226</v>
      </c>
      <c r="G103" s="34"/>
      <c r="H103" s="34"/>
      <c r="I103" s="34"/>
      <c r="J103" s="34"/>
      <c r="K103" s="34"/>
      <c r="L103" s="34"/>
    </row>
    <row r="104" spans="1:12" x14ac:dyDescent="0.25">
      <c r="A104" s="16">
        <v>95</v>
      </c>
      <c r="B104" s="17">
        <v>205</v>
      </c>
      <c r="C104" s="17">
        <v>80</v>
      </c>
      <c r="D104" s="17">
        <v>18150</v>
      </c>
      <c r="E104" s="18" t="s">
        <v>15</v>
      </c>
      <c r="F104" s="39">
        <v>226</v>
      </c>
      <c r="G104" s="34"/>
      <c r="H104" s="34"/>
      <c r="I104" s="34"/>
      <c r="J104" s="34"/>
      <c r="K104" s="34"/>
      <c r="L104" s="34"/>
    </row>
    <row r="105" spans="1:12" x14ac:dyDescent="0.25">
      <c r="A105" s="16">
        <v>96</v>
      </c>
      <c r="B105" s="17">
        <v>231</v>
      </c>
      <c r="C105" s="17">
        <v>98</v>
      </c>
      <c r="D105" s="17">
        <v>33000</v>
      </c>
      <c r="E105" s="18" t="s">
        <v>15</v>
      </c>
      <c r="F105" s="39">
        <v>299</v>
      </c>
      <c r="G105" s="34"/>
      <c r="H105" s="34"/>
      <c r="I105" s="34"/>
      <c r="J105" s="34"/>
      <c r="K105" s="34"/>
      <c r="L105" s="34"/>
    </row>
    <row r="106" spans="1:12" x14ac:dyDescent="0.25">
      <c r="A106" s="16">
        <v>97</v>
      </c>
      <c r="B106" s="17">
        <v>231</v>
      </c>
      <c r="C106" s="17">
        <v>87</v>
      </c>
      <c r="D106" s="17">
        <v>57990</v>
      </c>
      <c r="E106" s="18" t="s">
        <v>15</v>
      </c>
      <c r="F106" s="39">
        <v>305</v>
      </c>
      <c r="G106" s="34"/>
      <c r="H106" s="34"/>
      <c r="I106" s="34"/>
      <c r="J106" s="34"/>
      <c r="K106" s="34"/>
      <c r="L106" s="34"/>
    </row>
    <row r="107" spans="1:12" x14ac:dyDescent="0.25">
      <c r="A107" s="16">
        <v>98</v>
      </c>
      <c r="B107" s="17">
        <v>229</v>
      </c>
      <c r="C107" s="17">
        <v>75</v>
      </c>
      <c r="D107" s="17">
        <v>89590</v>
      </c>
      <c r="E107" s="18" t="s">
        <v>15</v>
      </c>
      <c r="F107" s="39">
        <v>291</v>
      </c>
      <c r="G107" s="34"/>
      <c r="H107" s="34"/>
      <c r="I107" s="34"/>
      <c r="J107" s="34"/>
      <c r="K107" s="34"/>
      <c r="L107" s="34"/>
    </row>
    <row r="108" spans="1:12" x14ac:dyDescent="0.25">
      <c r="A108" s="16">
        <v>99</v>
      </c>
      <c r="B108" s="17">
        <v>218</v>
      </c>
      <c r="C108" s="17">
        <v>86</v>
      </c>
      <c r="D108" s="17">
        <v>29989</v>
      </c>
      <c r="E108" s="18" t="s">
        <v>16</v>
      </c>
      <c r="F108" s="39">
        <v>210</v>
      </c>
      <c r="G108" s="34"/>
      <c r="H108" s="34"/>
      <c r="I108" s="34"/>
      <c r="J108" s="34"/>
      <c r="K108" s="34"/>
      <c r="L108" s="34"/>
    </row>
    <row r="109" spans="1:12" x14ac:dyDescent="0.25">
      <c r="A109" s="16">
        <v>100</v>
      </c>
      <c r="B109" s="17">
        <v>218</v>
      </c>
      <c r="C109" s="17">
        <v>54</v>
      </c>
      <c r="D109" s="17">
        <v>24489</v>
      </c>
      <c r="E109" s="18" t="s">
        <v>16</v>
      </c>
      <c r="F109" s="39">
        <v>174</v>
      </c>
      <c r="G109" s="34"/>
      <c r="H109" s="34"/>
      <c r="I109" s="34"/>
      <c r="J109" s="34"/>
      <c r="K109" s="34"/>
      <c r="L109" s="34"/>
    </row>
    <row r="110" spans="1:12" x14ac:dyDescent="0.25">
      <c r="A110" s="16">
        <v>101</v>
      </c>
      <c r="B110" s="17">
        <v>225</v>
      </c>
      <c r="C110" s="17">
        <v>53</v>
      </c>
      <c r="D110" s="17">
        <v>19989</v>
      </c>
      <c r="E110" s="18" t="s">
        <v>16</v>
      </c>
      <c r="F110" s="39">
        <v>184</v>
      </c>
      <c r="G110" s="34"/>
      <c r="H110" s="34"/>
      <c r="I110" s="34"/>
      <c r="J110" s="34"/>
      <c r="K110" s="34"/>
      <c r="L110" s="34"/>
    </row>
    <row r="111" spans="1:12" x14ac:dyDescent="0.25">
      <c r="A111" s="16">
        <v>102</v>
      </c>
      <c r="B111" s="17">
        <v>218</v>
      </c>
      <c r="C111" s="17">
        <v>54</v>
      </c>
      <c r="D111" s="17">
        <v>26489</v>
      </c>
      <c r="E111" s="18" t="s">
        <v>16</v>
      </c>
      <c r="F111" s="39">
        <v>174</v>
      </c>
      <c r="G111" s="34"/>
      <c r="H111" s="34"/>
      <c r="I111" s="34"/>
      <c r="J111" s="34"/>
      <c r="K111" s="34"/>
      <c r="L111" s="34"/>
    </row>
    <row r="112" spans="1:12" x14ac:dyDescent="0.25">
      <c r="A112" s="16">
        <v>103</v>
      </c>
      <c r="B112" s="17">
        <v>218</v>
      </c>
      <c r="C112" s="17">
        <v>86</v>
      </c>
      <c r="D112" s="17">
        <v>29989</v>
      </c>
      <c r="E112" s="18" t="s">
        <v>16</v>
      </c>
      <c r="F112" s="39">
        <v>210</v>
      </c>
      <c r="G112" s="34"/>
      <c r="H112" s="34"/>
      <c r="I112" s="34"/>
      <c r="J112" s="34"/>
      <c r="K112" s="34"/>
      <c r="L112" s="34"/>
    </row>
    <row r="113" spans="1:12" x14ac:dyDescent="0.25">
      <c r="A113" s="16">
        <v>104</v>
      </c>
      <c r="B113" s="17">
        <v>230</v>
      </c>
      <c r="C113" s="17">
        <v>90</v>
      </c>
      <c r="D113" s="17">
        <v>31189</v>
      </c>
      <c r="E113" s="18" t="s">
        <v>16</v>
      </c>
      <c r="F113" s="39">
        <v>206</v>
      </c>
      <c r="G113" s="34"/>
      <c r="H113" s="34"/>
      <c r="I113" s="34"/>
      <c r="J113" s="34"/>
      <c r="K113" s="34"/>
      <c r="L113" s="34"/>
    </row>
    <row r="114" spans="1:12" x14ac:dyDescent="0.25">
      <c r="A114" s="16">
        <v>105</v>
      </c>
      <c r="B114" s="17">
        <v>218</v>
      </c>
      <c r="C114" s="17">
        <v>86</v>
      </c>
      <c r="D114" s="17">
        <v>30479</v>
      </c>
      <c r="E114" s="18" t="s">
        <v>16</v>
      </c>
      <c r="F114" s="39">
        <v>210</v>
      </c>
      <c r="G114" s="34"/>
      <c r="H114" s="34"/>
      <c r="I114" s="34"/>
      <c r="J114" s="34"/>
      <c r="K114" s="34"/>
      <c r="L114" s="34"/>
    </row>
    <row r="115" spans="1:12" x14ac:dyDescent="0.25">
      <c r="A115" s="16">
        <v>106</v>
      </c>
      <c r="B115" s="17">
        <v>222</v>
      </c>
      <c r="C115" s="17">
        <v>64</v>
      </c>
      <c r="D115" s="17">
        <v>26989</v>
      </c>
      <c r="E115" s="18" t="s">
        <v>16</v>
      </c>
      <c r="F115" s="39">
        <v>180</v>
      </c>
      <c r="G115" s="34"/>
      <c r="H115" s="34"/>
      <c r="I115" s="34"/>
      <c r="J115" s="34"/>
      <c r="K115" s="34"/>
      <c r="L115" s="34"/>
    </row>
    <row r="116" spans="1:12" x14ac:dyDescent="0.25">
      <c r="A116" s="16">
        <v>107</v>
      </c>
      <c r="B116" s="17">
        <v>243</v>
      </c>
      <c r="C116" s="17">
        <v>77</v>
      </c>
      <c r="D116" s="17">
        <v>29539</v>
      </c>
      <c r="E116" s="18" t="s">
        <v>16</v>
      </c>
      <c r="F116" s="39">
        <v>213</v>
      </c>
      <c r="G116" s="34"/>
      <c r="H116" s="34"/>
      <c r="I116" s="34"/>
      <c r="J116" s="34"/>
      <c r="K116" s="34"/>
      <c r="L116" s="34"/>
    </row>
    <row r="117" spans="1:12" x14ac:dyDescent="0.25">
      <c r="A117" s="16">
        <v>108</v>
      </c>
      <c r="B117" s="17">
        <v>230</v>
      </c>
      <c r="C117" s="17">
        <v>57</v>
      </c>
      <c r="D117" s="17">
        <v>29989</v>
      </c>
      <c r="E117" s="18" t="s">
        <v>16</v>
      </c>
      <c r="F117" s="39">
        <v>196</v>
      </c>
      <c r="G117" s="34"/>
      <c r="H117" s="34"/>
      <c r="I117" s="34"/>
      <c r="J117" s="34"/>
      <c r="K117" s="34"/>
      <c r="L117" s="34"/>
    </row>
    <row r="118" spans="1:12" x14ac:dyDescent="0.25">
      <c r="A118" s="16">
        <v>109</v>
      </c>
      <c r="B118" s="17">
        <v>230</v>
      </c>
      <c r="C118" s="17">
        <v>90</v>
      </c>
      <c r="D118" s="17">
        <v>35980</v>
      </c>
      <c r="E118" s="18" t="s">
        <v>16</v>
      </c>
      <c r="F118" s="39">
        <v>216</v>
      </c>
      <c r="G118" s="34"/>
      <c r="H118" s="34"/>
      <c r="I118" s="34"/>
      <c r="J118" s="34"/>
      <c r="K118" s="34"/>
      <c r="L118" s="34"/>
    </row>
    <row r="119" spans="1:12" x14ac:dyDescent="0.25">
      <c r="A119" s="16">
        <v>110</v>
      </c>
      <c r="B119" s="17">
        <v>231</v>
      </c>
      <c r="C119" s="17">
        <v>98</v>
      </c>
      <c r="D119" s="17">
        <v>41065</v>
      </c>
      <c r="E119" s="18" t="s">
        <v>16</v>
      </c>
      <c r="F119" s="39">
        <v>234</v>
      </c>
      <c r="G119" s="34"/>
      <c r="H119" s="34"/>
      <c r="I119" s="34"/>
      <c r="J119" s="34"/>
      <c r="K119" s="34"/>
      <c r="L119" s="34"/>
    </row>
    <row r="120" spans="1:12" x14ac:dyDescent="0.25">
      <c r="A120" s="16">
        <v>111</v>
      </c>
      <c r="B120" s="17">
        <v>226</v>
      </c>
      <c r="C120" s="17">
        <v>92</v>
      </c>
      <c r="D120" s="17">
        <v>54390</v>
      </c>
      <c r="E120" s="18" t="s">
        <v>16</v>
      </c>
      <c r="F120" s="39">
        <v>242</v>
      </c>
      <c r="G120" s="34"/>
      <c r="H120" s="34"/>
      <c r="I120" s="34"/>
      <c r="J120" s="34"/>
      <c r="K120" s="34"/>
      <c r="L120" s="34"/>
    </row>
    <row r="121" spans="1:12" x14ac:dyDescent="0.25">
      <c r="A121" s="16">
        <v>112</v>
      </c>
      <c r="B121" s="17">
        <v>231</v>
      </c>
      <c r="C121" s="17">
        <v>98</v>
      </c>
      <c r="D121" s="17">
        <v>65080</v>
      </c>
      <c r="E121" s="18" t="s">
        <v>16</v>
      </c>
      <c r="F121" s="39">
        <v>235</v>
      </c>
      <c r="G121" s="34"/>
      <c r="H121" s="34"/>
      <c r="I121" s="34"/>
      <c r="J121" s="34"/>
      <c r="K121" s="34"/>
      <c r="L121" s="34"/>
    </row>
    <row r="122" spans="1:12" x14ac:dyDescent="0.25">
      <c r="A122" s="16">
        <v>113</v>
      </c>
      <c r="B122" s="17">
        <v>195</v>
      </c>
      <c r="C122" s="17">
        <v>45</v>
      </c>
      <c r="D122" s="17">
        <v>22989</v>
      </c>
      <c r="E122" s="18" t="s">
        <v>16</v>
      </c>
      <c r="F122" s="39">
        <v>171</v>
      </c>
      <c r="G122" s="34"/>
      <c r="H122" s="34"/>
      <c r="I122" s="34"/>
      <c r="J122" s="34"/>
      <c r="K122" s="34"/>
      <c r="L122" s="34"/>
    </row>
    <row r="123" spans="1:12" x14ac:dyDescent="0.25">
      <c r="A123" s="16">
        <v>114</v>
      </c>
      <c r="B123" s="17">
        <v>225</v>
      </c>
      <c r="C123" s="17">
        <v>53</v>
      </c>
      <c r="D123" s="17">
        <v>25489</v>
      </c>
      <c r="E123" s="18" t="s">
        <v>16</v>
      </c>
      <c r="F123" s="39">
        <v>184</v>
      </c>
      <c r="G123" s="34"/>
      <c r="H123" s="34"/>
      <c r="I123" s="34"/>
      <c r="J123" s="34"/>
      <c r="K123" s="34"/>
      <c r="L123" s="34"/>
    </row>
    <row r="124" spans="1:12" x14ac:dyDescent="0.25">
      <c r="A124" s="16">
        <v>115</v>
      </c>
      <c r="B124" s="17">
        <v>143</v>
      </c>
      <c r="C124" s="17">
        <v>77</v>
      </c>
      <c r="D124" s="17">
        <v>26969</v>
      </c>
      <c r="E124" s="18" t="s">
        <v>16</v>
      </c>
      <c r="F124" s="39">
        <v>193</v>
      </c>
      <c r="G124" s="34"/>
      <c r="H124" s="34"/>
      <c r="I124" s="34"/>
      <c r="J124" s="34"/>
      <c r="K124" s="34"/>
      <c r="L124" s="34"/>
    </row>
    <row r="125" spans="1:12" x14ac:dyDescent="0.25">
      <c r="A125" s="16">
        <v>116</v>
      </c>
      <c r="B125" s="17">
        <v>230</v>
      </c>
      <c r="C125" s="17">
        <v>57</v>
      </c>
      <c r="D125" s="17">
        <v>30489</v>
      </c>
      <c r="E125" s="18" t="s">
        <v>16</v>
      </c>
      <c r="F125" s="39">
        <v>196</v>
      </c>
      <c r="G125" s="34"/>
      <c r="H125" s="34"/>
      <c r="I125" s="34"/>
      <c r="J125" s="34"/>
      <c r="K125" s="34"/>
      <c r="L125" s="34"/>
    </row>
    <row r="126" spans="1:12" x14ac:dyDescent="0.25">
      <c r="A126" s="16">
        <v>117</v>
      </c>
      <c r="B126" s="17">
        <v>222</v>
      </c>
      <c r="C126" s="17">
        <v>64</v>
      </c>
      <c r="D126" s="17">
        <v>28989</v>
      </c>
      <c r="E126" s="18" t="s">
        <v>16</v>
      </c>
      <c r="F126" s="39">
        <v>181</v>
      </c>
      <c r="G126" s="34"/>
      <c r="H126" s="34"/>
      <c r="I126" s="34"/>
      <c r="J126" s="34"/>
      <c r="K126" s="34"/>
      <c r="L126" s="34"/>
    </row>
    <row r="127" spans="1:12" x14ac:dyDescent="0.25">
      <c r="A127" s="16">
        <v>118</v>
      </c>
      <c r="B127" s="17">
        <v>220</v>
      </c>
      <c r="C127" s="17">
        <v>81</v>
      </c>
      <c r="D127" s="17">
        <v>47990</v>
      </c>
      <c r="E127" s="18" t="s">
        <v>16</v>
      </c>
      <c r="F127" s="39">
        <v>228</v>
      </c>
      <c r="G127" s="34"/>
      <c r="H127" s="34"/>
      <c r="I127" s="34"/>
      <c r="J127" s="34"/>
      <c r="K127" s="34"/>
      <c r="L127" s="34"/>
    </row>
    <row r="128" spans="1:12" x14ac:dyDescent="0.25">
      <c r="A128" s="16">
        <v>119</v>
      </c>
      <c r="B128" s="17">
        <v>222</v>
      </c>
      <c r="C128" s="17">
        <v>88</v>
      </c>
      <c r="D128" s="17">
        <v>49900</v>
      </c>
      <c r="E128" s="18" t="s">
        <v>16</v>
      </c>
      <c r="F128" s="39">
        <v>196</v>
      </c>
      <c r="G128" s="34"/>
      <c r="H128" s="34"/>
      <c r="I128" s="34"/>
      <c r="J128" s="34"/>
      <c r="K128" s="34"/>
      <c r="L128" s="34"/>
    </row>
    <row r="129" spans="1:12" x14ac:dyDescent="0.25">
      <c r="A129" s="16">
        <v>120</v>
      </c>
      <c r="B129" s="17">
        <v>210</v>
      </c>
      <c r="C129" s="17">
        <v>88</v>
      </c>
      <c r="D129" s="17">
        <v>53999</v>
      </c>
      <c r="E129" s="18" t="s">
        <v>16</v>
      </c>
      <c r="F129" s="39">
        <v>227</v>
      </c>
      <c r="G129" s="34"/>
      <c r="H129" s="34"/>
      <c r="I129" s="34"/>
      <c r="J129" s="34"/>
      <c r="K129" s="34"/>
      <c r="L129" s="34"/>
    </row>
    <row r="130" spans="1:12" x14ac:dyDescent="0.25">
      <c r="A130" s="16">
        <v>121</v>
      </c>
      <c r="B130" s="17">
        <v>221</v>
      </c>
      <c r="C130" s="17">
        <v>87</v>
      </c>
      <c r="D130" s="17">
        <v>69900</v>
      </c>
      <c r="E130" s="18" t="s">
        <v>16</v>
      </c>
      <c r="F130" s="39">
        <v>215</v>
      </c>
      <c r="G130" s="34"/>
      <c r="H130" s="34"/>
      <c r="I130" s="34"/>
      <c r="J130" s="34"/>
      <c r="K130" s="34"/>
      <c r="L130" s="34"/>
    </row>
    <row r="131" spans="1:12" x14ac:dyDescent="0.25">
      <c r="A131" s="16">
        <v>122</v>
      </c>
      <c r="B131" s="17">
        <v>229</v>
      </c>
      <c r="C131" s="17">
        <v>64</v>
      </c>
      <c r="D131" s="17">
        <v>117290</v>
      </c>
      <c r="E131" s="18" t="s">
        <v>16</v>
      </c>
      <c r="F131" s="39">
        <v>212</v>
      </c>
      <c r="G131" s="34"/>
      <c r="H131" s="34"/>
      <c r="I131" s="34"/>
      <c r="J131" s="34"/>
      <c r="K131" s="34"/>
      <c r="L131" s="34"/>
    </row>
    <row r="132" spans="1:12" x14ac:dyDescent="0.25">
      <c r="A132" s="16">
        <v>123</v>
      </c>
      <c r="B132" s="17">
        <v>229</v>
      </c>
      <c r="C132" s="17">
        <v>75</v>
      </c>
      <c r="D132" s="17">
        <v>142090</v>
      </c>
      <c r="E132" s="18" t="s">
        <v>16</v>
      </c>
      <c r="F132" s="39">
        <v>229</v>
      </c>
      <c r="G132" s="34"/>
      <c r="H132" s="34"/>
      <c r="I132" s="34"/>
      <c r="J132" s="34"/>
      <c r="K132" s="34"/>
      <c r="L132" s="34"/>
    </row>
    <row r="133" spans="1:12" x14ac:dyDescent="0.25">
      <c r="A133" s="16">
        <v>124</v>
      </c>
      <c r="B133" s="17">
        <v>231</v>
      </c>
      <c r="C133" s="17">
        <v>98</v>
      </c>
      <c r="D133" s="17">
        <v>48735</v>
      </c>
      <c r="E133" s="18" t="s">
        <v>16</v>
      </c>
      <c r="F133" s="39">
        <v>235</v>
      </c>
      <c r="G133" s="34"/>
      <c r="H133" s="34"/>
      <c r="I133" s="34"/>
      <c r="J133" s="34"/>
      <c r="K133" s="34"/>
      <c r="L133" s="34"/>
    </row>
    <row r="134" spans="1:12" x14ac:dyDescent="0.25">
      <c r="A134" s="41">
        <v>125</v>
      </c>
      <c r="B134" s="42">
        <v>176</v>
      </c>
      <c r="C134" s="42">
        <v>65</v>
      </c>
      <c r="D134" s="42">
        <v>37825</v>
      </c>
      <c r="E134" s="43" t="s">
        <v>17</v>
      </c>
      <c r="F134" s="44">
        <v>131</v>
      </c>
      <c r="G134" s="45"/>
      <c r="H134" s="45"/>
      <c r="I134" s="45"/>
      <c r="J134" s="45"/>
      <c r="K134" s="45"/>
      <c r="L134" s="45"/>
    </row>
    <row r="135" spans="1:12" x14ac:dyDescent="0.25">
      <c r="A135" s="34"/>
      <c r="B135" s="34"/>
      <c r="C135" s="34"/>
      <c r="D135" s="34"/>
      <c r="E135" s="46"/>
      <c r="F135" s="34"/>
      <c r="G135" s="34"/>
      <c r="H135" s="34"/>
      <c r="I135" s="34"/>
      <c r="J135" s="34"/>
      <c r="K135" s="34"/>
      <c r="L135" s="34"/>
    </row>
    <row r="136" spans="1:12" x14ac:dyDescent="0.25">
      <c r="A136" s="34"/>
      <c r="B136" s="34"/>
      <c r="C136" s="34"/>
      <c r="D136" s="34"/>
      <c r="E136" s="46"/>
      <c r="F136" s="34"/>
      <c r="G136" s="34"/>
      <c r="H136" s="34"/>
      <c r="I136" s="34"/>
      <c r="J136" s="34"/>
      <c r="K136" s="34"/>
      <c r="L136" s="34"/>
    </row>
    <row r="137" spans="1:12" x14ac:dyDescent="0.25">
      <c r="A137" s="34"/>
      <c r="B137" s="34"/>
      <c r="C137" s="34"/>
      <c r="D137" s="34"/>
      <c r="E137" s="46"/>
      <c r="F137" s="34"/>
      <c r="G137" s="34"/>
      <c r="H137" s="34"/>
      <c r="I137" s="34"/>
      <c r="J137" s="34"/>
      <c r="K137" s="34"/>
      <c r="L137" s="34"/>
    </row>
    <row r="138" spans="1:12" x14ac:dyDescent="0.25">
      <c r="A138" s="34"/>
      <c r="B138" s="34"/>
      <c r="C138" s="34"/>
      <c r="D138" s="34"/>
      <c r="E138" s="46"/>
      <c r="F138" s="34"/>
      <c r="G138" s="34"/>
      <c r="H138" s="34"/>
      <c r="I138" s="34"/>
      <c r="J138" s="34"/>
      <c r="K138" s="34"/>
      <c r="L138" s="34"/>
    </row>
    <row r="139" spans="1:12" x14ac:dyDescent="0.25">
      <c r="A139" s="34"/>
      <c r="B139" s="34"/>
      <c r="C139" s="34"/>
      <c r="D139" s="34"/>
      <c r="E139" s="46"/>
      <c r="F139" s="34"/>
      <c r="G139" s="34"/>
      <c r="H139" s="34"/>
      <c r="I139" s="34"/>
      <c r="J139" s="34"/>
      <c r="K139" s="34"/>
      <c r="L139" s="34"/>
    </row>
    <row r="140" spans="1:12" x14ac:dyDescent="0.25">
      <c r="A140" s="34"/>
      <c r="B140" s="34"/>
      <c r="C140" s="34"/>
      <c r="D140" s="34"/>
      <c r="E140" s="46"/>
      <c r="F140" s="34"/>
      <c r="G140" s="34"/>
      <c r="H140" s="34"/>
      <c r="I140" s="34"/>
      <c r="J140" s="34"/>
      <c r="K140" s="34"/>
      <c r="L140" s="34"/>
    </row>
    <row r="141" spans="1:12" x14ac:dyDescent="0.25">
      <c r="A141" s="34"/>
      <c r="B141" s="34"/>
      <c r="C141" s="34"/>
      <c r="D141" s="34"/>
      <c r="E141" s="46"/>
      <c r="F141" s="34"/>
      <c r="G141" s="34"/>
      <c r="H141" s="34"/>
      <c r="I141" s="34"/>
      <c r="J141" s="34"/>
      <c r="K141" s="34"/>
      <c r="L141" s="34"/>
    </row>
  </sheetData>
  <sheetProtection algorithmName="SHA-512" hashValue="9S1fnuXdXQIl1l43bGMWsifiX1aFpVJkpgSoOWzCN0GCCWQAc1ND5ffur0PJf6J3kqvpTycrzl64Q95jQsoPYQ==" saltValue="KA7Z4QvqOQSBcx15FILvtw==" spinCount="100000" sheet="1" objects="1" scenarios="1"/>
  <mergeCells count="6">
    <mergeCell ref="A4:G4"/>
    <mergeCell ref="G8:L8"/>
    <mergeCell ref="A8:F8"/>
    <mergeCell ref="A5:F5"/>
    <mergeCell ref="A6:F6"/>
    <mergeCell ref="A7:F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135"/>
  <sheetViews>
    <sheetView zoomScale="85" zoomScaleNormal="85" workbookViewId="0">
      <selection activeCell="D1" sqref="D1:F1"/>
    </sheetView>
  </sheetViews>
  <sheetFormatPr defaultColWidth="8.85546875" defaultRowHeight="15" x14ac:dyDescent="0.25"/>
  <cols>
    <col min="1" max="1" width="6" style="1" customWidth="1"/>
    <col min="2" max="2" width="14.7109375" style="1" customWidth="1"/>
    <col min="3" max="3" width="12.85546875" style="1" customWidth="1"/>
    <col min="4" max="4" width="8.85546875" style="1"/>
    <col min="5" max="5" width="19.7109375" style="12" customWidth="1"/>
    <col min="6" max="6" width="17.42578125" style="1" customWidth="1"/>
    <col min="7" max="11" width="8.85546875" style="1"/>
    <col min="12" max="12" width="22.85546875" style="1" customWidth="1"/>
    <col min="13" max="16384" width="8.85546875" style="1"/>
  </cols>
  <sheetData>
    <row r="1" spans="1:12" x14ac:dyDescent="0.25">
      <c r="A1" s="3" t="s">
        <v>0</v>
      </c>
      <c r="B1" s="4" t="s">
        <v>25</v>
      </c>
      <c r="C1" s="2" t="str">
        <f>IF(AND('ЭБП_Вар1(решение)'!L5="верно",'ЭБП_Вар1(решение)'!L6="верно",'ЭБП_Вар1(решение)'!L7="верно"),"решена","не решена")</f>
        <v>не решена</v>
      </c>
      <c r="D1" s="2" t="str">
        <f>L5</f>
        <v>не верно</v>
      </c>
      <c r="E1" s="2" t="str">
        <f>L6</f>
        <v>не верно</v>
      </c>
      <c r="F1" s="2" t="str">
        <f>L7</f>
        <v>не верно</v>
      </c>
    </row>
    <row r="2" spans="1:12" x14ac:dyDescent="0.25">
      <c r="A2" s="7" t="s">
        <v>1</v>
      </c>
      <c r="E2" s="1"/>
    </row>
    <row r="3" spans="1:12" ht="15.75" thickBot="1" x14ac:dyDescent="0.3">
      <c r="A3" s="7"/>
      <c r="E3" s="1"/>
    </row>
    <row r="4" spans="1:12" ht="19.5" thickBot="1" x14ac:dyDescent="0.35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1"/>
    </row>
    <row r="5" spans="1:12" ht="30" customHeight="1" thickBot="1" x14ac:dyDescent="0.3">
      <c r="A5" s="56" t="s">
        <v>22</v>
      </c>
      <c r="B5" s="57"/>
      <c r="C5" s="57"/>
      <c r="D5" s="57"/>
      <c r="E5" s="57"/>
      <c r="F5" s="57"/>
      <c r="G5" s="57"/>
      <c r="H5" s="57"/>
      <c r="I5" s="57"/>
      <c r="J5" s="58"/>
      <c r="K5" s="25">
        <f>SUM(H8:H132)</f>
        <v>14</v>
      </c>
      <c r="L5" s="2" t="str">
        <f>IF(ЭБП_Вар1!G5='ЭБП_Вар1(решение)'!K5,"верно","не верно")</f>
        <v>не верно</v>
      </c>
    </row>
    <row r="6" spans="1:12" ht="30" customHeight="1" thickBot="1" x14ac:dyDescent="0.3">
      <c r="A6" s="59" t="s">
        <v>23</v>
      </c>
      <c r="B6" s="60"/>
      <c r="C6" s="60"/>
      <c r="D6" s="60"/>
      <c r="E6" s="60"/>
      <c r="F6" s="60"/>
      <c r="G6" s="60"/>
      <c r="H6" s="60"/>
      <c r="I6" s="60"/>
      <c r="J6" s="61"/>
      <c r="K6" s="25">
        <f>MIN(J8:J132)</f>
        <v>13710</v>
      </c>
      <c r="L6" s="2" t="str">
        <f>IF(ЭБП_Вар1!G6=K6,"верно","не верно")</f>
        <v>не верно</v>
      </c>
    </row>
    <row r="7" spans="1:12" ht="31.5" customHeight="1" thickBot="1" x14ac:dyDescent="0.3">
      <c r="A7" s="72" t="s">
        <v>24</v>
      </c>
      <c r="B7" s="73"/>
      <c r="C7" s="73"/>
      <c r="D7" s="73"/>
      <c r="E7" s="73"/>
      <c r="F7" s="73"/>
      <c r="G7" s="73"/>
      <c r="H7" s="73"/>
      <c r="I7" s="73"/>
      <c r="J7" s="74"/>
      <c r="K7" s="25">
        <f>K8</f>
        <v>134.73154362416108</v>
      </c>
      <c r="L7" s="2" t="str">
        <f>IF(ЭБП_Вар1!G7='ЭБП_Вар1(решение)'!K7,"верно","не верно")</f>
        <v>не верно</v>
      </c>
    </row>
    <row r="8" spans="1:12" ht="15.75" thickBot="1" x14ac:dyDescent="0.3">
      <c r="A8" s="65" t="s">
        <v>18</v>
      </c>
      <c r="B8" s="66"/>
      <c r="C8" s="66"/>
      <c r="D8" s="66"/>
      <c r="E8" s="66"/>
      <c r="F8" s="66"/>
      <c r="G8" s="66"/>
      <c r="H8" s="66"/>
      <c r="I8" s="66"/>
      <c r="J8" s="66"/>
      <c r="K8" s="25">
        <f>K10</f>
        <v>134.73154362416108</v>
      </c>
    </row>
    <row r="9" spans="1:12" ht="75.75" thickBot="1" x14ac:dyDescent="0.3">
      <c r="A9" s="13" t="s">
        <v>3</v>
      </c>
      <c r="B9" s="14" t="s">
        <v>4</v>
      </c>
      <c r="C9" s="14" t="s">
        <v>5</v>
      </c>
      <c r="D9" s="14" t="s">
        <v>6</v>
      </c>
      <c r="E9" s="14" t="s">
        <v>7</v>
      </c>
      <c r="F9" s="15" t="s">
        <v>8</v>
      </c>
      <c r="G9" s="26" t="s">
        <v>9</v>
      </c>
      <c r="H9" s="27" t="s">
        <v>10</v>
      </c>
      <c r="I9" s="67" t="s">
        <v>11</v>
      </c>
      <c r="J9" s="68"/>
      <c r="K9" s="28" t="s">
        <v>12</v>
      </c>
      <c r="L9" s="5" t="s">
        <v>19</v>
      </c>
    </row>
    <row r="10" spans="1:12" x14ac:dyDescent="0.25">
      <c r="A10" s="16">
        <v>1</v>
      </c>
      <c r="B10" s="17">
        <v>245</v>
      </c>
      <c r="C10" s="17">
        <v>53</v>
      </c>
      <c r="D10" s="17">
        <v>14289</v>
      </c>
      <c r="E10" s="18" t="s">
        <v>13</v>
      </c>
      <c r="F10" s="19">
        <v>401.5</v>
      </c>
      <c r="G10" s="29">
        <f>SUM(H10:H134)</f>
        <v>14</v>
      </c>
      <c r="H10" s="30">
        <f>IF(E10="В",1,0)</f>
        <v>1</v>
      </c>
      <c r="I10" s="31">
        <f>IF(H10=1,F10,10000)</f>
        <v>401.5</v>
      </c>
      <c r="J10" s="31">
        <f>IF(I10=I$135,D10,1000000)</f>
        <v>1000000</v>
      </c>
      <c r="K10" s="32">
        <f>F10*100*H10/(B10+C10)</f>
        <v>134.73154362416108</v>
      </c>
    </row>
    <row r="11" spans="1:12" x14ac:dyDescent="0.25">
      <c r="A11" s="16">
        <v>2</v>
      </c>
      <c r="B11" s="17">
        <v>233</v>
      </c>
      <c r="C11" s="17">
        <v>85</v>
      </c>
      <c r="D11" s="17">
        <v>16500</v>
      </c>
      <c r="E11" s="18" t="s">
        <v>13</v>
      </c>
      <c r="F11" s="19">
        <v>467.2</v>
      </c>
      <c r="G11" s="8">
        <f>MIN(J10:J134)</f>
        <v>13710</v>
      </c>
      <c r="H11" s="33">
        <f t="shared" ref="H11:H74" si="0">IF(E11="В",1,0)</f>
        <v>1</v>
      </c>
      <c r="I11" s="34">
        <f t="shared" ref="I11:I74" si="1">IF(H11=1,F11,10000)</f>
        <v>467.2</v>
      </c>
      <c r="J11" s="34">
        <f t="shared" ref="J11:J74" si="2">IF(I11=I$135,D11,1000000)</f>
        <v>1000000</v>
      </c>
      <c r="K11" s="35">
        <f t="shared" ref="K11:K74" si="3">F11*100*H11/(B11+C11)</f>
        <v>146.9182389937107</v>
      </c>
    </row>
    <row r="12" spans="1:12" ht="15.75" thickBot="1" x14ac:dyDescent="0.3">
      <c r="A12" s="16">
        <v>3</v>
      </c>
      <c r="B12" s="17">
        <v>193</v>
      </c>
      <c r="C12" s="17">
        <v>85</v>
      </c>
      <c r="D12" s="17">
        <v>14055</v>
      </c>
      <c r="E12" s="18" t="s">
        <v>13</v>
      </c>
      <c r="F12" s="19">
        <v>445</v>
      </c>
      <c r="G12" s="9">
        <f>K10</f>
        <v>134.73154362416108</v>
      </c>
      <c r="H12" s="33">
        <f t="shared" si="0"/>
        <v>1</v>
      </c>
      <c r="I12" s="34">
        <f t="shared" si="1"/>
        <v>445</v>
      </c>
      <c r="J12" s="34">
        <f t="shared" si="2"/>
        <v>1000000</v>
      </c>
      <c r="K12" s="35">
        <f t="shared" si="3"/>
        <v>160.07194244604315</v>
      </c>
    </row>
    <row r="13" spans="1:12" x14ac:dyDescent="0.25">
      <c r="A13" s="16">
        <v>4</v>
      </c>
      <c r="B13" s="17">
        <v>196</v>
      </c>
      <c r="C13" s="17">
        <v>53</v>
      </c>
      <c r="D13" s="17">
        <v>13750</v>
      </c>
      <c r="E13" s="18" t="s">
        <v>13</v>
      </c>
      <c r="F13" s="19">
        <v>401.5</v>
      </c>
      <c r="G13" s="36"/>
      <c r="H13" s="33">
        <f t="shared" si="0"/>
        <v>1</v>
      </c>
      <c r="I13" s="34">
        <f t="shared" si="1"/>
        <v>401.5</v>
      </c>
      <c r="J13" s="34">
        <f t="shared" si="2"/>
        <v>1000000</v>
      </c>
      <c r="K13" s="35">
        <f t="shared" si="3"/>
        <v>161.24497991967871</v>
      </c>
    </row>
    <row r="14" spans="1:12" x14ac:dyDescent="0.25">
      <c r="A14" s="16">
        <v>5</v>
      </c>
      <c r="B14" s="17">
        <v>234</v>
      </c>
      <c r="C14" s="17">
        <v>46</v>
      </c>
      <c r="D14" s="17">
        <v>13235</v>
      </c>
      <c r="E14" s="18" t="s">
        <v>13</v>
      </c>
      <c r="F14" s="19">
        <v>325</v>
      </c>
      <c r="G14" s="36"/>
      <c r="H14" s="33">
        <f t="shared" si="0"/>
        <v>1</v>
      </c>
      <c r="I14" s="34">
        <f t="shared" si="1"/>
        <v>325</v>
      </c>
      <c r="J14" s="34">
        <f t="shared" si="2"/>
        <v>1000000</v>
      </c>
      <c r="K14" s="35">
        <f t="shared" si="3"/>
        <v>116.07142857142857</v>
      </c>
    </row>
    <row r="15" spans="1:12" x14ac:dyDescent="0.25">
      <c r="A15" s="16">
        <v>6</v>
      </c>
      <c r="B15" s="17">
        <v>165</v>
      </c>
      <c r="C15" s="17">
        <v>30</v>
      </c>
      <c r="D15" s="17">
        <v>12575</v>
      </c>
      <c r="E15" s="18" t="s">
        <v>13</v>
      </c>
      <c r="F15" s="19">
        <v>343.1</v>
      </c>
      <c r="G15" s="36"/>
      <c r="H15" s="33">
        <f t="shared" si="0"/>
        <v>1</v>
      </c>
      <c r="I15" s="34">
        <f t="shared" si="1"/>
        <v>343.1</v>
      </c>
      <c r="J15" s="34">
        <f t="shared" si="2"/>
        <v>1000000</v>
      </c>
      <c r="K15" s="35">
        <f t="shared" si="3"/>
        <v>175.94871794871796</v>
      </c>
    </row>
    <row r="16" spans="1:12" x14ac:dyDescent="0.25">
      <c r="A16" s="16">
        <v>7</v>
      </c>
      <c r="B16" s="17">
        <v>231</v>
      </c>
      <c r="C16" s="17">
        <v>79</v>
      </c>
      <c r="D16" s="17">
        <v>14140</v>
      </c>
      <c r="E16" s="18" t="s">
        <v>13</v>
      </c>
      <c r="F16" s="19">
        <v>361</v>
      </c>
      <c r="G16" s="36"/>
      <c r="H16" s="33">
        <f t="shared" si="0"/>
        <v>1</v>
      </c>
      <c r="I16" s="34">
        <f t="shared" si="1"/>
        <v>361</v>
      </c>
      <c r="J16" s="34">
        <f t="shared" si="2"/>
        <v>1000000</v>
      </c>
      <c r="K16" s="35">
        <f t="shared" si="3"/>
        <v>116.45161290322581</v>
      </c>
    </row>
    <row r="17" spans="1:11" x14ac:dyDescent="0.25">
      <c r="A17" s="16">
        <v>8</v>
      </c>
      <c r="B17" s="17">
        <v>180</v>
      </c>
      <c r="C17" s="17">
        <v>60</v>
      </c>
      <c r="D17" s="17">
        <v>13710</v>
      </c>
      <c r="E17" s="18" t="s">
        <v>13</v>
      </c>
      <c r="F17" s="19">
        <v>299</v>
      </c>
      <c r="G17" s="36"/>
      <c r="H17" s="33">
        <f t="shared" si="0"/>
        <v>1</v>
      </c>
      <c r="I17" s="34">
        <f t="shared" si="1"/>
        <v>299</v>
      </c>
      <c r="J17" s="34">
        <f t="shared" si="2"/>
        <v>13710</v>
      </c>
      <c r="K17" s="35">
        <f t="shared" si="3"/>
        <v>124.58333333333333</v>
      </c>
    </row>
    <row r="18" spans="1:11" x14ac:dyDescent="0.25">
      <c r="A18" s="16">
        <v>9</v>
      </c>
      <c r="B18" s="17">
        <v>245</v>
      </c>
      <c r="C18" s="17">
        <v>80</v>
      </c>
      <c r="D18" s="17">
        <v>20840</v>
      </c>
      <c r="E18" s="18" t="s">
        <v>13</v>
      </c>
      <c r="F18" s="19">
        <v>398</v>
      </c>
      <c r="G18" s="36"/>
      <c r="H18" s="33">
        <f t="shared" si="0"/>
        <v>1</v>
      </c>
      <c r="I18" s="34">
        <f t="shared" si="1"/>
        <v>398</v>
      </c>
      <c r="J18" s="34">
        <f t="shared" si="2"/>
        <v>1000000</v>
      </c>
      <c r="K18" s="35">
        <f t="shared" si="3"/>
        <v>122.46153846153847</v>
      </c>
    </row>
    <row r="19" spans="1:11" x14ac:dyDescent="0.25">
      <c r="A19" s="16">
        <v>10</v>
      </c>
      <c r="B19" s="17">
        <v>189</v>
      </c>
      <c r="C19" s="17">
        <v>54</v>
      </c>
      <c r="D19" s="17">
        <v>13990</v>
      </c>
      <c r="E19" s="18" t="s">
        <v>13</v>
      </c>
      <c r="F19" s="19">
        <v>401.5</v>
      </c>
      <c r="G19" s="36"/>
      <c r="H19" s="33">
        <f t="shared" si="0"/>
        <v>1</v>
      </c>
      <c r="I19" s="34">
        <f t="shared" si="1"/>
        <v>401.5</v>
      </c>
      <c r="J19" s="34">
        <f t="shared" si="2"/>
        <v>1000000</v>
      </c>
      <c r="K19" s="35">
        <f t="shared" si="3"/>
        <v>165.22633744855966</v>
      </c>
    </row>
    <row r="20" spans="1:11" x14ac:dyDescent="0.25">
      <c r="A20" s="16">
        <v>11</v>
      </c>
      <c r="B20" s="17">
        <v>210</v>
      </c>
      <c r="C20" s="17">
        <v>64</v>
      </c>
      <c r="D20" s="17">
        <v>13190</v>
      </c>
      <c r="E20" s="18" t="s">
        <v>13</v>
      </c>
      <c r="F20" s="19">
        <v>346.75</v>
      </c>
      <c r="G20" s="36"/>
      <c r="H20" s="33">
        <f t="shared" si="0"/>
        <v>1</v>
      </c>
      <c r="I20" s="34">
        <f t="shared" si="1"/>
        <v>346.75</v>
      </c>
      <c r="J20" s="34">
        <f t="shared" si="2"/>
        <v>1000000</v>
      </c>
      <c r="K20" s="35">
        <f t="shared" si="3"/>
        <v>126.55109489051095</v>
      </c>
    </row>
    <row r="21" spans="1:11" x14ac:dyDescent="0.25">
      <c r="A21" s="16">
        <v>12</v>
      </c>
      <c r="B21" s="17">
        <v>210</v>
      </c>
      <c r="C21" s="17">
        <v>80</v>
      </c>
      <c r="D21" s="17">
        <v>18525</v>
      </c>
      <c r="E21" s="18" t="s">
        <v>13</v>
      </c>
      <c r="F21" s="19">
        <v>390.55</v>
      </c>
      <c r="G21" s="36"/>
      <c r="H21" s="33">
        <f t="shared" si="0"/>
        <v>1</v>
      </c>
      <c r="I21" s="34">
        <f t="shared" si="1"/>
        <v>390.55</v>
      </c>
      <c r="J21" s="34">
        <f t="shared" si="2"/>
        <v>1000000</v>
      </c>
      <c r="K21" s="35">
        <f t="shared" si="3"/>
        <v>134.67241379310346</v>
      </c>
    </row>
    <row r="22" spans="1:11" x14ac:dyDescent="0.25">
      <c r="A22" s="16">
        <v>13</v>
      </c>
      <c r="B22" s="17">
        <v>247</v>
      </c>
      <c r="C22" s="17">
        <v>53</v>
      </c>
      <c r="D22" s="17">
        <v>18730</v>
      </c>
      <c r="E22" s="18" t="s">
        <v>13</v>
      </c>
      <c r="F22" s="19">
        <v>317.55</v>
      </c>
      <c r="G22" s="36"/>
      <c r="H22" s="33">
        <f t="shared" si="0"/>
        <v>1</v>
      </c>
      <c r="I22" s="34">
        <f t="shared" si="1"/>
        <v>317.55</v>
      </c>
      <c r="J22" s="34">
        <f t="shared" si="2"/>
        <v>1000000</v>
      </c>
      <c r="K22" s="35">
        <f t="shared" si="3"/>
        <v>105.85</v>
      </c>
    </row>
    <row r="23" spans="1:11" x14ac:dyDescent="0.25">
      <c r="A23" s="16">
        <v>14</v>
      </c>
      <c r="B23" s="17">
        <v>233</v>
      </c>
      <c r="C23" s="17">
        <v>85</v>
      </c>
      <c r="D23" s="17">
        <v>15100</v>
      </c>
      <c r="E23" s="18" t="s">
        <v>13</v>
      </c>
      <c r="F23" s="19">
        <v>467.2</v>
      </c>
      <c r="G23" s="36"/>
      <c r="H23" s="33">
        <f t="shared" si="0"/>
        <v>1</v>
      </c>
      <c r="I23" s="34">
        <f t="shared" si="1"/>
        <v>467.2</v>
      </c>
      <c r="J23" s="34">
        <f t="shared" si="2"/>
        <v>1000000</v>
      </c>
      <c r="K23" s="35">
        <f t="shared" si="3"/>
        <v>146.9182389937107</v>
      </c>
    </row>
    <row r="24" spans="1:11" x14ac:dyDescent="0.25">
      <c r="A24" s="16">
        <v>15</v>
      </c>
      <c r="B24" s="17">
        <v>168</v>
      </c>
      <c r="C24" s="17">
        <v>76</v>
      </c>
      <c r="D24" s="17">
        <v>12590</v>
      </c>
      <c r="E24" s="18" t="s">
        <v>14</v>
      </c>
      <c r="F24" s="19">
        <v>277</v>
      </c>
      <c r="G24" s="36"/>
      <c r="H24" s="33">
        <f t="shared" si="0"/>
        <v>0</v>
      </c>
      <c r="I24" s="34">
        <f t="shared" si="1"/>
        <v>10000</v>
      </c>
      <c r="J24" s="34">
        <f t="shared" si="2"/>
        <v>1000000</v>
      </c>
      <c r="K24" s="35">
        <f t="shared" si="3"/>
        <v>0</v>
      </c>
    </row>
    <row r="25" spans="1:11" x14ac:dyDescent="0.25">
      <c r="A25" s="16">
        <v>16</v>
      </c>
      <c r="B25" s="17">
        <v>168</v>
      </c>
      <c r="C25" s="17">
        <v>80</v>
      </c>
      <c r="D25" s="17">
        <v>16340</v>
      </c>
      <c r="E25" s="18" t="s">
        <v>14</v>
      </c>
      <c r="F25" s="19">
        <v>288.35000000000002</v>
      </c>
      <c r="G25" s="36"/>
      <c r="H25" s="33">
        <f t="shared" si="0"/>
        <v>0</v>
      </c>
      <c r="I25" s="34">
        <f t="shared" si="1"/>
        <v>10000</v>
      </c>
      <c r="J25" s="34">
        <f t="shared" si="2"/>
        <v>1000000</v>
      </c>
      <c r="K25" s="35">
        <f t="shared" si="3"/>
        <v>0</v>
      </c>
    </row>
    <row r="26" spans="1:11" x14ac:dyDescent="0.25">
      <c r="A26" s="16">
        <v>17</v>
      </c>
      <c r="B26" s="17">
        <v>205</v>
      </c>
      <c r="C26" s="17">
        <v>76</v>
      </c>
      <c r="D26" s="17">
        <v>14390</v>
      </c>
      <c r="E26" s="18" t="s">
        <v>14</v>
      </c>
      <c r="F26" s="19">
        <v>310.25</v>
      </c>
      <c r="G26" s="36"/>
      <c r="H26" s="33">
        <f t="shared" si="0"/>
        <v>0</v>
      </c>
      <c r="I26" s="34">
        <f t="shared" si="1"/>
        <v>10000</v>
      </c>
      <c r="J26" s="34">
        <f t="shared" si="2"/>
        <v>1000000</v>
      </c>
      <c r="K26" s="35">
        <f t="shared" si="3"/>
        <v>0</v>
      </c>
    </row>
    <row r="27" spans="1:11" x14ac:dyDescent="0.25">
      <c r="A27" s="16">
        <v>18</v>
      </c>
      <c r="B27" s="17">
        <v>210</v>
      </c>
      <c r="C27" s="17">
        <v>53</v>
      </c>
      <c r="D27" s="17">
        <v>13440</v>
      </c>
      <c r="E27" s="18" t="s">
        <v>14</v>
      </c>
      <c r="F27" s="19">
        <v>314</v>
      </c>
      <c r="G27" s="36"/>
      <c r="H27" s="33">
        <f t="shared" si="0"/>
        <v>0</v>
      </c>
      <c r="I27" s="34">
        <f t="shared" si="1"/>
        <v>10000</v>
      </c>
      <c r="J27" s="34">
        <f t="shared" si="2"/>
        <v>1000000</v>
      </c>
      <c r="K27" s="35">
        <f t="shared" si="3"/>
        <v>0</v>
      </c>
    </row>
    <row r="28" spans="1:11" x14ac:dyDescent="0.25">
      <c r="A28" s="16">
        <v>19</v>
      </c>
      <c r="B28" s="17">
        <v>210</v>
      </c>
      <c r="C28" s="17">
        <v>70</v>
      </c>
      <c r="D28" s="17">
        <v>17375</v>
      </c>
      <c r="E28" s="18" t="s">
        <v>14</v>
      </c>
      <c r="F28" s="19">
        <v>313.89999999999998</v>
      </c>
      <c r="G28" s="36"/>
      <c r="H28" s="33">
        <f t="shared" si="0"/>
        <v>0</v>
      </c>
      <c r="I28" s="34">
        <f t="shared" si="1"/>
        <v>10000</v>
      </c>
      <c r="J28" s="34">
        <f t="shared" si="2"/>
        <v>1000000</v>
      </c>
      <c r="K28" s="35">
        <f t="shared" si="3"/>
        <v>0</v>
      </c>
    </row>
    <row r="29" spans="1:11" x14ac:dyDescent="0.25">
      <c r="A29" s="16">
        <v>20</v>
      </c>
      <c r="B29" s="17">
        <v>230</v>
      </c>
      <c r="C29" s="17">
        <v>76</v>
      </c>
      <c r="D29" s="17">
        <v>15580</v>
      </c>
      <c r="E29" s="18" t="s">
        <v>14</v>
      </c>
      <c r="F29" s="19">
        <v>317.55</v>
      </c>
      <c r="G29" s="36"/>
      <c r="H29" s="33">
        <f t="shared" si="0"/>
        <v>0</v>
      </c>
      <c r="I29" s="34">
        <f t="shared" si="1"/>
        <v>10000</v>
      </c>
      <c r="J29" s="34">
        <f t="shared" si="2"/>
        <v>1000000</v>
      </c>
      <c r="K29" s="35">
        <f t="shared" si="3"/>
        <v>0</v>
      </c>
    </row>
    <row r="30" spans="1:11" x14ac:dyDescent="0.25">
      <c r="A30" s="16">
        <v>21</v>
      </c>
      <c r="B30" s="17">
        <v>210</v>
      </c>
      <c r="C30" s="17">
        <v>70</v>
      </c>
      <c r="D30" s="17">
        <v>15800</v>
      </c>
      <c r="E30" s="18" t="s">
        <v>14</v>
      </c>
      <c r="F30" s="19">
        <v>332</v>
      </c>
      <c r="G30" s="36"/>
      <c r="H30" s="33">
        <f t="shared" si="0"/>
        <v>0</v>
      </c>
      <c r="I30" s="34">
        <f t="shared" si="1"/>
        <v>10000</v>
      </c>
      <c r="J30" s="34">
        <f t="shared" si="2"/>
        <v>1000000</v>
      </c>
      <c r="K30" s="35">
        <f t="shared" si="3"/>
        <v>0</v>
      </c>
    </row>
    <row r="31" spans="1:11" x14ac:dyDescent="0.25">
      <c r="A31" s="16">
        <v>22</v>
      </c>
      <c r="B31" s="17">
        <v>223</v>
      </c>
      <c r="C31" s="17">
        <v>94</v>
      </c>
      <c r="D31" s="17">
        <v>26990</v>
      </c>
      <c r="E31" s="18" t="s">
        <v>15</v>
      </c>
      <c r="F31" s="19">
        <v>347</v>
      </c>
      <c r="G31" s="36"/>
      <c r="H31" s="33">
        <f t="shared" si="0"/>
        <v>0</v>
      </c>
      <c r="I31" s="34">
        <f t="shared" si="1"/>
        <v>10000</v>
      </c>
      <c r="J31" s="34">
        <f t="shared" si="2"/>
        <v>1000000</v>
      </c>
      <c r="K31" s="35">
        <f t="shared" si="3"/>
        <v>0</v>
      </c>
    </row>
    <row r="32" spans="1:11" x14ac:dyDescent="0.25">
      <c r="A32" s="16">
        <v>23</v>
      </c>
      <c r="B32" s="17">
        <v>219</v>
      </c>
      <c r="C32" s="17">
        <v>86</v>
      </c>
      <c r="D32" s="17">
        <v>16475</v>
      </c>
      <c r="E32" s="18" t="s">
        <v>14</v>
      </c>
      <c r="F32" s="19">
        <v>338</v>
      </c>
      <c r="G32" s="36"/>
      <c r="H32" s="33">
        <f t="shared" si="0"/>
        <v>0</v>
      </c>
      <c r="I32" s="34">
        <f t="shared" si="1"/>
        <v>10000</v>
      </c>
      <c r="J32" s="34">
        <f t="shared" si="2"/>
        <v>1000000</v>
      </c>
      <c r="K32" s="35">
        <f t="shared" si="3"/>
        <v>0</v>
      </c>
    </row>
    <row r="33" spans="1:11" x14ac:dyDescent="0.25">
      <c r="A33" s="16">
        <v>24</v>
      </c>
      <c r="B33" s="17">
        <v>205</v>
      </c>
      <c r="C33" s="17">
        <v>80</v>
      </c>
      <c r="D33" s="17">
        <v>22650</v>
      </c>
      <c r="E33" s="18" t="s">
        <v>14</v>
      </c>
      <c r="F33" s="19">
        <v>333</v>
      </c>
      <c r="G33" s="36"/>
      <c r="H33" s="33">
        <f t="shared" si="0"/>
        <v>0</v>
      </c>
      <c r="I33" s="34">
        <f t="shared" si="1"/>
        <v>10000</v>
      </c>
      <c r="J33" s="34">
        <f t="shared" si="2"/>
        <v>1000000</v>
      </c>
      <c r="K33" s="35">
        <f t="shared" si="3"/>
        <v>0</v>
      </c>
    </row>
    <row r="34" spans="1:11" x14ac:dyDescent="0.25">
      <c r="A34" s="16">
        <v>25</v>
      </c>
      <c r="B34" s="17">
        <v>223</v>
      </c>
      <c r="C34" s="17">
        <v>94</v>
      </c>
      <c r="D34" s="17">
        <v>28990</v>
      </c>
      <c r="E34" s="18" t="s">
        <v>15</v>
      </c>
      <c r="F34" s="19">
        <v>347</v>
      </c>
      <c r="G34" s="36"/>
      <c r="H34" s="33">
        <f t="shared" si="0"/>
        <v>0</v>
      </c>
      <c r="I34" s="34">
        <f t="shared" si="1"/>
        <v>10000</v>
      </c>
      <c r="J34" s="34">
        <f t="shared" si="2"/>
        <v>1000000</v>
      </c>
      <c r="K34" s="35">
        <f t="shared" si="3"/>
        <v>0</v>
      </c>
    </row>
    <row r="35" spans="1:11" x14ac:dyDescent="0.25">
      <c r="A35" s="16">
        <v>26</v>
      </c>
      <c r="B35" s="17">
        <v>240</v>
      </c>
      <c r="C35" s="17">
        <v>70</v>
      </c>
      <c r="D35" s="17">
        <v>18030</v>
      </c>
      <c r="E35" s="18" t="s">
        <v>14</v>
      </c>
      <c r="F35" s="19">
        <v>328.5</v>
      </c>
      <c r="G35" s="36"/>
      <c r="H35" s="33">
        <f t="shared" si="0"/>
        <v>0</v>
      </c>
      <c r="I35" s="34">
        <f t="shared" si="1"/>
        <v>10000</v>
      </c>
      <c r="J35" s="34">
        <f t="shared" si="2"/>
        <v>1000000</v>
      </c>
      <c r="K35" s="35">
        <f t="shared" si="3"/>
        <v>0</v>
      </c>
    </row>
    <row r="36" spans="1:11" x14ac:dyDescent="0.25">
      <c r="A36" s="16">
        <v>27</v>
      </c>
      <c r="B36" s="17">
        <v>205</v>
      </c>
      <c r="C36" s="17">
        <v>81</v>
      </c>
      <c r="D36" s="17">
        <v>18785</v>
      </c>
      <c r="E36" s="18" t="s">
        <v>14</v>
      </c>
      <c r="F36" s="19">
        <v>314</v>
      </c>
      <c r="G36" s="36"/>
      <c r="H36" s="33">
        <f t="shared" si="0"/>
        <v>0</v>
      </c>
      <c r="I36" s="34">
        <f t="shared" si="1"/>
        <v>10000</v>
      </c>
      <c r="J36" s="34">
        <f t="shared" si="2"/>
        <v>1000000</v>
      </c>
      <c r="K36" s="35">
        <f t="shared" si="3"/>
        <v>0</v>
      </c>
    </row>
    <row r="37" spans="1:11" x14ac:dyDescent="0.25">
      <c r="A37" s="16">
        <v>28</v>
      </c>
      <c r="B37" s="17">
        <v>240</v>
      </c>
      <c r="C37" s="17">
        <v>53</v>
      </c>
      <c r="D37" s="17">
        <v>15670</v>
      </c>
      <c r="E37" s="18" t="s">
        <v>14</v>
      </c>
      <c r="F37" s="19">
        <v>313.89999999999998</v>
      </c>
      <c r="G37" s="36"/>
      <c r="H37" s="33">
        <f t="shared" si="0"/>
        <v>0</v>
      </c>
      <c r="I37" s="34">
        <f t="shared" si="1"/>
        <v>10000</v>
      </c>
      <c r="J37" s="34">
        <f t="shared" si="2"/>
        <v>1000000</v>
      </c>
      <c r="K37" s="35">
        <f t="shared" si="3"/>
        <v>0</v>
      </c>
    </row>
    <row r="38" spans="1:11" x14ac:dyDescent="0.25">
      <c r="A38" s="16">
        <v>29</v>
      </c>
      <c r="B38" s="17">
        <v>218</v>
      </c>
      <c r="C38" s="17">
        <v>74</v>
      </c>
      <c r="D38" s="17">
        <v>19200</v>
      </c>
      <c r="E38" s="18" t="s">
        <v>14</v>
      </c>
      <c r="F38" s="19">
        <v>340</v>
      </c>
      <c r="G38" s="36"/>
      <c r="H38" s="33">
        <f t="shared" si="0"/>
        <v>0</v>
      </c>
      <c r="I38" s="34">
        <f t="shared" si="1"/>
        <v>10000</v>
      </c>
      <c r="J38" s="34">
        <f t="shared" si="2"/>
        <v>1000000</v>
      </c>
      <c r="K38" s="35">
        <f t="shared" si="3"/>
        <v>0</v>
      </c>
    </row>
    <row r="39" spans="1:11" x14ac:dyDescent="0.25">
      <c r="A39" s="16">
        <v>30</v>
      </c>
      <c r="B39" s="17">
        <v>210</v>
      </c>
      <c r="C39" s="17">
        <v>100</v>
      </c>
      <c r="D39" s="17">
        <v>16390</v>
      </c>
      <c r="E39" s="18" t="s">
        <v>14</v>
      </c>
      <c r="F39" s="19">
        <v>310.25</v>
      </c>
      <c r="G39" s="36"/>
      <c r="H39" s="33">
        <f t="shared" si="0"/>
        <v>0</v>
      </c>
      <c r="I39" s="34">
        <f t="shared" si="1"/>
        <v>10000</v>
      </c>
      <c r="J39" s="34">
        <f t="shared" si="2"/>
        <v>1000000</v>
      </c>
      <c r="K39" s="35">
        <f t="shared" si="3"/>
        <v>0</v>
      </c>
    </row>
    <row r="40" spans="1:11" x14ac:dyDescent="0.25">
      <c r="A40" s="16">
        <v>31</v>
      </c>
      <c r="B40" s="17">
        <v>200</v>
      </c>
      <c r="C40" s="17">
        <v>70</v>
      </c>
      <c r="D40" s="17">
        <v>13775</v>
      </c>
      <c r="E40" s="18" t="s">
        <v>14</v>
      </c>
      <c r="F40" s="19">
        <v>430.7</v>
      </c>
      <c r="G40" s="36"/>
      <c r="H40" s="33">
        <f t="shared" si="0"/>
        <v>0</v>
      </c>
      <c r="I40" s="34">
        <f t="shared" si="1"/>
        <v>10000</v>
      </c>
      <c r="J40" s="34">
        <f t="shared" si="2"/>
        <v>1000000</v>
      </c>
      <c r="K40" s="35">
        <f t="shared" si="3"/>
        <v>0</v>
      </c>
    </row>
    <row r="41" spans="1:11" x14ac:dyDescent="0.25">
      <c r="A41" s="16">
        <v>32</v>
      </c>
      <c r="B41" s="17">
        <v>247</v>
      </c>
      <c r="C41" s="17">
        <v>53</v>
      </c>
      <c r="D41" s="17">
        <v>14689</v>
      </c>
      <c r="E41" s="18" t="s">
        <v>14</v>
      </c>
      <c r="F41" s="19">
        <v>317.55</v>
      </c>
      <c r="G41" s="36"/>
      <c r="H41" s="33">
        <f t="shared" si="0"/>
        <v>0</v>
      </c>
      <c r="I41" s="34">
        <f t="shared" si="1"/>
        <v>10000</v>
      </c>
      <c r="J41" s="34">
        <f t="shared" si="2"/>
        <v>1000000</v>
      </c>
      <c r="K41" s="35">
        <f t="shared" si="3"/>
        <v>0</v>
      </c>
    </row>
    <row r="42" spans="1:11" x14ac:dyDescent="0.25">
      <c r="A42" s="16">
        <v>33</v>
      </c>
      <c r="B42" s="17">
        <v>196</v>
      </c>
      <c r="C42" s="17">
        <v>53</v>
      </c>
      <c r="D42" s="17">
        <v>14990</v>
      </c>
      <c r="E42" s="18" t="s">
        <v>14</v>
      </c>
      <c r="F42" s="19">
        <v>295.64999999999998</v>
      </c>
      <c r="G42" s="36"/>
      <c r="H42" s="33">
        <f t="shared" si="0"/>
        <v>0</v>
      </c>
      <c r="I42" s="34">
        <f t="shared" si="1"/>
        <v>10000</v>
      </c>
      <c r="J42" s="34">
        <f t="shared" si="2"/>
        <v>1000000</v>
      </c>
      <c r="K42" s="35">
        <f t="shared" si="3"/>
        <v>0</v>
      </c>
    </row>
    <row r="43" spans="1:11" x14ac:dyDescent="0.25">
      <c r="A43" s="16">
        <v>34</v>
      </c>
      <c r="B43" s="17">
        <v>240</v>
      </c>
      <c r="C43" s="17">
        <v>60</v>
      </c>
      <c r="D43" s="17">
        <v>16125</v>
      </c>
      <c r="E43" s="18" t="s">
        <v>14</v>
      </c>
      <c r="F43" s="19">
        <v>313.89999999999998</v>
      </c>
      <c r="G43" s="36"/>
      <c r="H43" s="33">
        <f t="shared" si="0"/>
        <v>0</v>
      </c>
      <c r="I43" s="34">
        <f t="shared" si="1"/>
        <v>10000</v>
      </c>
      <c r="J43" s="34">
        <f t="shared" si="2"/>
        <v>1000000</v>
      </c>
      <c r="K43" s="35">
        <f t="shared" si="3"/>
        <v>0</v>
      </c>
    </row>
    <row r="44" spans="1:11" x14ac:dyDescent="0.25">
      <c r="A44" s="16">
        <v>35</v>
      </c>
      <c r="B44" s="17">
        <v>240</v>
      </c>
      <c r="C44" s="17">
        <v>80</v>
      </c>
      <c r="D44" s="17">
        <v>15975</v>
      </c>
      <c r="E44" s="18" t="s">
        <v>14</v>
      </c>
      <c r="F44" s="19">
        <v>328.85</v>
      </c>
      <c r="G44" s="36"/>
      <c r="H44" s="33">
        <f t="shared" si="0"/>
        <v>0</v>
      </c>
      <c r="I44" s="34">
        <f t="shared" si="1"/>
        <v>10000</v>
      </c>
      <c r="J44" s="34">
        <f t="shared" si="2"/>
        <v>1000000</v>
      </c>
      <c r="K44" s="35">
        <f t="shared" si="3"/>
        <v>0</v>
      </c>
    </row>
    <row r="45" spans="1:11" x14ac:dyDescent="0.25">
      <c r="A45" s="16">
        <v>36</v>
      </c>
      <c r="B45" s="17">
        <v>230</v>
      </c>
      <c r="C45" s="17">
        <v>60</v>
      </c>
      <c r="D45" s="17">
        <v>15990</v>
      </c>
      <c r="E45" s="18" t="s">
        <v>14</v>
      </c>
      <c r="F45" s="19">
        <v>317.55</v>
      </c>
      <c r="G45" s="36"/>
      <c r="H45" s="33">
        <f t="shared" si="0"/>
        <v>0</v>
      </c>
      <c r="I45" s="34">
        <f t="shared" si="1"/>
        <v>10000</v>
      </c>
      <c r="J45" s="34">
        <f t="shared" si="2"/>
        <v>1000000</v>
      </c>
      <c r="K45" s="35">
        <f t="shared" si="3"/>
        <v>0</v>
      </c>
    </row>
    <row r="46" spans="1:11" x14ac:dyDescent="0.25">
      <c r="A46" s="16">
        <v>37</v>
      </c>
      <c r="B46" s="17">
        <v>210</v>
      </c>
      <c r="C46" s="17">
        <v>85</v>
      </c>
      <c r="D46" s="17">
        <v>16630</v>
      </c>
      <c r="E46" s="18" t="s">
        <v>14</v>
      </c>
      <c r="F46" s="19">
        <v>303</v>
      </c>
      <c r="G46" s="36"/>
      <c r="H46" s="33">
        <f t="shared" si="0"/>
        <v>0</v>
      </c>
      <c r="I46" s="34">
        <f t="shared" si="1"/>
        <v>10000</v>
      </c>
      <c r="J46" s="34">
        <f t="shared" si="2"/>
        <v>1000000</v>
      </c>
      <c r="K46" s="35">
        <f t="shared" si="3"/>
        <v>0</v>
      </c>
    </row>
    <row r="47" spans="1:11" x14ac:dyDescent="0.25">
      <c r="A47" s="16">
        <v>38</v>
      </c>
      <c r="B47" s="17">
        <v>230</v>
      </c>
      <c r="C47" s="17">
        <v>60</v>
      </c>
      <c r="D47" s="17">
        <v>16990</v>
      </c>
      <c r="E47" s="18" t="s">
        <v>14</v>
      </c>
      <c r="F47" s="19">
        <v>317.55</v>
      </c>
      <c r="G47" s="36"/>
      <c r="H47" s="33">
        <f t="shared" si="0"/>
        <v>0</v>
      </c>
      <c r="I47" s="34">
        <f t="shared" si="1"/>
        <v>10000</v>
      </c>
      <c r="J47" s="34">
        <f t="shared" si="2"/>
        <v>1000000</v>
      </c>
      <c r="K47" s="35">
        <f t="shared" si="3"/>
        <v>0</v>
      </c>
    </row>
    <row r="48" spans="1:11" x14ac:dyDescent="0.25">
      <c r="A48" s="16">
        <v>39</v>
      </c>
      <c r="B48" s="17">
        <v>245</v>
      </c>
      <c r="C48" s="17">
        <v>85</v>
      </c>
      <c r="D48" s="17">
        <v>18010</v>
      </c>
      <c r="E48" s="18" t="s">
        <v>14</v>
      </c>
      <c r="F48" s="19">
        <v>317.55</v>
      </c>
      <c r="G48" s="36"/>
      <c r="H48" s="33">
        <f t="shared" si="0"/>
        <v>0</v>
      </c>
      <c r="I48" s="34">
        <f t="shared" si="1"/>
        <v>10000</v>
      </c>
      <c r="J48" s="34">
        <f t="shared" si="2"/>
        <v>1000000</v>
      </c>
      <c r="K48" s="35">
        <f t="shared" si="3"/>
        <v>0</v>
      </c>
    </row>
    <row r="49" spans="1:11" x14ac:dyDescent="0.25">
      <c r="A49" s="16">
        <v>40</v>
      </c>
      <c r="B49" s="17">
        <v>245</v>
      </c>
      <c r="C49" s="17">
        <v>100</v>
      </c>
      <c r="D49" s="17">
        <v>19055</v>
      </c>
      <c r="E49" s="18" t="s">
        <v>14</v>
      </c>
      <c r="F49" s="19">
        <v>324.85000000000002</v>
      </c>
      <c r="G49" s="36"/>
      <c r="H49" s="33">
        <f t="shared" si="0"/>
        <v>0</v>
      </c>
      <c r="I49" s="34">
        <f t="shared" si="1"/>
        <v>10000</v>
      </c>
      <c r="J49" s="34">
        <f t="shared" si="2"/>
        <v>1000000</v>
      </c>
      <c r="K49" s="35">
        <f t="shared" si="3"/>
        <v>0</v>
      </c>
    </row>
    <row r="50" spans="1:11" x14ac:dyDescent="0.25">
      <c r="A50" s="16">
        <v>41</v>
      </c>
      <c r="B50" s="17">
        <v>216</v>
      </c>
      <c r="C50" s="17">
        <v>100</v>
      </c>
      <c r="D50" s="17">
        <v>22785</v>
      </c>
      <c r="E50" s="18" t="s">
        <v>14</v>
      </c>
      <c r="F50" s="19">
        <v>386</v>
      </c>
      <c r="G50" s="36"/>
      <c r="H50" s="33">
        <f t="shared" si="0"/>
        <v>0</v>
      </c>
      <c r="I50" s="34">
        <f t="shared" si="1"/>
        <v>10000</v>
      </c>
      <c r="J50" s="34">
        <f t="shared" si="2"/>
        <v>1000000</v>
      </c>
      <c r="K50" s="35">
        <f t="shared" si="3"/>
        <v>0</v>
      </c>
    </row>
    <row r="51" spans="1:11" x14ac:dyDescent="0.25">
      <c r="A51" s="16">
        <v>42</v>
      </c>
      <c r="B51" s="17">
        <v>220</v>
      </c>
      <c r="C51" s="17">
        <v>94</v>
      </c>
      <c r="D51" s="17">
        <v>22490</v>
      </c>
      <c r="E51" s="18" t="s">
        <v>14</v>
      </c>
      <c r="F51" s="19">
        <v>350.4</v>
      </c>
      <c r="G51" s="36"/>
      <c r="H51" s="33">
        <f t="shared" si="0"/>
        <v>0</v>
      </c>
      <c r="I51" s="34">
        <f t="shared" si="1"/>
        <v>10000</v>
      </c>
      <c r="J51" s="34">
        <f t="shared" si="2"/>
        <v>1000000</v>
      </c>
      <c r="K51" s="35">
        <f t="shared" si="3"/>
        <v>0</v>
      </c>
    </row>
    <row r="52" spans="1:11" x14ac:dyDescent="0.25">
      <c r="A52" s="16">
        <v>43</v>
      </c>
      <c r="B52" s="17">
        <v>224</v>
      </c>
      <c r="C52" s="17">
        <v>69</v>
      </c>
      <c r="D52" s="17">
        <v>22650</v>
      </c>
      <c r="E52" s="18" t="s">
        <v>14</v>
      </c>
      <c r="F52" s="19">
        <v>333</v>
      </c>
      <c r="G52" s="36"/>
      <c r="H52" s="33">
        <f t="shared" si="0"/>
        <v>0</v>
      </c>
      <c r="I52" s="34">
        <f t="shared" si="1"/>
        <v>10000</v>
      </c>
      <c r="J52" s="34">
        <f t="shared" si="2"/>
        <v>1000000</v>
      </c>
      <c r="K52" s="35">
        <f t="shared" si="3"/>
        <v>0</v>
      </c>
    </row>
    <row r="53" spans="1:11" x14ac:dyDescent="0.25">
      <c r="A53" s="16">
        <v>44</v>
      </c>
      <c r="B53" s="17">
        <v>249</v>
      </c>
      <c r="C53" s="17">
        <v>75</v>
      </c>
      <c r="D53" s="17">
        <v>29610</v>
      </c>
      <c r="E53" s="18" t="s">
        <v>14</v>
      </c>
      <c r="F53" s="19">
        <v>377</v>
      </c>
      <c r="G53" s="36"/>
      <c r="H53" s="33">
        <f t="shared" si="0"/>
        <v>0</v>
      </c>
      <c r="I53" s="34">
        <f t="shared" si="1"/>
        <v>10000</v>
      </c>
      <c r="J53" s="34">
        <f t="shared" si="2"/>
        <v>1000000</v>
      </c>
      <c r="K53" s="35">
        <f t="shared" si="3"/>
        <v>0</v>
      </c>
    </row>
    <row r="54" spans="1:11" x14ac:dyDescent="0.25">
      <c r="A54" s="16">
        <v>45</v>
      </c>
      <c r="B54" s="17">
        <v>220</v>
      </c>
      <c r="C54" s="17">
        <v>94</v>
      </c>
      <c r="D54" s="17">
        <v>23990</v>
      </c>
      <c r="E54" s="18" t="s">
        <v>14</v>
      </c>
      <c r="F54" s="19">
        <v>350.4</v>
      </c>
      <c r="G54" s="36"/>
      <c r="H54" s="33">
        <f t="shared" si="0"/>
        <v>0</v>
      </c>
      <c r="I54" s="34">
        <f t="shared" si="1"/>
        <v>10000</v>
      </c>
      <c r="J54" s="34">
        <f t="shared" si="2"/>
        <v>1000000</v>
      </c>
      <c r="K54" s="35">
        <f t="shared" si="3"/>
        <v>0</v>
      </c>
    </row>
    <row r="55" spans="1:11" x14ac:dyDescent="0.25">
      <c r="A55" s="16">
        <v>46</v>
      </c>
      <c r="B55" s="17">
        <v>216</v>
      </c>
      <c r="C55" s="17">
        <v>100</v>
      </c>
      <c r="D55" s="17">
        <v>24125</v>
      </c>
      <c r="E55" s="18" t="s">
        <v>14</v>
      </c>
      <c r="F55" s="19">
        <v>386</v>
      </c>
      <c r="G55" s="36"/>
      <c r="H55" s="33">
        <f t="shared" si="0"/>
        <v>0</v>
      </c>
      <c r="I55" s="34">
        <f t="shared" si="1"/>
        <v>10000</v>
      </c>
      <c r="J55" s="34">
        <f t="shared" si="2"/>
        <v>1000000</v>
      </c>
      <c r="K55" s="35">
        <f t="shared" si="3"/>
        <v>0</v>
      </c>
    </row>
    <row r="56" spans="1:11" x14ac:dyDescent="0.25">
      <c r="A56" s="16">
        <v>47</v>
      </c>
      <c r="B56" s="17">
        <v>223</v>
      </c>
      <c r="C56" s="17">
        <v>75</v>
      </c>
      <c r="D56" s="17">
        <v>24460</v>
      </c>
      <c r="E56" s="18" t="s">
        <v>14</v>
      </c>
      <c r="F56" s="19">
        <v>363</v>
      </c>
      <c r="G56" s="36"/>
      <c r="H56" s="33">
        <f t="shared" si="0"/>
        <v>0</v>
      </c>
      <c r="I56" s="34">
        <f t="shared" si="1"/>
        <v>10000</v>
      </c>
      <c r="J56" s="34">
        <f t="shared" si="2"/>
        <v>1000000</v>
      </c>
      <c r="K56" s="35">
        <f t="shared" si="3"/>
        <v>0</v>
      </c>
    </row>
    <row r="57" spans="1:11" x14ac:dyDescent="0.25">
      <c r="A57" s="16">
        <v>48</v>
      </c>
      <c r="B57" s="17">
        <v>240</v>
      </c>
      <c r="C57" s="17">
        <v>100</v>
      </c>
      <c r="D57" s="17">
        <v>25325</v>
      </c>
      <c r="E57" s="18" t="s">
        <v>14</v>
      </c>
      <c r="F57" s="19">
        <v>399</v>
      </c>
      <c r="G57" s="36"/>
      <c r="H57" s="33">
        <f t="shared" si="0"/>
        <v>0</v>
      </c>
      <c r="I57" s="34">
        <f t="shared" si="1"/>
        <v>10000</v>
      </c>
      <c r="J57" s="34">
        <f t="shared" si="2"/>
        <v>1000000</v>
      </c>
      <c r="K57" s="35">
        <f t="shared" si="3"/>
        <v>0</v>
      </c>
    </row>
    <row r="58" spans="1:11" x14ac:dyDescent="0.25">
      <c r="A58" s="16">
        <v>49</v>
      </c>
      <c r="B58" s="17">
        <v>223</v>
      </c>
      <c r="C58" s="17">
        <v>75</v>
      </c>
      <c r="D58" s="17">
        <v>29990</v>
      </c>
      <c r="E58" s="18" t="s">
        <v>14</v>
      </c>
      <c r="F58" s="19">
        <v>363</v>
      </c>
      <c r="G58" s="36"/>
      <c r="H58" s="33">
        <f t="shared" si="0"/>
        <v>0</v>
      </c>
      <c r="I58" s="34">
        <f t="shared" si="1"/>
        <v>10000</v>
      </c>
      <c r="J58" s="34">
        <f t="shared" si="2"/>
        <v>1000000</v>
      </c>
      <c r="K58" s="35">
        <f t="shared" si="3"/>
        <v>0</v>
      </c>
    </row>
    <row r="59" spans="1:11" x14ac:dyDescent="0.25">
      <c r="A59" s="16">
        <v>50</v>
      </c>
      <c r="B59" s="17">
        <v>240</v>
      </c>
      <c r="C59" s="17">
        <v>100</v>
      </c>
      <c r="D59" s="17">
        <v>25770</v>
      </c>
      <c r="E59" s="18" t="s">
        <v>14</v>
      </c>
      <c r="F59" s="19">
        <v>399</v>
      </c>
      <c r="G59" s="36"/>
      <c r="H59" s="33">
        <f t="shared" si="0"/>
        <v>0</v>
      </c>
      <c r="I59" s="34">
        <f t="shared" si="1"/>
        <v>10000</v>
      </c>
      <c r="J59" s="34">
        <f t="shared" si="2"/>
        <v>1000000</v>
      </c>
      <c r="K59" s="35">
        <f t="shared" si="3"/>
        <v>0</v>
      </c>
    </row>
    <row r="60" spans="1:11" x14ac:dyDescent="0.25">
      <c r="A60" s="16">
        <v>51</v>
      </c>
      <c r="B60" s="17">
        <v>221</v>
      </c>
      <c r="C60" s="17">
        <v>66</v>
      </c>
      <c r="D60" s="17">
        <v>31990</v>
      </c>
      <c r="E60" s="18" t="s">
        <v>14</v>
      </c>
      <c r="F60" s="19">
        <v>352</v>
      </c>
      <c r="G60" s="36"/>
      <c r="H60" s="33">
        <f t="shared" si="0"/>
        <v>0</v>
      </c>
      <c r="I60" s="34">
        <f t="shared" si="1"/>
        <v>10000</v>
      </c>
      <c r="J60" s="34">
        <f t="shared" si="2"/>
        <v>1000000</v>
      </c>
      <c r="K60" s="35">
        <f t="shared" si="3"/>
        <v>0</v>
      </c>
    </row>
    <row r="61" spans="1:11" x14ac:dyDescent="0.25">
      <c r="A61" s="16">
        <v>52</v>
      </c>
      <c r="B61" s="17">
        <v>221</v>
      </c>
      <c r="C61" s="17">
        <v>94</v>
      </c>
      <c r="D61" s="17">
        <v>34990</v>
      </c>
      <c r="E61" s="18" t="s">
        <v>14</v>
      </c>
      <c r="F61" s="19">
        <v>383</v>
      </c>
      <c r="G61" s="36"/>
      <c r="H61" s="33">
        <f t="shared" si="0"/>
        <v>0</v>
      </c>
      <c r="I61" s="34">
        <f t="shared" si="1"/>
        <v>10000</v>
      </c>
      <c r="J61" s="34">
        <f t="shared" si="2"/>
        <v>1000000</v>
      </c>
      <c r="K61" s="35">
        <f t="shared" si="3"/>
        <v>0</v>
      </c>
    </row>
    <row r="62" spans="1:11" x14ac:dyDescent="0.25">
      <c r="A62" s="16">
        <v>53</v>
      </c>
      <c r="B62" s="17">
        <v>249</v>
      </c>
      <c r="C62" s="17">
        <v>75</v>
      </c>
      <c r="D62" s="17">
        <v>31990</v>
      </c>
      <c r="E62" s="18" t="s">
        <v>14</v>
      </c>
      <c r="F62" s="19">
        <v>377</v>
      </c>
      <c r="G62" s="36"/>
      <c r="H62" s="33">
        <f t="shared" si="0"/>
        <v>0</v>
      </c>
      <c r="I62" s="34">
        <f t="shared" si="1"/>
        <v>10000</v>
      </c>
      <c r="J62" s="34">
        <f t="shared" si="2"/>
        <v>1000000</v>
      </c>
      <c r="K62" s="35">
        <f t="shared" si="3"/>
        <v>0</v>
      </c>
    </row>
    <row r="63" spans="1:11" x14ac:dyDescent="0.25">
      <c r="A63" s="16">
        <v>54</v>
      </c>
      <c r="B63" s="17">
        <v>200</v>
      </c>
      <c r="C63" s="17">
        <v>50</v>
      </c>
      <c r="D63" s="17">
        <v>13360</v>
      </c>
      <c r="E63" s="18" t="s">
        <v>14</v>
      </c>
      <c r="F63" s="19">
        <v>401.5</v>
      </c>
      <c r="G63" s="36"/>
      <c r="H63" s="33">
        <f t="shared" si="0"/>
        <v>0</v>
      </c>
      <c r="I63" s="34">
        <f t="shared" si="1"/>
        <v>10000</v>
      </c>
      <c r="J63" s="34">
        <f t="shared" si="2"/>
        <v>1000000</v>
      </c>
      <c r="K63" s="35">
        <f t="shared" si="3"/>
        <v>0</v>
      </c>
    </row>
    <row r="64" spans="1:11" x14ac:dyDescent="0.25">
      <c r="A64" s="16">
        <v>55</v>
      </c>
      <c r="B64" s="17">
        <v>218</v>
      </c>
      <c r="C64" s="17">
        <v>74</v>
      </c>
      <c r="D64" s="17">
        <v>18000</v>
      </c>
      <c r="E64" s="18" t="s">
        <v>14</v>
      </c>
      <c r="F64" s="19">
        <v>340</v>
      </c>
      <c r="G64" s="36"/>
      <c r="H64" s="33">
        <f t="shared" si="0"/>
        <v>0</v>
      </c>
      <c r="I64" s="34">
        <f t="shared" si="1"/>
        <v>10000</v>
      </c>
      <c r="J64" s="34">
        <f t="shared" si="2"/>
        <v>1000000</v>
      </c>
      <c r="K64" s="35">
        <f t="shared" si="3"/>
        <v>0</v>
      </c>
    </row>
    <row r="65" spans="1:11" x14ac:dyDescent="0.25">
      <c r="A65" s="16">
        <v>56</v>
      </c>
      <c r="B65" s="17">
        <v>224</v>
      </c>
      <c r="C65" s="17">
        <v>69</v>
      </c>
      <c r="D65" s="17">
        <v>18660</v>
      </c>
      <c r="E65" s="18" t="s">
        <v>14</v>
      </c>
      <c r="F65" s="19">
        <v>340</v>
      </c>
      <c r="G65" s="36"/>
      <c r="H65" s="33">
        <f t="shared" si="0"/>
        <v>0</v>
      </c>
      <c r="I65" s="34">
        <f t="shared" si="1"/>
        <v>10000</v>
      </c>
      <c r="J65" s="34">
        <f t="shared" si="2"/>
        <v>1000000</v>
      </c>
      <c r="K65" s="35">
        <f t="shared" si="3"/>
        <v>0</v>
      </c>
    </row>
    <row r="66" spans="1:11" x14ac:dyDescent="0.25">
      <c r="A66" s="16">
        <v>57</v>
      </c>
      <c r="B66" s="17">
        <v>224</v>
      </c>
      <c r="C66" s="17">
        <v>69</v>
      </c>
      <c r="D66" s="17">
        <v>19340</v>
      </c>
      <c r="E66" s="18" t="s">
        <v>14</v>
      </c>
      <c r="F66" s="19">
        <v>333</v>
      </c>
      <c r="G66" s="36"/>
      <c r="H66" s="33">
        <f t="shared" si="0"/>
        <v>0</v>
      </c>
      <c r="I66" s="34">
        <f t="shared" si="1"/>
        <v>10000</v>
      </c>
      <c r="J66" s="34">
        <f t="shared" si="2"/>
        <v>1000000</v>
      </c>
      <c r="K66" s="35">
        <f t="shared" si="3"/>
        <v>0</v>
      </c>
    </row>
    <row r="67" spans="1:11" x14ac:dyDescent="0.25">
      <c r="A67" s="16">
        <v>58</v>
      </c>
      <c r="B67" s="17">
        <v>218</v>
      </c>
      <c r="C67" s="17">
        <v>74</v>
      </c>
      <c r="D67" s="17">
        <v>20550</v>
      </c>
      <c r="E67" s="18" t="s">
        <v>14</v>
      </c>
      <c r="F67" s="19">
        <v>340</v>
      </c>
      <c r="G67" s="36"/>
      <c r="H67" s="33">
        <f t="shared" si="0"/>
        <v>0</v>
      </c>
      <c r="I67" s="34">
        <f t="shared" si="1"/>
        <v>10000</v>
      </c>
      <c r="J67" s="34">
        <f t="shared" si="2"/>
        <v>1000000</v>
      </c>
      <c r="K67" s="35">
        <f t="shared" si="3"/>
        <v>0</v>
      </c>
    </row>
    <row r="68" spans="1:11" x14ac:dyDescent="0.25">
      <c r="A68" s="16">
        <v>59</v>
      </c>
      <c r="B68" s="17">
        <v>210</v>
      </c>
      <c r="C68" s="17">
        <v>100</v>
      </c>
      <c r="D68" s="17">
        <v>21220</v>
      </c>
      <c r="E68" s="18" t="s">
        <v>14</v>
      </c>
      <c r="F68" s="19">
        <v>310.25</v>
      </c>
      <c r="G68" s="36"/>
      <c r="H68" s="33">
        <f t="shared" si="0"/>
        <v>0</v>
      </c>
      <c r="I68" s="34">
        <f t="shared" si="1"/>
        <v>10000</v>
      </c>
      <c r="J68" s="34">
        <f t="shared" si="2"/>
        <v>1000000</v>
      </c>
      <c r="K68" s="35">
        <f t="shared" si="3"/>
        <v>0</v>
      </c>
    </row>
    <row r="69" spans="1:11" x14ac:dyDescent="0.25">
      <c r="A69" s="16">
        <v>60</v>
      </c>
      <c r="B69" s="17">
        <v>220</v>
      </c>
      <c r="C69" s="17">
        <v>94</v>
      </c>
      <c r="D69" s="17">
        <v>23490</v>
      </c>
      <c r="E69" s="18" t="s">
        <v>14</v>
      </c>
      <c r="F69" s="19">
        <v>350.4</v>
      </c>
      <c r="G69" s="36"/>
      <c r="H69" s="33">
        <f t="shared" si="0"/>
        <v>0</v>
      </c>
      <c r="I69" s="34">
        <f t="shared" si="1"/>
        <v>10000</v>
      </c>
      <c r="J69" s="34">
        <f t="shared" si="2"/>
        <v>1000000</v>
      </c>
      <c r="K69" s="35">
        <f t="shared" si="3"/>
        <v>0</v>
      </c>
    </row>
    <row r="70" spans="1:11" x14ac:dyDescent="0.25">
      <c r="A70" s="16">
        <v>61</v>
      </c>
      <c r="B70" s="17">
        <v>216</v>
      </c>
      <c r="C70" s="17">
        <v>100</v>
      </c>
      <c r="D70" s="17">
        <v>25020</v>
      </c>
      <c r="E70" s="18" t="s">
        <v>14</v>
      </c>
      <c r="F70" s="19">
        <v>386</v>
      </c>
      <c r="G70" s="36"/>
      <c r="H70" s="33">
        <f t="shared" si="0"/>
        <v>0</v>
      </c>
      <c r="I70" s="34">
        <f t="shared" si="1"/>
        <v>10000</v>
      </c>
      <c r="J70" s="34">
        <f t="shared" si="2"/>
        <v>1000000</v>
      </c>
      <c r="K70" s="35">
        <f t="shared" si="3"/>
        <v>0</v>
      </c>
    </row>
    <row r="71" spans="1:11" x14ac:dyDescent="0.25">
      <c r="A71" s="16">
        <v>62</v>
      </c>
      <c r="B71" s="17">
        <v>240</v>
      </c>
      <c r="C71" s="17">
        <v>100</v>
      </c>
      <c r="D71" s="17">
        <v>25770</v>
      </c>
      <c r="E71" s="18" t="s">
        <v>14</v>
      </c>
      <c r="F71" s="19">
        <v>399</v>
      </c>
      <c r="G71" s="36"/>
      <c r="H71" s="33">
        <f t="shared" si="0"/>
        <v>0</v>
      </c>
      <c r="I71" s="34">
        <f t="shared" si="1"/>
        <v>10000</v>
      </c>
      <c r="J71" s="34">
        <f t="shared" si="2"/>
        <v>1000000</v>
      </c>
      <c r="K71" s="35">
        <f t="shared" si="3"/>
        <v>0</v>
      </c>
    </row>
    <row r="72" spans="1:11" x14ac:dyDescent="0.25">
      <c r="A72" s="16">
        <v>63</v>
      </c>
      <c r="B72" s="17">
        <v>249</v>
      </c>
      <c r="C72" s="17">
        <v>89</v>
      </c>
      <c r="D72" s="17">
        <v>179900</v>
      </c>
      <c r="E72" s="18" t="s">
        <v>15</v>
      </c>
      <c r="F72" s="19">
        <v>341</v>
      </c>
      <c r="G72" s="36"/>
      <c r="H72" s="33">
        <f t="shared" si="0"/>
        <v>0</v>
      </c>
      <c r="I72" s="34">
        <f t="shared" si="1"/>
        <v>10000</v>
      </c>
      <c r="J72" s="34">
        <f t="shared" si="2"/>
        <v>1000000</v>
      </c>
      <c r="K72" s="35">
        <f t="shared" si="3"/>
        <v>0</v>
      </c>
    </row>
    <row r="73" spans="1:11" x14ac:dyDescent="0.25">
      <c r="A73" s="16">
        <v>64</v>
      </c>
      <c r="B73" s="17">
        <v>223</v>
      </c>
      <c r="C73" s="17">
        <v>94</v>
      </c>
      <c r="D73" s="17">
        <v>24390</v>
      </c>
      <c r="E73" s="18" t="s">
        <v>15</v>
      </c>
      <c r="F73" s="19">
        <v>279</v>
      </c>
      <c r="G73" s="36"/>
      <c r="H73" s="33">
        <f t="shared" si="0"/>
        <v>0</v>
      </c>
      <c r="I73" s="34">
        <f t="shared" si="1"/>
        <v>10000</v>
      </c>
      <c r="J73" s="34">
        <f t="shared" si="2"/>
        <v>1000000</v>
      </c>
      <c r="K73" s="35">
        <f t="shared" si="3"/>
        <v>0</v>
      </c>
    </row>
    <row r="74" spans="1:11" x14ac:dyDescent="0.25">
      <c r="A74" s="16">
        <v>65</v>
      </c>
      <c r="B74" s="17">
        <v>243</v>
      </c>
      <c r="C74" s="17">
        <v>77</v>
      </c>
      <c r="D74" s="17">
        <v>25989</v>
      </c>
      <c r="E74" s="18" t="s">
        <v>15</v>
      </c>
      <c r="F74" s="19">
        <v>270</v>
      </c>
      <c r="G74" s="36"/>
      <c r="H74" s="33">
        <f t="shared" si="0"/>
        <v>0</v>
      </c>
      <c r="I74" s="34">
        <f t="shared" si="1"/>
        <v>10000</v>
      </c>
      <c r="J74" s="34">
        <f t="shared" si="2"/>
        <v>1000000</v>
      </c>
      <c r="K74" s="35">
        <f t="shared" si="3"/>
        <v>0</v>
      </c>
    </row>
    <row r="75" spans="1:11" x14ac:dyDescent="0.25">
      <c r="A75" s="16">
        <v>66</v>
      </c>
      <c r="B75" s="17">
        <v>226</v>
      </c>
      <c r="C75" s="17">
        <v>92</v>
      </c>
      <c r="D75" s="17">
        <v>54390</v>
      </c>
      <c r="E75" s="18" t="s">
        <v>15</v>
      </c>
      <c r="F75" s="19">
        <v>308</v>
      </c>
      <c r="G75" s="36"/>
      <c r="H75" s="33">
        <f t="shared" ref="H75:H134" si="4">IF(E75="В",1,0)</f>
        <v>0</v>
      </c>
      <c r="I75" s="34">
        <f t="shared" ref="I75:I134" si="5">IF(H75=1,F75,10000)</f>
        <v>10000</v>
      </c>
      <c r="J75" s="34">
        <f t="shared" ref="J75:J133" si="6">IF(I75=I$135,D75,1000000)</f>
        <v>1000000</v>
      </c>
      <c r="K75" s="35">
        <f t="shared" ref="K75:K134" si="7">F75*100*H75/(B75+C75)</f>
        <v>0</v>
      </c>
    </row>
    <row r="76" spans="1:11" x14ac:dyDescent="0.25">
      <c r="A76" s="16">
        <v>67</v>
      </c>
      <c r="B76" s="17">
        <v>223</v>
      </c>
      <c r="C76" s="17">
        <v>94</v>
      </c>
      <c r="D76" s="17">
        <v>29490</v>
      </c>
      <c r="E76" s="18" t="s">
        <v>15</v>
      </c>
      <c r="F76" s="19">
        <v>279</v>
      </c>
      <c r="G76" s="36"/>
      <c r="H76" s="33">
        <f t="shared" si="4"/>
        <v>0</v>
      </c>
      <c r="I76" s="34">
        <f t="shared" si="5"/>
        <v>10000</v>
      </c>
      <c r="J76" s="34">
        <f t="shared" si="6"/>
        <v>1000000</v>
      </c>
      <c r="K76" s="35">
        <f t="shared" si="7"/>
        <v>0</v>
      </c>
    </row>
    <row r="77" spans="1:11" x14ac:dyDescent="0.25">
      <c r="A77" s="16">
        <v>68</v>
      </c>
      <c r="B77" s="17">
        <v>205</v>
      </c>
      <c r="C77" s="17">
        <v>80</v>
      </c>
      <c r="D77" s="17">
        <v>15990</v>
      </c>
      <c r="E77" s="18" t="s">
        <v>15</v>
      </c>
      <c r="F77" s="19">
        <v>226</v>
      </c>
      <c r="G77" s="36"/>
      <c r="H77" s="33">
        <f t="shared" si="4"/>
        <v>0</v>
      </c>
      <c r="I77" s="34">
        <f t="shared" si="5"/>
        <v>10000</v>
      </c>
      <c r="J77" s="34">
        <f t="shared" si="6"/>
        <v>1000000</v>
      </c>
      <c r="K77" s="35">
        <f t="shared" si="7"/>
        <v>0</v>
      </c>
    </row>
    <row r="78" spans="1:11" x14ac:dyDescent="0.25">
      <c r="A78" s="16">
        <v>69</v>
      </c>
      <c r="B78" s="17">
        <v>219</v>
      </c>
      <c r="C78" s="17">
        <v>76</v>
      </c>
      <c r="D78" s="17">
        <v>24790</v>
      </c>
      <c r="E78" s="18" t="s">
        <v>15</v>
      </c>
      <c r="F78" s="19">
        <v>286</v>
      </c>
      <c r="G78" s="36"/>
      <c r="H78" s="33">
        <f t="shared" si="4"/>
        <v>0</v>
      </c>
      <c r="I78" s="34">
        <f t="shared" si="5"/>
        <v>10000</v>
      </c>
      <c r="J78" s="34">
        <f t="shared" si="6"/>
        <v>1000000</v>
      </c>
      <c r="K78" s="35">
        <f t="shared" si="7"/>
        <v>0</v>
      </c>
    </row>
    <row r="79" spans="1:11" x14ac:dyDescent="0.25">
      <c r="A79" s="16">
        <v>70</v>
      </c>
      <c r="B79" s="17">
        <v>229</v>
      </c>
      <c r="C79" s="17">
        <v>97</v>
      </c>
      <c r="D79" s="17">
        <v>21850</v>
      </c>
      <c r="E79" s="18" t="s">
        <v>15</v>
      </c>
      <c r="F79" s="19">
        <v>295</v>
      </c>
      <c r="G79" s="36"/>
      <c r="H79" s="33">
        <f t="shared" si="4"/>
        <v>0</v>
      </c>
      <c r="I79" s="34">
        <f t="shared" si="5"/>
        <v>10000</v>
      </c>
      <c r="J79" s="34">
        <f t="shared" si="6"/>
        <v>1000000</v>
      </c>
      <c r="K79" s="35">
        <f t="shared" si="7"/>
        <v>0</v>
      </c>
    </row>
    <row r="80" spans="1:11" x14ac:dyDescent="0.25">
      <c r="A80" s="16">
        <v>71</v>
      </c>
      <c r="B80" s="17">
        <v>219</v>
      </c>
      <c r="C80" s="17">
        <v>76</v>
      </c>
      <c r="D80" s="17">
        <v>25990</v>
      </c>
      <c r="E80" s="18" t="s">
        <v>15</v>
      </c>
      <c r="F80" s="19">
        <v>286</v>
      </c>
      <c r="G80" s="36"/>
      <c r="H80" s="33">
        <f t="shared" si="4"/>
        <v>0</v>
      </c>
      <c r="I80" s="34">
        <f t="shared" si="5"/>
        <v>10000</v>
      </c>
      <c r="J80" s="34">
        <f t="shared" si="6"/>
        <v>1000000</v>
      </c>
      <c r="K80" s="35">
        <f t="shared" si="7"/>
        <v>0</v>
      </c>
    </row>
    <row r="81" spans="1:11" x14ac:dyDescent="0.25">
      <c r="A81" s="16">
        <v>72</v>
      </c>
      <c r="B81" s="17">
        <v>222</v>
      </c>
      <c r="C81" s="17">
        <v>95</v>
      </c>
      <c r="D81" s="17">
        <v>26990</v>
      </c>
      <c r="E81" s="18" t="s">
        <v>15</v>
      </c>
      <c r="F81" s="19">
        <v>307</v>
      </c>
      <c r="G81" s="36"/>
      <c r="H81" s="33">
        <f t="shared" si="4"/>
        <v>0</v>
      </c>
      <c r="I81" s="34">
        <f t="shared" si="5"/>
        <v>10000</v>
      </c>
      <c r="J81" s="34">
        <f t="shared" si="6"/>
        <v>1000000</v>
      </c>
      <c r="K81" s="35">
        <f t="shared" si="7"/>
        <v>0</v>
      </c>
    </row>
    <row r="82" spans="1:11" x14ac:dyDescent="0.25">
      <c r="A82" s="16">
        <v>73</v>
      </c>
      <c r="B82" s="17">
        <v>250</v>
      </c>
      <c r="C82" s="17">
        <v>76</v>
      </c>
      <c r="D82" s="17">
        <v>27990</v>
      </c>
      <c r="E82" s="18" t="s">
        <v>15</v>
      </c>
      <c r="F82" s="19">
        <v>299</v>
      </c>
      <c r="G82" s="36"/>
      <c r="H82" s="33">
        <f t="shared" si="4"/>
        <v>0</v>
      </c>
      <c r="I82" s="34">
        <f t="shared" si="5"/>
        <v>10000</v>
      </c>
      <c r="J82" s="34">
        <f t="shared" si="6"/>
        <v>1000000</v>
      </c>
      <c r="K82" s="35">
        <f t="shared" si="7"/>
        <v>0</v>
      </c>
    </row>
    <row r="83" spans="1:11" x14ac:dyDescent="0.25">
      <c r="A83" s="16">
        <v>74</v>
      </c>
      <c r="B83" s="17">
        <v>225.5</v>
      </c>
      <c r="C83" s="17">
        <v>97.5</v>
      </c>
      <c r="D83" s="17">
        <v>28320</v>
      </c>
      <c r="E83" s="18" t="s">
        <v>15</v>
      </c>
      <c r="F83" s="19">
        <v>285</v>
      </c>
      <c r="G83" s="36"/>
      <c r="H83" s="33">
        <f t="shared" si="4"/>
        <v>0</v>
      </c>
      <c r="I83" s="34">
        <f t="shared" si="5"/>
        <v>10000</v>
      </c>
      <c r="J83" s="34">
        <f t="shared" si="6"/>
        <v>1000000</v>
      </c>
      <c r="K83" s="35">
        <f t="shared" si="7"/>
        <v>0</v>
      </c>
    </row>
    <row r="84" spans="1:11" x14ac:dyDescent="0.25">
      <c r="A84" s="16">
        <v>75</v>
      </c>
      <c r="B84" s="17">
        <v>223</v>
      </c>
      <c r="C84" s="17">
        <v>94</v>
      </c>
      <c r="D84" s="17">
        <v>30490</v>
      </c>
      <c r="E84" s="18" t="s">
        <v>15</v>
      </c>
      <c r="F84" s="19">
        <v>279</v>
      </c>
      <c r="G84" s="36"/>
      <c r="H84" s="33">
        <f t="shared" si="4"/>
        <v>0</v>
      </c>
      <c r="I84" s="34">
        <f t="shared" si="5"/>
        <v>10000</v>
      </c>
      <c r="J84" s="34">
        <f t="shared" si="6"/>
        <v>1000000</v>
      </c>
      <c r="K84" s="35">
        <f t="shared" si="7"/>
        <v>0</v>
      </c>
    </row>
    <row r="85" spans="1:11" x14ac:dyDescent="0.25">
      <c r="A85" s="16">
        <v>76</v>
      </c>
      <c r="B85" s="17">
        <v>250</v>
      </c>
      <c r="C85" s="17">
        <v>76</v>
      </c>
      <c r="D85" s="17">
        <v>28990</v>
      </c>
      <c r="E85" s="18" t="s">
        <v>15</v>
      </c>
      <c r="F85" s="19">
        <v>299</v>
      </c>
      <c r="G85" s="36"/>
      <c r="H85" s="33">
        <f t="shared" si="4"/>
        <v>0</v>
      </c>
      <c r="I85" s="34">
        <f t="shared" si="5"/>
        <v>10000</v>
      </c>
      <c r="J85" s="34">
        <f t="shared" si="6"/>
        <v>1000000</v>
      </c>
      <c r="K85" s="35">
        <f t="shared" si="7"/>
        <v>0</v>
      </c>
    </row>
    <row r="86" spans="1:11" x14ac:dyDescent="0.25">
      <c r="A86" s="16">
        <v>77</v>
      </c>
      <c r="B86" s="17">
        <v>243</v>
      </c>
      <c r="C86" s="17">
        <v>95</v>
      </c>
      <c r="D86" s="17">
        <v>28990</v>
      </c>
      <c r="E86" s="18" t="s">
        <v>15</v>
      </c>
      <c r="F86" s="19">
        <v>314</v>
      </c>
      <c r="G86" s="36"/>
      <c r="H86" s="33">
        <f t="shared" si="4"/>
        <v>0</v>
      </c>
      <c r="I86" s="34">
        <f t="shared" si="5"/>
        <v>10000</v>
      </c>
      <c r="J86" s="34">
        <f t="shared" si="6"/>
        <v>1000000</v>
      </c>
      <c r="K86" s="35">
        <f t="shared" si="7"/>
        <v>0</v>
      </c>
    </row>
    <row r="87" spans="1:11" x14ac:dyDescent="0.25">
      <c r="A87" s="16">
        <v>78</v>
      </c>
      <c r="B87" s="17">
        <v>243</v>
      </c>
      <c r="C87" s="17">
        <v>77</v>
      </c>
      <c r="D87" s="17">
        <v>25489</v>
      </c>
      <c r="E87" s="18" t="s">
        <v>15</v>
      </c>
      <c r="F87" s="19">
        <v>270</v>
      </c>
      <c r="G87" s="36"/>
      <c r="H87" s="33">
        <f t="shared" si="4"/>
        <v>0</v>
      </c>
      <c r="I87" s="34">
        <f t="shared" si="5"/>
        <v>10000</v>
      </c>
      <c r="J87" s="34">
        <f t="shared" si="6"/>
        <v>1000000</v>
      </c>
      <c r="K87" s="35">
        <f t="shared" si="7"/>
        <v>0</v>
      </c>
    </row>
    <row r="88" spans="1:11" x14ac:dyDescent="0.25">
      <c r="A88" s="16">
        <v>79</v>
      </c>
      <c r="B88" s="17">
        <v>227</v>
      </c>
      <c r="C88" s="17">
        <v>75</v>
      </c>
      <c r="D88" s="17">
        <v>30990</v>
      </c>
      <c r="E88" s="18" t="s">
        <v>15</v>
      </c>
      <c r="F88" s="19">
        <v>312</v>
      </c>
      <c r="G88" s="36"/>
      <c r="H88" s="33">
        <f t="shared" si="4"/>
        <v>0</v>
      </c>
      <c r="I88" s="34">
        <f t="shared" si="5"/>
        <v>10000</v>
      </c>
      <c r="J88" s="34">
        <f t="shared" si="6"/>
        <v>1000000</v>
      </c>
      <c r="K88" s="35">
        <f t="shared" si="7"/>
        <v>0</v>
      </c>
    </row>
    <row r="89" spans="1:11" x14ac:dyDescent="0.25">
      <c r="A89" s="16">
        <v>80</v>
      </c>
      <c r="B89" s="17">
        <v>225.5</v>
      </c>
      <c r="C89" s="17">
        <v>97.5</v>
      </c>
      <c r="D89" s="17">
        <v>27020</v>
      </c>
      <c r="E89" s="18" t="s">
        <v>15</v>
      </c>
      <c r="F89" s="19">
        <v>285</v>
      </c>
      <c r="G89" s="36"/>
      <c r="H89" s="33">
        <f t="shared" si="4"/>
        <v>0</v>
      </c>
      <c r="I89" s="34">
        <f t="shared" si="5"/>
        <v>10000</v>
      </c>
      <c r="J89" s="34">
        <f t="shared" si="6"/>
        <v>1000000</v>
      </c>
      <c r="K89" s="35">
        <f t="shared" si="7"/>
        <v>0</v>
      </c>
    </row>
    <row r="90" spans="1:11" x14ac:dyDescent="0.25">
      <c r="A90" s="16">
        <v>81</v>
      </c>
      <c r="B90" s="17">
        <v>223</v>
      </c>
      <c r="C90" s="17">
        <v>94</v>
      </c>
      <c r="D90" s="17">
        <v>31490</v>
      </c>
      <c r="E90" s="18" t="s">
        <v>15</v>
      </c>
      <c r="F90" s="19">
        <v>279</v>
      </c>
      <c r="G90" s="36"/>
      <c r="H90" s="33">
        <f t="shared" si="4"/>
        <v>0</v>
      </c>
      <c r="I90" s="34">
        <f t="shared" si="5"/>
        <v>10000</v>
      </c>
      <c r="J90" s="34">
        <f t="shared" si="6"/>
        <v>1000000</v>
      </c>
      <c r="K90" s="35">
        <f t="shared" si="7"/>
        <v>0</v>
      </c>
    </row>
    <row r="91" spans="1:11" x14ac:dyDescent="0.25">
      <c r="A91" s="16">
        <v>82</v>
      </c>
      <c r="B91" s="17">
        <v>223</v>
      </c>
      <c r="C91" s="17">
        <v>94</v>
      </c>
      <c r="D91" s="17">
        <v>32490</v>
      </c>
      <c r="E91" s="18" t="s">
        <v>15</v>
      </c>
      <c r="F91" s="19">
        <v>279</v>
      </c>
      <c r="G91" s="36"/>
      <c r="H91" s="33">
        <f t="shared" si="4"/>
        <v>0</v>
      </c>
      <c r="I91" s="34">
        <f t="shared" si="5"/>
        <v>10000</v>
      </c>
      <c r="J91" s="34">
        <f t="shared" si="6"/>
        <v>1000000</v>
      </c>
      <c r="K91" s="35">
        <f t="shared" si="7"/>
        <v>0</v>
      </c>
    </row>
    <row r="92" spans="1:11" x14ac:dyDescent="0.25">
      <c r="A92" s="16">
        <v>83</v>
      </c>
      <c r="B92" s="17">
        <v>247</v>
      </c>
      <c r="C92" s="17">
        <v>75</v>
      </c>
      <c r="D92" s="17">
        <v>47990</v>
      </c>
      <c r="E92" s="18" t="s">
        <v>15</v>
      </c>
      <c r="F92" s="19">
        <v>323</v>
      </c>
      <c r="G92" s="36"/>
      <c r="H92" s="33">
        <f t="shared" si="4"/>
        <v>0</v>
      </c>
      <c r="I92" s="34">
        <f t="shared" si="5"/>
        <v>10000</v>
      </c>
      <c r="J92" s="34">
        <f t="shared" si="6"/>
        <v>1000000</v>
      </c>
      <c r="K92" s="35">
        <f t="shared" si="7"/>
        <v>0</v>
      </c>
    </row>
    <row r="93" spans="1:11" x14ac:dyDescent="0.25">
      <c r="A93" s="16">
        <v>84</v>
      </c>
      <c r="B93" s="17">
        <v>221</v>
      </c>
      <c r="C93" s="17">
        <v>94</v>
      </c>
      <c r="D93" s="17">
        <v>41990</v>
      </c>
      <c r="E93" s="18" t="s">
        <v>15</v>
      </c>
      <c r="F93" s="19">
        <v>308</v>
      </c>
      <c r="G93" s="36"/>
      <c r="H93" s="33">
        <f t="shared" si="4"/>
        <v>0</v>
      </c>
      <c r="I93" s="34">
        <f t="shared" si="5"/>
        <v>10000</v>
      </c>
      <c r="J93" s="34">
        <f t="shared" si="6"/>
        <v>1000000</v>
      </c>
      <c r="K93" s="35">
        <f t="shared" si="7"/>
        <v>0</v>
      </c>
    </row>
    <row r="94" spans="1:11" x14ac:dyDescent="0.25">
      <c r="A94" s="16">
        <v>85</v>
      </c>
      <c r="B94" s="17">
        <v>226</v>
      </c>
      <c r="C94" s="17">
        <v>92</v>
      </c>
      <c r="D94" s="17">
        <v>56940</v>
      </c>
      <c r="E94" s="18" t="s">
        <v>15</v>
      </c>
      <c r="F94" s="19">
        <v>308</v>
      </c>
      <c r="G94" s="36"/>
      <c r="H94" s="33">
        <f t="shared" si="4"/>
        <v>0</v>
      </c>
      <c r="I94" s="34">
        <f t="shared" si="5"/>
        <v>10000</v>
      </c>
      <c r="J94" s="34">
        <f t="shared" si="6"/>
        <v>1000000</v>
      </c>
      <c r="K94" s="35">
        <f t="shared" si="7"/>
        <v>0</v>
      </c>
    </row>
    <row r="95" spans="1:11" x14ac:dyDescent="0.25">
      <c r="A95" s="16">
        <v>86</v>
      </c>
      <c r="B95" s="17">
        <v>222</v>
      </c>
      <c r="C95" s="17">
        <v>90</v>
      </c>
      <c r="D95" s="17">
        <v>51800</v>
      </c>
      <c r="E95" s="18" t="s">
        <v>15</v>
      </c>
      <c r="F95" s="19">
        <v>341</v>
      </c>
      <c r="G95" s="36"/>
      <c r="H95" s="33">
        <f t="shared" si="4"/>
        <v>0</v>
      </c>
      <c r="I95" s="34">
        <f t="shared" si="5"/>
        <v>10000</v>
      </c>
      <c r="J95" s="34">
        <f t="shared" si="6"/>
        <v>1000000</v>
      </c>
      <c r="K95" s="35">
        <f t="shared" si="7"/>
        <v>0</v>
      </c>
    </row>
    <row r="96" spans="1:11" x14ac:dyDescent="0.25">
      <c r="A96" s="16">
        <v>87</v>
      </c>
      <c r="B96" s="17">
        <v>247</v>
      </c>
      <c r="C96" s="17">
        <v>75</v>
      </c>
      <c r="D96" s="17">
        <v>52989</v>
      </c>
      <c r="E96" s="18" t="s">
        <v>15</v>
      </c>
      <c r="F96" s="19">
        <v>323</v>
      </c>
      <c r="G96" s="36"/>
      <c r="H96" s="33">
        <f t="shared" si="4"/>
        <v>0</v>
      </c>
      <c r="I96" s="34">
        <f t="shared" si="5"/>
        <v>10000</v>
      </c>
      <c r="J96" s="34">
        <f t="shared" si="6"/>
        <v>1000000</v>
      </c>
      <c r="K96" s="35">
        <f t="shared" si="7"/>
        <v>0</v>
      </c>
    </row>
    <row r="97" spans="1:11" x14ac:dyDescent="0.25">
      <c r="A97" s="16">
        <v>88</v>
      </c>
      <c r="B97" s="17">
        <v>231</v>
      </c>
      <c r="C97" s="17">
        <v>87</v>
      </c>
      <c r="D97" s="17">
        <v>57990</v>
      </c>
      <c r="E97" s="18" t="s">
        <v>15</v>
      </c>
      <c r="F97" s="19">
        <v>305</v>
      </c>
      <c r="G97" s="36"/>
      <c r="H97" s="33">
        <f t="shared" si="4"/>
        <v>0</v>
      </c>
      <c r="I97" s="34">
        <f t="shared" si="5"/>
        <v>10000</v>
      </c>
      <c r="J97" s="34">
        <f t="shared" si="6"/>
        <v>1000000</v>
      </c>
      <c r="K97" s="35">
        <f t="shared" si="7"/>
        <v>0</v>
      </c>
    </row>
    <row r="98" spans="1:11" x14ac:dyDescent="0.25">
      <c r="A98" s="16">
        <v>89</v>
      </c>
      <c r="B98" s="17">
        <v>220</v>
      </c>
      <c r="C98" s="17">
        <v>92</v>
      </c>
      <c r="D98" s="17">
        <v>71990</v>
      </c>
      <c r="E98" s="18" t="s">
        <v>15</v>
      </c>
      <c r="F98" s="19">
        <v>240</v>
      </c>
      <c r="G98" s="36"/>
      <c r="H98" s="33">
        <f t="shared" si="4"/>
        <v>0</v>
      </c>
      <c r="I98" s="34">
        <f t="shared" si="5"/>
        <v>10000</v>
      </c>
      <c r="J98" s="34">
        <f t="shared" si="6"/>
        <v>1000000</v>
      </c>
      <c r="K98" s="35">
        <f t="shared" si="7"/>
        <v>0</v>
      </c>
    </row>
    <row r="99" spans="1:11" x14ac:dyDescent="0.25">
      <c r="A99" s="16">
        <v>90</v>
      </c>
      <c r="B99" s="17">
        <v>231</v>
      </c>
      <c r="C99" s="17">
        <v>65</v>
      </c>
      <c r="D99" s="17">
        <v>99990</v>
      </c>
      <c r="E99" s="18" t="s">
        <v>15</v>
      </c>
      <c r="F99" s="19">
        <v>259</v>
      </c>
      <c r="G99" s="36"/>
      <c r="H99" s="33">
        <f t="shared" si="4"/>
        <v>0</v>
      </c>
      <c r="I99" s="34">
        <f t="shared" si="5"/>
        <v>10000</v>
      </c>
      <c r="J99" s="34">
        <f t="shared" si="6"/>
        <v>1000000</v>
      </c>
      <c r="K99" s="35">
        <f t="shared" si="7"/>
        <v>0</v>
      </c>
    </row>
    <row r="100" spans="1:11" x14ac:dyDescent="0.25">
      <c r="A100" s="16">
        <v>91</v>
      </c>
      <c r="B100" s="17">
        <v>232</v>
      </c>
      <c r="C100" s="17">
        <v>94</v>
      </c>
      <c r="D100" s="17">
        <v>107090</v>
      </c>
      <c r="E100" s="18" t="s">
        <v>15</v>
      </c>
      <c r="F100" s="19">
        <v>325</v>
      </c>
      <c r="G100" s="36"/>
      <c r="H100" s="33">
        <f t="shared" si="4"/>
        <v>0</v>
      </c>
      <c r="I100" s="34">
        <f t="shared" si="5"/>
        <v>10000</v>
      </c>
      <c r="J100" s="34">
        <f t="shared" si="6"/>
        <v>1000000</v>
      </c>
      <c r="K100" s="35">
        <f t="shared" si="7"/>
        <v>0</v>
      </c>
    </row>
    <row r="101" spans="1:11" x14ac:dyDescent="0.25">
      <c r="A101" s="16">
        <v>92</v>
      </c>
      <c r="B101" s="17">
        <v>231</v>
      </c>
      <c r="C101" s="17">
        <v>97</v>
      </c>
      <c r="D101" s="17">
        <v>149990</v>
      </c>
      <c r="E101" s="18" t="s">
        <v>15</v>
      </c>
      <c r="F101" s="19">
        <v>291</v>
      </c>
      <c r="G101" s="36"/>
      <c r="H101" s="33">
        <f t="shared" si="4"/>
        <v>0</v>
      </c>
      <c r="I101" s="34">
        <f t="shared" si="5"/>
        <v>10000</v>
      </c>
      <c r="J101" s="34">
        <f t="shared" si="6"/>
        <v>1000000</v>
      </c>
      <c r="K101" s="35">
        <f t="shared" si="7"/>
        <v>0</v>
      </c>
    </row>
    <row r="102" spans="1:11" x14ac:dyDescent="0.25">
      <c r="A102" s="16">
        <v>93</v>
      </c>
      <c r="B102" s="17">
        <v>249</v>
      </c>
      <c r="C102" s="17">
        <v>75</v>
      </c>
      <c r="D102" s="17">
        <v>32990</v>
      </c>
      <c r="E102" s="18" t="s">
        <v>15</v>
      </c>
      <c r="F102" s="19">
        <v>323</v>
      </c>
      <c r="G102" s="36"/>
      <c r="H102" s="33">
        <f t="shared" si="4"/>
        <v>0</v>
      </c>
      <c r="I102" s="34">
        <f t="shared" si="5"/>
        <v>10000</v>
      </c>
      <c r="J102" s="34">
        <f t="shared" si="6"/>
        <v>1000000</v>
      </c>
      <c r="K102" s="35">
        <f t="shared" si="7"/>
        <v>0</v>
      </c>
    </row>
    <row r="103" spans="1:11" x14ac:dyDescent="0.25">
      <c r="A103" s="16">
        <v>94</v>
      </c>
      <c r="B103" s="17">
        <v>205</v>
      </c>
      <c r="C103" s="17">
        <v>80</v>
      </c>
      <c r="D103" s="17">
        <v>16990</v>
      </c>
      <c r="E103" s="18" t="s">
        <v>15</v>
      </c>
      <c r="F103" s="19">
        <v>226</v>
      </c>
      <c r="G103" s="36"/>
      <c r="H103" s="33">
        <f t="shared" si="4"/>
        <v>0</v>
      </c>
      <c r="I103" s="34">
        <f t="shared" si="5"/>
        <v>10000</v>
      </c>
      <c r="J103" s="34">
        <f t="shared" si="6"/>
        <v>1000000</v>
      </c>
      <c r="K103" s="35">
        <f t="shared" si="7"/>
        <v>0</v>
      </c>
    </row>
    <row r="104" spans="1:11" x14ac:dyDescent="0.25">
      <c r="A104" s="16">
        <v>95</v>
      </c>
      <c r="B104" s="17">
        <v>205</v>
      </c>
      <c r="C104" s="17">
        <v>80</v>
      </c>
      <c r="D104" s="17">
        <v>18150</v>
      </c>
      <c r="E104" s="18" t="s">
        <v>15</v>
      </c>
      <c r="F104" s="19">
        <v>226</v>
      </c>
      <c r="G104" s="36"/>
      <c r="H104" s="33">
        <f t="shared" si="4"/>
        <v>0</v>
      </c>
      <c r="I104" s="34">
        <f t="shared" si="5"/>
        <v>10000</v>
      </c>
      <c r="J104" s="34">
        <f t="shared" si="6"/>
        <v>1000000</v>
      </c>
      <c r="K104" s="35">
        <f t="shared" si="7"/>
        <v>0</v>
      </c>
    </row>
    <row r="105" spans="1:11" x14ac:dyDescent="0.25">
      <c r="A105" s="16">
        <v>96</v>
      </c>
      <c r="B105" s="17">
        <v>231</v>
      </c>
      <c r="C105" s="17">
        <v>98</v>
      </c>
      <c r="D105" s="17">
        <v>33000</v>
      </c>
      <c r="E105" s="18" t="s">
        <v>15</v>
      </c>
      <c r="F105" s="19">
        <v>299</v>
      </c>
      <c r="G105" s="36"/>
      <c r="H105" s="33">
        <f t="shared" si="4"/>
        <v>0</v>
      </c>
      <c r="I105" s="34">
        <f t="shared" si="5"/>
        <v>10000</v>
      </c>
      <c r="J105" s="34">
        <f t="shared" si="6"/>
        <v>1000000</v>
      </c>
      <c r="K105" s="35">
        <f t="shared" si="7"/>
        <v>0</v>
      </c>
    </row>
    <row r="106" spans="1:11" x14ac:dyDescent="0.25">
      <c r="A106" s="16">
        <v>97</v>
      </c>
      <c r="B106" s="17">
        <v>231</v>
      </c>
      <c r="C106" s="17">
        <v>87</v>
      </c>
      <c r="D106" s="17">
        <v>57990</v>
      </c>
      <c r="E106" s="18" t="s">
        <v>15</v>
      </c>
      <c r="F106" s="19">
        <v>305</v>
      </c>
      <c r="G106" s="36"/>
      <c r="H106" s="33">
        <f t="shared" si="4"/>
        <v>0</v>
      </c>
      <c r="I106" s="34">
        <f t="shared" si="5"/>
        <v>10000</v>
      </c>
      <c r="J106" s="34">
        <f t="shared" si="6"/>
        <v>1000000</v>
      </c>
      <c r="K106" s="35">
        <f t="shared" si="7"/>
        <v>0</v>
      </c>
    </row>
    <row r="107" spans="1:11" x14ac:dyDescent="0.25">
      <c r="A107" s="16">
        <v>98</v>
      </c>
      <c r="B107" s="17">
        <v>229</v>
      </c>
      <c r="C107" s="17">
        <v>75</v>
      </c>
      <c r="D107" s="17">
        <v>89590</v>
      </c>
      <c r="E107" s="18" t="s">
        <v>15</v>
      </c>
      <c r="F107" s="19">
        <v>291</v>
      </c>
      <c r="G107" s="36"/>
      <c r="H107" s="33">
        <f t="shared" si="4"/>
        <v>0</v>
      </c>
      <c r="I107" s="34">
        <f t="shared" si="5"/>
        <v>10000</v>
      </c>
      <c r="J107" s="34">
        <f t="shared" si="6"/>
        <v>1000000</v>
      </c>
      <c r="K107" s="35">
        <f t="shared" si="7"/>
        <v>0</v>
      </c>
    </row>
    <row r="108" spans="1:11" x14ac:dyDescent="0.25">
      <c r="A108" s="16">
        <v>99</v>
      </c>
      <c r="B108" s="17">
        <v>218</v>
      </c>
      <c r="C108" s="17">
        <v>86</v>
      </c>
      <c r="D108" s="17">
        <v>29989</v>
      </c>
      <c r="E108" s="18" t="s">
        <v>16</v>
      </c>
      <c r="F108" s="19">
        <v>210</v>
      </c>
      <c r="G108" s="36"/>
      <c r="H108" s="33">
        <f t="shared" si="4"/>
        <v>0</v>
      </c>
      <c r="I108" s="34">
        <f t="shared" si="5"/>
        <v>10000</v>
      </c>
      <c r="J108" s="34">
        <f t="shared" si="6"/>
        <v>1000000</v>
      </c>
      <c r="K108" s="35">
        <f t="shared" si="7"/>
        <v>0</v>
      </c>
    </row>
    <row r="109" spans="1:11" x14ac:dyDescent="0.25">
      <c r="A109" s="16">
        <v>100</v>
      </c>
      <c r="B109" s="17">
        <v>218</v>
      </c>
      <c r="C109" s="17">
        <v>54</v>
      </c>
      <c r="D109" s="17">
        <v>24489</v>
      </c>
      <c r="E109" s="18" t="s">
        <v>16</v>
      </c>
      <c r="F109" s="19">
        <v>174</v>
      </c>
      <c r="G109" s="36"/>
      <c r="H109" s="33">
        <f t="shared" si="4"/>
        <v>0</v>
      </c>
      <c r="I109" s="34">
        <f t="shared" si="5"/>
        <v>10000</v>
      </c>
      <c r="J109" s="34">
        <f t="shared" si="6"/>
        <v>1000000</v>
      </c>
      <c r="K109" s="35">
        <f t="shared" si="7"/>
        <v>0</v>
      </c>
    </row>
    <row r="110" spans="1:11" x14ac:dyDescent="0.25">
      <c r="A110" s="16">
        <v>101</v>
      </c>
      <c r="B110" s="17">
        <v>225</v>
      </c>
      <c r="C110" s="17">
        <v>53</v>
      </c>
      <c r="D110" s="17">
        <v>19989</v>
      </c>
      <c r="E110" s="18" t="s">
        <v>16</v>
      </c>
      <c r="F110" s="19">
        <v>184</v>
      </c>
      <c r="G110" s="36"/>
      <c r="H110" s="33">
        <f t="shared" si="4"/>
        <v>0</v>
      </c>
      <c r="I110" s="34">
        <f t="shared" si="5"/>
        <v>10000</v>
      </c>
      <c r="J110" s="34">
        <f t="shared" si="6"/>
        <v>1000000</v>
      </c>
      <c r="K110" s="35">
        <f t="shared" si="7"/>
        <v>0</v>
      </c>
    </row>
    <row r="111" spans="1:11" x14ac:dyDescent="0.25">
      <c r="A111" s="16">
        <v>102</v>
      </c>
      <c r="B111" s="17">
        <v>218</v>
      </c>
      <c r="C111" s="17">
        <v>54</v>
      </c>
      <c r="D111" s="17">
        <v>26489</v>
      </c>
      <c r="E111" s="18" t="s">
        <v>16</v>
      </c>
      <c r="F111" s="19">
        <v>174</v>
      </c>
      <c r="G111" s="36"/>
      <c r="H111" s="33">
        <f t="shared" si="4"/>
        <v>0</v>
      </c>
      <c r="I111" s="34">
        <f t="shared" si="5"/>
        <v>10000</v>
      </c>
      <c r="J111" s="34">
        <f t="shared" si="6"/>
        <v>1000000</v>
      </c>
      <c r="K111" s="35">
        <f t="shared" si="7"/>
        <v>0</v>
      </c>
    </row>
    <row r="112" spans="1:11" x14ac:dyDescent="0.25">
      <c r="A112" s="16">
        <v>103</v>
      </c>
      <c r="B112" s="17">
        <v>218</v>
      </c>
      <c r="C112" s="17">
        <v>86</v>
      </c>
      <c r="D112" s="17">
        <v>29989</v>
      </c>
      <c r="E112" s="18" t="s">
        <v>16</v>
      </c>
      <c r="F112" s="19">
        <v>210</v>
      </c>
      <c r="G112" s="36"/>
      <c r="H112" s="33">
        <f t="shared" si="4"/>
        <v>0</v>
      </c>
      <c r="I112" s="34">
        <f t="shared" si="5"/>
        <v>10000</v>
      </c>
      <c r="J112" s="34">
        <f t="shared" si="6"/>
        <v>1000000</v>
      </c>
      <c r="K112" s="35">
        <f t="shared" si="7"/>
        <v>0</v>
      </c>
    </row>
    <row r="113" spans="1:11" x14ac:dyDescent="0.25">
      <c r="A113" s="16">
        <v>104</v>
      </c>
      <c r="B113" s="17">
        <v>230</v>
      </c>
      <c r="C113" s="17">
        <v>90</v>
      </c>
      <c r="D113" s="17">
        <v>31189</v>
      </c>
      <c r="E113" s="18" t="s">
        <v>16</v>
      </c>
      <c r="F113" s="19">
        <v>206</v>
      </c>
      <c r="G113" s="36"/>
      <c r="H113" s="33">
        <f t="shared" si="4"/>
        <v>0</v>
      </c>
      <c r="I113" s="34">
        <f t="shared" si="5"/>
        <v>10000</v>
      </c>
      <c r="J113" s="34">
        <f t="shared" si="6"/>
        <v>1000000</v>
      </c>
      <c r="K113" s="35">
        <f t="shared" si="7"/>
        <v>0</v>
      </c>
    </row>
    <row r="114" spans="1:11" x14ac:dyDescent="0.25">
      <c r="A114" s="16">
        <v>105</v>
      </c>
      <c r="B114" s="17">
        <v>218</v>
      </c>
      <c r="C114" s="17">
        <v>86</v>
      </c>
      <c r="D114" s="17">
        <v>30479</v>
      </c>
      <c r="E114" s="18" t="s">
        <v>16</v>
      </c>
      <c r="F114" s="19">
        <v>210</v>
      </c>
      <c r="G114" s="36"/>
      <c r="H114" s="33">
        <f t="shared" si="4"/>
        <v>0</v>
      </c>
      <c r="I114" s="34">
        <f t="shared" si="5"/>
        <v>10000</v>
      </c>
      <c r="J114" s="34">
        <f t="shared" si="6"/>
        <v>1000000</v>
      </c>
      <c r="K114" s="35">
        <f t="shared" si="7"/>
        <v>0</v>
      </c>
    </row>
    <row r="115" spans="1:11" x14ac:dyDescent="0.25">
      <c r="A115" s="16">
        <v>106</v>
      </c>
      <c r="B115" s="17">
        <v>222</v>
      </c>
      <c r="C115" s="17">
        <v>64</v>
      </c>
      <c r="D115" s="17">
        <v>26989</v>
      </c>
      <c r="E115" s="18" t="s">
        <v>16</v>
      </c>
      <c r="F115" s="19">
        <v>180</v>
      </c>
      <c r="G115" s="36"/>
      <c r="H115" s="33">
        <f t="shared" si="4"/>
        <v>0</v>
      </c>
      <c r="I115" s="34">
        <f t="shared" si="5"/>
        <v>10000</v>
      </c>
      <c r="J115" s="34">
        <f t="shared" si="6"/>
        <v>1000000</v>
      </c>
      <c r="K115" s="35">
        <f t="shared" si="7"/>
        <v>0</v>
      </c>
    </row>
    <row r="116" spans="1:11" x14ac:dyDescent="0.25">
      <c r="A116" s="16">
        <v>107</v>
      </c>
      <c r="B116" s="17">
        <v>243</v>
      </c>
      <c r="C116" s="17">
        <v>77</v>
      </c>
      <c r="D116" s="17">
        <v>29539</v>
      </c>
      <c r="E116" s="18" t="s">
        <v>16</v>
      </c>
      <c r="F116" s="19">
        <v>213</v>
      </c>
      <c r="G116" s="36"/>
      <c r="H116" s="33">
        <f t="shared" si="4"/>
        <v>0</v>
      </c>
      <c r="I116" s="34">
        <f t="shared" si="5"/>
        <v>10000</v>
      </c>
      <c r="J116" s="34">
        <f t="shared" si="6"/>
        <v>1000000</v>
      </c>
      <c r="K116" s="35">
        <f t="shared" si="7"/>
        <v>0</v>
      </c>
    </row>
    <row r="117" spans="1:11" x14ac:dyDescent="0.25">
      <c r="A117" s="16">
        <v>108</v>
      </c>
      <c r="B117" s="17">
        <v>230</v>
      </c>
      <c r="C117" s="17">
        <v>57</v>
      </c>
      <c r="D117" s="17">
        <v>29989</v>
      </c>
      <c r="E117" s="18" t="s">
        <v>16</v>
      </c>
      <c r="F117" s="19">
        <v>196</v>
      </c>
      <c r="G117" s="36"/>
      <c r="H117" s="33">
        <f t="shared" si="4"/>
        <v>0</v>
      </c>
      <c r="I117" s="34">
        <f t="shared" si="5"/>
        <v>10000</v>
      </c>
      <c r="J117" s="34">
        <f t="shared" si="6"/>
        <v>1000000</v>
      </c>
      <c r="K117" s="35">
        <f t="shared" si="7"/>
        <v>0</v>
      </c>
    </row>
    <row r="118" spans="1:11" x14ac:dyDescent="0.25">
      <c r="A118" s="16">
        <v>109</v>
      </c>
      <c r="B118" s="17">
        <v>230</v>
      </c>
      <c r="C118" s="17">
        <v>90</v>
      </c>
      <c r="D118" s="17">
        <v>35980</v>
      </c>
      <c r="E118" s="18" t="s">
        <v>16</v>
      </c>
      <c r="F118" s="19">
        <v>216</v>
      </c>
      <c r="G118" s="36"/>
      <c r="H118" s="33">
        <f t="shared" si="4"/>
        <v>0</v>
      </c>
      <c r="I118" s="34">
        <f t="shared" si="5"/>
        <v>10000</v>
      </c>
      <c r="J118" s="34">
        <f t="shared" si="6"/>
        <v>1000000</v>
      </c>
      <c r="K118" s="35">
        <f t="shared" si="7"/>
        <v>0</v>
      </c>
    </row>
    <row r="119" spans="1:11" x14ac:dyDescent="0.25">
      <c r="A119" s="16">
        <v>110</v>
      </c>
      <c r="B119" s="17">
        <v>231</v>
      </c>
      <c r="C119" s="17">
        <v>98</v>
      </c>
      <c r="D119" s="17">
        <v>41065</v>
      </c>
      <c r="E119" s="18" t="s">
        <v>16</v>
      </c>
      <c r="F119" s="19">
        <v>234</v>
      </c>
      <c r="G119" s="36"/>
      <c r="H119" s="33">
        <f t="shared" si="4"/>
        <v>0</v>
      </c>
      <c r="I119" s="34">
        <f t="shared" si="5"/>
        <v>10000</v>
      </c>
      <c r="J119" s="34">
        <f t="shared" si="6"/>
        <v>1000000</v>
      </c>
      <c r="K119" s="35">
        <f t="shared" si="7"/>
        <v>0</v>
      </c>
    </row>
    <row r="120" spans="1:11" x14ac:dyDescent="0.25">
      <c r="A120" s="16">
        <v>111</v>
      </c>
      <c r="B120" s="17">
        <v>226</v>
      </c>
      <c r="C120" s="17">
        <v>92</v>
      </c>
      <c r="D120" s="17">
        <v>54390</v>
      </c>
      <c r="E120" s="18" t="s">
        <v>16</v>
      </c>
      <c r="F120" s="19">
        <v>242</v>
      </c>
      <c r="G120" s="36"/>
      <c r="H120" s="33">
        <f t="shared" si="4"/>
        <v>0</v>
      </c>
      <c r="I120" s="34">
        <f t="shared" si="5"/>
        <v>10000</v>
      </c>
      <c r="J120" s="34">
        <f t="shared" si="6"/>
        <v>1000000</v>
      </c>
      <c r="K120" s="35">
        <f t="shared" si="7"/>
        <v>0</v>
      </c>
    </row>
    <row r="121" spans="1:11" x14ac:dyDescent="0.25">
      <c r="A121" s="16">
        <v>112</v>
      </c>
      <c r="B121" s="17">
        <v>231</v>
      </c>
      <c r="C121" s="17">
        <v>98</v>
      </c>
      <c r="D121" s="17">
        <v>65080</v>
      </c>
      <c r="E121" s="18" t="s">
        <v>16</v>
      </c>
      <c r="F121" s="19">
        <v>235</v>
      </c>
      <c r="G121" s="36"/>
      <c r="H121" s="33">
        <f t="shared" si="4"/>
        <v>0</v>
      </c>
      <c r="I121" s="34">
        <f t="shared" si="5"/>
        <v>10000</v>
      </c>
      <c r="J121" s="34">
        <f t="shared" si="6"/>
        <v>1000000</v>
      </c>
      <c r="K121" s="35">
        <f t="shared" si="7"/>
        <v>0</v>
      </c>
    </row>
    <row r="122" spans="1:11" x14ac:dyDescent="0.25">
      <c r="A122" s="16">
        <v>113</v>
      </c>
      <c r="B122" s="17">
        <v>195</v>
      </c>
      <c r="C122" s="17">
        <v>45</v>
      </c>
      <c r="D122" s="17">
        <v>22989</v>
      </c>
      <c r="E122" s="18" t="s">
        <v>16</v>
      </c>
      <c r="F122" s="19">
        <v>171</v>
      </c>
      <c r="G122" s="36"/>
      <c r="H122" s="33">
        <f t="shared" si="4"/>
        <v>0</v>
      </c>
      <c r="I122" s="34">
        <f t="shared" si="5"/>
        <v>10000</v>
      </c>
      <c r="J122" s="34">
        <f t="shared" si="6"/>
        <v>1000000</v>
      </c>
      <c r="K122" s="35">
        <f t="shared" si="7"/>
        <v>0</v>
      </c>
    </row>
    <row r="123" spans="1:11" x14ac:dyDescent="0.25">
      <c r="A123" s="16">
        <v>114</v>
      </c>
      <c r="B123" s="17">
        <v>225</v>
      </c>
      <c r="C123" s="17">
        <v>53</v>
      </c>
      <c r="D123" s="17">
        <v>25489</v>
      </c>
      <c r="E123" s="18" t="s">
        <v>16</v>
      </c>
      <c r="F123" s="19">
        <v>184</v>
      </c>
      <c r="G123" s="36"/>
      <c r="H123" s="33">
        <f t="shared" si="4"/>
        <v>0</v>
      </c>
      <c r="I123" s="34">
        <f t="shared" si="5"/>
        <v>10000</v>
      </c>
      <c r="J123" s="34">
        <f t="shared" si="6"/>
        <v>1000000</v>
      </c>
      <c r="K123" s="35">
        <f t="shared" si="7"/>
        <v>0</v>
      </c>
    </row>
    <row r="124" spans="1:11" x14ac:dyDescent="0.25">
      <c r="A124" s="16">
        <v>115</v>
      </c>
      <c r="B124" s="17">
        <v>143</v>
      </c>
      <c r="C124" s="17">
        <v>77</v>
      </c>
      <c r="D124" s="17">
        <v>26969</v>
      </c>
      <c r="E124" s="18" t="s">
        <v>16</v>
      </c>
      <c r="F124" s="19">
        <v>193</v>
      </c>
      <c r="G124" s="36"/>
      <c r="H124" s="33">
        <f t="shared" si="4"/>
        <v>0</v>
      </c>
      <c r="I124" s="34">
        <f t="shared" si="5"/>
        <v>10000</v>
      </c>
      <c r="J124" s="34">
        <f t="shared" si="6"/>
        <v>1000000</v>
      </c>
      <c r="K124" s="35">
        <f t="shared" si="7"/>
        <v>0</v>
      </c>
    </row>
    <row r="125" spans="1:11" x14ac:dyDescent="0.25">
      <c r="A125" s="16">
        <v>116</v>
      </c>
      <c r="B125" s="17">
        <v>230</v>
      </c>
      <c r="C125" s="17">
        <v>57</v>
      </c>
      <c r="D125" s="17">
        <v>30489</v>
      </c>
      <c r="E125" s="18" t="s">
        <v>16</v>
      </c>
      <c r="F125" s="19">
        <v>196</v>
      </c>
      <c r="G125" s="36"/>
      <c r="H125" s="33">
        <f t="shared" si="4"/>
        <v>0</v>
      </c>
      <c r="I125" s="34">
        <f t="shared" si="5"/>
        <v>10000</v>
      </c>
      <c r="J125" s="34">
        <f t="shared" si="6"/>
        <v>1000000</v>
      </c>
      <c r="K125" s="35">
        <f t="shared" si="7"/>
        <v>0</v>
      </c>
    </row>
    <row r="126" spans="1:11" x14ac:dyDescent="0.25">
      <c r="A126" s="16">
        <v>117</v>
      </c>
      <c r="B126" s="17">
        <v>222</v>
      </c>
      <c r="C126" s="17">
        <v>64</v>
      </c>
      <c r="D126" s="17">
        <v>28989</v>
      </c>
      <c r="E126" s="18" t="s">
        <v>16</v>
      </c>
      <c r="F126" s="19">
        <v>181</v>
      </c>
      <c r="G126" s="36"/>
      <c r="H126" s="33">
        <f t="shared" si="4"/>
        <v>0</v>
      </c>
      <c r="I126" s="34">
        <f t="shared" si="5"/>
        <v>10000</v>
      </c>
      <c r="J126" s="34">
        <f t="shared" si="6"/>
        <v>1000000</v>
      </c>
      <c r="K126" s="35">
        <f t="shared" si="7"/>
        <v>0</v>
      </c>
    </row>
    <row r="127" spans="1:11" x14ac:dyDescent="0.25">
      <c r="A127" s="16">
        <v>118</v>
      </c>
      <c r="B127" s="17">
        <v>220</v>
      </c>
      <c r="C127" s="17">
        <v>81</v>
      </c>
      <c r="D127" s="17">
        <v>47990</v>
      </c>
      <c r="E127" s="18" t="s">
        <v>16</v>
      </c>
      <c r="F127" s="19">
        <v>228</v>
      </c>
      <c r="G127" s="36"/>
      <c r="H127" s="33">
        <f t="shared" si="4"/>
        <v>0</v>
      </c>
      <c r="I127" s="34">
        <f t="shared" si="5"/>
        <v>10000</v>
      </c>
      <c r="J127" s="34">
        <f t="shared" si="6"/>
        <v>1000000</v>
      </c>
      <c r="K127" s="35">
        <f t="shared" si="7"/>
        <v>0</v>
      </c>
    </row>
    <row r="128" spans="1:11" x14ac:dyDescent="0.25">
      <c r="A128" s="16">
        <v>119</v>
      </c>
      <c r="B128" s="17">
        <v>222</v>
      </c>
      <c r="C128" s="17">
        <v>88</v>
      </c>
      <c r="D128" s="17">
        <v>49900</v>
      </c>
      <c r="E128" s="18" t="s">
        <v>16</v>
      </c>
      <c r="F128" s="19">
        <v>196</v>
      </c>
      <c r="G128" s="36"/>
      <c r="H128" s="33">
        <f t="shared" si="4"/>
        <v>0</v>
      </c>
      <c r="I128" s="34">
        <f t="shared" si="5"/>
        <v>10000</v>
      </c>
      <c r="J128" s="34">
        <f t="shared" si="6"/>
        <v>1000000</v>
      </c>
      <c r="K128" s="35">
        <f t="shared" si="7"/>
        <v>0</v>
      </c>
    </row>
    <row r="129" spans="1:11" x14ac:dyDescent="0.25">
      <c r="A129" s="16">
        <v>120</v>
      </c>
      <c r="B129" s="17">
        <v>210</v>
      </c>
      <c r="C129" s="17">
        <v>88</v>
      </c>
      <c r="D129" s="17">
        <v>53999</v>
      </c>
      <c r="E129" s="18" t="s">
        <v>16</v>
      </c>
      <c r="F129" s="19">
        <v>227</v>
      </c>
      <c r="G129" s="36"/>
      <c r="H129" s="33">
        <f t="shared" si="4"/>
        <v>0</v>
      </c>
      <c r="I129" s="34">
        <f t="shared" si="5"/>
        <v>10000</v>
      </c>
      <c r="J129" s="34">
        <f t="shared" si="6"/>
        <v>1000000</v>
      </c>
      <c r="K129" s="35">
        <f t="shared" si="7"/>
        <v>0</v>
      </c>
    </row>
    <row r="130" spans="1:11" x14ac:dyDescent="0.25">
      <c r="A130" s="16">
        <v>121</v>
      </c>
      <c r="B130" s="17">
        <v>221</v>
      </c>
      <c r="C130" s="17">
        <v>87</v>
      </c>
      <c r="D130" s="17">
        <v>69900</v>
      </c>
      <c r="E130" s="18" t="s">
        <v>16</v>
      </c>
      <c r="F130" s="19">
        <v>215</v>
      </c>
      <c r="G130" s="36"/>
      <c r="H130" s="33">
        <f t="shared" si="4"/>
        <v>0</v>
      </c>
      <c r="I130" s="34">
        <f t="shared" si="5"/>
        <v>10000</v>
      </c>
      <c r="J130" s="34">
        <f t="shared" si="6"/>
        <v>1000000</v>
      </c>
      <c r="K130" s="35">
        <f t="shared" si="7"/>
        <v>0</v>
      </c>
    </row>
    <row r="131" spans="1:11" x14ac:dyDescent="0.25">
      <c r="A131" s="16">
        <v>122</v>
      </c>
      <c r="B131" s="17">
        <v>229</v>
      </c>
      <c r="C131" s="17">
        <v>64</v>
      </c>
      <c r="D131" s="17">
        <v>117290</v>
      </c>
      <c r="E131" s="18" t="s">
        <v>16</v>
      </c>
      <c r="F131" s="19">
        <v>212</v>
      </c>
      <c r="G131" s="36"/>
      <c r="H131" s="33">
        <f t="shared" si="4"/>
        <v>0</v>
      </c>
      <c r="I131" s="34">
        <f t="shared" si="5"/>
        <v>10000</v>
      </c>
      <c r="J131" s="34">
        <f t="shared" si="6"/>
        <v>1000000</v>
      </c>
      <c r="K131" s="35">
        <f t="shared" si="7"/>
        <v>0</v>
      </c>
    </row>
    <row r="132" spans="1:11" x14ac:dyDescent="0.25">
      <c r="A132" s="16">
        <v>123</v>
      </c>
      <c r="B132" s="17">
        <v>229</v>
      </c>
      <c r="C132" s="17">
        <v>75</v>
      </c>
      <c r="D132" s="17">
        <v>142090</v>
      </c>
      <c r="E132" s="18" t="s">
        <v>16</v>
      </c>
      <c r="F132" s="19">
        <v>229</v>
      </c>
      <c r="G132" s="36"/>
      <c r="H132" s="33">
        <f t="shared" si="4"/>
        <v>0</v>
      </c>
      <c r="I132" s="34">
        <f t="shared" si="5"/>
        <v>10000</v>
      </c>
      <c r="J132" s="34">
        <f t="shared" si="6"/>
        <v>1000000</v>
      </c>
      <c r="K132" s="35">
        <f t="shared" si="7"/>
        <v>0</v>
      </c>
    </row>
    <row r="133" spans="1:11" x14ac:dyDescent="0.25">
      <c r="A133" s="16">
        <v>124</v>
      </c>
      <c r="B133" s="17">
        <v>231</v>
      </c>
      <c r="C133" s="17">
        <v>98</v>
      </c>
      <c r="D133" s="17">
        <v>48735</v>
      </c>
      <c r="E133" s="18" t="s">
        <v>16</v>
      </c>
      <c r="F133" s="19">
        <v>235</v>
      </c>
      <c r="G133" s="36"/>
      <c r="H133" s="33">
        <f t="shared" si="4"/>
        <v>0</v>
      </c>
      <c r="I133" s="34">
        <f t="shared" si="5"/>
        <v>10000</v>
      </c>
      <c r="J133" s="34">
        <f t="shared" si="6"/>
        <v>1000000</v>
      </c>
      <c r="K133" s="35">
        <f t="shared" si="7"/>
        <v>0</v>
      </c>
    </row>
    <row r="134" spans="1:11" ht="15.75" thickBot="1" x14ac:dyDescent="0.3">
      <c r="A134" s="20">
        <v>125</v>
      </c>
      <c r="B134" s="21">
        <v>176</v>
      </c>
      <c r="C134" s="21">
        <v>65</v>
      </c>
      <c r="D134" s="21">
        <v>37825</v>
      </c>
      <c r="E134" s="22" t="s">
        <v>17</v>
      </c>
      <c r="F134" s="23">
        <v>131</v>
      </c>
      <c r="G134" s="36"/>
      <c r="H134" s="37">
        <f t="shared" si="4"/>
        <v>0</v>
      </c>
      <c r="I134" s="10">
        <f t="shared" si="5"/>
        <v>10000</v>
      </c>
      <c r="J134" s="10">
        <f>IF(I134=I$135,D134,1000000)</f>
        <v>1000000</v>
      </c>
      <c r="K134" s="11">
        <f t="shared" si="7"/>
        <v>0</v>
      </c>
    </row>
    <row r="135" spans="1:11" x14ac:dyDescent="0.25">
      <c r="I135" s="24">
        <f>MIN(I10:I134)</f>
        <v>299</v>
      </c>
    </row>
  </sheetData>
  <mergeCells count="6">
    <mergeCell ref="A8:J8"/>
    <mergeCell ref="I9:J9"/>
    <mergeCell ref="A4:K4"/>
    <mergeCell ref="A6:J6"/>
    <mergeCell ref="A5:J5"/>
    <mergeCell ref="A7:J7"/>
  </mergeCells>
  <conditionalFormatting sqref="C1">
    <cfRule type="cellIs" dxfId="5" priority="9" operator="equal">
      <formula>"верно"</formula>
    </cfRule>
  </conditionalFormatting>
  <conditionalFormatting sqref="C1">
    <cfRule type="cellIs" dxfId="4" priority="8" operator="equal">
      <formula>"Решена"</formula>
    </cfRule>
  </conditionalFormatting>
  <conditionalFormatting sqref="L5">
    <cfRule type="cellIs" dxfId="3" priority="4" operator="equal">
      <formula>"верно"</formula>
    </cfRule>
  </conditionalFormatting>
  <conditionalFormatting sqref="L6">
    <cfRule type="cellIs" dxfId="2" priority="3" operator="equal">
      <formula>"верно"</formula>
    </cfRule>
  </conditionalFormatting>
  <conditionalFormatting sqref="L7">
    <cfRule type="cellIs" dxfId="1" priority="2" operator="equal">
      <formula>"верно"</formula>
    </cfRule>
  </conditionalFormatting>
  <conditionalFormatting sqref="D1:F1">
    <cfRule type="cellIs" dxfId="0" priority="1" operator="equal">
      <formula>"верно"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ЭБП_Вар1</vt:lpstr>
      <vt:lpstr>ЭБП_Вар1(решение)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Бачило Д.В.</dc:creator>
  <cp:lastModifiedBy>Бачило Д.В.</cp:lastModifiedBy>
  <dcterms:created xsi:type="dcterms:W3CDTF">2017-11-30T19:50:01Z</dcterms:created>
  <dcterms:modified xsi:type="dcterms:W3CDTF">2018-08-14T10:34:51Z</dcterms:modified>
</cp:coreProperties>
</file>