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showHorizontalScroll="0" showVerticalScroll="0" showSheetTabs="0" xWindow="0" yWindow="0" windowWidth="20490" windowHeight="7470"/>
  </bookViews>
  <sheets>
    <sheet name="Такси &quot;Ротор&quot;" sheetId="1" r:id="rId1"/>
    <sheet name="Такси &quot;Ротор&quot; (решение)" sheetId="2" state="hidden" r:id="rId2"/>
  </sheets>
  <calcPr calcId="152511"/>
</workbook>
</file>

<file path=xl/calcChain.xml><?xml version="1.0" encoding="utf-8"?>
<calcChain xmlns="http://schemas.openxmlformats.org/spreadsheetml/2006/main">
  <c r="H19" i="2" l="1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B9" i="2"/>
  <c r="I19" i="2" l="1"/>
  <c r="C9" i="2"/>
  <c r="C1" i="2" s="1"/>
  <c r="I18" i="2"/>
  <c r="I17" i="2"/>
</calcChain>
</file>

<file path=xl/sharedStrings.xml><?xml version="1.0" encoding="utf-8"?>
<sst xmlns="http://schemas.openxmlformats.org/spreadsheetml/2006/main" count="32" uniqueCount="14">
  <si>
    <t xml:space="preserve">Поездка на такси «Ротор» </t>
  </si>
  <si>
    <t>Стоимость подачи автомобиля, руб.</t>
  </si>
  <si>
    <t>Цена за 1 минуту поездки, руб.</t>
  </si>
  <si>
    <t>Протяженность маршрута, км</t>
  </si>
  <si>
    <t>Стоимость поездки на 20 км, руб.</t>
  </si>
  <si>
    <t>Стоимость поездки на 15 км, руб.</t>
  </si>
  <si>
    <t>Стоимость поездки на 10 км, руб.</t>
  </si>
  <si>
    <t>Поездка со скоростью (км/ч):</t>
  </si>
  <si>
    <t>Задача Учебного пособия №</t>
  </si>
  <si>
    <t>Ячейки для заполнения значениями или формулами закрашены голубой заливкой</t>
  </si>
  <si>
    <t>2.4.1.7</t>
  </si>
  <si>
    <t>Скорость поездки, км/ч</t>
  </si>
  <si>
    <t>Стоимость поездки, руб.</t>
  </si>
  <si>
    <t>Задание:
1. Рассчитайте стоимость поездки протяженностью 10 км со скоростью 42 км/ч 
2. Рассчитайте полную стоимость поездки на такси в зависимости от скорости для протяженности маршрута 20, 15 и 10 км. 
Ответы округлите до целых рублей в меньшую сторону.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</si>
</sst>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1" fillId="0" borderId="4" xfId="0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/>
    <xf numFmtId="0" fontId="0" fillId="3" borderId="15" xfId="0" applyFill="1" applyBorder="1" applyAlignment="1">
      <alignment horizontal="center"/>
    </xf>
    <xf numFmtId="0" fontId="1" fillId="0" borderId="16" xfId="0" applyFont="1" applyBorder="1"/>
    <xf numFmtId="0" fontId="0" fillId="0" borderId="17" xfId="0" applyBorder="1"/>
    <xf numFmtId="0" fontId="1" fillId="0" borderId="18" xfId="0" applyFont="1" applyBorder="1"/>
    <xf numFmtId="0" fontId="0" fillId="0" borderId="5" xfId="0" applyBorder="1"/>
    <xf numFmtId="0" fontId="1" fillId="0" borderId="19" xfId="0" applyFont="1" applyBorder="1"/>
    <xf numFmtId="0" fontId="0" fillId="0" borderId="7" xfId="0" applyBorder="1"/>
    <xf numFmtId="0" fontId="1" fillId="0" borderId="6" xfId="0" applyFont="1" applyFill="1" applyBorder="1"/>
    <xf numFmtId="0" fontId="0" fillId="3" borderId="16" xfId="0" applyFill="1" applyBorder="1"/>
    <xf numFmtId="0" fontId="0" fillId="3" borderId="23" xfId="0" applyFill="1" applyBorder="1"/>
    <xf numFmtId="0" fontId="0" fillId="3" borderId="17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2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center"/>
    </xf>
    <xf numFmtId="0" fontId="0" fillId="3" borderId="22" xfId="0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0" fillId="3" borderId="27" xfId="0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14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стоимости поездки</a:t>
            </a:r>
            <a:br>
              <a:rPr lang="ru-RU"/>
            </a:br>
            <a:r>
              <a:rPr lang="ru-RU" baseline="0"/>
              <a:t>от скорости</a:t>
            </a:r>
          </a:p>
        </c:rich>
      </c:tx>
      <c:layout>
        <c:manualLayout>
          <c:xMode val="edge"/>
          <c:yMode val="edge"/>
          <c:x val="0.20524249137356601"/>
          <c:y val="4.2281009290082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399347000298E-2"/>
          <c:y val="0.29342519685039398"/>
          <c:w val="0.82857145773931096"/>
          <c:h val="0.62973595800524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'Такси "Ротор"'!$A$17</c:f>
              <c:strCache>
                <c:ptCount val="1"/>
                <c:pt idx="0">
                  <c:v>Стоимость поездки на 20 км, руб.</c:v>
                </c:pt>
              </c:strCache>
            </c:strRef>
          </c:tx>
          <c:marker>
            <c:symbol val="none"/>
          </c:marker>
          <c:xVal>
            <c:numRef>
              <c:f>'Такси "Ротор"'!$B$16:$H$16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"Ротор"'!$B$17:$H$17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6-4047-A0BE-76257B8CCA77}"/>
            </c:ext>
          </c:extLst>
        </c:ser>
        <c:ser>
          <c:idx val="2"/>
          <c:order val="1"/>
          <c:tx>
            <c:strRef>
              <c:f>'Такси "Ротор"'!$A$18</c:f>
              <c:strCache>
                <c:ptCount val="1"/>
                <c:pt idx="0">
                  <c:v>Стоимость поездки на 15 км, руб.</c:v>
                </c:pt>
              </c:strCache>
            </c:strRef>
          </c:tx>
          <c:marker>
            <c:symbol val="none"/>
          </c:marker>
          <c:xVal>
            <c:numRef>
              <c:f>'Такси "Ротор"'!$B$16:$H$16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"Ротор"'!$B$18:$H$18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76-4047-A0BE-76257B8CCA77}"/>
            </c:ext>
          </c:extLst>
        </c:ser>
        <c:ser>
          <c:idx val="3"/>
          <c:order val="2"/>
          <c:tx>
            <c:strRef>
              <c:f>'Такси "Ротор"'!$A$19</c:f>
              <c:strCache>
                <c:ptCount val="1"/>
                <c:pt idx="0">
                  <c:v>Стоимость поездки на 10 км, руб.</c:v>
                </c:pt>
              </c:strCache>
            </c:strRef>
          </c:tx>
          <c:marker>
            <c:symbol val="none"/>
          </c:marker>
          <c:xVal>
            <c:numRef>
              <c:f>'Такси "Ротор"'!$B$16:$H$16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"Ротор"'!$B$19:$H$19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76-4047-A0BE-76257B8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60352"/>
        <c:axId val="379486464"/>
      </c:scatterChart>
      <c:valAx>
        <c:axId val="3792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486464"/>
        <c:crosses val="autoZero"/>
        <c:crossBetween val="midCat"/>
      </c:valAx>
      <c:valAx>
        <c:axId val="3794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26035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47957301647535"/>
          <c:y val="0.39749065457726901"/>
          <c:w val="0.46520609999051299"/>
          <c:h val="0.14676688141255101"/>
        </c:manualLayout>
      </c:layout>
      <c:overlay val="0"/>
      <c:spPr>
        <a:solidFill>
          <a:schemeClr val="bg1"/>
        </a:solidFill>
        <a:ln w="3175" cmpd="sng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131445</xdr:colOff>
      <xdr:row>6</xdr:row>
      <xdr:rowOff>79375</xdr:rowOff>
    </xdr:from>
    <xdr:to>
      <xdr:col>19</xdr:col>
      <xdr:colOff>123825</xdr:colOff>
      <xdr:row>24</xdr:row>
      <xdr:rowOff>28576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34.28515625" customWidth="1"/>
    <col min="2" max="2" width="7" customWidth="1"/>
    <col min="3" max="3" width="6.7109375" customWidth="1"/>
    <col min="4" max="4" width="6.42578125" customWidth="1"/>
    <col min="5" max="5" width="6" customWidth="1"/>
    <col min="6" max="6" width="5.7109375" customWidth="1"/>
    <col min="7" max="8" width="5.85546875" customWidth="1"/>
    <col min="11" max="11" width="3" bestFit="1" customWidth="1"/>
  </cols>
  <sheetData>
    <row r="1" spans="1:15" x14ac:dyDescent="0.25">
      <c r="A1" s="9" t="s">
        <v>8</v>
      </c>
      <c r="B1" s="10" t="s">
        <v>10</v>
      </c>
    </row>
    <row r="2" spans="1:15" x14ac:dyDescent="0.25">
      <c r="A2" s="11" t="s">
        <v>9</v>
      </c>
      <c r="B2" s="12"/>
      <c r="C2" s="13"/>
      <c r="D2" s="13"/>
      <c r="E2" s="13"/>
      <c r="F2" s="13"/>
      <c r="G2" s="13"/>
      <c r="H2" s="13"/>
    </row>
    <row r="3" spans="1:15" ht="15.75" thickBot="1" x14ac:dyDescent="0.3"/>
    <row r="4" spans="1:15" ht="19.5" thickBot="1" x14ac:dyDescent="0.35">
      <c r="A4" s="47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9"/>
    </row>
    <row r="5" spans="1:15" ht="66" customHeight="1" thickBot="1" x14ac:dyDescent="0.3">
      <c r="A5" s="50" t="s">
        <v>13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5">
      <c r="A6" s="15" t="s">
        <v>1</v>
      </c>
      <c r="B6" s="16">
        <v>30</v>
      </c>
    </row>
    <row r="7" spans="1:15" x14ac:dyDescent="0.25">
      <c r="A7" s="17" t="s">
        <v>2</v>
      </c>
      <c r="B7" s="18">
        <v>8</v>
      </c>
    </row>
    <row r="8" spans="1:15" x14ac:dyDescent="0.25">
      <c r="A8" s="17" t="s">
        <v>11</v>
      </c>
      <c r="B8" s="30">
        <v>42</v>
      </c>
    </row>
    <row r="9" spans="1:15" ht="15.75" thickBot="1" x14ac:dyDescent="0.3">
      <c r="A9" s="19" t="s">
        <v>12</v>
      </c>
      <c r="B9" s="32"/>
    </row>
    <row r="10" spans="1:15" ht="15.75" thickBot="1" x14ac:dyDescent="0.3"/>
    <row r="11" spans="1:15" x14ac:dyDescent="0.25">
      <c r="A11" s="15" t="s">
        <v>3</v>
      </c>
      <c r="B11" s="16">
        <v>20</v>
      </c>
    </row>
    <row r="12" spans="1:15" x14ac:dyDescent="0.25">
      <c r="A12" s="17" t="s">
        <v>3</v>
      </c>
      <c r="B12" s="18">
        <v>15</v>
      </c>
    </row>
    <row r="13" spans="1:15" ht="15.75" thickBot="1" x14ac:dyDescent="0.3">
      <c r="A13" s="19" t="s">
        <v>3</v>
      </c>
      <c r="B13" s="20">
        <v>10</v>
      </c>
    </row>
    <row r="14" spans="1:15" ht="15.75" thickBot="1" x14ac:dyDescent="0.3"/>
    <row r="15" spans="1:15" ht="15.75" thickBot="1" x14ac:dyDescent="0.3">
      <c r="A15" s="45"/>
      <c r="B15" s="42" t="s">
        <v>7</v>
      </c>
      <c r="C15" s="43"/>
      <c r="D15" s="43"/>
      <c r="E15" s="43"/>
      <c r="F15" s="43"/>
      <c r="G15" s="43"/>
      <c r="H15" s="44"/>
    </row>
    <row r="16" spans="1:15" ht="15.75" thickBot="1" x14ac:dyDescent="0.3">
      <c r="A16" s="46"/>
      <c r="B16" s="3">
        <v>80</v>
      </c>
      <c r="C16" s="4">
        <v>70</v>
      </c>
      <c r="D16" s="4">
        <v>60</v>
      </c>
      <c r="E16" s="4">
        <v>50</v>
      </c>
      <c r="F16" s="4">
        <v>40</v>
      </c>
      <c r="G16" s="4">
        <v>30</v>
      </c>
      <c r="H16" s="5">
        <v>20</v>
      </c>
    </row>
    <row r="17" spans="1:11" x14ac:dyDescent="0.25">
      <c r="A17" s="6" t="s">
        <v>4</v>
      </c>
      <c r="B17" s="33"/>
      <c r="C17" s="34"/>
      <c r="D17" s="34"/>
      <c r="E17" s="34"/>
      <c r="F17" s="34"/>
      <c r="G17" s="34"/>
      <c r="H17" s="35"/>
    </row>
    <row r="18" spans="1:11" x14ac:dyDescent="0.25">
      <c r="A18" s="2" t="s">
        <v>5</v>
      </c>
      <c r="B18" s="36"/>
      <c r="C18" s="37"/>
      <c r="D18" s="37"/>
      <c r="E18" s="37"/>
      <c r="F18" s="37"/>
      <c r="G18" s="37"/>
      <c r="H18" s="38"/>
    </row>
    <row r="19" spans="1:11" ht="15.75" thickBot="1" x14ac:dyDescent="0.3">
      <c r="A19" s="21" t="s">
        <v>6</v>
      </c>
      <c r="B19" s="39"/>
      <c r="C19" s="40"/>
      <c r="D19" s="40"/>
      <c r="E19" s="40"/>
      <c r="F19" s="40"/>
      <c r="G19" s="40"/>
      <c r="H19" s="41"/>
    </row>
    <row r="28" spans="1:11" x14ac:dyDescent="0.25">
      <c r="I28" s="1"/>
      <c r="J28" s="1"/>
      <c r="K28" s="1"/>
    </row>
    <row r="44" ht="16.5" customHeight="1" x14ac:dyDescent="0.25"/>
  </sheetData>
  <sheetProtection password="EE34" sheet="1" objects="1" scenarios="1"/>
  <mergeCells count="4">
    <mergeCell ref="B15:H15"/>
    <mergeCell ref="A15:A16"/>
    <mergeCell ref="A4:O4"/>
    <mergeCell ref="A5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"/>
    </sheetView>
  </sheetViews>
  <sheetFormatPr defaultColWidth="8.85546875" defaultRowHeight="15" x14ac:dyDescent="0.25"/>
  <cols>
    <col min="1" max="1" width="34.28515625" customWidth="1"/>
    <col min="2" max="2" width="7" customWidth="1"/>
    <col min="3" max="3" width="8.140625" bestFit="1" customWidth="1"/>
    <col min="4" max="4" width="6.42578125" customWidth="1"/>
    <col min="5" max="5" width="6" customWidth="1"/>
    <col min="6" max="6" width="5.7109375" customWidth="1"/>
    <col min="7" max="8" width="5.85546875" customWidth="1"/>
    <col min="11" max="11" width="3" bestFit="1" customWidth="1"/>
  </cols>
  <sheetData>
    <row r="1" spans="1:15" x14ac:dyDescent="0.25">
      <c r="A1" s="9" t="s">
        <v>8</v>
      </c>
      <c r="B1" s="10" t="s">
        <v>10</v>
      </c>
      <c r="C1" t="str">
        <f>IF(AND('Такси "Ротор" (решение)'!C9="верно",'Такси "Ротор" (решение)'!I17="верно",'Такси "Ротор" (решение)'!I18="верно",'Такси "Ротор" (решение)'!I19="верно"),"решена","не решена")</f>
        <v>не решена</v>
      </c>
    </row>
    <row r="2" spans="1:15" x14ac:dyDescent="0.25">
      <c r="A2" s="11" t="s">
        <v>9</v>
      </c>
      <c r="B2" s="12"/>
      <c r="C2" s="13"/>
      <c r="D2" s="13"/>
      <c r="E2" s="13"/>
      <c r="F2" s="13"/>
      <c r="G2" s="13"/>
      <c r="H2" s="13"/>
    </row>
    <row r="3" spans="1:15" ht="15.75" thickBot="1" x14ac:dyDescent="0.3"/>
    <row r="4" spans="1:15" ht="19.5" thickBot="1" x14ac:dyDescent="0.35">
      <c r="A4" s="47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9"/>
    </row>
    <row r="5" spans="1:15" ht="15.75" thickBot="1" x14ac:dyDescent="0.3">
      <c r="A5" s="50" t="s">
        <v>13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5">
      <c r="A6" s="15" t="s">
        <v>1</v>
      </c>
      <c r="B6" s="16">
        <v>30</v>
      </c>
    </row>
    <row r="7" spans="1:15" x14ac:dyDescent="0.25">
      <c r="A7" s="17" t="s">
        <v>2</v>
      </c>
      <c r="B7" s="18">
        <v>8</v>
      </c>
    </row>
    <row r="8" spans="1:15" x14ac:dyDescent="0.25">
      <c r="A8" s="17" t="s">
        <v>11</v>
      </c>
      <c r="B8" s="30">
        <v>42</v>
      </c>
    </row>
    <row r="9" spans="1:15" ht="15.75" thickBot="1" x14ac:dyDescent="0.3">
      <c r="A9" s="19" t="s">
        <v>12</v>
      </c>
      <c r="B9" s="29">
        <f>ROUNDDOWN(B6+B7*(B13/(B8/60)),0)</f>
        <v>144</v>
      </c>
      <c r="C9" s="14" t="str">
        <f>IFERROR(IF('Такси "Ротор" (решение)'!B9='Такси "Ротор"'!B9,"верно","не верно"),"не верно")</f>
        <v>не верно</v>
      </c>
    </row>
    <row r="10" spans="1:15" ht="15.75" thickBot="1" x14ac:dyDescent="0.3"/>
    <row r="11" spans="1:15" x14ac:dyDescent="0.25">
      <c r="A11" s="15" t="s">
        <v>3</v>
      </c>
      <c r="B11" s="16">
        <v>20</v>
      </c>
    </row>
    <row r="12" spans="1:15" x14ac:dyDescent="0.25">
      <c r="A12" s="17" t="s">
        <v>3</v>
      </c>
      <c r="B12" s="18">
        <v>15</v>
      </c>
    </row>
    <row r="13" spans="1:15" ht="15.75" thickBot="1" x14ac:dyDescent="0.3">
      <c r="A13" s="19" t="s">
        <v>3</v>
      </c>
      <c r="B13" s="20">
        <v>10</v>
      </c>
    </row>
    <row r="14" spans="1:15" ht="15.75" thickBot="1" x14ac:dyDescent="0.3"/>
    <row r="15" spans="1:15" ht="15.75" thickBot="1" x14ac:dyDescent="0.3">
      <c r="A15" s="45"/>
      <c r="B15" s="42" t="s">
        <v>7</v>
      </c>
      <c r="C15" s="43"/>
      <c r="D15" s="43"/>
      <c r="E15" s="43"/>
      <c r="F15" s="43"/>
      <c r="G15" s="43"/>
      <c r="H15" s="44"/>
    </row>
    <row r="16" spans="1:15" ht="15.75" thickBot="1" x14ac:dyDescent="0.3">
      <c r="A16" s="46"/>
      <c r="B16" s="3">
        <v>80</v>
      </c>
      <c r="C16" s="4">
        <v>70</v>
      </c>
      <c r="D16" s="4">
        <v>60</v>
      </c>
      <c r="E16" s="4">
        <v>50</v>
      </c>
      <c r="F16" s="4">
        <v>40</v>
      </c>
      <c r="G16" s="4">
        <v>30</v>
      </c>
      <c r="H16" s="5">
        <v>20</v>
      </c>
    </row>
    <row r="17" spans="1:15" x14ac:dyDescent="0.25">
      <c r="A17" s="6" t="s">
        <v>4</v>
      </c>
      <c r="B17" s="22">
        <f>ROUNDDOWN($B$6+$B11/(B$16/60)*$B$7,0)</f>
        <v>150</v>
      </c>
      <c r="C17" s="23">
        <f t="shared" ref="C17:H17" si="0">ROUNDDOWN($B$6+$B11/(C$16/60)*$B$7,0)</f>
        <v>167</v>
      </c>
      <c r="D17" s="23">
        <f t="shared" si="0"/>
        <v>190</v>
      </c>
      <c r="E17" s="23">
        <f t="shared" si="0"/>
        <v>222</v>
      </c>
      <c r="F17" s="23">
        <f t="shared" si="0"/>
        <v>270</v>
      </c>
      <c r="G17" s="23">
        <f t="shared" si="0"/>
        <v>350</v>
      </c>
      <c r="H17" s="24">
        <f t="shared" si="0"/>
        <v>510</v>
      </c>
      <c r="I17" s="14" t="str">
        <f>IFERROR(IF(SUM('Такси "Ротор"'!B17:H17)=SUM('Такси "Ротор" (решение)'!B17:H17),"верно","не верно"),"не верно")</f>
        <v>не верно</v>
      </c>
    </row>
    <row r="18" spans="1:15" x14ac:dyDescent="0.25">
      <c r="A18" s="2" t="s">
        <v>5</v>
      </c>
      <c r="B18" s="25">
        <f t="shared" ref="B18:H19" si="1">ROUNDDOWN($B$6+$B12/(B$16/60)*$B$7,0)</f>
        <v>120</v>
      </c>
      <c r="C18" s="7">
        <f t="shared" si="1"/>
        <v>132</v>
      </c>
      <c r="D18" s="7">
        <f t="shared" si="1"/>
        <v>150</v>
      </c>
      <c r="E18" s="7">
        <f t="shared" si="1"/>
        <v>174</v>
      </c>
      <c r="F18" s="7">
        <f t="shared" si="1"/>
        <v>210</v>
      </c>
      <c r="G18" s="7">
        <f t="shared" si="1"/>
        <v>270</v>
      </c>
      <c r="H18" s="8">
        <f t="shared" si="1"/>
        <v>390</v>
      </c>
      <c r="I18" s="14" t="str">
        <f>IFERROR(IF(SUM('Такси "Ротор"'!B18:H18)=SUM('Такси "Ротор" (решение)'!B18:H18),"верно","не верно"),"не верно")</f>
        <v>не верно</v>
      </c>
    </row>
    <row r="19" spans="1:15" ht="15.75" thickBot="1" x14ac:dyDescent="0.3">
      <c r="A19" s="21" t="s">
        <v>6</v>
      </c>
      <c r="B19" s="26">
        <f t="shared" si="1"/>
        <v>90</v>
      </c>
      <c r="C19" s="27">
        <f t="shared" si="1"/>
        <v>98</v>
      </c>
      <c r="D19" s="27">
        <f t="shared" si="1"/>
        <v>110</v>
      </c>
      <c r="E19" s="27">
        <f t="shared" si="1"/>
        <v>126</v>
      </c>
      <c r="F19" s="27">
        <f t="shared" si="1"/>
        <v>150</v>
      </c>
      <c r="G19" s="27">
        <f>ROUNDDOWN($B$6+$B13/(G$16/60)*$B$7,0)</f>
        <v>190</v>
      </c>
      <c r="H19" s="28">
        <f t="shared" si="1"/>
        <v>270</v>
      </c>
      <c r="I19" s="14" t="str">
        <f>IFERROR(IF(SUM('Такси "Ротор"'!B19:H19)=SUM('Такси "Ротор" (решение)'!B19:H19),"верно","не верно"),"не верно")</f>
        <v>не верно</v>
      </c>
    </row>
    <row r="20" spans="1:15" ht="18.7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ht="18.7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ht="18.7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ht="18.7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ht="18.7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ht="18.7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ht="18.7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ht="18.7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ht="18.7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ht="18.7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 ht="18.7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8" spans="9:11" x14ac:dyDescent="0.25">
      <c r="I38" s="1"/>
      <c r="J38" s="1"/>
      <c r="K38" s="1"/>
    </row>
    <row r="54" ht="16.5" customHeight="1" x14ac:dyDescent="0.25"/>
  </sheetData>
  <mergeCells count="4">
    <mergeCell ref="A4:O4"/>
    <mergeCell ref="A5:O5"/>
    <mergeCell ref="A15:A16"/>
    <mergeCell ref="B15:H15"/>
  </mergeCells>
  <conditionalFormatting sqref="C1">
    <cfRule type="cellIs" dxfId="2" priority="3" operator="equal">
      <formula>"решена"</formula>
    </cfRule>
  </conditionalFormatting>
  <conditionalFormatting sqref="I17:I19">
    <cfRule type="cellIs" dxfId="1" priority="2" operator="equal">
      <formula>"верно"</formula>
    </cfRule>
  </conditionalFormatting>
  <conditionalFormatting sqref="C9">
    <cfRule type="cellIs" dxfId="0" priority="1" operator="equal">
      <formula>"верно"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"Ротор"</vt:lpstr>
      <vt:lpstr>Такси "Ротор"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2018-08-01T07:20:10Z</dcterms:created>
  <dcterms:modified xsi:type="dcterms:W3CDTF">2018-08-14T08:08:25Z</dcterms:modified>
</cp:coreProperties>
</file>