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AA_Work\2017_ФХИ_Информатика\3_Рабочие материалы\Эксель-интерактив\Задачи в Приложение для ПК\Excel-решения_Сапунова\"/>
    </mc:Choice>
  </mc:AlternateContent>
  <workbookProtection workbookPassword="EE34" lockStructure="1"/>
  <bookViews>
    <workbookView showHorizontalScroll="0" showVerticalScroll="0" showSheetTabs="0" xWindow="0" yWindow="0" windowWidth="20490" windowHeight="7470"/>
  </bookViews>
  <sheets>
    <sheet name="Такси &quot;Скороход&quot;" sheetId="1" r:id="rId1"/>
    <sheet name="Такси &quot;Скороход&quot; (решение)" sheetId="2" state="hidden" r:id="rId2"/>
  </sheets>
  <calcPr calcId="152511"/>
</workbook>
</file>

<file path=xl/calcChain.xml><?xml version="1.0" encoding="utf-8"?>
<calcChain xmlns="http://schemas.openxmlformats.org/spreadsheetml/2006/main">
  <c r="I36" i="2" l="1"/>
  <c r="I37" i="2"/>
  <c r="I35" i="2"/>
  <c r="H37" i="2"/>
  <c r="G37" i="2"/>
  <c r="F37" i="2"/>
  <c r="E37" i="2"/>
  <c r="D37" i="2"/>
  <c r="C37" i="2"/>
  <c r="B37" i="2"/>
  <c r="H36" i="2"/>
  <c r="G36" i="2"/>
  <c r="F36" i="2"/>
  <c r="E36" i="2"/>
  <c r="D36" i="2"/>
  <c r="C36" i="2"/>
  <c r="B36" i="2"/>
  <c r="H35" i="2"/>
  <c r="G35" i="2"/>
  <c r="F35" i="2"/>
  <c r="E35" i="2"/>
  <c r="D35" i="2"/>
  <c r="C35" i="2"/>
  <c r="B35" i="2"/>
  <c r="B22" i="2"/>
  <c r="D20" i="2"/>
  <c r="C20" i="2"/>
  <c r="B20" i="2"/>
  <c r="B23" i="2" s="1"/>
  <c r="B13" i="2"/>
  <c r="B25" i="2" l="1"/>
  <c r="B24" i="2"/>
  <c r="C13" i="2"/>
  <c r="C25" i="2" l="1"/>
  <c r="C1" i="2" s="1"/>
</calcChain>
</file>

<file path=xl/sharedStrings.xml><?xml version="1.0" encoding="utf-8"?>
<sst xmlns="http://schemas.openxmlformats.org/spreadsheetml/2006/main" count="63" uniqueCount="27">
  <si>
    <t>Стоимость подачи автомобиля, руб.</t>
  </si>
  <si>
    <t>Протяженность маршрута, км</t>
  </si>
  <si>
    <t>Задача Учебного пособия №</t>
  </si>
  <si>
    <t>Ячейки для заполнения значениями или формулами закрашены голубой заливкой</t>
  </si>
  <si>
    <t>Стоимость поездки, руб.</t>
  </si>
  <si>
    <t>2.4.1.8</t>
  </si>
  <si>
    <t xml:space="preserve">Поездка на такси «Скороход» </t>
  </si>
  <si>
    <t>Скорость автомобиля, км/ч</t>
  </si>
  <si>
    <t>Количество минут поездки, включенных в стоимость подачи</t>
  </si>
  <si>
    <t>Цена минуты поездки сверх включенных в стоимость подачи, руб.</t>
  </si>
  <si>
    <t>Решение пункта 1</t>
  </si>
  <si>
    <t>Решение пункта 2</t>
  </si>
  <si>
    <t>Длительность, ч</t>
  </si>
  <si>
    <t xml:space="preserve">Средняя скорость автомобиля, км/ч </t>
  </si>
  <si>
    <t>Показатель</t>
  </si>
  <si>
    <t>1 отрезок пути</t>
  </si>
  <si>
    <t>2 отрезок пути</t>
  </si>
  <si>
    <t>3 отрезок пути</t>
  </si>
  <si>
    <t>Средняя скорость автомобиля, км/ч</t>
  </si>
  <si>
    <t>Средняя скорость поездки (км/ч):</t>
  </si>
  <si>
    <t>Общая протяженность маршрута, км</t>
  </si>
  <si>
    <t>Общая длительность поездки, ч</t>
  </si>
  <si>
    <t>Стоимость поездки на 12 км, руб.</t>
  </si>
  <si>
    <t>Стоимость поездки на 8 км, руб.</t>
  </si>
  <si>
    <t>Стоимость поездки на 5 км, руб.</t>
  </si>
  <si>
    <t>Решение пункта 3</t>
  </si>
  <si>
    <t>Задание:
1. Рассчитайте стоимость поездки протяженностью 10 км со средней скоростью 42 км/ч 
2. Известно, что автомобиль двигался первые 2 км со скоростью 56 км/ч, далее 1,5 км со скоростью 12 км/ч, а следующие 5 км со скоростью 40 км/ч. Какова средняя скорость и стоимость поездки по указанному маршруту?
3. Рассчитайте полную стоимость поездки на такси в зависимости от скорости для протяженности маршрута 12, 8 и 5 км. 
Стоимость поездки округлите до целых рублей (промежуточные расчеты проводите без округлений).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</si>
</sst>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3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auto="1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indexed="64"/>
      </right>
      <top style="medium">
        <color auto="1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91">
    <xf numFmtId="0" fontId="0" fillId="0" borderId="0" xfId="0"/>
    <xf numFmtId="0" fontId="0" fillId="2" borderId="0" xfId="0" applyFill="1"/>
    <xf numFmtId="0" fontId="5" fillId="0" borderId="0" xfId="1" applyFont="1" applyProtection="1">
      <protection hidden="1"/>
    </xf>
    <xf numFmtId="49" fontId="0" fillId="0" borderId="0" xfId="0" applyNumberFormat="1" applyAlignment="1" applyProtection="1">
      <alignment wrapText="1"/>
      <protection hidden="1"/>
    </xf>
    <xf numFmtId="49" fontId="0" fillId="3" borderId="0" xfId="0" applyNumberFormat="1" applyFill="1" applyProtection="1">
      <protection hidden="1"/>
    </xf>
    <xf numFmtId="0" fontId="0" fillId="3" borderId="0" xfId="0" applyFill="1" applyProtection="1">
      <protection hidden="1"/>
    </xf>
    <xf numFmtId="0" fontId="0" fillId="3" borderId="0" xfId="0" applyFill="1"/>
    <xf numFmtId="0" fontId="1" fillId="0" borderId="15" xfId="0" applyFont="1" applyBorder="1"/>
    <xf numFmtId="0" fontId="0" fillId="0" borderId="16" xfId="0" applyBorder="1"/>
    <xf numFmtId="0" fontId="1" fillId="0" borderId="17" xfId="0" applyFont="1" applyBorder="1"/>
    <xf numFmtId="0" fontId="0" fillId="0" borderId="5" xfId="0" applyBorder="1"/>
    <xf numFmtId="0" fontId="1" fillId="0" borderId="18" xfId="0" applyFont="1" applyBorder="1"/>
    <xf numFmtId="0" fontId="0" fillId="0" borderId="7" xfId="0" applyBorder="1"/>
    <xf numFmtId="0" fontId="0" fillId="3" borderId="15" xfId="0" applyFill="1" applyBorder="1"/>
    <xf numFmtId="0" fontId="0" fillId="3" borderId="21" xfId="0" applyFill="1" applyBorder="1"/>
    <xf numFmtId="0" fontId="0" fillId="3" borderId="16" xfId="0" applyFill="1" applyBorder="1"/>
    <xf numFmtId="0" fontId="1" fillId="0" borderId="23" xfId="0" applyFont="1" applyBorder="1"/>
    <xf numFmtId="0" fontId="1" fillId="0" borderId="4" xfId="0" applyFont="1" applyBorder="1"/>
    <xf numFmtId="0" fontId="1" fillId="0" borderId="6" xfId="0" applyFont="1" applyBorder="1"/>
    <xf numFmtId="0" fontId="0" fillId="0" borderId="23" xfId="0" applyBorder="1"/>
    <xf numFmtId="0" fontId="0" fillId="0" borderId="4" xfId="0" applyBorder="1"/>
    <xf numFmtId="0" fontId="0" fillId="0" borderId="4" xfId="0" applyFill="1" applyBorder="1"/>
    <xf numFmtId="0" fontId="0" fillId="3" borderId="6" xfId="0" applyFill="1" applyBorder="1"/>
    <xf numFmtId="0" fontId="1" fillId="0" borderId="4" xfId="0" applyFont="1" applyBorder="1" applyAlignment="1">
      <alignment wrapText="1"/>
    </xf>
    <xf numFmtId="0" fontId="1" fillId="0" borderId="6" xfId="0" applyFont="1" applyBorder="1" applyAlignment="1">
      <alignment wrapText="1"/>
    </xf>
    <xf numFmtId="0" fontId="1" fillId="0" borderId="13" xfId="0" applyFont="1" applyBorder="1"/>
    <xf numFmtId="0" fontId="0" fillId="0" borderId="13" xfId="0" applyBorder="1"/>
    <xf numFmtId="0" fontId="0" fillId="0" borderId="6" xfId="0" applyBorder="1"/>
    <xf numFmtId="0" fontId="0" fillId="0" borderId="17" xfId="0" applyBorder="1"/>
    <xf numFmtId="0" fontId="0" fillId="0" borderId="25" xfId="0" applyBorder="1"/>
    <xf numFmtId="0" fontId="0" fillId="0" borderId="22" xfId="0" applyBorder="1"/>
    <xf numFmtId="0" fontId="0" fillId="0" borderId="8" xfId="0" applyBorder="1"/>
    <xf numFmtId="0" fontId="0" fillId="0" borderId="9" xfId="0" applyBorder="1"/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0" fillId="0" borderId="0" xfId="0" applyFill="1"/>
    <xf numFmtId="0" fontId="0" fillId="3" borderId="17" xfId="0" applyFill="1" applyBorder="1"/>
    <xf numFmtId="0" fontId="0" fillId="3" borderId="25" xfId="0" applyFill="1" applyBorder="1"/>
    <xf numFmtId="0" fontId="0" fillId="3" borderId="5" xfId="0" applyFill="1" applyBorder="1"/>
    <xf numFmtId="0" fontId="0" fillId="3" borderId="18" xfId="0" applyFill="1" applyBorder="1"/>
    <xf numFmtId="0" fontId="0" fillId="3" borderId="26" xfId="0" applyFill="1" applyBorder="1"/>
    <xf numFmtId="0" fontId="0" fillId="3" borderId="7" xfId="0" applyFill="1" applyBorder="1"/>
    <xf numFmtId="0" fontId="1" fillId="0" borderId="29" xfId="0" applyFont="1" applyBorder="1"/>
    <xf numFmtId="0" fontId="1" fillId="0" borderId="30" xfId="0" applyFont="1" applyBorder="1"/>
    <xf numFmtId="0" fontId="0" fillId="3" borderId="4" xfId="0" applyFill="1" applyBorder="1"/>
    <xf numFmtId="0" fontId="0" fillId="3" borderId="23" xfId="0" applyFill="1" applyBorder="1"/>
    <xf numFmtId="2" fontId="0" fillId="3" borderId="4" xfId="0" applyNumberFormat="1" applyFill="1" applyBorder="1"/>
    <xf numFmtId="2" fontId="0" fillId="3" borderId="18" xfId="0" applyNumberFormat="1" applyFill="1" applyBorder="1"/>
    <xf numFmtId="2" fontId="0" fillId="3" borderId="26" xfId="0" applyNumberFormat="1" applyFill="1" applyBorder="1"/>
    <xf numFmtId="2" fontId="0" fillId="3" borderId="7" xfId="0" applyNumberFormat="1" applyFill="1" applyBorder="1"/>
    <xf numFmtId="0" fontId="1" fillId="0" borderId="24" xfId="0" applyFont="1" applyBorder="1" applyAlignment="1">
      <alignment horizontal="center" vertical="center" wrapText="1"/>
    </xf>
    <xf numFmtId="1" fontId="0" fillId="3" borderId="6" xfId="0" applyNumberFormat="1" applyFill="1" applyBorder="1"/>
    <xf numFmtId="0" fontId="1" fillId="0" borderId="32" xfId="0" applyFont="1" applyBorder="1"/>
    <xf numFmtId="0" fontId="1" fillId="0" borderId="31" xfId="0" applyFont="1" applyFill="1" applyBorder="1"/>
    <xf numFmtId="0" fontId="1" fillId="0" borderId="29" xfId="0" applyFont="1" applyFill="1" applyBorder="1"/>
    <xf numFmtId="0" fontId="1" fillId="0" borderId="30" xfId="0" applyFont="1" applyFill="1" applyBorder="1"/>
    <xf numFmtId="0" fontId="1" fillId="0" borderId="33" xfId="0" applyFont="1" applyBorder="1" applyAlignment="1">
      <alignment horizontal="center"/>
    </xf>
    <xf numFmtId="0" fontId="1" fillId="0" borderId="34" xfId="0" applyFont="1" applyBorder="1" applyAlignment="1">
      <alignment horizontal="center"/>
    </xf>
    <xf numFmtId="0" fontId="1" fillId="0" borderId="35" xfId="0" applyFont="1" applyBorder="1" applyAlignment="1">
      <alignment horizontal="center"/>
    </xf>
    <xf numFmtId="0" fontId="0" fillId="3" borderId="6" xfId="0" applyFill="1" applyBorder="1" applyProtection="1">
      <protection locked="0"/>
    </xf>
    <xf numFmtId="2" fontId="0" fillId="3" borderId="18" xfId="0" applyNumberFormat="1" applyFill="1" applyBorder="1" applyProtection="1">
      <protection locked="0"/>
    </xf>
    <xf numFmtId="2" fontId="0" fillId="3" borderId="26" xfId="0" applyNumberFormat="1" applyFill="1" applyBorder="1" applyProtection="1">
      <protection locked="0"/>
    </xf>
    <xf numFmtId="2" fontId="0" fillId="3" borderId="7" xfId="0" applyNumberFormat="1" applyFill="1" applyBorder="1" applyProtection="1">
      <protection locked="0"/>
    </xf>
    <xf numFmtId="0" fontId="0" fillId="3" borderId="23" xfId="0" applyFill="1" applyBorder="1" applyProtection="1">
      <protection locked="0"/>
    </xf>
    <xf numFmtId="2" fontId="0" fillId="3" borderId="4" xfId="0" applyNumberFormat="1" applyFill="1" applyBorder="1" applyProtection="1">
      <protection locked="0"/>
    </xf>
    <xf numFmtId="0" fontId="0" fillId="3" borderId="4" xfId="0" applyFill="1" applyBorder="1" applyProtection="1">
      <protection locked="0"/>
    </xf>
    <xf numFmtId="1" fontId="0" fillId="3" borderId="6" xfId="0" applyNumberFormat="1" applyFill="1" applyBorder="1" applyProtection="1">
      <protection locked="0"/>
    </xf>
    <xf numFmtId="0" fontId="0" fillId="3" borderId="15" xfId="0" applyFill="1" applyBorder="1" applyProtection="1">
      <protection locked="0"/>
    </xf>
    <xf numFmtId="0" fontId="0" fillId="3" borderId="21" xfId="0" applyFill="1" applyBorder="1" applyProtection="1">
      <protection locked="0"/>
    </xf>
    <xf numFmtId="0" fontId="0" fillId="3" borderId="16" xfId="0" applyFill="1" applyBorder="1" applyProtection="1">
      <protection locked="0"/>
    </xf>
    <xf numFmtId="0" fontId="0" fillId="3" borderId="17" xfId="0" applyFill="1" applyBorder="1" applyProtection="1">
      <protection locked="0"/>
    </xf>
    <xf numFmtId="0" fontId="0" fillId="3" borderId="25" xfId="0" applyFill="1" applyBorder="1" applyProtection="1">
      <protection locked="0"/>
    </xf>
    <xf numFmtId="0" fontId="0" fillId="3" borderId="5" xfId="0" applyFill="1" applyBorder="1" applyProtection="1">
      <protection locked="0"/>
    </xf>
    <xf numFmtId="0" fontId="0" fillId="3" borderId="18" xfId="0" applyFill="1" applyBorder="1" applyProtection="1">
      <protection locked="0"/>
    </xf>
    <xf numFmtId="0" fontId="0" fillId="3" borderId="26" xfId="0" applyFill="1" applyBorder="1" applyProtection="1">
      <protection locked="0"/>
    </xf>
    <xf numFmtId="0" fontId="0" fillId="3" borderId="7" xfId="0" applyFill="1" applyBorder="1" applyProtection="1">
      <protection locked="0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3" fillId="4" borderId="14" xfId="0" applyFont="1" applyFill="1" applyBorder="1" applyAlignment="1">
      <alignment horizontal="left" vertical="center" wrapText="1"/>
    </xf>
    <xf numFmtId="0" fontId="0" fillId="4" borderId="1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27" xfId="0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2" xfId="0" applyFill="1" applyBorder="1" applyAlignment="1">
      <alignment horizontal="center"/>
    </xf>
  </cellXfs>
  <cellStyles count="2">
    <cellStyle name="Гиперссылка" xfId="1" builtinId="8"/>
    <cellStyle name="Обычный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Зависимость стоимости поездки</a:t>
            </a:r>
            <a:br>
              <a:rPr lang="ru-RU"/>
            </a:br>
            <a:r>
              <a:rPr lang="ru-RU" baseline="0"/>
              <a:t>от скорости</a:t>
            </a:r>
          </a:p>
        </c:rich>
      </c:tx>
      <c:layout>
        <c:manualLayout>
          <c:xMode val="edge"/>
          <c:yMode val="edge"/>
          <c:x val="0.20524249137356601"/>
          <c:y val="4.228100929008239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5031399347000298E-2"/>
          <c:y val="0.29342519685039398"/>
          <c:w val="0.82857145773931096"/>
          <c:h val="0.62973595800524895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'Такси "Скороход"'!$A$35</c:f>
              <c:strCache>
                <c:ptCount val="1"/>
                <c:pt idx="0">
                  <c:v>Стоимость поездки на 12 км, руб.</c:v>
                </c:pt>
              </c:strCache>
            </c:strRef>
          </c:tx>
          <c:marker>
            <c:symbol val="none"/>
          </c:marker>
          <c:xVal>
            <c:numRef>
              <c:f>'Такси "Скороход"'!$B$34:$H$34</c:f>
              <c:numCache>
                <c:formatCode>General</c:formatCode>
                <c:ptCount val="7"/>
                <c:pt idx="0">
                  <c:v>80</c:v>
                </c:pt>
                <c:pt idx="1">
                  <c:v>70</c:v>
                </c:pt>
                <c:pt idx="2">
                  <c:v>60</c:v>
                </c:pt>
                <c:pt idx="3">
                  <c:v>50</c:v>
                </c:pt>
                <c:pt idx="4">
                  <c:v>40</c:v>
                </c:pt>
                <c:pt idx="5">
                  <c:v>30</c:v>
                </c:pt>
                <c:pt idx="6">
                  <c:v>20</c:v>
                </c:pt>
              </c:numCache>
            </c:numRef>
          </c:xVal>
          <c:yVal>
            <c:numRef>
              <c:f>'Такси "Скороход"'!$B$35:$H$35</c:f>
              <c:numCache>
                <c:formatCode>General</c:formatCode>
                <c:ptCount val="7"/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2F76-4047-A0BE-76257B8CCA77}"/>
            </c:ext>
          </c:extLst>
        </c:ser>
        <c:ser>
          <c:idx val="2"/>
          <c:order val="1"/>
          <c:tx>
            <c:strRef>
              <c:f>'Такси "Скороход"'!$A$36</c:f>
              <c:strCache>
                <c:ptCount val="1"/>
                <c:pt idx="0">
                  <c:v>Стоимость поездки на 8 км, руб.</c:v>
                </c:pt>
              </c:strCache>
            </c:strRef>
          </c:tx>
          <c:marker>
            <c:symbol val="none"/>
          </c:marker>
          <c:xVal>
            <c:numRef>
              <c:f>'Такси "Скороход"'!$B$34:$H$34</c:f>
              <c:numCache>
                <c:formatCode>General</c:formatCode>
                <c:ptCount val="7"/>
                <c:pt idx="0">
                  <c:v>80</c:v>
                </c:pt>
                <c:pt idx="1">
                  <c:v>70</c:v>
                </c:pt>
                <c:pt idx="2">
                  <c:v>60</c:v>
                </c:pt>
                <c:pt idx="3">
                  <c:v>50</c:v>
                </c:pt>
                <c:pt idx="4">
                  <c:v>40</c:v>
                </c:pt>
                <c:pt idx="5">
                  <c:v>30</c:v>
                </c:pt>
                <c:pt idx="6">
                  <c:v>20</c:v>
                </c:pt>
              </c:numCache>
            </c:numRef>
          </c:xVal>
          <c:yVal>
            <c:numRef>
              <c:f>'Такси "Скороход"'!$B$36:$H$36</c:f>
              <c:numCache>
                <c:formatCode>General</c:formatCode>
                <c:ptCount val="7"/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2F76-4047-A0BE-76257B8CCA77}"/>
            </c:ext>
          </c:extLst>
        </c:ser>
        <c:ser>
          <c:idx val="3"/>
          <c:order val="2"/>
          <c:tx>
            <c:strRef>
              <c:f>'Такси "Скороход"'!$A$37</c:f>
              <c:strCache>
                <c:ptCount val="1"/>
                <c:pt idx="0">
                  <c:v>Стоимость поездки на 5 км, руб.</c:v>
                </c:pt>
              </c:strCache>
            </c:strRef>
          </c:tx>
          <c:marker>
            <c:symbol val="none"/>
          </c:marker>
          <c:xVal>
            <c:numRef>
              <c:f>'Такси "Скороход"'!$B$34:$H$34</c:f>
              <c:numCache>
                <c:formatCode>General</c:formatCode>
                <c:ptCount val="7"/>
                <c:pt idx="0">
                  <c:v>80</c:v>
                </c:pt>
                <c:pt idx="1">
                  <c:v>70</c:v>
                </c:pt>
                <c:pt idx="2">
                  <c:v>60</c:v>
                </c:pt>
                <c:pt idx="3">
                  <c:v>50</c:v>
                </c:pt>
                <c:pt idx="4">
                  <c:v>40</c:v>
                </c:pt>
                <c:pt idx="5">
                  <c:v>30</c:v>
                </c:pt>
                <c:pt idx="6">
                  <c:v>20</c:v>
                </c:pt>
              </c:numCache>
            </c:numRef>
          </c:xVal>
          <c:yVal>
            <c:numRef>
              <c:f>'Такси "Скороход"'!$B$37:$H$37</c:f>
              <c:numCache>
                <c:formatCode>General</c:formatCode>
                <c:ptCount val="7"/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2F76-4047-A0BE-76257B8CCA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699920"/>
        <c:axId val="410336112"/>
      </c:scatterChart>
      <c:valAx>
        <c:axId val="445699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10336112"/>
        <c:crosses val="autoZero"/>
        <c:crossBetween val="midCat"/>
      </c:valAx>
      <c:valAx>
        <c:axId val="410336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45699920"/>
        <c:crossesAt val="0"/>
        <c:crossBetween val="midCat"/>
      </c:valAx>
    </c:plotArea>
    <c:legend>
      <c:legendPos val="r"/>
      <c:layout>
        <c:manualLayout>
          <c:xMode val="edge"/>
          <c:yMode val="edge"/>
          <c:x val="0.47957301647535"/>
          <c:y val="0.39749065457726901"/>
          <c:w val="0.46520609999051299"/>
          <c:h val="0.14676688141255101"/>
        </c:manualLayout>
      </c:layout>
      <c:overlay val="0"/>
      <c:spPr>
        <a:solidFill>
          <a:schemeClr val="bg1"/>
        </a:solidFill>
        <a:ln w="3175" cmpd="sng">
          <a:solidFill>
            <a:schemeClr val="tx1"/>
          </a:solidFill>
          <a:prstDash val="solid"/>
        </a:ln>
      </c:spPr>
    </c:legend>
    <c:plotVisOnly val="1"/>
    <c:dispBlanksAs val="gap"/>
    <c:showDLblsOverMax val="0"/>
  </c:chart>
  <c:spPr>
    <a:effectLst>
      <a:outerShdw blurRad="50800" dist="38100" dir="2700000" algn="tl" rotWithShape="0">
        <a:prstClr val="black">
          <a:alpha val="40000"/>
        </a:prstClr>
      </a:outerShdw>
    </a:effectLst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Зависимость стоимости поездки</a:t>
            </a:r>
            <a:br>
              <a:rPr lang="ru-RU"/>
            </a:br>
            <a:r>
              <a:rPr lang="ru-RU" baseline="0"/>
              <a:t>от скорости</a:t>
            </a:r>
          </a:p>
        </c:rich>
      </c:tx>
      <c:layout>
        <c:manualLayout>
          <c:xMode val="edge"/>
          <c:yMode val="edge"/>
          <c:x val="0.20524249137356601"/>
          <c:y val="4.228100929008239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5031399347000298E-2"/>
          <c:y val="0.29342519685039398"/>
          <c:w val="0.82857145773931096"/>
          <c:h val="0.62973595800524895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'Такси "Скороход"'!$A$35</c:f>
              <c:strCache>
                <c:ptCount val="1"/>
                <c:pt idx="0">
                  <c:v>Стоимость поездки на 12 км, руб.</c:v>
                </c:pt>
              </c:strCache>
            </c:strRef>
          </c:tx>
          <c:marker>
            <c:symbol val="none"/>
          </c:marker>
          <c:xVal>
            <c:numRef>
              <c:f>'Такси "Скороход"'!$B$34:$H$34</c:f>
              <c:numCache>
                <c:formatCode>General</c:formatCode>
                <c:ptCount val="7"/>
                <c:pt idx="0">
                  <c:v>80</c:v>
                </c:pt>
                <c:pt idx="1">
                  <c:v>70</c:v>
                </c:pt>
                <c:pt idx="2">
                  <c:v>60</c:v>
                </c:pt>
                <c:pt idx="3">
                  <c:v>50</c:v>
                </c:pt>
                <c:pt idx="4">
                  <c:v>40</c:v>
                </c:pt>
                <c:pt idx="5">
                  <c:v>30</c:v>
                </c:pt>
                <c:pt idx="6">
                  <c:v>20</c:v>
                </c:pt>
              </c:numCache>
            </c:numRef>
          </c:xVal>
          <c:yVal>
            <c:numRef>
              <c:f>'Такси "Скороход"'!$B$35:$H$35</c:f>
              <c:numCache>
                <c:formatCode>General</c:formatCode>
                <c:ptCount val="7"/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2F76-4047-A0BE-76257B8CCA77}"/>
            </c:ext>
          </c:extLst>
        </c:ser>
        <c:ser>
          <c:idx val="2"/>
          <c:order val="1"/>
          <c:tx>
            <c:strRef>
              <c:f>'Такси "Скороход"'!$A$36</c:f>
              <c:strCache>
                <c:ptCount val="1"/>
                <c:pt idx="0">
                  <c:v>Стоимость поездки на 8 км, руб.</c:v>
                </c:pt>
              </c:strCache>
            </c:strRef>
          </c:tx>
          <c:marker>
            <c:symbol val="none"/>
          </c:marker>
          <c:xVal>
            <c:numRef>
              <c:f>'Такси "Скороход"'!$B$34:$H$34</c:f>
              <c:numCache>
                <c:formatCode>General</c:formatCode>
                <c:ptCount val="7"/>
                <c:pt idx="0">
                  <c:v>80</c:v>
                </c:pt>
                <c:pt idx="1">
                  <c:v>70</c:v>
                </c:pt>
                <c:pt idx="2">
                  <c:v>60</c:v>
                </c:pt>
                <c:pt idx="3">
                  <c:v>50</c:v>
                </c:pt>
                <c:pt idx="4">
                  <c:v>40</c:v>
                </c:pt>
                <c:pt idx="5">
                  <c:v>30</c:v>
                </c:pt>
                <c:pt idx="6">
                  <c:v>20</c:v>
                </c:pt>
              </c:numCache>
            </c:numRef>
          </c:xVal>
          <c:yVal>
            <c:numRef>
              <c:f>'Такси "Скороход"'!$B$36:$H$36</c:f>
              <c:numCache>
                <c:formatCode>General</c:formatCode>
                <c:ptCount val="7"/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2F76-4047-A0BE-76257B8CCA77}"/>
            </c:ext>
          </c:extLst>
        </c:ser>
        <c:ser>
          <c:idx val="3"/>
          <c:order val="2"/>
          <c:tx>
            <c:strRef>
              <c:f>'Такси "Скороход"'!$A$37</c:f>
              <c:strCache>
                <c:ptCount val="1"/>
                <c:pt idx="0">
                  <c:v>Стоимость поездки на 5 км, руб.</c:v>
                </c:pt>
              </c:strCache>
            </c:strRef>
          </c:tx>
          <c:marker>
            <c:symbol val="none"/>
          </c:marker>
          <c:xVal>
            <c:numRef>
              <c:f>'Такси "Скороход"'!$B$34:$H$34</c:f>
              <c:numCache>
                <c:formatCode>General</c:formatCode>
                <c:ptCount val="7"/>
                <c:pt idx="0">
                  <c:v>80</c:v>
                </c:pt>
                <c:pt idx="1">
                  <c:v>70</c:v>
                </c:pt>
                <c:pt idx="2">
                  <c:v>60</c:v>
                </c:pt>
                <c:pt idx="3">
                  <c:v>50</c:v>
                </c:pt>
                <c:pt idx="4">
                  <c:v>40</c:v>
                </c:pt>
                <c:pt idx="5">
                  <c:v>30</c:v>
                </c:pt>
                <c:pt idx="6">
                  <c:v>20</c:v>
                </c:pt>
              </c:numCache>
            </c:numRef>
          </c:xVal>
          <c:yVal>
            <c:numRef>
              <c:f>'Такси "Скороход"'!$B$37:$H$37</c:f>
              <c:numCache>
                <c:formatCode>General</c:formatCode>
                <c:ptCount val="7"/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2F76-4047-A0BE-76257B8CCA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463824"/>
        <c:axId val="283309936"/>
      </c:scatterChart>
      <c:valAx>
        <c:axId val="488463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83309936"/>
        <c:crosses val="autoZero"/>
        <c:crossBetween val="midCat"/>
      </c:valAx>
      <c:valAx>
        <c:axId val="283309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88463824"/>
        <c:crossesAt val="0"/>
        <c:crossBetween val="midCat"/>
      </c:valAx>
    </c:plotArea>
    <c:legend>
      <c:legendPos val="r"/>
      <c:layout>
        <c:manualLayout>
          <c:xMode val="edge"/>
          <c:yMode val="edge"/>
          <c:x val="0.47957301647535"/>
          <c:y val="0.39749065457726901"/>
          <c:w val="0.46520609999051299"/>
          <c:h val="0.14676688141255101"/>
        </c:manualLayout>
      </c:layout>
      <c:overlay val="0"/>
      <c:spPr>
        <a:solidFill>
          <a:schemeClr val="bg1"/>
        </a:solidFill>
        <a:ln w="3175" cmpd="sng">
          <a:solidFill>
            <a:schemeClr val="tx1"/>
          </a:solidFill>
          <a:prstDash val="solid"/>
        </a:ln>
      </c:spPr>
    </c:legend>
    <c:plotVisOnly val="1"/>
    <c:dispBlanksAs val="gap"/>
    <c:showDLblsOverMax val="0"/>
  </c:chart>
  <c:spPr>
    <a:effectLst>
      <a:outerShdw blurRad="50800" dist="38100" dir="2700000" algn="tl" rotWithShape="0">
        <a:prstClr val="black">
          <a:alpha val="40000"/>
        </a:prstClr>
      </a:outerShdw>
    </a:effectLst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902970</xdr:colOff>
      <xdr:row>39</xdr:row>
      <xdr:rowOff>57149</xdr:rowOff>
    </xdr:from>
    <xdr:to>
      <xdr:col>7</xdr:col>
      <xdr:colOff>171450</xdr:colOff>
      <xdr:row>58</xdr:row>
      <xdr:rowOff>114300</xdr:rowOff>
    </xdr:to>
    <xdr:graphicFrame macro="">
      <xdr:nvGraphicFramePr>
        <xdr:cNvPr id="2" name="Диаграмма 1">
          <a:extLst>
            <a:ext uri="{FF2B5EF4-FFF2-40B4-BE49-F238E27FC236}">
              <a16:creationId xmlns=""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902970</xdr:colOff>
      <xdr:row>39</xdr:row>
      <xdr:rowOff>57149</xdr:rowOff>
    </xdr:from>
    <xdr:to>
      <xdr:col>7</xdr:col>
      <xdr:colOff>171450</xdr:colOff>
      <xdr:row>58</xdr:row>
      <xdr:rowOff>114300</xdr:rowOff>
    </xdr:to>
    <xdr:graphicFrame macro="">
      <xdr:nvGraphicFramePr>
        <xdr:cNvPr id="2" name="Диаграмма 1">
          <a:extLst>
            <a:ext uri="{FF2B5EF4-FFF2-40B4-BE49-F238E27FC236}">
              <a16:creationId xmlns=""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2"/>
  <sheetViews>
    <sheetView tabSelected="1" topLeftCell="A10" workbookViewId="0">
      <selection activeCell="D23" sqref="D23"/>
    </sheetView>
  </sheetViews>
  <sheetFormatPr defaultColWidth="8.85546875" defaultRowHeight="15" x14ac:dyDescent="0.25"/>
  <cols>
    <col min="1" max="1" width="42.42578125" customWidth="1"/>
    <col min="2" max="2" width="9.85546875" customWidth="1"/>
    <col min="3" max="3" width="10" customWidth="1"/>
    <col min="4" max="4" width="9.85546875" customWidth="1"/>
    <col min="5" max="5" width="9.140625" customWidth="1"/>
    <col min="6" max="8" width="5.85546875" customWidth="1"/>
    <col min="11" max="11" width="3" bestFit="1" customWidth="1"/>
  </cols>
  <sheetData>
    <row r="1" spans="1:15" x14ac:dyDescent="0.25">
      <c r="A1" s="2" t="s">
        <v>2</v>
      </c>
      <c r="B1" s="3" t="s">
        <v>5</v>
      </c>
    </row>
    <row r="2" spans="1:15" x14ac:dyDescent="0.25">
      <c r="A2" s="4" t="s">
        <v>3</v>
      </c>
      <c r="B2" s="5"/>
      <c r="C2" s="6"/>
      <c r="D2" s="6"/>
      <c r="E2" s="6"/>
      <c r="F2" s="36"/>
      <c r="G2" s="36"/>
      <c r="H2" s="36"/>
    </row>
    <row r="3" spans="1:15" ht="15.75" thickBot="1" x14ac:dyDescent="0.3"/>
    <row r="4" spans="1:15" ht="19.5" thickBot="1" x14ac:dyDescent="0.35">
      <c r="A4" s="82" t="s">
        <v>6</v>
      </c>
      <c r="B4" s="83"/>
      <c r="C4" s="83"/>
      <c r="D4" s="83"/>
      <c r="E4" s="83"/>
      <c r="F4" s="83"/>
      <c r="G4" s="83"/>
      <c r="H4" s="83"/>
      <c r="I4" s="83"/>
      <c r="J4" s="83"/>
      <c r="K4" s="83"/>
      <c r="L4" s="83"/>
      <c r="M4" s="83"/>
      <c r="N4" s="83"/>
      <c r="O4" s="84"/>
    </row>
    <row r="5" spans="1:15" ht="99.75" customHeight="1" thickBot="1" x14ac:dyDescent="0.3">
      <c r="A5" s="85" t="s">
        <v>26</v>
      </c>
      <c r="B5" s="85"/>
      <c r="C5" s="85"/>
      <c r="D5" s="85"/>
      <c r="E5" s="85"/>
      <c r="F5" s="85"/>
      <c r="G5" s="85"/>
      <c r="H5" s="85"/>
      <c r="I5" s="85"/>
      <c r="J5" s="85"/>
      <c r="K5" s="85"/>
      <c r="L5" s="85"/>
      <c r="M5" s="85"/>
      <c r="N5" s="85"/>
      <c r="O5" s="85"/>
    </row>
    <row r="6" spans="1:15" x14ac:dyDescent="0.25">
      <c r="A6" s="16" t="s">
        <v>0</v>
      </c>
      <c r="B6" s="19">
        <v>55</v>
      </c>
    </row>
    <row r="7" spans="1:15" ht="30" x14ac:dyDescent="0.25">
      <c r="A7" s="23" t="s">
        <v>8</v>
      </c>
      <c r="B7" s="20">
        <v>6</v>
      </c>
    </row>
    <row r="8" spans="1:15" ht="30.75" thickBot="1" x14ac:dyDescent="0.3">
      <c r="A8" s="24" t="s">
        <v>9</v>
      </c>
      <c r="B8" s="27">
        <v>8</v>
      </c>
    </row>
    <row r="9" spans="1:15" ht="15.75" thickBot="1" x14ac:dyDescent="0.3"/>
    <row r="10" spans="1:15" ht="15.75" thickBot="1" x14ac:dyDescent="0.3">
      <c r="A10" s="86" t="s">
        <v>10</v>
      </c>
      <c r="B10" s="87"/>
    </row>
    <row r="11" spans="1:15" x14ac:dyDescent="0.25">
      <c r="A11" s="25" t="s">
        <v>1</v>
      </c>
      <c r="B11" s="26">
        <v>10</v>
      </c>
    </row>
    <row r="12" spans="1:15" x14ac:dyDescent="0.25">
      <c r="A12" s="17" t="s">
        <v>18</v>
      </c>
      <c r="B12" s="21">
        <v>42</v>
      </c>
    </row>
    <row r="13" spans="1:15" ht="15.75" thickBot="1" x14ac:dyDescent="0.3">
      <c r="A13" s="24" t="s">
        <v>4</v>
      </c>
      <c r="B13" s="60"/>
    </row>
    <row r="15" spans="1:15" ht="15.75" thickBot="1" x14ac:dyDescent="0.3"/>
    <row r="16" spans="1:15" ht="15.75" thickBot="1" x14ac:dyDescent="0.3">
      <c r="A16" s="86" t="s">
        <v>11</v>
      </c>
      <c r="B16" s="90"/>
      <c r="C16" s="90"/>
      <c r="D16" s="87"/>
    </row>
    <row r="17" spans="1:4" ht="45.75" thickBot="1" x14ac:dyDescent="0.3">
      <c r="A17" s="51" t="s">
        <v>14</v>
      </c>
      <c r="B17" s="33" t="s">
        <v>15</v>
      </c>
      <c r="C17" s="34" t="s">
        <v>16</v>
      </c>
      <c r="D17" s="35" t="s">
        <v>17</v>
      </c>
    </row>
    <row r="18" spans="1:4" x14ac:dyDescent="0.25">
      <c r="A18" s="25" t="s">
        <v>7</v>
      </c>
      <c r="B18" s="30">
        <v>56</v>
      </c>
      <c r="C18" s="31">
        <v>12</v>
      </c>
      <c r="D18" s="32">
        <v>40</v>
      </c>
    </row>
    <row r="19" spans="1:4" x14ac:dyDescent="0.25">
      <c r="A19" s="17" t="s">
        <v>1</v>
      </c>
      <c r="B19" s="28">
        <v>2</v>
      </c>
      <c r="C19" s="29">
        <v>1.5</v>
      </c>
      <c r="D19" s="10">
        <v>5</v>
      </c>
    </row>
    <row r="20" spans="1:4" ht="15.75" thickBot="1" x14ac:dyDescent="0.3">
      <c r="A20" s="18" t="s">
        <v>12</v>
      </c>
      <c r="B20" s="61"/>
      <c r="C20" s="62"/>
      <c r="D20" s="63"/>
    </row>
    <row r="21" spans="1:4" ht="15.75" thickBot="1" x14ac:dyDescent="0.3"/>
    <row r="22" spans="1:4" x14ac:dyDescent="0.25">
      <c r="A22" s="53" t="s">
        <v>20</v>
      </c>
      <c r="B22" s="64"/>
    </row>
    <row r="23" spans="1:4" x14ac:dyDescent="0.25">
      <c r="A23" s="43" t="s">
        <v>21</v>
      </c>
      <c r="B23" s="65"/>
    </row>
    <row r="24" spans="1:4" x14ac:dyDescent="0.25">
      <c r="A24" s="43" t="s">
        <v>13</v>
      </c>
      <c r="B24" s="66"/>
    </row>
    <row r="25" spans="1:4" ht="15.75" thickBot="1" x14ac:dyDescent="0.3">
      <c r="A25" s="44" t="s">
        <v>4</v>
      </c>
      <c r="B25" s="67"/>
    </row>
    <row r="27" spans="1:4" ht="15.75" thickBot="1" x14ac:dyDescent="0.3"/>
    <row r="28" spans="1:4" ht="15.75" thickBot="1" x14ac:dyDescent="0.3">
      <c r="A28" s="88" t="s">
        <v>25</v>
      </c>
      <c r="B28" s="89"/>
    </row>
    <row r="29" spans="1:4" x14ac:dyDescent="0.25">
      <c r="A29" s="7" t="s">
        <v>1</v>
      </c>
      <c r="B29" s="8">
        <v>12</v>
      </c>
    </row>
    <row r="30" spans="1:4" x14ac:dyDescent="0.25">
      <c r="A30" s="9" t="s">
        <v>1</v>
      </c>
      <c r="B30" s="10">
        <v>8</v>
      </c>
    </row>
    <row r="31" spans="1:4" ht="15.75" thickBot="1" x14ac:dyDescent="0.3">
      <c r="A31" s="11" t="s">
        <v>1</v>
      </c>
      <c r="B31" s="12">
        <v>5</v>
      </c>
    </row>
    <row r="32" spans="1:4" ht="15.75" thickBot="1" x14ac:dyDescent="0.3"/>
    <row r="33" spans="1:8" ht="15.75" thickBot="1" x14ac:dyDescent="0.3">
      <c r="A33" s="80"/>
      <c r="B33" s="77" t="s">
        <v>19</v>
      </c>
      <c r="C33" s="78"/>
      <c r="D33" s="78"/>
      <c r="E33" s="78"/>
      <c r="F33" s="78"/>
      <c r="G33" s="78"/>
      <c r="H33" s="79"/>
    </row>
    <row r="34" spans="1:8" ht="15.75" thickBot="1" x14ac:dyDescent="0.3">
      <c r="A34" s="81"/>
      <c r="B34" s="57">
        <v>80</v>
      </c>
      <c r="C34" s="58">
        <v>70</v>
      </c>
      <c r="D34" s="58">
        <v>60</v>
      </c>
      <c r="E34" s="58">
        <v>50</v>
      </c>
      <c r="F34" s="58">
        <v>40</v>
      </c>
      <c r="G34" s="58">
        <v>30</v>
      </c>
      <c r="H34" s="59">
        <v>20</v>
      </c>
    </row>
    <row r="35" spans="1:8" x14ac:dyDescent="0.25">
      <c r="A35" s="54" t="s">
        <v>22</v>
      </c>
      <c r="B35" s="68"/>
      <c r="C35" s="69"/>
      <c r="D35" s="69"/>
      <c r="E35" s="69"/>
      <c r="F35" s="69"/>
      <c r="G35" s="69"/>
      <c r="H35" s="70"/>
    </row>
    <row r="36" spans="1:8" x14ac:dyDescent="0.25">
      <c r="A36" s="55" t="s">
        <v>23</v>
      </c>
      <c r="B36" s="71"/>
      <c r="C36" s="72"/>
      <c r="D36" s="72"/>
      <c r="E36" s="72"/>
      <c r="F36" s="72"/>
      <c r="G36" s="72"/>
      <c r="H36" s="73"/>
    </row>
    <row r="37" spans="1:8" ht="15.75" thickBot="1" x14ac:dyDescent="0.3">
      <c r="A37" s="56" t="s">
        <v>24</v>
      </c>
      <c r="B37" s="74"/>
      <c r="C37" s="75"/>
      <c r="D37" s="75"/>
      <c r="E37" s="75"/>
      <c r="F37" s="75"/>
      <c r="G37" s="75"/>
      <c r="H37" s="76"/>
    </row>
    <row r="62" ht="16.5" customHeight="1" x14ac:dyDescent="0.25"/>
  </sheetData>
  <sheetProtection password="EE34" sheet="1" objects="1" scenarios="1"/>
  <mergeCells count="7">
    <mergeCell ref="B33:H33"/>
    <mergeCell ref="A33:A34"/>
    <mergeCell ref="A4:O4"/>
    <mergeCell ref="A5:O5"/>
    <mergeCell ref="A10:B10"/>
    <mergeCell ref="A28:B28"/>
    <mergeCell ref="A16:D1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2"/>
  <sheetViews>
    <sheetView workbookViewId="0">
      <selection activeCell="C2" sqref="C2"/>
    </sheetView>
  </sheetViews>
  <sheetFormatPr defaultColWidth="8.85546875" defaultRowHeight="15" x14ac:dyDescent="0.25"/>
  <cols>
    <col min="1" max="1" width="42.42578125" customWidth="1"/>
    <col min="2" max="2" width="9.85546875" customWidth="1"/>
    <col min="3" max="3" width="10" customWidth="1"/>
    <col min="4" max="4" width="9.85546875" customWidth="1"/>
    <col min="5" max="5" width="9.140625" customWidth="1"/>
    <col min="6" max="8" width="5.85546875" customWidth="1"/>
    <col min="11" max="11" width="3" bestFit="1" customWidth="1"/>
  </cols>
  <sheetData>
    <row r="1" spans="1:15" x14ac:dyDescent="0.25">
      <c r="A1" s="2" t="s">
        <v>2</v>
      </c>
      <c r="B1" s="3" t="s">
        <v>5</v>
      </c>
      <c r="C1" t="str">
        <f>IF(AND('Такси "Скороход" (решение)'!C13="верно",'Такси "Скороход" (решение)'!C25="верно",'Такси "Скороход" (решение)'!I35="верно",'Такси "Скороход" (решение)'!I36="верно",'Такси "Скороход" (решение)'!I37="верно"),"решена","не решена")</f>
        <v>не решена</v>
      </c>
    </row>
    <row r="2" spans="1:15" x14ac:dyDescent="0.25">
      <c r="A2" s="4" t="s">
        <v>3</v>
      </c>
      <c r="B2" s="5"/>
      <c r="C2" s="6"/>
      <c r="D2" s="6"/>
      <c r="E2" s="6"/>
      <c r="F2" s="36"/>
      <c r="G2" s="36"/>
      <c r="H2" s="36"/>
    </row>
    <row r="3" spans="1:15" ht="15.75" thickBot="1" x14ac:dyDescent="0.3"/>
    <row r="4" spans="1:15" ht="19.5" thickBot="1" x14ac:dyDescent="0.35">
      <c r="A4" s="82" t="s">
        <v>6</v>
      </c>
      <c r="B4" s="83"/>
      <c r="C4" s="83"/>
      <c r="D4" s="83"/>
      <c r="E4" s="83"/>
      <c r="F4" s="83"/>
      <c r="G4" s="83"/>
      <c r="H4" s="83"/>
      <c r="I4" s="83"/>
      <c r="J4" s="83"/>
      <c r="K4" s="83"/>
      <c r="L4" s="83"/>
      <c r="M4" s="83"/>
      <c r="N4" s="83"/>
      <c r="O4" s="84"/>
    </row>
    <row r="5" spans="1:15" ht="14.25" customHeight="1" thickBot="1" x14ac:dyDescent="0.3"/>
    <row r="6" spans="1:15" x14ac:dyDescent="0.25">
      <c r="A6" s="16" t="s">
        <v>0</v>
      </c>
      <c r="B6" s="19">
        <v>55</v>
      </c>
    </row>
    <row r="7" spans="1:15" ht="30" x14ac:dyDescent="0.25">
      <c r="A7" s="23" t="s">
        <v>8</v>
      </c>
      <c r="B7" s="20">
        <v>6</v>
      </c>
    </row>
    <row r="8" spans="1:15" ht="30.75" thickBot="1" x14ac:dyDescent="0.3">
      <c r="A8" s="24" t="s">
        <v>9</v>
      </c>
      <c r="B8" s="27">
        <v>8</v>
      </c>
    </row>
    <row r="9" spans="1:15" ht="15.75" thickBot="1" x14ac:dyDescent="0.3"/>
    <row r="10" spans="1:15" ht="15.75" thickBot="1" x14ac:dyDescent="0.3">
      <c r="A10" s="86" t="s">
        <v>10</v>
      </c>
      <c r="B10" s="87"/>
    </row>
    <row r="11" spans="1:15" x14ac:dyDescent="0.25">
      <c r="A11" s="25" t="s">
        <v>1</v>
      </c>
      <c r="B11" s="26">
        <v>10</v>
      </c>
    </row>
    <row r="12" spans="1:15" x14ac:dyDescent="0.25">
      <c r="A12" s="17" t="s">
        <v>18</v>
      </c>
      <c r="B12" s="21">
        <v>42</v>
      </c>
    </row>
    <row r="13" spans="1:15" ht="15.75" thickBot="1" x14ac:dyDescent="0.3">
      <c r="A13" s="24" t="s">
        <v>4</v>
      </c>
      <c r="B13" s="22">
        <f>ROUND(B6+IF(B11/(B12/60)&lt;B7,0,(B11/(B12/60)-B7)*B8),0)</f>
        <v>121</v>
      </c>
      <c r="C13" t="str">
        <f>IFERROR(IF('Такси "Скороход"'!B13='Такси "Скороход" (решение)'!B13,"верно","не верно"),"не верно")</f>
        <v>не верно</v>
      </c>
    </row>
    <row r="15" spans="1:15" ht="15.75" thickBot="1" x14ac:dyDescent="0.3"/>
    <row r="16" spans="1:15" ht="15.75" thickBot="1" x14ac:dyDescent="0.3">
      <c r="A16" s="86" t="s">
        <v>11</v>
      </c>
      <c r="B16" s="90"/>
      <c r="C16" s="90"/>
      <c r="D16" s="87"/>
    </row>
    <row r="17" spans="1:4" ht="45.75" thickBot="1" x14ac:dyDescent="0.3">
      <c r="A17" s="51" t="s">
        <v>14</v>
      </c>
      <c r="B17" s="33" t="s">
        <v>15</v>
      </c>
      <c r="C17" s="34" t="s">
        <v>16</v>
      </c>
      <c r="D17" s="35" t="s">
        <v>17</v>
      </c>
    </row>
    <row r="18" spans="1:4" x14ac:dyDescent="0.25">
      <c r="A18" s="25" t="s">
        <v>7</v>
      </c>
      <c r="B18" s="30">
        <v>56</v>
      </c>
      <c r="C18" s="31">
        <v>12</v>
      </c>
      <c r="D18" s="32">
        <v>40</v>
      </c>
    </row>
    <row r="19" spans="1:4" x14ac:dyDescent="0.25">
      <c r="A19" s="17" t="s">
        <v>1</v>
      </c>
      <c r="B19" s="28">
        <v>2</v>
      </c>
      <c r="C19" s="29">
        <v>1.5</v>
      </c>
      <c r="D19" s="10">
        <v>5</v>
      </c>
    </row>
    <row r="20" spans="1:4" ht="15.75" thickBot="1" x14ac:dyDescent="0.3">
      <c r="A20" s="18" t="s">
        <v>12</v>
      </c>
      <c r="B20" s="48">
        <f>B19/B18</f>
        <v>3.5714285714285712E-2</v>
      </c>
      <c r="C20" s="49">
        <f t="shared" ref="C20:D20" si="0">C19/C18</f>
        <v>0.125</v>
      </c>
      <c r="D20" s="50">
        <f t="shared" si="0"/>
        <v>0.125</v>
      </c>
    </row>
    <row r="21" spans="1:4" ht="15.75" thickBot="1" x14ac:dyDescent="0.3"/>
    <row r="22" spans="1:4" x14ac:dyDescent="0.25">
      <c r="A22" s="53" t="s">
        <v>20</v>
      </c>
      <c r="B22" s="46">
        <f>SUM(B19:D19)</f>
        <v>8.5</v>
      </c>
    </row>
    <row r="23" spans="1:4" x14ac:dyDescent="0.25">
      <c r="A23" s="43" t="s">
        <v>21</v>
      </c>
      <c r="B23" s="47">
        <f>SUM(B20:D20)</f>
        <v>0.2857142857142857</v>
      </c>
    </row>
    <row r="24" spans="1:4" x14ac:dyDescent="0.25">
      <c r="A24" s="43" t="s">
        <v>13</v>
      </c>
      <c r="B24" s="45">
        <f>B22/B23</f>
        <v>29.75</v>
      </c>
    </row>
    <row r="25" spans="1:4" ht="15.75" thickBot="1" x14ac:dyDescent="0.3">
      <c r="A25" s="44" t="s">
        <v>4</v>
      </c>
      <c r="B25" s="52">
        <f>ROUND(B6+IF(B23*60&lt;B7,0,(B23*60-6)*B8),0)</f>
        <v>144</v>
      </c>
      <c r="C25" t="str">
        <f>IFERROR(IF('Такси "Скороход"'!B25='Такси "Скороход" (решение)'!B25,"верно","не верно"),"не верно")</f>
        <v>не верно</v>
      </c>
    </row>
    <row r="27" spans="1:4" ht="15.75" thickBot="1" x14ac:dyDescent="0.3"/>
    <row r="28" spans="1:4" ht="15.75" thickBot="1" x14ac:dyDescent="0.3">
      <c r="A28" s="88" t="s">
        <v>25</v>
      </c>
      <c r="B28" s="89"/>
    </row>
    <row r="29" spans="1:4" x14ac:dyDescent="0.25">
      <c r="A29" s="7" t="s">
        <v>1</v>
      </c>
      <c r="B29" s="8">
        <v>12</v>
      </c>
    </row>
    <row r="30" spans="1:4" x14ac:dyDescent="0.25">
      <c r="A30" s="9" t="s">
        <v>1</v>
      </c>
      <c r="B30" s="10">
        <v>8</v>
      </c>
    </row>
    <row r="31" spans="1:4" ht="15.75" thickBot="1" x14ac:dyDescent="0.3">
      <c r="A31" s="11" t="s">
        <v>1</v>
      </c>
      <c r="B31" s="12">
        <v>5</v>
      </c>
    </row>
    <row r="32" spans="1:4" ht="15.75" thickBot="1" x14ac:dyDescent="0.3"/>
    <row r="33" spans="1:11" ht="15.75" thickBot="1" x14ac:dyDescent="0.3">
      <c r="A33" s="80"/>
      <c r="B33" s="77" t="s">
        <v>19</v>
      </c>
      <c r="C33" s="78"/>
      <c r="D33" s="78"/>
      <c r="E33" s="78"/>
      <c r="F33" s="78"/>
      <c r="G33" s="78"/>
      <c r="H33" s="79"/>
    </row>
    <row r="34" spans="1:11" ht="15.75" thickBot="1" x14ac:dyDescent="0.3">
      <c r="A34" s="81"/>
      <c r="B34" s="57">
        <v>80</v>
      </c>
      <c r="C34" s="58">
        <v>70</v>
      </c>
      <c r="D34" s="58">
        <v>60</v>
      </c>
      <c r="E34" s="58">
        <v>50</v>
      </c>
      <c r="F34" s="58">
        <v>40</v>
      </c>
      <c r="G34" s="58">
        <v>30</v>
      </c>
      <c r="H34" s="59">
        <v>20</v>
      </c>
    </row>
    <row r="35" spans="1:11" x14ac:dyDescent="0.25">
      <c r="A35" s="54" t="s">
        <v>22</v>
      </c>
      <c r="B35" s="13">
        <f>ROUND($B$6+IF($B29/(B$34/60)&lt;$B$7,0,($B29/(B$34/60)-$B$7)*$B$8),0)</f>
        <v>79</v>
      </c>
      <c r="C35" s="14">
        <f t="shared" ref="C35:H35" si="1">ROUND($B$6+IF($B29/(C$34/60)&lt;$B$7,0,($B29/(C$34/60)-$B$7)*$B$8),0)</f>
        <v>89</v>
      </c>
      <c r="D35" s="14">
        <f t="shared" si="1"/>
        <v>103</v>
      </c>
      <c r="E35" s="14">
        <f t="shared" si="1"/>
        <v>122</v>
      </c>
      <c r="F35" s="14">
        <f t="shared" si="1"/>
        <v>151</v>
      </c>
      <c r="G35" s="14">
        <f t="shared" si="1"/>
        <v>199</v>
      </c>
      <c r="H35" s="15">
        <f t="shared" si="1"/>
        <v>295</v>
      </c>
      <c r="I35" t="str">
        <f>IFERROR(IF(SUM('Такси "Скороход"'!B35:H35)=SUM('Такси "Скороход" (решение)'!B35:H35),"верно","не верно"),"не верно")</f>
        <v>не верно</v>
      </c>
    </row>
    <row r="36" spans="1:11" x14ac:dyDescent="0.25">
      <c r="A36" s="55" t="s">
        <v>23</v>
      </c>
      <c r="B36" s="37">
        <f t="shared" ref="B36:H37" si="2">ROUND($B$6+IF($B30/(B$34/60)&lt;$B$7,0,($B30/(B$34/60)-$B$7)*$B$8),0)</f>
        <v>55</v>
      </c>
      <c r="C36" s="38">
        <f t="shared" si="2"/>
        <v>62</v>
      </c>
      <c r="D36" s="38">
        <f t="shared" si="2"/>
        <v>71</v>
      </c>
      <c r="E36" s="38">
        <f t="shared" si="2"/>
        <v>84</v>
      </c>
      <c r="F36" s="38">
        <f t="shared" si="2"/>
        <v>103</v>
      </c>
      <c r="G36" s="38">
        <f t="shared" si="2"/>
        <v>135</v>
      </c>
      <c r="H36" s="39">
        <f t="shared" si="2"/>
        <v>199</v>
      </c>
      <c r="I36" t="str">
        <f>IFERROR(IF(SUM('Такси "Скороход"'!B36:H36)=SUM('Такси "Скороход" (решение)'!B36:H36),"верно","не верно"),"не верно")</f>
        <v>не верно</v>
      </c>
    </row>
    <row r="37" spans="1:11" ht="15.75" thickBot="1" x14ac:dyDescent="0.3">
      <c r="A37" s="56" t="s">
        <v>24</v>
      </c>
      <c r="B37" s="40">
        <f t="shared" si="2"/>
        <v>55</v>
      </c>
      <c r="C37" s="41">
        <f t="shared" si="2"/>
        <v>55</v>
      </c>
      <c r="D37" s="41">
        <f t="shared" si="2"/>
        <v>55</v>
      </c>
      <c r="E37" s="41">
        <f t="shared" si="2"/>
        <v>55</v>
      </c>
      <c r="F37" s="41">
        <f t="shared" si="2"/>
        <v>67</v>
      </c>
      <c r="G37" s="41">
        <f t="shared" si="2"/>
        <v>87</v>
      </c>
      <c r="H37" s="42">
        <f t="shared" si="2"/>
        <v>127</v>
      </c>
      <c r="I37" t="str">
        <f>IFERROR(IF(SUM('Такси "Скороход"'!B37:H37)=SUM('Такси "Скороход" (решение)'!B37:H37),"верно","не верно"),"не верно")</f>
        <v>не верно</v>
      </c>
    </row>
    <row r="46" spans="1:11" x14ac:dyDescent="0.25">
      <c r="I46" s="1"/>
      <c r="J46" s="1"/>
      <c r="K46" s="1"/>
    </row>
    <row r="62" ht="16.5" customHeight="1" x14ac:dyDescent="0.25"/>
  </sheetData>
  <mergeCells count="6">
    <mergeCell ref="A28:B28"/>
    <mergeCell ref="A33:A34"/>
    <mergeCell ref="B33:H33"/>
    <mergeCell ref="A4:O4"/>
    <mergeCell ref="A10:B10"/>
    <mergeCell ref="A16:D16"/>
  </mergeCells>
  <conditionalFormatting sqref="C1">
    <cfRule type="cellIs" dxfId="3" priority="4" operator="equal">
      <formula>"решена"</formula>
    </cfRule>
  </conditionalFormatting>
  <conditionalFormatting sqref="I17:I19">
    <cfRule type="cellIs" dxfId="2" priority="3" operator="equal">
      <formula>"верно"</formula>
    </cfRule>
  </conditionalFormatting>
  <conditionalFormatting sqref="C9">
    <cfRule type="cellIs" dxfId="1" priority="2" operator="equal">
      <formula>"верно"</formula>
    </cfRule>
  </conditionalFormatting>
  <conditionalFormatting sqref="I35:I37 C25 C13">
    <cfRule type="cellIs" dxfId="0" priority="1" operator="equal">
      <formula>"верно"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Такси "Скороход"</vt:lpstr>
      <vt:lpstr>Такси "Скороход" (решение)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Сапунова А.Д.</dc:creator>
  <cp:lastModifiedBy>Бачило Д.В.</cp:lastModifiedBy>
  <dcterms:created xsi:type="dcterms:W3CDTF">2018-08-01T07:20:10Z</dcterms:created>
  <dcterms:modified xsi:type="dcterms:W3CDTF">2018-08-14T08:10:00Z</dcterms:modified>
</cp:coreProperties>
</file>