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xWindow="0" yWindow="0" windowWidth="20490" windowHeight="7470"/>
  </bookViews>
  <sheets>
    <sheet name="Оплата труда" sheetId="3" r:id="rId1"/>
    <sheet name="Оплата труда (решение)" sheetId="1" state="hidden" r:id="rId2"/>
  </sheets>
  <calcPr calcId="152511"/>
</workbook>
</file>

<file path=xl/calcChain.xml><?xml version="1.0" encoding="utf-8"?>
<calcChain xmlns="http://schemas.openxmlformats.org/spreadsheetml/2006/main">
  <c r="C23" i="1" l="1"/>
  <c r="C22" i="1"/>
  <c r="B23" i="1"/>
  <c r="B22" i="1"/>
  <c r="C25" i="3" l="1"/>
  <c r="E23" i="1" l="1"/>
  <c r="F23" i="1"/>
  <c r="F22" i="1"/>
  <c r="E22" i="1"/>
  <c r="C1" i="1" l="1"/>
  <c r="B25" i="3"/>
  <c r="B25" i="1" l="1"/>
</calcChain>
</file>

<file path=xl/sharedStrings.xml><?xml version="1.0" encoding="utf-8"?>
<sst xmlns="http://schemas.openxmlformats.org/spreadsheetml/2006/main" count="49" uniqueCount="23">
  <si>
    <t>Сравнение разных систем оплаты труда</t>
  </si>
  <si>
    <t>Фирма</t>
  </si>
  <si>
    <t>М</t>
  </si>
  <si>
    <t>Н</t>
  </si>
  <si>
    <t>Оклад, руб.</t>
  </si>
  <si>
    <t>Процент с продаж</t>
  </si>
  <si>
    <t>Грузовики</t>
  </si>
  <si>
    <t>Экскаваторы</t>
  </si>
  <si>
    <t>Продажи в год</t>
  </si>
  <si>
    <t>Продажи в месяц</t>
  </si>
  <si>
    <t>Оплата труда в фирме Н за месяц</t>
  </si>
  <si>
    <t>Исходя из среднегодовых продаж, руб.</t>
  </si>
  <si>
    <t>Исходя из среднемесячных продаж, руб.</t>
  </si>
  <si>
    <t>минимум, руб.</t>
  </si>
  <si>
    <t>максимум, руб.</t>
  </si>
  <si>
    <t>Оплата труда в фирме М за месяц, руб.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</si>
  <si>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</si>
  <si>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</si>
  <si>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2.4.2.17 </t>
  </si>
  <si>
    <t>минимум, ед.</t>
  </si>
  <si>
    <t>максимум, ед.</t>
  </si>
  <si>
    <t>Цена, руб. за ед.</t>
  </si>
  <si>
    <t>Задание: с помощью электронной таблицы рассчитайте максимальное и минимальное значение месячной оплаты труда в фирме «Н», исходя из данных статистики продаж техники а) годовой и б) месячной. Ответ округлите до целых.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</si>
</sst>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3" fontId="0" fillId="0" borderId="8" xfId="0" applyNumberFormat="1" applyBorder="1"/>
    <xf numFmtId="3" fontId="0" fillId="0" borderId="9" xfId="0" applyNumberFormat="1" applyBorder="1"/>
    <xf numFmtId="0" fontId="1" fillId="0" borderId="10" xfId="0" applyFont="1" applyBorder="1"/>
    <xf numFmtId="9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Fill="1" applyBorder="1"/>
    <xf numFmtId="3" fontId="0" fillId="0" borderId="5" xfId="0" applyNumberFormat="1" applyBorder="1"/>
    <xf numFmtId="3" fontId="0" fillId="0" borderId="6" xfId="0" applyNumberFormat="1" applyBorder="1"/>
    <xf numFmtId="0" fontId="1" fillId="0" borderId="16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10" xfId="0" applyFill="1" applyBorder="1"/>
    <xf numFmtId="0" fontId="0" fillId="2" borderId="1" xfId="0" applyFill="1" applyBorder="1"/>
    <xf numFmtId="3" fontId="0" fillId="0" borderId="4" xfId="0" applyNumberFormat="1" applyBorder="1"/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3" borderId="0" xfId="0" applyFill="1" applyProtection="1">
      <protection hidden="1"/>
    </xf>
    <xf numFmtId="0" fontId="0" fillId="0" borderId="0" xfId="0" applyAlignment="1">
      <alignment horizontal="center"/>
    </xf>
    <xf numFmtId="0" fontId="0" fillId="3" borderId="0" xfId="0" applyFill="1"/>
    <xf numFmtId="2" fontId="1" fillId="0" borderId="4" xfId="0" applyNumberFormat="1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10" xfId="0" applyFill="1" applyBorder="1"/>
    <xf numFmtId="2" fontId="1" fillId="0" borderId="21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3" fontId="0" fillId="3" borderId="8" xfId="0" applyNumberFormat="1" applyFill="1" applyBorder="1" applyProtection="1">
      <protection locked="0"/>
    </xf>
    <xf numFmtId="3" fontId="0" fillId="3" borderId="9" xfId="0" applyNumberFormat="1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4" borderId="2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Оплата труда в фирме Н за месяц</a:t>
            </a:r>
          </a:p>
        </c:rich>
      </c:tx>
      <c:layout>
        <c:manualLayout>
          <c:xMode val="edge"/>
          <c:yMode val="edge"/>
          <c:x val="0.2255095086798361"/>
          <c:y val="2.79253134360482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'Оплата труда'!$B$21</c:f>
              <c:strCache>
                <c:ptCount val="1"/>
                <c:pt idx="0">
                  <c:v>Исходя из среднегодовых продаж, 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'Оплата труда'!$A$22:$A$23</c:f>
              <c:strCache>
                <c:ptCount val="2"/>
                <c:pt idx="0">
                  <c:v>минимум, руб.</c:v>
                </c:pt>
                <c:pt idx="1">
                  <c:v>максимум, руб.</c:v>
                </c:pt>
              </c:strCache>
            </c:strRef>
          </c:cat>
          <c:val>
            <c:numRef>
              <c:f>'Оплата труда'!$B$22:$B$23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'Оплата труда'!$C$21</c:f>
              <c:strCache>
                <c:ptCount val="1"/>
                <c:pt idx="0">
                  <c:v>Исходя из среднемесячных продаж,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'Оплата труда'!$A$22:$A$23</c:f>
              <c:strCache>
                <c:ptCount val="2"/>
                <c:pt idx="0">
                  <c:v>минимум, руб.</c:v>
                </c:pt>
                <c:pt idx="1">
                  <c:v>максимум, руб.</c:v>
                </c:pt>
              </c:strCache>
            </c:strRef>
          </c:cat>
          <c:val>
            <c:numRef>
              <c:f>'Оплата труда'!$C$22:$C$23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89952"/>
        <c:axId val="283431328"/>
      </c:barChart>
      <c:lineChart>
        <c:grouping val="standard"/>
        <c:varyColors val="0"/>
        <c:ser>
          <c:idx val="2"/>
          <c:order val="2"/>
          <c:tx>
            <c:strRef>
              <c:f>'Оплата труда'!$A$25</c:f>
              <c:strCache>
                <c:ptCount val="1"/>
                <c:pt idx="0">
                  <c:v>Оплата труда в фирме М за месяц, руб.</c:v>
                </c:pt>
              </c:strCache>
            </c:strRef>
          </c:tx>
          <c:marker>
            <c:symbol val="none"/>
          </c:marker>
          <c:val>
            <c:numRef>
              <c:f>'Оплата труда'!$B$25:$C$25</c:f>
              <c:numCache>
                <c:formatCode>#,##0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89952"/>
        <c:axId val="283431328"/>
      </c:lineChart>
      <c:catAx>
        <c:axId val="5009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431328"/>
        <c:crosses val="autoZero"/>
        <c:auto val="1"/>
        <c:lblAlgn val="ctr"/>
        <c:lblOffset val="100"/>
        <c:noMultiLvlLbl val="0"/>
      </c:catAx>
      <c:valAx>
        <c:axId val="2834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9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12</xdr:row>
      <xdr:rowOff>136525</xdr:rowOff>
    </xdr:from>
    <xdr:to>
      <xdr:col>11</xdr:col>
      <xdr:colOff>225425</xdr:colOff>
      <xdr:row>24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32.42578125" customWidth="1"/>
    <col min="2" max="3" width="16.85546875" customWidth="1"/>
  </cols>
  <sheetData>
    <row r="1" spans="1:12" x14ac:dyDescent="0.25">
      <c r="A1" s="30" t="s">
        <v>16</v>
      </c>
      <c r="B1" s="31" t="s">
        <v>18</v>
      </c>
    </row>
    <row r="2" spans="1:12" x14ac:dyDescent="0.25">
      <c r="A2" s="32" t="s">
        <v>17</v>
      </c>
      <c r="B2" s="32"/>
      <c r="C2" s="34"/>
      <c r="D2" s="34"/>
      <c r="E2" s="34"/>
    </row>
    <row r="3" spans="1:12" ht="15.75" thickBot="1" x14ac:dyDescent="0.3"/>
    <row r="4" spans="1:12" ht="19.5" thickBot="1" x14ac:dyDescent="0.35">
      <c r="A4" s="43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39" customHeight="1" thickBot="1" x14ac:dyDescent="0.3">
      <c r="A5" s="48" t="s">
        <v>22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5.75" thickBot="1" x14ac:dyDescent="0.3">
      <c r="A6" s="2" t="s">
        <v>1</v>
      </c>
      <c r="B6" s="3" t="s">
        <v>2</v>
      </c>
      <c r="C6" s="4" t="s">
        <v>3</v>
      </c>
    </row>
    <row r="7" spans="1:12" x14ac:dyDescent="0.25">
      <c r="A7" s="5" t="s">
        <v>4</v>
      </c>
      <c r="B7" s="6">
        <v>60000</v>
      </c>
      <c r="C7" s="7">
        <v>25000</v>
      </c>
    </row>
    <row r="8" spans="1:12" ht="15.75" thickBot="1" x14ac:dyDescent="0.3">
      <c r="A8" s="8" t="s">
        <v>5</v>
      </c>
      <c r="B8" s="9">
        <v>0</v>
      </c>
      <c r="C8" s="10">
        <v>7.0000000000000001E-3</v>
      </c>
    </row>
    <row r="10" spans="1:12" ht="15.75" thickBot="1" x14ac:dyDescent="0.3"/>
    <row r="11" spans="1:12" ht="15.75" thickBot="1" x14ac:dyDescent="0.3">
      <c r="A11" s="11"/>
      <c r="B11" s="12" t="s">
        <v>6</v>
      </c>
      <c r="C11" s="13" t="s">
        <v>7</v>
      </c>
    </row>
    <row r="12" spans="1:12" ht="15.75" thickBot="1" x14ac:dyDescent="0.3">
      <c r="A12" s="14" t="s">
        <v>21</v>
      </c>
      <c r="B12" s="15">
        <v>2000000</v>
      </c>
      <c r="C12" s="16">
        <v>7000000</v>
      </c>
    </row>
    <row r="13" spans="1:12" ht="15.75" thickBot="1" x14ac:dyDescent="0.3">
      <c r="A13" s="17"/>
      <c r="B13" s="46" t="s">
        <v>8</v>
      </c>
      <c r="C13" s="47"/>
    </row>
    <row r="14" spans="1:12" x14ac:dyDescent="0.25">
      <c r="A14" s="18" t="s">
        <v>19</v>
      </c>
      <c r="B14" s="19">
        <v>20</v>
      </c>
      <c r="C14" s="20">
        <v>3</v>
      </c>
    </row>
    <row r="15" spans="1:12" ht="15.75" thickBot="1" x14ac:dyDescent="0.3">
      <c r="A15" s="8" t="s">
        <v>20</v>
      </c>
      <c r="B15" s="21">
        <v>30</v>
      </c>
      <c r="C15" s="22">
        <v>6</v>
      </c>
    </row>
    <row r="16" spans="1:12" ht="15.75" thickBot="1" x14ac:dyDescent="0.3">
      <c r="A16" s="17"/>
      <c r="B16" s="46" t="s">
        <v>9</v>
      </c>
      <c r="C16" s="47"/>
    </row>
    <row r="17" spans="1:3" x14ac:dyDescent="0.25">
      <c r="A17" s="18" t="s">
        <v>19</v>
      </c>
      <c r="B17" s="19">
        <v>1</v>
      </c>
      <c r="C17" s="20">
        <v>0</v>
      </c>
    </row>
    <row r="18" spans="1:3" ht="15.75" thickBot="1" x14ac:dyDescent="0.3">
      <c r="A18" s="8" t="s">
        <v>20</v>
      </c>
      <c r="B18" s="21">
        <v>5</v>
      </c>
      <c r="C18" s="22">
        <v>2</v>
      </c>
    </row>
    <row r="20" spans="1:3" ht="15.75" thickBot="1" x14ac:dyDescent="0.3"/>
    <row r="21" spans="1:3" ht="45.75" thickBot="1" x14ac:dyDescent="0.3">
      <c r="A21" s="35" t="s">
        <v>10</v>
      </c>
      <c r="B21" s="38" t="s">
        <v>11</v>
      </c>
      <c r="C21" s="39" t="s">
        <v>12</v>
      </c>
    </row>
    <row r="22" spans="1:3" x14ac:dyDescent="0.25">
      <c r="A22" s="36" t="s">
        <v>13</v>
      </c>
      <c r="B22" s="41"/>
      <c r="C22" s="42"/>
    </row>
    <row r="23" spans="1:3" ht="15.75" thickBot="1" x14ac:dyDescent="0.3">
      <c r="A23" s="37" t="s">
        <v>14</v>
      </c>
      <c r="B23" s="41"/>
      <c r="C23" s="42"/>
    </row>
    <row r="24" spans="1:3" ht="8.25" customHeight="1" thickBot="1" x14ac:dyDescent="0.3"/>
    <row r="25" spans="1:3" ht="30.75" thickBot="1" x14ac:dyDescent="0.3">
      <c r="A25" s="40" t="s">
        <v>15</v>
      </c>
      <c r="B25" s="29">
        <f>B7</f>
        <v>60000</v>
      </c>
      <c r="C25" s="29">
        <f>B7</f>
        <v>60000</v>
      </c>
    </row>
  </sheetData>
  <sheetProtection password="EE34" sheet="1" objects="1" scenarios="1"/>
  <mergeCells count="4">
    <mergeCell ref="A4:L4"/>
    <mergeCell ref="B13:C13"/>
    <mergeCell ref="B16:C16"/>
    <mergeCell ref="A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C25" sqref="C25"/>
    </sheetView>
  </sheetViews>
  <sheetFormatPr defaultColWidth="8.85546875" defaultRowHeight="15" x14ac:dyDescent="0.25"/>
  <cols>
    <col min="1" max="1" width="32.42578125" customWidth="1"/>
    <col min="2" max="3" width="16.85546875" customWidth="1"/>
  </cols>
  <sheetData>
    <row r="1" spans="1:12" x14ac:dyDescent="0.25">
      <c r="A1" s="30" t="s">
        <v>16</v>
      </c>
      <c r="B1" s="31" t="s">
        <v>18</v>
      </c>
      <c r="C1" s="33" t="str">
        <f>IF(AND('Оплата труда (решение)'!E22="верно",'Оплата труда (решение)'!F22="верно",'Оплата труда (решение)'!E23="верно",'Оплата труда (решение)'!F23="верно"),"решена","не решена")</f>
        <v>не решена</v>
      </c>
    </row>
    <row r="2" spans="1:12" x14ac:dyDescent="0.25">
      <c r="A2" s="32" t="s">
        <v>17</v>
      </c>
      <c r="B2" s="32"/>
      <c r="C2" s="32"/>
      <c r="D2" s="32"/>
      <c r="E2" s="32"/>
    </row>
    <row r="3" spans="1:12" ht="15.75" thickBot="1" x14ac:dyDescent="0.3"/>
    <row r="4" spans="1:12" ht="19.5" thickBot="1" x14ac:dyDescent="0.35">
      <c r="A4" s="43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15.75" thickBot="1" x14ac:dyDescent="0.3">
      <c r="A5" s="1"/>
    </row>
    <row r="6" spans="1:12" ht="15.75" thickBot="1" x14ac:dyDescent="0.3">
      <c r="A6" s="2" t="s">
        <v>1</v>
      </c>
      <c r="B6" s="3" t="s">
        <v>2</v>
      </c>
      <c r="C6" s="4" t="s">
        <v>3</v>
      </c>
    </row>
    <row r="7" spans="1:12" x14ac:dyDescent="0.25">
      <c r="A7" s="5" t="s">
        <v>4</v>
      </c>
      <c r="B7" s="6">
        <v>60000</v>
      </c>
      <c r="C7" s="7">
        <v>25000</v>
      </c>
    </row>
    <row r="8" spans="1:12" ht="15.75" thickBot="1" x14ac:dyDescent="0.3">
      <c r="A8" s="8" t="s">
        <v>5</v>
      </c>
      <c r="B8" s="9">
        <v>0</v>
      </c>
      <c r="C8" s="10">
        <v>7.0000000000000001E-3</v>
      </c>
    </row>
    <row r="10" spans="1:12" ht="15.75" thickBot="1" x14ac:dyDescent="0.3"/>
    <row r="11" spans="1:12" ht="15.75" thickBot="1" x14ac:dyDescent="0.3">
      <c r="A11" s="11"/>
      <c r="B11" s="12" t="s">
        <v>6</v>
      </c>
      <c r="C11" s="13" t="s">
        <v>7</v>
      </c>
    </row>
    <row r="12" spans="1:12" ht="15.75" thickBot="1" x14ac:dyDescent="0.3">
      <c r="A12" s="14" t="s">
        <v>21</v>
      </c>
      <c r="B12" s="15">
        <v>2000000</v>
      </c>
      <c r="C12" s="16">
        <v>7000000</v>
      </c>
    </row>
    <row r="13" spans="1:12" ht="15.75" thickBot="1" x14ac:dyDescent="0.3">
      <c r="A13" s="17"/>
      <c r="B13" s="46" t="s">
        <v>8</v>
      </c>
      <c r="C13" s="47"/>
    </row>
    <row r="14" spans="1:12" x14ac:dyDescent="0.25">
      <c r="A14" s="18" t="s">
        <v>19</v>
      </c>
      <c r="B14" s="19">
        <v>20</v>
      </c>
      <c r="C14" s="20">
        <v>3</v>
      </c>
    </row>
    <row r="15" spans="1:12" ht="15.75" thickBot="1" x14ac:dyDescent="0.3">
      <c r="A15" s="8" t="s">
        <v>20</v>
      </c>
      <c r="B15" s="21">
        <v>30</v>
      </c>
      <c r="C15" s="22">
        <v>6</v>
      </c>
    </row>
    <row r="16" spans="1:12" ht="15.75" thickBot="1" x14ac:dyDescent="0.3">
      <c r="A16" s="17"/>
      <c r="B16" s="46" t="s">
        <v>9</v>
      </c>
      <c r="C16" s="47"/>
    </row>
    <row r="17" spans="1:6" x14ac:dyDescent="0.25">
      <c r="A17" s="18" t="s">
        <v>19</v>
      </c>
      <c r="B17" s="19">
        <v>1</v>
      </c>
      <c r="C17" s="20">
        <v>0</v>
      </c>
    </row>
    <row r="18" spans="1:6" ht="15.75" thickBot="1" x14ac:dyDescent="0.3">
      <c r="A18" s="8" t="s">
        <v>20</v>
      </c>
      <c r="B18" s="21">
        <v>5</v>
      </c>
      <c r="C18" s="22">
        <v>2</v>
      </c>
    </row>
    <row r="20" spans="1:6" ht="15.75" thickBot="1" x14ac:dyDescent="0.3"/>
    <row r="21" spans="1:6" ht="45.75" thickBot="1" x14ac:dyDescent="0.3">
      <c r="A21" s="23" t="s">
        <v>10</v>
      </c>
      <c r="B21" s="24" t="s">
        <v>11</v>
      </c>
      <c r="C21" s="25" t="s">
        <v>12</v>
      </c>
    </row>
    <row r="22" spans="1:6" x14ac:dyDescent="0.25">
      <c r="A22" s="26" t="s">
        <v>13</v>
      </c>
      <c r="B22" s="6">
        <f>ROUND(($C$7*12+$B14*$B$12*$C$8+$C14*$C$12*$C$8)/12,0)</f>
        <v>60583</v>
      </c>
      <c r="C22" s="7">
        <f>ROUND($C$7+$B17*$B$12*$C$8+$C17*$C$12*$C$8,0)</f>
        <v>39000</v>
      </c>
      <c r="E22" s="33" t="str">
        <f>IFERROR(IF('Оплата труда'!B22='Оплата труда (решение)'!B22,"верно","не верно"),"не верно")</f>
        <v>не верно</v>
      </c>
      <c r="F22" s="33" t="str">
        <f>IFERROR(IF('Оплата труда'!C22='Оплата труда (решение)'!C22,"верно","не верно"),"не верно")</f>
        <v>не верно</v>
      </c>
    </row>
    <row r="23" spans="1:6" ht="15.75" thickBot="1" x14ac:dyDescent="0.3">
      <c r="A23" s="27" t="s">
        <v>14</v>
      </c>
      <c r="B23" s="6">
        <f>ROUND(($C$7*12+$B15*$B$12*$C$8+$C15*$C$12*$C$8)/12,0)</f>
        <v>84500</v>
      </c>
      <c r="C23" s="7">
        <f>ROUND($C$7+$B18*$B$12*$C$8+$C18*$C$12*$C$8,0)</f>
        <v>193000</v>
      </c>
      <c r="E23" s="33" t="str">
        <f>IFERROR(IF('Оплата труда'!B23='Оплата труда (решение)'!B23,"верно","не верно"),"не верно")</f>
        <v>не верно</v>
      </c>
      <c r="F23" s="33" t="str">
        <f>IFERROR(IF('Оплата труда'!C23='Оплата труда (решение)'!C23,"верно","не верно"),"не верно")</f>
        <v>не верно</v>
      </c>
    </row>
    <row r="24" spans="1:6" ht="15.75" thickBot="1" x14ac:dyDescent="0.3"/>
    <row r="25" spans="1:6" ht="15.75" thickBot="1" x14ac:dyDescent="0.3">
      <c r="A25" s="28" t="s">
        <v>15</v>
      </c>
      <c r="B25" s="29">
        <f>B7</f>
        <v>60000</v>
      </c>
    </row>
  </sheetData>
  <mergeCells count="3">
    <mergeCell ref="A4:L4"/>
    <mergeCell ref="B13:C13"/>
    <mergeCell ref="B16:C16"/>
  </mergeCells>
  <conditionalFormatting sqref="E22:F23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Оплата труда</vt:lpstr>
      <vt:lpstr>Оплата труда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2018-07-26T10:15:18Z</dcterms:created>
  <dcterms:modified xsi:type="dcterms:W3CDTF">2018-08-14T09:01:06Z</dcterms:modified>
</cp:coreProperties>
</file>