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90" windowWidth="18525" windowHeight="11655"/>
  </bookViews>
  <sheets>
    <sheet name="named colors" sheetId="4" r:id="rId1"/>
  </sheets>
  <externalReferences>
    <externalReference r:id="rId2"/>
  </externalReferences>
  <definedNames>
    <definedName name="dist2">[1]Easy!$V$1</definedName>
    <definedName name="mid">[1]Easy!$U$1</definedName>
    <definedName name="pow">[1]Easy!$T$1</definedName>
  </definedNames>
  <calcPr calcId="145621"/>
</workbook>
</file>

<file path=xl/calcChain.xml><?xml version="1.0" encoding="utf-8"?>
<calcChain xmlns="http://schemas.openxmlformats.org/spreadsheetml/2006/main">
  <c r="C2" i="4" l="1"/>
  <c r="F2" i="4"/>
  <c r="G2" i="4"/>
  <c r="H2" i="4"/>
  <c r="AC2" i="4"/>
  <c r="AF2" i="4" s="1"/>
  <c r="AA2" i="4" s="1"/>
  <c r="AD2" i="4"/>
  <c r="AG2" i="4" s="1"/>
  <c r="AE2" i="4"/>
  <c r="C3" i="4"/>
  <c r="F3" i="4"/>
  <c r="G3" i="4"/>
  <c r="H3" i="4"/>
  <c r="AC3" i="4"/>
  <c r="AF3" i="4" s="1"/>
  <c r="AA3" i="4" s="1"/>
  <c r="AD3" i="4"/>
  <c r="AG3" i="4" s="1"/>
  <c r="AE3" i="4"/>
  <c r="C4" i="4"/>
  <c r="F4" i="4"/>
  <c r="G4" i="4"/>
  <c r="H4" i="4"/>
  <c r="AC4" i="4"/>
  <c r="AD4" i="4"/>
  <c r="AF4" i="4" s="1"/>
  <c r="AA4" i="4" s="1"/>
  <c r="AE4" i="4"/>
  <c r="C5" i="4"/>
  <c r="F5" i="4"/>
  <c r="G5" i="4"/>
  <c r="H5" i="4"/>
  <c r="AC5" i="4"/>
  <c r="AD5" i="4"/>
  <c r="AG5" i="4" s="1"/>
  <c r="AE5" i="4"/>
  <c r="AF5" i="4"/>
  <c r="AA5" i="4" s="1"/>
  <c r="C6" i="4"/>
  <c r="F6" i="4"/>
  <c r="G6" i="4"/>
  <c r="H6" i="4"/>
  <c r="AC6" i="4"/>
  <c r="AD6" i="4"/>
  <c r="AF6" i="4" s="1"/>
  <c r="AA6" i="4" s="1"/>
  <c r="AE6" i="4"/>
  <c r="C7" i="4"/>
  <c r="F7" i="4"/>
  <c r="G7" i="4"/>
  <c r="H7" i="4"/>
  <c r="AC7" i="4"/>
  <c r="AD7" i="4"/>
  <c r="AF7" i="4" s="1"/>
  <c r="AA7" i="4" s="1"/>
  <c r="AE7" i="4"/>
  <c r="C8" i="4"/>
  <c r="F8" i="4"/>
  <c r="G8" i="4"/>
  <c r="H8" i="4"/>
  <c r="AC8" i="4"/>
  <c r="AF8" i="4" s="1"/>
  <c r="AA8" i="4" s="1"/>
  <c r="AD8" i="4"/>
  <c r="AG8" i="4" s="1"/>
  <c r="AE8" i="4"/>
  <c r="C9" i="4"/>
  <c r="F9" i="4"/>
  <c r="G9" i="4"/>
  <c r="H9" i="4"/>
  <c r="AC9" i="4"/>
  <c r="AD9" i="4"/>
  <c r="AG9" i="4" s="1"/>
  <c r="AE9" i="4"/>
  <c r="AF9" i="4"/>
  <c r="AA9" i="4" s="1"/>
  <c r="C10" i="4"/>
  <c r="F10" i="4"/>
  <c r="G10" i="4"/>
  <c r="H10" i="4"/>
  <c r="AC10" i="4"/>
  <c r="AF10" i="4" s="1"/>
  <c r="AA10" i="4" s="1"/>
  <c r="AD10" i="4"/>
  <c r="AE10" i="4"/>
  <c r="AG10" i="4"/>
  <c r="AH10" i="4" s="1"/>
  <c r="C11" i="4"/>
  <c r="F11" i="4"/>
  <c r="G11" i="4"/>
  <c r="H11" i="4"/>
  <c r="AC11" i="4"/>
  <c r="AD11" i="4"/>
  <c r="AF11" i="4" s="1"/>
  <c r="AA11" i="4" s="1"/>
  <c r="AE11" i="4"/>
  <c r="C12" i="4"/>
  <c r="F12" i="4"/>
  <c r="G12" i="4"/>
  <c r="H12" i="4"/>
  <c r="AC12" i="4"/>
  <c r="AF12" i="4" s="1"/>
  <c r="AA12" i="4" s="1"/>
  <c r="AD12" i="4"/>
  <c r="AG12" i="4" s="1"/>
  <c r="AE12" i="4"/>
  <c r="C13" i="4"/>
  <c r="F13" i="4"/>
  <c r="G13" i="4"/>
  <c r="H13" i="4"/>
  <c r="AB13" i="4"/>
  <c r="AC13" i="4"/>
  <c r="AD13" i="4"/>
  <c r="AG13" i="4" s="1"/>
  <c r="AE13" i="4"/>
  <c r="AF13" i="4"/>
  <c r="AA13" i="4" s="1"/>
  <c r="C14" i="4"/>
  <c r="F14" i="4"/>
  <c r="G14" i="4"/>
  <c r="H14" i="4"/>
  <c r="AC14" i="4"/>
  <c r="AF14" i="4" s="1"/>
  <c r="AA14" i="4" s="1"/>
  <c r="AD14" i="4"/>
  <c r="AE14" i="4"/>
  <c r="AG14" i="4"/>
  <c r="C15" i="4"/>
  <c r="F15" i="4"/>
  <c r="G15" i="4"/>
  <c r="H15" i="4"/>
  <c r="AC15" i="4"/>
  <c r="AD15" i="4"/>
  <c r="AG15" i="4" s="1"/>
  <c r="AE15" i="4"/>
  <c r="AF15" i="4"/>
  <c r="AA15" i="4" s="1"/>
  <c r="C16" i="4"/>
  <c r="F16" i="4"/>
  <c r="G16" i="4"/>
  <c r="H16" i="4"/>
  <c r="AC16" i="4"/>
  <c r="AD16" i="4"/>
  <c r="AG16" i="4" s="1"/>
  <c r="AE16" i="4"/>
  <c r="AF16" i="4"/>
  <c r="AA16" i="4" s="1"/>
  <c r="C17" i="4"/>
  <c r="F17" i="4"/>
  <c r="G17" i="4"/>
  <c r="H17" i="4"/>
  <c r="AC17" i="4"/>
  <c r="AF17" i="4" s="1"/>
  <c r="AA17" i="4" s="1"/>
  <c r="AD17" i="4"/>
  <c r="AE17" i="4"/>
  <c r="AG17" i="4"/>
  <c r="AB17" i="4" s="1"/>
  <c r="C18" i="4"/>
  <c r="F18" i="4"/>
  <c r="G18" i="4"/>
  <c r="H18" i="4"/>
  <c r="AC18" i="4"/>
  <c r="AD18" i="4"/>
  <c r="AG18" i="4" s="1"/>
  <c r="AE18" i="4"/>
  <c r="C19" i="4"/>
  <c r="F19" i="4"/>
  <c r="G19" i="4"/>
  <c r="H19" i="4"/>
  <c r="AC19" i="4"/>
  <c r="AF19" i="4" s="1"/>
  <c r="AA19" i="4" s="1"/>
  <c r="AD19" i="4"/>
  <c r="AE19" i="4"/>
  <c r="AG19" i="4" s="1"/>
  <c r="C20" i="4"/>
  <c r="F20" i="4"/>
  <c r="G20" i="4"/>
  <c r="H20" i="4"/>
  <c r="AC20" i="4"/>
  <c r="AD20" i="4"/>
  <c r="AG20" i="4" s="1"/>
  <c r="AE20" i="4"/>
  <c r="AF20" i="4"/>
  <c r="AA20" i="4" s="1"/>
  <c r="C21" i="4"/>
  <c r="F21" i="4"/>
  <c r="G21" i="4"/>
  <c r="H21" i="4"/>
  <c r="AC21" i="4"/>
  <c r="AF21" i="4" s="1"/>
  <c r="AA21" i="4" s="1"/>
  <c r="AD21" i="4"/>
  <c r="AE21" i="4"/>
  <c r="AG21" i="4"/>
  <c r="AB21" i="4" s="1"/>
  <c r="C22" i="4"/>
  <c r="F22" i="4"/>
  <c r="G22" i="4"/>
  <c r="H22" i="4"/>
  <c r="AC22" i="4"/>
  <c r="AD22" i="4"/>
  <c r="AG22" i="4" s="1"/>
  <c r="AE22" i="4"/>
  <c r="C23" i="4"/>
  <c r="F23" i="4"/>
  <c r="G23" i="4"/>
  <c r="H23" i="4"/>
  <c r="AC23" i="4"/>
  <c r="AD23" i="4"/>
  <c r="AE23" i="4"/>
  <c r="AG23" i="4" s="1"/>
  <c r="C24" i="4"/>
  <c r="F24" i="4"/>
  <c r="G24" i="4"/>
  <c r="H24" i="4"/>
  <c r="M24" i="4"/>
  <c r="AC24" i="4"/>
  <c r="AD24" i="4"/>
  <c r="AG24" i="4" s="1"/>
  <c r="AE24" i="4"/>
  <c r="AF24" i="4"/>
  <c r="AA24" i="4" s="1"/>
  <c r="S24" i="4" s="1"/>
  <c r="C25" i="4"/>
  <c r="F25" i="4"/>
  <c r="G25" i="4"/>
  <c r="H25" i="4"/>
  <c r="AC25" i="4"/>
  <c r="AF25" i="4" s="1"/>
  <c r="AA25" i="4" s="1"/>
  <c r="AD25" i="4"/>
  <c r="AE25" i="4"/>
  <c r="AG25" i="4"/>
  <c r="C26" i="4"/>
  <c r="F26" i="4"/>
  <c r="G26" i="4"/>
  <c r="H26" i="4"/>
  <c r="AC26" i="4"/>
  <c r="AD26" i="4"/>
  <c r="AE26" i="4"/>
  <c r="C27" i="4"/>
  <c r="F27" i="4"/>
  <c r="G27" i="4"/>
  <c r="H27" i="4"/>
  <c r="AC27" i="4"/>
  <c r="AF27" i="4" s="1"/>
  <c r="AA27" i="4" s="1"/>
  <c r="AD27" i="4"/>
  <c r="AE27" i="4"/>
  <c r="C28" i="4"/>
  <c r="F28" i="4"/>
  <c r="G28" i="4"/>
  <c r="H28" i="4"/>
  <c r="AC28" i="4"/>
  <c r="AD28" i="4"/>
  <c r="AF28" i="4" s="1"/>
  <c r="AA28" i="4" s="1"/>
  <c r="S28" i="4" s="1"/>
  <c r="AE28" i="4"/>
  <c r="C29" i="4"/>
  <c r="F29" i="4"/>
  <c r="G29" i="4"/>
  <c r="H29" i="4"/>
  <c r="AC29" i="4"/>
  <c r="AD29" i="4"/>
  <c r="AE29" i="4"/>
  <c r="C30" i="4"/>
  <c r="F30" i="4"/>
  <c r="G30" i="4"/>
  <c r="H30" i="4"/>
  <c r="AC30" i="4"/>
  <c r="AF30" i="4" s="1"/>
  <c r="AA30" i="4" s="1"/>
  <c r="AD30" i="4"/>
  <c r="AE30" i="4"/>
  <c r="C31" i="4"/>
  <c r="F31" i="4"/>
  <c r="G31" i="4"/>
  <c r="H31" i="4"/>
  <c r="AC31" i="4"/>
  <c r="AF31" i="4" s="1"/>
  <c r="AA31" i="4" s="1"/>
  <c r="S31" i="4" s="1"/>
  <c r="AD31" i="4"/>
  <c r="AG31" i="4" s="1"/>
  <c r="AE31" i="4"/>
  <c r="C32" i="4"/>
  <c r="F32" i="4"/>
  <c r="G32" i="4"/>
  <c r="H32" i="4"/>
  <c r="AA32" i="4"/>
  <c r="AC32" i="4"/>
  <c r="AD32" i="4"/>
  <c r="AF32" i="4" s="1"/>
  <c r="AE32" i="4"/>
  <c r="C33" i="4"/>
  <c r="F33" i="4"/>
  <c r="G33" i="4"/>
  <c r="H33" i="4"/>
  <c r="AB33" i="4"/>
  <c r="AC33" i="4"/>
  <c r="AD33" i="4"/>
  <c r="AE33" i="4"/>
  <c r="AG33" i="4" s="1"/>
  <c r="AF33" i="4"/>
  <c r="AA33" i="4" s="1"/>
  <c r="S33" i="4" s="1"/>
  <c r="C34" i="4"/>
  <c r="F34" i="4"/>
  <c r="G34" i="4"/>
  <c r="H34" i="4"/>
  <c r="AC34" i="4"/>
  <c r="AF34" i="4" s="1"/>
  <c r="AA34" i="4" s="1"/>
  <c r="AD34" i="4"/>
  <c r="AE34" i="4"/>
  <c r="C35" i="4"/>
  <c r="F35" i="4"/>
  <c r="G35" i="4"/>
  <c r="H35" i="4"/>
  <c r="AC35" i="4"/>
  <c r="AF35" i="4" s="1"/>
  <c r="AA35" i="4" s="1"/>
  <c r="S35" i="4" s="1"/>
  <c r="AD35" i="4"/>
  <c r="AG35" i="4" s="1"/>
  <c r="AE35" i="4"/>
  <c r="C36" i="4"/>
  <c r="F36" i="4"/>
  <c r="G36" i="4"/>
  <c r="H36" i="4"/>
  <c r="AC36" i="4"/>
  <c r="AD36" i="4"/>
  <c r="AE36" i="4"/>
  <c r="C37" i="4"/>
  <c r="F37" i="4"/>
  <c r="G37" i="4"/>
  <c r="H37" i="4"/>
  <c r="AB37" i="4"/>
  <c r="T37" i="4" s="1"/>
  <c r="AC37" i="4"/>
  <c r="AD37" i="4"/>
  <c r="AE37" i="4"/>
  <c r="AG37" i="4" s="1"/>
  <c r="AF37" i="4"/>
  <c r="AA37" i="4" s="1"/>
  <c r="C38" i="4"/>
  <c r="F38" i="4"/>
  <c r="G38" i="4"/>
  <c r="H38" i="4"/>
  <c r="AC38" i="4"/>
  <c r="AF38" i="4" s="1"/>
  <c r="AA38" i="4" s="1"/>
  <c r="AD38" i="4"/>
  <c r="AE38" i="4"/>
  <c r="AG38" i="4"/>
  <c r="C39" i="4"/>
  <c r="F39" i="4"/>
  <c r="G39" i="4"/>
  <c r="H39" i="4"/>
  <c r="AC39" i="4"/>
  <c r="AD39" i="4"/>
  <c r="AE39" i="4"/>
  <c r="AG39" i="4" s="1"/>
  <c r="C40" i="4"/>
  <c r="F40" i="4"/>
  <c r="G40" i="4"/>
  <c r="H40" i="4"/>
  <c r="AC40" i="4"/>
  <c r="AD40" i="4"/>
  <c r="AG40" i="4" s="1"/>
  <c r="AE40" i="4"/>
  <c r="C41" i="4"/>
  <c r="F41" i="4"/>
  <c r="G41" i="4"/>
  <c r="H41" i="4"/>
  <c r="AC41" i="4"/>
  <c r="AD41" i="4"/>
  <c r="AE41" i="4"/>
  <c r="AF41" i="4" s="1"/>
  <c r="AA41" i="4" s="1"/>
  <c r="C42" i="4"/>
  <c r="F42" i="4"/>
  <c r="G42" i="4"/>
  <c r="H42" i="4"/>
  <c r="AC42" i="4"/>
  <c r="AD42" i="4"/>
  <c r="AG42" i="4" s="1"/>
  <c r="AE42" i="4"/>
  <c r="AF42" i="4"/>
  <c r="AA42" i="4" s="1"/>
  <c r="C43" i="4"/>
  <c r="F43" i="4"/>
  <c r="G43" i="4"/>
  <c r="H43" i="4"/>
  <c r="AC43" i="4"/>
  <c r="AF43" i="4" s="1"/>
  <c r="AA43" i="4" s="1"/>
  <c r="AD43" i="4"/>
  <c r="AE43" i="4"/>
  <c r="AG43" i="4"/>
  <c r="AB43" i="4" s="1"/>
  <c r="C44" i="4"/>
  <c r="F44" i="4"/>
  <c r="G44" i="4"/>
  <c r="H44" i="4"/>
  <c r="AC44" i="4"/>
  <c r="AD44" i="4"/>
  <c r="AG44" i="4" s="1"/>
  <c r="AE44" i="4"/>
  <c r="C45" i="4"/>
  <c r="F45" i="4"/>
  <c r="G45" i="4"/>
  <c r="H45" i="4"/>
  <c r="AC45" i="4"/>
  <c r="AF45" i="4" s="1"/>
  <c r="AA45" i="4" s="1"/>
  <c r="AD45" i="4"/>
  <c r="AE45" i="4"/>
  <c r="AG45" i="4" s="1"/>
  <c r="C46" i="4"/>
  <c r="F46" i="4"/>
  <c r="G46" i="4"/>
  <c r="H46" i="4"/>
  <c r="AC46" i="4"/>
  <c r="AD46" i="4"/>
  <c r="AG46" i="4" s="1"/>
  <c r="AE46" i="4"/>
  <c r="AF46" i="4"/>
  <c r="AA46" i="4" s="1"/>
  <c r="C47" i="4"/>
  <c r="F47" i="4"/>
  <c r="G47" i="4"/>
  <c r="H47" i="4"/>
  <c r="AC47" i="4"/>
  <c r="AF47" i="4" s="1"/>
  <c r="AA47" i="4" s="1"/>
  <c r="AD47" i="4"/>
  <c r="AE47" i="4"/>
  <c r="AG47" i="4"/>
  <c r="AB47" i="4" s="1"/>
  <c r="C48" i="4"/>
  <c r="F48" i="4"/>
  <c r="G48" i="4"/>
  <c r="H48" i="4"/>
  <c r="AC48" i="4"/>
  <c r="AD48" i="4"/>
  <c r="AG48" i="4" s="1"/>
  <c r="AE48" i="4"/>
  <c r="C49" i="4"/>
  <c r="F49" i="4"/>
  <c r="G49" i="4"/>
  <c r="H49" i="4"/>
  <c r="AC49" i="4"/>
  <c r="AF49" i="4" s="1"/>
  <c r="AA49" i="4" s="1"/>
  <c r="AD49" i="4"/>
  <c r="AE49" i="4"/>
  <c r="AG49" i="4" s="1"/>
  <c r="C50" i="4"/>
  <c r="F50" i="4"/>
  <c r="G50" i="4"/>
  <c r="H50" i="4"/>
  <c r="AB50" i="4"/>
  <c r="AC50" i="4"/>
  <c r="AD50" i="4"/>
  <c r="AG50" i="4" s="1"/>
  <c r="AE50" i="4"/>
  <c r="AF50" i="4"/>
  <c r="AA50" i="4" s="1"/>
  <c r="C51" i="4"/>
  <c r="F51" i="4"/>
  <c r="G51" i="4"/>
  <c r="H51" i="4"/>
  <c r="AC51" i="4"/>
  <c r="AF51" i="4" s="1"/>
  <c r="AA51" i="4" s="1"/>
  <c r="AD51" i="4"/>
  <c r="AE51" i="4"/>
  <c r="C52" i="4"/>
  <c r="F52" i="4"/>
  <c r="G52" i="4"/>
  <c r="H52" i="4"/>
  <c r="AC52" i="4"/>
  <c r="AD52" i="4"/>
  <c r="AE52" i="4"/>
  <c r="C53" i="4"/>
  <c r="F53" i="4"/>
  <c r="G53" i="4"/>
  <c r="H53" i="4"/>
  <c r="AC53" i="4"/>
  <c r="AD53" i="4"/>
  <c r="AE53" i="4"/>
  <c r="C54" i="4"/>
  <c r="F54" i="4"/>
  <c r="G54" i="4"/>
  <c r="H54" i="4"/>
  <c r="AB54" i="4"/>
  <c r="AC54" i="4"/>
  <c r="AD54" i="4"/>
  <c r="AG54" i="4" s="1"/>
  <c r="AE54" i="4"/>
  <c r="AF54" i="4"/>
  <c r="AA54" i="4" s="1"/>
  <c r="S54" i="4" s="1"/>
  <c r="C55" i="4"/>
  <c r="F55" i="4"/>
  <c r="G55" i="4"/>
  <c r="H55" i="4"/>
  <c r="AC55" i="4"/>
  <c r="AD55" i="4"/>
  <c r="AE55" i="4"/>
  <c r="C56" i="4"/>
  <c r="F56" i="4"/>
  <c r="G56" i="4"/>
  <c r="H56" i="4"/>
  <c r="AC56" i="4"/>
  <c r="AD56" i="4"/>
  <c r="AG56" i="4" s="1"/>
  <c r="AE56" i="4"/>
  <c r="C57" i="4"/>
  <c r="F57" i="4"/>
  <c r="G57" i="4"/>
  <c r="H57" i="4"/>
  <c r="AB57" i="4"/>
  <c r="AC57" i="4"/>
  <c r="AD57" i="4"/>
  <c r="AE57" i="4"/>
  <c r="AF57" i="4"/>
  <c r="AA57" i="4" s="1"/>
  <c r="AG57" i="4"/>
  <c r="C58" i="4"/>
  <c r="F58" i="4"/>
  <c r="G58" i="4"/>
  <c r="H58" i="4"/>
  <c r="AC58" i="4"/>
  <c r="AF58" i="4" s="1"/>
  <c r="AA58" i="4" s="1"/>
  <c r="AD58" i="4"/>
  <c r="AE58" i="4"/>
  <c r="AG58" i="4"/>
  <c r="C59" i="4"/>
  <c r="F59" i="4"/>
  <c r="G59" i="4"/>
  <c r="H59" i="4"/>
  <c r="AC59" i="4"/>
  <c r="AD59" i="4"/>
  <c r="AE59" i="4"/>
  <c r="C60" i="4"/>
  <c r="F60" i="4"/>
  <c r="G60" i="4"/>
  <c r="H60" i="4"/>
  <c r="AC60" i="4"/>
  <c r="AD60" i="4"/>
  <c r="AG60" i="4" s="1"/>
  <c r="AE60" i="4"/>
  <c r="C61" i="4"/>
  <c r="F61" i="4"/>
  <c r="G61" i="4"/>
  <c r="H61" i="4"/>
  <c r="AC61" i="4"/>
  <c r="AD61" i="4"/>
  <c r="AG61" i="4" s="1"/>
  <c r="AE61" i="4"/>
  <c r="AF61" i="4"/>
  <c r="AA61" i="4" s="1"/>
  <c r="C62" i="4"/>
  <c r="F62" i="4"/>
  <c r="G62" i="4"/>
  <c r="H62" i="4"/>
  <c r="AC62" i="4"/>
  <c r="AF62" i="4" s="1"/>
  <c r="AA62" i="4" s="1"/>
  <c r="AD62" i="4"/>
  <c r="AE62" i="4"/>
  <c r="AG62" i="4"/>
  <c r="AB62" i="4" s="1"/>
  <c r="C63" i="4"/>
  <c r="F63" i="4"/>
  <c r="G63" i="4"/>
  <c r="H63" i="4"/>
  <c r="AC63" i="4"/>
  <c r="AD63" i="4"/>
  <c r="AG63" i="4" s="1"/>
  <c r="AE63" i="4"/>
  <c r="C64" i="4"/>
  <c r="F64" i="4"/>
  <c r="G64" i="4"/>
  <c r="H64" i="4"/>
  <c r="AC64" i="4"/>
  <c r="AF64" i="4" s="1"/>
  <c r="AA64" i="4" s="1"/>
  <c r="AD64" i="4"/>
  <c r="AE64" i="4"/>
  <c r="AG64" i="4" s="1"/>
  <c r="C65" i="4"/>
  <c r="F65" i="4"/>
  <c r="G65" i="4"/>
  <c r="H65" i="4"/>
  <c r="AC65" i="4"/>
  <c r="AD65" i="4"/>
  <c r="AG65" i="4" s="1"/>
  <c r="AE65" i="4"/>
  <c r="AF65" i="4"/>
  <c r="AA65" i="4" s="1"/>
  <c r="C66" i="4"/>
  <c r="F66" i="4"/>
  <c r="G66" i="4"/>
  <c r="H66" i="4"/>
  <c r="AC66" i="4"/>
  <c r="AF66" i="4" s="1"/>
  <c r="AA66" i="4" s="1"/>
  <c r="AD66" i="4"/>
  <c r="AE66" i="4"/>
  <c r="AG66" i="4"/>
  <c r="AB66" i="4" s="1"/>
  <c r="C67" i="4"/>
  <c r="F67" i="4"/>
  <c r="G67" i="4"/>
  <c r="H67" i="4"/>
  <c r="AC67" i="4"/>
  <c r="AD67" i="4"/>
  <c r="AG67" i="4" s="1"/>
  <c r="AE67" i="4"/>
  <c r="C68" i="4"/>
  <c r="F68" i="4"/>
  <c r="G68" i="4"/>
  <c r="H68" i="4"/>
  <c r="AC68" i="4"/>
  <c r="AF68" i="4" s="1"/>
  <c r="AA68" i="4" s="1"/>
  <c r="AD68" i="4"/>
  <c r="AE68" i="4"/>
  <c r="AG68" i="4" s="1"/>
  <c r="C69" i="4"/>
  <c r="F69" i="4"/>
  <c r="G69" i="4"/>
  <c r="H69" i="4"/>
  <c r="AC69" i="4"/>
  <c r="AD69" i="4"/>
  <c r="AG69" i="4" s="1"/>
  <c r="AE69" i="4"/>
  <c r="AF69" i="4"/>
  <c r="AA69" i="4" s="1"/>
  <c r="C70" i="4"/>
  <c r="F70" i="4"/>
  <c r="G70" i="4"/>
  <c r="H70" i="4"/>
  <c r="AC70" i="4"/>
  <c r="AF70" i="4" s="1"/>
  <c r="AA70" i="4" s="1"/>
  <c r="AD70" i="4"/>
  <c r="AE70" i="4"/>
  <c r="AG70" i="4"/>
  <c r="AB70" i="4" s="1"/>
  <c r="C71" i="4"/>
  <c r="F71" i="4"/>
  <c r="G71" i="4"/>
  <c r="H71" i="4"/>
  <c r="AC71" i="4"/>
  <c r="AD71" i="4"/>
  <c r="AG71" i="4" s="1"/>
  <c r="AE71" i="4"/>
  <c r="C72" i="4"/>
  <c r="F72" i="4"/>
  <c r="G72" i="4"/>
  <c r="H72" i="4"/>
  <c r="AC72" i="4"/>
  <c r="AF72" i="4" s="1"/>
  <c r="AA72" i="4" s="1"/>
  <c r="AD72" i="4"/>
  <c r="AE72" i="4"/>
  <c r="AG72" i="4" s="1"/>
  <c r="C73" i="4"/>
  <c r="F73" i="4"/>
  <c r="G73" i="4"/>
  <c r="H73" i="4"/>
  <c r="AC73" i="4"/>
  <c r="AD73" i="4"/>
  <c r="AG73" i="4" s="1"/>
  <c r="AE73" i="4"/>
  <c r="AF73" i="4"/>
  <c r="AA73" i="4" s="1"/>
  <c r="C74" i="4"/>
  <c r="F74" i="4"/>
  <c r="G74" i="4"/>
  <c r="H74" i="4"/>
  <c r="AC74" i="4"/>
  <c r="AF74" i="4" s="1"/>
  <c r="AA74" i="4" s="1"/>
  <c r="AD74" i="4"/>
  <c r="AE74" i="4"/>
  <c r="AG74" i="4"/>
  <c r="AB74" i="4" s="1"/>
  <c r="C75" i="4"/>
  <c r="F75" i="4"/>
  <c r="G75" i="4"/>
  <c r="H75" i="4"/>
  <c r="AC75" i="4"/>
  <c r="AD75" i="4"/>
  <c r="AG75" i="4" s="1"/>
  <c r="AE75" i="4"/>
  <c r="C76" i="4"/>
  <c r="F76" i="4"/>
  <c r="G76" i="4"/>
  <c r="H76" i="4"/>
  <c r="AC76" i="4"/>
  <c r="AF76" i="4" s="1"/>
  <c r="AA76" i="4" s="1"/>
  <c r="AD76" i="4"/>
  <c r="AE76" i="4"/>
  <c r="AG76" i="4" s="1"/>
  <c r="C77" i="4"/>
  <c r="F77" i="4"/>
  <c r="G77" i="4"/>
  <c r="H77" i="4"/>
  <c r="AC77" i="4"/>
  <c r="AD77" i="4"/>
  <c r="AG77" i="4" s="1"/>
  <c r="AE77" i="4"/>
  <c r="AF77" i="4"/>
  <c r="AA77" i="4" s="1"/>
  <c r="C78" i="4"/>
  <c r="F78" i="4"/>
  <c r="G78" i="4"/>
  <c r="H78" i="4"/>
  <c r="AC78" i="4"/>
  <c r="AF78" i="4" s="1"/>
  <c r="AA78" i="4" s="1"/>
  <c r="AD78" i="4"/>
  <c r="AE78" i="4"/>
  <c r="AG78" i="4"/>
  <c r="AB78" i="4" s="1"/>
  <c r="C79" i="4"/>
  <c r="F79" i="4"/>
  <c r="G79" i="4"/>
  <c r="H79" i="4"/>
  <c r="AC79" i="4"/>
  <c r="AD79" i="4"/>
  <c r="AE79" i="4"/>
  <c r="C80" i="4"/>
  <c r="F80" i="4"/>
  <c r="G80" i="4"/>
  <c r="H80" i="4"/>
  <c r="AC80" i="4"/>
  <c r="AF80" i="4" s="1"/>
  <c r="AA80" i="4" s="1"/>
  <c r="AD80" i="4"/>
  <c r="AE80" i="4"/>
  <c r="AG80" i="4"/>
  <c r="C81" i="4"/>
  <c r="F81" i="4"/>
  <c r="G81" i="4"/>
  <c r="H81" i="4"/>
  <c r="AB81" i="4"/>
  <c r="T81" i="4" s="1"/>
  <c r="AC81" i="4"/>
  <c r="AD81" i="4"/>
  <c r="AE81" i="4"/>
  <c r="AF81" i="4"/>
  <c r="AA81" i="4" s="1"/>
  <c r="S81" i="4" s="1"/>
  <c r="AG81" i="4"/>
  <c r="AH81" i="4" s="1"/>
  <c r="C82" i="4"/>
  <c r="F82" i="4"/>
  <c r="G82" i="4"/>
  <c r="H82" i="4"/>
  <c r="AC82" i="4"/>
  <c r="AD82" i="4"/>
  <c r="AE82" i="4"/>
  <c r="AG82" i="4"/>
  <c r="AB82" i="4" s="1"/>
  <c r="C83" i="4"/>
  <c r="F83" i="4"/>
  <c r="G83" i="4"/>
  <c r="H83" i="4"/>
  <c r="AC83" i="4"/>
  <c r="AD83" i="4"/>
  <c r="AG83" i="4" s="1"/>
  <c r="AE83" i="4"/>
  <c r="AF83" i="4"/>
  <c r="AA83" i="4" s="1"/>
  <c r="C84" i="4"/>
  <c r="F84" i="4"/>
  <c r="G84" i="4"/>
  <c r="H84" i="4"/>
  <c r="AC84" i="4"/>
  <c r="AF84" i="4" s="1"/>
  <c r="AA84" i="4" s="1"/>
  <c r="AD84" i="4"/>
  <c r="AE84" i="4"/>
  <c r="AG84" i="4"/>
  <c r="C85" i="4"/>
  <c r="F85" i="4"/>
  <c r="G85" i="4"/>
  <c r="H85" i="4"/>
  <c r="AC85" i="4"/>
  <c r="AF85" i="4" s="1"/>
  <c r="AA85" i="4" s="1"/>
  <c r="AD85" i="4"/>
  <c r="AG85" i="4" s="1"/>
  <c r="AE85" i="4"/>
  <c r="C86" i="4"/>
  <c r="F86" i="4"/>
  <c r="G86" i="4"/>
  <c r="H86" i="4"/>
  <c r="AC86" i="4"/>
  <c r="AD86" i="4"/>
  <c r="AF86" i="4" s="1"/>
  <c r="AA86" i="4" s="1"/>
  <c r="AE86" i="4"/>
  <c r="C87" i="4"/>
  <c r="F87" i="4"/>
  <c r="G87" i="4"/>
  <c r="H87" i="4"/>
  <c r="AC87" i="4"/>
  <c r="AD87" i="4"/>
  <c r="AG87" i="4" s="1"/>
  <c r="AE87" i="4"/>
  <c r="AF87" i="4"/>
  <c r="AA87" i="4" s="1"/>
  <c r="C88" i="4"/>
  <c r="F88" i="4"/>
  <c r="G88" i="4"/>
  <c r="H88" i="4"/>
  <c r="AC88" i="4"/>
  <c r="AF88" i="4" s="1"/>
  <c r="AA88" i="4" s="1"/>
  <c r="AD88" i="4"/>
  <c r="AE88" i="4"/>
  <c r="AG88" i="4"/>
  <c r="C89" i="4"/>
  <c r="F89" i="4"/>
  <c r="G89" i="4"/>
  <c r="H89" i="4"/>
  <c r="AC89" i="4"/>
  <c r="AF89" i="4" s="1"/>
  <c r="AA89" i="4" s="1"/>
  <c r="AD89" i="4"/>
  <c r="AG89" i="4" s="1"/>
  <c r="AE89" i="4"/>
  <c r="C90" i="4"/>
  <c r="F90" i="4"/>
  <c r="G90" i="4"/>
  <c r="H90" i="4"/>
  <c r="AC90" i="4"/>
  <c r="AF90" i="4" s="1"/>
  <c r="AA90" i="4" s="1"/>
  <c r="AD90" i="4"/>
  <c r="AG90" i="4" s="1"/>
  <c r="AE90" i="4"/>
  <c r="C91" i="4"/>
  <c r="F91" i="4"/>
  <c r="G91" i="4"/>
  <c r="H91" i="4"/>
  <c r="AC91" i="4"/>
  <c r="AD91" i="4"/>
  <c r="AG91" i="4" s="1"/>
  <c r="AE91" i="4"/>
  <c r="AF91" i="4"/>
  <c r="AA91" i="4" s="1"/>
  <c r="C92" i="4"/>
  <c r="F92" i="4"/>
  <c r="G92" i="4"/>
  <c r="H92" i="4"/>
  <c r="AC92" i="4"/>
  <c r="AF92" i="4" s="1"/>
  <c r="AA92" i="4" s="1"/>
  <c r="AD92" i="4"/>
  <c r="AE92" i="4"/>
  <c r="AG92" i="4"/>
  <c r="C93" i="4"/>
  <c r="F93" i="4"/>
  <c r="G93" i="4"/>
  <c r="H93" i="4"/>
  <c r="AC93" i="4"/>
  <c r="AD93" i="4"/>
  <c r="AF93" i="4" s="1"/>
  <c r="AA93" i="4" s="1"/>
  <c r="AE93" i="4"/>
  <c r="C94" i="4"/>
  <c r="F94" i="4"/>
  <c r="G94" i="4"/>
  <c r="H94" i="4"/>
  <c r="AC94" i="4"/>
  <c r="AF94" i="4" s="1"/>
  <c r="AA94" i="4" s="1"/>
  <c r="AD94" i="4"/>
  <c r="AG94" i="4" s="1"/>
  <c r="AE94" i="4"/>
  <c r="C95" i="4"/>
  <c r="F95" i="4"/>
  <c r="G95" i="4"/>
  <c r="H95" i="4"/>
  <c r="AC95" i="4"/>
  <c r="AD95" i="4"/>
  <c r="AF95" i="4" s="1"/>
  <c r="AA95" i="4" s="1"/>
  <c r="AE95" i="4"/>
  <c r="C96" i="4"/>
  <c r="F96" i="4"/>
  <c r="G96" i="4"/>
  <c r="H96" i="4"/>
  <c r="AC96" i="4"/>
  <c r="AD96" i="4"/>
  <c r="AF96" i="4" s="1"/>
  <c r="AA96" i="4" s="1"/>
  <c r="AE96" i="4"/>
  <c r="AG96" i="4" s="1"/>
  <c r="C97" i="4"/>
  <c r="F97" i="4"/>
  <c r="G97" i="4"/>
  <c r="H97" i="4"/>
  <c r="AC97" i="4"/>
  <c r="AD97" i="4"/>
  <c r="AF97" i="4" s="1"/>
  <c r="AA97" i="4" s="1"/>
  <c r="AE97" i="4"/>
  <c r="C98" i="4"/>
  <c r="F98" i="4"/>
  <c r="G98" i="4"/>
  <c r="H98" i="4"/>
  <c r="AC98" i="4"/>
  <c r="AF98" i="4" s="1"/>
  <c r="AA98" i="4" s="1"/>
  <c r="AD98" i="4"/>
  <c r="AG98" i="4" s="1"/>
  <c r="AE98" i="4"/>
  <c r="C99" i="4"/>
  <c r="F99" i="4"/>
  <c r="G99" i="4"/>
  <c r="H99" i="4"/>
  <c r="AC99" i="4"/>
  <c r="AF99" i="4" s="1"/>
  <c r="AA99" i="4" s="1"/>
  <c r="AD99" i="4"/>
  <c r="AG99" i="4" s="1"/>
  <c r="AE99" i="4"/>
  <c r="C100" i="4"/>
  <c r="F100" i="4"/>
  <c r="G100" i="4"/>
  <c r="H100" i="4"/>
  <c r="AC100" i="4"/>
  <c r="AD100" i="4"/>
  <c r="AG100" i="4" s="1"/>
  <c r="AE100" i="4"/>
  <c r="AF100" i="4" s="1"/>
  <c r="AA100" i="4" s="1"/>
  <c r="C101" i="4"/>
  <c r="F101" i="4"/>
  <c r="G101" i="4"/>
  <c r="H101" i="4"/>
  <c r="AB101" i="4"/>
  <c r="T101" i="4" s="1"/>
  <c r="AC101" i="4"/>
  <c r="AD101" i="4"/>
  <c r="AE101" i="4"/>
  <c r="AF101" i="4"/>
  <c r="AA101" i="4" s="1"/>
  <c r="AG101" i="4"/>
  <c r="AH101" i="4" s="1"/>
  <c r="C102" i="4"/>
  <c r="F102" i="4"/>
  <c r="G102" i="4"/>
  <c r="H102" i="4"/>
  <c r="AC102" i="4"/>
  <c r="AF102" i="4" s="1"/>
  <c r="AA102" i="4" s="1"/>
  <c r="AD102" i="4"/>
  <c r="AE102" i="4"/>
  <c r="AG102" i="4"/>
  <c r="C103" i="4"/>
  <c r="F103" i="4"/>
  <c r="G103" i="4"/>
  <c r="H103" i="4"/>
  <c r="AC103" i="4"/>
  <c r="AF103" i="4" s="1"/>
  <c r="AA103" i="4" s="1"/>
  <c r="AD103" i="4"/>
  <c r="AG103" i="4" s="1"/>
  <c r="AE103" i="4"/>
  <c r="C104" i="4"/>
  <c r="F104" i="4"/>
  <c r="G104" i="4"/>
  <c r="H104" i="4"/>
  <c r="AC104" i="4"/>
  <c r="AD104" i="4"/>
  <c r="AG104" i="4" s="1"/>
  <c r="AE104" i="4"/>
  <c r="AF104" i="4" s="1"/>
  <c r="AA104" i="4" s="1"/>
  <c r="C105" i="4"/>
  <c r="F105" i="4"/>
  <c r="G105" i="4"/>
  <c r="H105" i="4"/>
  <c r="AB105" i="4"/>
  <c r="T105" i="4" s="1"/>
  <c r="AC105" i="4"/>
  <c r="AD105" i="4"/>
  <c r="AE105" i="4"/>
  <c r="AF105" i="4"/>
  <c r="AA105" i="4" s="1"/>
  <c r="AG105" i="4"/>
  <c r="AH105" i="4" s="1"/>
  <c r="C106" i="4"/>
  <c r="F106" i="4"/>
  <c r="G106" i="4"/>
  <c r="H106" i="4"/>
  <c r="AC106" i="4"/>
  <c r="AF106" i="4" s="1"/>
  <c r="AA106" i="4" s="1"/>
  <c r="AD106" i="4"/>
  <c r="AE106" i="4"/>
  <c r="AG106" i="4"/>
  <c r="C107" i="4"/>
  <c r="F107" i="4"/>
  <c r="G107" i="4"/>
  <c r="H107" i="4"/>
  <c r="AC107" i="4"/>
  <c r="AF107" i="4" s="1"/>
  <c r="AA107" i="4" s="1"/>
  <c r="AD107" i="4"/>
  <c r="AE107" i="4"/>
  <c r="C108" i="4"/>
  <c r="F108" i="4"/>
  <c r="G108" i="4"/>
  <c r="H108" i="4"/>
  <c r="AC108" i="4"/>
  <c r="AD108" i="4"/>
  <c r="AG108" i="4" s="1"/>
  <c r="AB108" i="4" s="1"/>
  <c r="AE108" i="4"/>
  <c r="C109" i="4"/>
  <c r="F109" i="4"/>
  <c r="G109" i="4"/>
  <c r="H109" i="4"/>
  <c r="AC109" i="4"/>
  <c r="AD109" i="4"/>
  <c r="AE109" i="4"/>
  <c r="AG109" i="4" s="1"/>
  <c r="AF109" i="4"/>
  <c r="AA109" i="4" s="1"/>
  <c r="C110" i="4"/>
  <c r="F110" i="4"/>
  <c r="G110" i="4"/>
  <c r="H110" i="4"/>
  <c r="AC110" i="4"/>
  <c r="AF110" i="4" s="1"/>
  <c r="AA110" i="4" s="1"/>
  <c r="AD110" i="4"/>
  <c r="AE110" i="4"/>
  <c r="AG110" i="4" s="1"/>
  <c r="C111" i="4"/>
  <c r="F111" i="4"/>
  <c r="G111" i="4"/>
  <c r="H111" i="4"/>
  <c r="AC111" i="4"/>
  <c r="AD111" i="4"/>
  <c r="AG111" i="4" s="1"/>
  <c r="AE111" i="4"/>
  <c r="AF111" i="4"/>
  <c r="AA111" i="4" s="1"/>
  <c r="C112" i="4"/>
  <c r="F112" i="4"/>
  <c r="G112" i="4"/>
  <c r="H112" i="4"/>
  <c r="AC112" i="4"/>
  <c r="AF112" i="4" s="1"/>
  <c r="AA112" i="4" s="1"/>
  <c r="AD112" i="4"/>
  <c r="AE112" i="4"/>
  <c r="AG112" i="4"/>
  <c r="C113" i="4"/>
  <c r="F113" i="4"/>
  <c r="G113" i="4"/>
  <c r="H113" i="4"/>
  <c r="AC113" i="4"/>
  <c r="AD113" i="4"/>
  <c r="AF113" i="4" s="1"/>
  <c r="AA113" i="4" s="1"/>
  <c r="AE113" i="4"/>
  <c r="C114" i="4"/>
  <c r="F114" i="4"/>
  <c r="G114" i="4"/>
  <c r="H114" i="4"/>
  <c r="AC114" i="4"/>
  <c r="AF114" i="4" s="1"/>
  <c r="AA114" i="4" s="1"/>
  <c r="AD114" i="4"/>
  <c r="AE114" i="4"/>
  <c r="AG114" i="4" s="1"/>
  <c r="C115" i="4"/>
  <c r="F115" i="4"/>
  <c r="G115" i="4"/>
  <c r="H115" i="4"/>
  <c r="AC115" i="4"/>
  <c r="AD115" i="4"/>
  <c r="AG115" i="4" s="1"/>
  <c r="AE115" i="4"/>
  <c r="AF115" i="4"/>
  <c r="AA115" i="4" s="1"/>
  <c r="C116" i="4"/>
  <c r="F116" i="4"/>
  <c r="G116" i="4"/>
  <c r="H116" i="4"/>
  <c r="AC116" i="4"/>
  <c r="AF116" i="4" s="1"/>
  <c r="AA116" i="4" s="1"/>
  <c r="AD116" i="4"/>
  <c r="AE116" i="4"/>
  <c r="AG116" i="4"/>
  <c r="AI116" i="4" s="1"/>
  <c r="Z116" i="4" s="1"/>
  <c r="C117" i="4"/>
  <c r="F117" i="4"/>
  <c r="G117" i="4"/>
  <c r="H117" i="4"/>
  <c r="AC117" i="4"/>
  <c r="AD117" i="4"/>
  <c r="AF117" i="4" s="1"/>
  <c r="AA117" i="4" s="1"/>
  <c r="AE117" i="4"/>
  <c r="C118" i="4"/>
  <c r="F118" i="4"/>
  <c r="G118" i="4"/>
  <c r="H118" i="4"/>
  <c r="AC118" i="4"/>
  <c r="AD118" i="4"/>
  <c r="AE118" i="4"/>
  <c r="AG118" i="4" s="1"/>
  <c r="C119" i="4"/>
  <c r="F119" i="4"/>
  <c r="G119" i="4"/>
  <c r="H119" i="4"/>
  <c r="M119" i="4"/>
  <c r="AC119" i="4"/>
  <c r="AD119" i="4"/>
  <c r="AG119" i="4" s="1"/>
  <c r="AE119" i="4"/>
  <c r="AF119" i="4"/>
  <c r="AA119" i="4" s="1"/>
  <c r="S119" i="4" s="1"/>
  <c r="C120" i="4"/>
  <c r="F120" i="4"/>
  <c r="G120" i="4"/>
  <c r="H120" i="4"/>
  <c r="AC120" i="4"/>
  <c r="AF120" i="4" s="1"/>
  <c r="AA120" i="4" s="1"/>
  <c r="AD120" i="4"/>
  <c r="AE120" i="4"/>
  <c r="AG120" i="4"/>
  <c r="C121" i="4"/>
  <c r="F121" i="4"/>
  <c r="G121" i="4"/>
  <c r="H121" i="4"/>
  <c r="AC121" i="4"/>
  <c r="AD121" i="4"/>
  <c r="AE121" i="4"/>
  <c r="C122" i="4"/>
  <c r="F122" i="4"/>
  <c r="G122" i="4"/>
  <c r="H122" i="4"/>
  <c r="AC122" i="4"/>
  <c r="AD122" i="4"/>
  <c r="AE122" i="4"/>
  <c r="AG122" i="4" s="1"/>
  <c r="C123" i="4"/>
  <c r="F123" i="4"/>
  <c r="G123" i="4"/>
  <c r="H123" i="4"/>
  <c r="M123" i="4"/>
  <c r="AC123" i="4"/>
  <c r="AD123" i="4"/>
  <c r="AG123" i="4" s="1"/>
  <c r="AE123" i="4"/>
  <c r="AF123" i="4"/>
  <c r="AA123" i="4" s="1"/>
  <c r="S123" i="4" s="1"/>
  <c r="C124" i="4"/>
  <c r="F124" i="4"/>
  <c r="G124" i="4"/>
  <c r="H124" i="4"/>
  <c r="AC124" i="4"/>
  <c r="AF124" i="4" s="1"/>
  <c r="AA124" i="4" s="1"/>
  <c r="AD124" i="4"/>
  <c r="AE124" i="4"/>
  <c r="AG124" i="4"/>
  <c r="C125" i="4"/>
  <c r="F125" i="4"/>
  <c r="G125" i="4"/>
  <c r="H125" i="4"/>
  <c r="AC125" i="4"/>
  <c r="AD125" i="4"/>
  <c r="AE125" i="4"/>
  <c r="C126" i="4"/>
  <c r="F126" i="4"/>
  <c r="G126" i="4"/>
  <c r="H126" i="4"/>
  <c r="AC126" i="4"/>
  <c r="AD126" i="4"/>
  <c r="AE126" i="4"/>
  <c r="AG126" i="4" s="1"/>
  <c r="C127" i="4"/>
  <c r="F127" i="4"/>
  <c r="G127" i="4"/>
  <c r="H127" i="4"/>
  <c r="M127" i="4"/>
  <c r="AC127" i="4"/>
  <c r="AD127" i="4"/>
  <c r="AG127" i="4" s="1"/>
  <c r="AE127" i="4"/>
  <c r="AF127" i="4"/>
  <c r="AA127" i="4" s="1"/>
  <c r="S127" i="4" s="1"/>
  <c r="C128" i="4"/>
  <c r="F128" i="4"/>
  <c r="G128" i="4"/>
  <c r="H128" i="4"/>
  <c r="AC128" i="4"/>
  <c r="AF128" i="4" s="1"/>
  <c r="AA128" i="4" s="1"/>
  <c r="AD128" i="4"/>
  <c r="AE128" i="4"/>
  <c r="AG128" i="4"/>
  <c r="C129" i="4"/>
  <c r="F129" i="4"/>
  <c r="G129" i="4"/>
  <c r="H129" i="4"/>
  <c r="AC129" i="4"/>
  <c r="AD129" i="4"/>
  <c r="AE129" i="4"/>
  <c r="C130" i="4"/>
  <c r="F130" i="4"/>
  <c r="G130" i="4"/>
  <c r="H130" i="4"/>
  <c r="AC130" i="4"/>
  <c r="AD130" i="4"/>
  <c r="AE130" i="4"/>
  <c r="AG130" i="4" s="1"/>
  <c r="C131" i="4"/>
  <c r="F131" i="4"/>
  <c r="G131" i="4"/>
  <c r="H131" i="4"/>
  <c r="AB131" i="4"/>
  <c r="AC131" i="4"/>
  <c r="AD131" i="4"/>
  <c r="AG131" i="4" s="1"/>
  <c r="AE131" i="4"/>
  <c r="AF131" i="4"/>
  <c r="AA131" i="4" s="1"/>
  <c r="S131" i="4" s="1"/>
  <c r="C132" i="4"/>
  <c r="F132" i="4"/>
  <c r="G132" i="4"/>
  <c r="H132" i="4"/>
  <c r="AC132" i="4"/>
  <c r="AF132" i="4" s="1"/>
  <c r="AA132" i="4" s="1"/>
  <c r="AD132" i="4"/>
  <c r="AE132" i="4"/>
  <c r="C133" i="4"/>
  <c r="F133" i="4"/>
  <c r="G133" i="4"/>
  <c r="H133" i="4"/>
  <c r="AC133" i="4"/>
  <c r="AD133" i="4"/>
  <c r="AG133" i="4" s="1"/>
  <c r="AB133" i="4" s="1"/>
  <c r="AE133" i="4"/>
  <c r="C134" i="4"/>
  <c r="F134" i="4"/>
  <c r="G134" i="4"/>
  <c r="H134" i="4"/>
  <c r="AC134" i="4"/>
  <c r="AD134" i="4"/>
  <c r="AG134" i="4" s="1"/>
  <c r="AE134" i="4"/>
  <c r="C135" i="4"/>
  <c r="F135" i="4"/>
  <c r="G135" i="4"/>
  <c r="H135" i="4"/>
  <c r="AC135" i="4"/>
  <c r="AD135" i="4"/>
  <c r="AG135" i="4" s="1"/>
  <c r="AE135" i="4"/>
  <c r="AF135" i="4" s="1"/>
  <c r="AA135" i="4" s="1"/>
  <c r="C136" i="4"/>
  <c r="F136" i="4"/>
  <c r="G136" i="4"/>
  <c r="H136" i="4"/>
  <c r="AB136" i="4"/>
  <c r="T136" i="4" s="1"/>
  <c r="AC136" i="4"/>
  <c r="AD136" i="4"/>
  <c r="AE136" i="4"/>
  <c r="AF136" i="4"/>
  <c r="AA136" i="4" s="1"/>
  <c r="AG136" i="4"/>
  <c r="AI136" i="4" s="1"/>
  <c r="Z136" i="4" s="1"/>
  <c r="C137" i="4"/>
  <c r="F137" i="4"/>
  <c r="G137" i="4"/>
  <c r="H137" i="4"/>
  <c r="AC137" i="4"/>
  <c r="AF137" i="4" s="1"/>
  <c r="AA137" i="4" s="1"/>
  <c r="AD137" i="4"/>
  <c r="AE137" i="4"/>
  <c r="AG137" i="4"/>
  <c r="AB137" i="4" s="1"/>
  <c r="C138" i="4"/>
  <c r="F138" i="4"/>
  <c r="G138" i="4"/>
  <c r="H138" i="4"/>
  <c r="AC138" i="4"/>
  <c r="AD138" i="4"/>
  <c r="AG138" i="4" s="1"/>
  <c r="AE138" i="4"/>
  <c r="C139" i="4"/>
  <c r="F139" i="4"/>
  <c r="G139" i="4"/>
  <c r="H139" i="4"/>
  <c r="AC139" i="4"/>
  <c r="AD139" i="4"/>
  <c r="AE139" i="4"/>
  <c r="AF139" i="4" s="1"/>
  <c r="AA139" i="4" s="1"/>
  <c r="C140" i="4"/>
  <c r="F140" i="4"/>
  <c r="G140" i="4"/>
  <c r="H140" i="4"/>
  <c r="AB140" i="4"/>
  <c r="T140" i="4" s="1"/>
  <c r="AC140" i="4"/>
  <c r="AD140" i="4"/>
  <c r="AE140" i="4"/>
  <c r="AF140" i="4"/>
  <c r="AA140" i="4" s="1"/>
  <c r="AG140" i="4"/>
  <c r="AI140" i="4" s="1"/>
  <c r="Z140" i="4" s="1"/>
  <c r="C141" i="4"/>
  <c r="F141" i="4"/>
  <c r="G141" i="4"/>
  <c r="H141" i="4"/>
  <c r="AC141" i="4"/>
  <c r="AF141" i="4" s="1"/>
  <c r="AA141" i="4" s="1"/>
  <c r="AD141" i="4"/>
  <c r="AE141" i="4"/>
  <c r="AG141" i="4"/>
  <c r="AB141" i="4" s="1"/>
  <c r="C142" i="4"/>
  <c r="F142" i="4"/>
  <c r="G142" i="4"/>
  <c r="H142" i="4"/>
  <c r="AC142" i="4"/>
  <c r="AD142" i="4"/>
  <c r="AG142" i="4" s="1"/>
  <c r="AE142" i="4"/>
  <c r="C143" i="4"/>
  <c r="F143" i="4"/>
  <c r="G143" i="4"/>
  <c r="H143" i="4"/>
  <c r="AC143" i="4"/>
  <c r="AD143" i="4"/>
  <c r="AE143" i="4"/>
  <c r="AF143" i="4" s="1"/>
  <c r="AA143" i="4" s="1"/>
  <c r="C144" i="4"/>
  <c r="F144" i="4"/>
  <c r="G144" i="4"/>
  <c r="H144" i="4"/>
  <c r="AB144" i="4"/>
  <c r="T144" i="4" s="1"/>
  <c r="AC144" i="4"/>
  <c r="AD144" i="4"/>
  <c r="AE144" i="4"/>
  <c r="AF144" i="4"/>
  <c r="AA144" i="4" s="1"/>
  <c r="AG144" i="4"/>
  <c r="AI144" i="4" s="1"/>
  <c r="Z144" i="4" s="1"/>
  <c r="C145" i="4"/>
  <c r="F145" i="4"/>
  <c r="G145" i="4"/>
  <c r="H145" i="4"/>
  <c r="AC145" i="4"/>
  <c r="AF145" i="4" s="1"/>
  <c r="AA145" i="4" s="1"/>
  <c r="AD145" i="4"/>
  <c r="AE145" i="4"/>
  <c r="AG145" i="4"/>
  <c r="AB145" i="4" s="1"/>
  <c r="C146" i="4"/>
  <c r="F146" i="4"/>
  <c r="G146" i="4"/>
  <c r="H146" i="4"/>
  <c r="AC146" i="4"/>
  <c r="AD146" i="4"/>
  <c r="AG146" i="4" s="1"/>
  <c r="AE146" i="4"/>
  <c r="C147" i="4"/>
  <c r="F147" i="4"/>
  <c r="G147" i="4"/>
  <c r="H147" i="4"/>
  <c r="AC147" i="4"/>
  <c r="AD147" i="4"/>
  <c r="AE147" i="4"/>
  <c r="AF147" i="4" s="1"/>
  <c r="AA147" i="4" s="1"/>
  <c r="C148" i="4"/>
  <c r="F148" i="4"/>
  <c r="G148" i="4"/>
  <c r="H148" i="4"/>
  <c r="AB148" i="4"/>
  <c r="T148" i="4" s="1"/>
  <c r="AC148" i="4"/>
  <c r="AD148" i="4"/>
  <c r="AE148" i="4"/>
  <c r="AF148" i="4"/>
  <c r="AA148" i="4" s="1"/>
  <c r="AG148" i="4"/>
  <c r="AI148" i="4" s="1"/>
  <c r="Z148" i="4" s="1"/>
  <c r="C149" i="4"/>
  <c r="F149" i="4"/>
  <c r="G149" i="4"/>
  <c r="H149" i="4"/>
  <c r="AC149" i="4"/>
  <c r="AF149" i="4" s="1"/>
  <c r="AA149" i="4" s="1"/>
  <c r="AD149" i="4"/>
  <c r="AE149" i="4"/>
  <c r="AG149" i="4"/>
  <c r="AB149" i="4" s="1"/>
  <c r="M137" i="4" l="1"/>
  <c r="S137" i="4"/>
  <c r="M148" i="4"/>
  <c r="S148" i="4"/>
  <c r="M144" i="4"/>
  <c r="S144" i="4"/>
  <c r="M140" i="4"/>
  <c r="S140" i="4"/>
  <c r="M136" i="4"/>
  <c r="S136" i="4"/>
  <c r="T133" i="4"/>
  <c r="N133" i="4" s="1"/>
  <c r="S132" i="4"/>
  <c r="M132" i="4" s="1"/>
  <c r="M149" i="4"/>
  <c r="S149" i="4"/>
  <c r="S147" i="4"/>
  <c r="M147" i="4" s="1"/>
  <c r="AB146" i="4"/>
  <c r="S143" i="4"/>
  <c r="M143" i="4"/>
  <c r="AB142" i="4"/>
  <c r="S139" i="4"/>
  <c r="M139" i="4" s="1"/>
  <c r="AB138" i="4"/>
  <c r="S135" i="4"/>
  <c r="M135" i="4"/>
  <c r="AI134" i="4"/>
  <c r="Z134" i="4" s="1"/>
  <c r="AB134" i="4"/>
  <c r="AI126" i="4"/>
  <c r="Z126" i="4" s="1"/>
  <c r="S145" i="4"/>
  <c r="M145" i="4" s="1"/>
  <c r="AB130" i="4"/>
  <c r="M141" i="4"/>
  <c r="S141" i="4"/>
  <c r="AH135" i="4"/>
  <c r="AI135" i="4"/>
  <c r="Z135" i="4" s="1"/>
  <c r="AB135" i="4"/>
  <c r="T149" i="4"/>
  <c r="N149" i="4"/>
  <c r="Q148" i="4"/>
  <c r="K148" i="4"/>
  <c r="N145" i="4"/>
  <c r="T145" i="4"/>
  <c r="Q144" i="4"/>
  <c r="K144" i="4" s="1"/>
  <c r="T141" i="4"/>
  <c r="N141" i="4" s="1"/>
  <c r="Q140" i="4"/>
  <c r="K140" i="4"/>
  <c r="N137" i="4"/>
  <c r="T137" i="4"/>
  <c r="Q136" i="4"/>
  <c r="K136" i="4" s="1"/>
  <c r="AI118" i="4"/>
  <c r="Z118" i="4" s="1"/>
  <c r="AI149" i="4"/>
  <c r="Z149" i="4" s="1"/>
  <c r="AH148" i="4"/>
  <c r="AG147" i="4"/>
  <c r="AF146" i="4"/>
  <c r="AA146" i="4" s="1"/>
  <c r="AI145" i="4"/>
  <c r="Z145" i="4" s="1"/>
  <c r="AH144" i="4"/>
  <c r="AG143" i="4"/>
  <c r="AF142" i="4"/>
  <c r="AA142" i="4" s="1"/>
  <c r="AI141" i="4"/>
  <c r="Z141" i="4" s="1"/>
  <c r="AH140" i="4"/>
  <c r="AG139" i="4"/>
  <c r="AF138" i="4"/>
  <c r="AA138" i="4" s="1"/>
  <c r="AI137" i="4"/>
  <c r="Z137" i="4" s="1"/>
  <c r="AH136" i="4"/>
  <c r="AF134" i="4"/>
  <c r="AA134" i="4" s="1"/>
  <c r="AF133" i="4"/>
  <c r="AA133" i="4" s="1"/>
  <c r="AI131" i="4"/>
  <c r="Z131" i="4" s="1"/>
  <c r="M131" i="4"/>
  <c r="AF130" i="4"/>
  <c r="AA130" i="4" s="1"/>
  <c r="AF129" i="4"/>
  <c r="AA129" i="4" s="1"/>
  <c r="AG129" i="4"/>
  <c r="AF126" i="4"/>
  <c r="AA126" i="4" s="1"/>
  <c r="AF125" i="4"/>
  <c r="AA125" i="4" s="1"/>
  <c r="AG125" i="4"/>
  <c r="AF122" i="4"/>
  <c r="AA122" i="4" s="1"/>
  <c r="AF121" i="4"/>
  <c r="AA121" i="4" s="1"/>
  <c r="AG121" i="4"/>
  <c r="AF118" i="4"/>
  <c r="AA118" i="4" s="1"/>
  <c r="M116" i="4"/>
  <c r="S116" i="4"/>
  <c r="AH149" i="4"/>
  <c r="N148" i="4"/>
  <c r="AH145" i="4"/>
  <c r="N144" i="4"/>
  <c r="AH141" i="4"/>
  <c r="N140" i="4"/>
  <c r="AH137" i="4"/>
  <c r="N136" i="4"/>
  <c r="AH131" i="4"/>
  <c r="M128" i="4"/>
  <c r="S128" i="4"/>
  <c r="AH127" i="4"/>
  <c r="AI127" i="4"/>
  <c r="Z127" i="4" s="1"/>
  <c r="M124" i="4"/>
  <c r="S124" i="4"/>
  <c r="AH123" i="4"/>
  <c r="AI123" i="4"/>
  <c r="Z123" i="4" s="1"/>
  <c r="M120" i="4"/>
  <c r="S120" i="4"/>
  <c r="AH119" i="4"/>
  <c r="AI119" i="4"/>
  <c r="Z119" i="4" s="1"/>
  <c r="Q116" i="4"/>
  <c r="K116" i="4" s="1"/>
  <c r="S115" i="4"/>
  <c r="M115" i="4" s="1"/>
  <c r="AH114" i="4"/>
  <c r="AI114" i="4"/>
  <c r="Z114" i="4" s="1"/>
  <c r="AB114" i="4"/>
  <c r="S113" i="4"/>
  <c r="M113" i="4" s="1"/>
  <c r="AH111" i="4"/>
  <c r="AI111" i="4"/>
  <c r="Z111" i="4" s="1"/>
  <c r="AB111" i="4"/>
  <c r="S110" i="4"/>
  <c r="M110" i="4"/>
  <c r="AI133" i="4"/>
  <c r="Z133" i="4" s="1"/>
  <c r="T131" i="4"/>
  <c r="N131" i="4" s="1"/>
  <c r="AI128" i="4"/>
  <c r="Z128" i="4" s="1"/>
  <c r="AB128" i="4"/>
  <c r="AH128" i="4"/>
  <c r="AH126" i="4"/>
  <c r="AB126" i="4"/>
  <c r="AI124" i="4"/>
  <c r="Z124" i="4" s="1"/>
  <c r="AB124" i="4"/>
  <c r="AH124" i="4"/>
  <c r="AH122" i="4"/>
  <c r="AB122" i="4"/>
  <c r="AI120" i="4"/>
  <c r="Z120" i="4" s="1"/>
  <c r="AB120" i="4"/>
  <c r="AH120" i="4"/>
  <c r="AH118" i="4"/>
  <c r="AB118" i="4"/>
  <c r="S112" i="4"/>
  <c r="M112" i="4" s="1"/>
  <c r="S109" i="4"/>
  <c r="M109" i="4"/>
  <c r="AH133" i="4"/>
  <c r="AG132" i="4"/>
  <c r="AB127" i="4"/>
  <c r="AB123" i="4"/>
  <c r="AB119" i="4"/>
  <c r="S117" i="4"/>
  <c r="M117" i="4" s="1"/>
  <c r="AH115" i="4"/>
  <c r="AI115" i="4"/>
  <c r="Z115" i="4" s="1"/>
  <c r="AB115" i="4"/>
  <c r="S114" i="4"/>
  <c r="M114" i="4"/>
  <c r="AI112" i="4"/>
  <c r="Z112" i="4" s="1"/>
  <c r="S111" i="4"/>
  <c r="M111" i="4" s="1"/>
  <c r="AH110" i="4"/>
  <c r="AI110" i="4"/>
  <c r="Z110" i="4" s="1"/>
  <c r="AB110" i="4"/>
  <c r="AH109" i="4"/>
  <c r="AI109" i="4"/>
  <c r="Z109" i="4" s="1"/>
  <c r="AB109" i="4"/>
  <c r="N108" i="4"/>
  <c r="T108" i="4"/>
  <c r="M107" i="4"/>
  <c r="S107" i="4"/>
  <c r="AH116" i="4"/>
  <c r="AH112" i="4"/>
  <c r="AG107" i="4"/>
  <c r="AI106" i="4"/>
  <c r="Z106" i="4" s="1"/>
  <c r="X105" i="4"/>
  <c r="AI102" i="4"/>
  <c r="Z102" i="4" s="1"/>
  <c r="X101" i="4"/>
  <c r="S97" i="4"/>
  <c r="M97" i="4"/>
  <c r="S93" i="4"/>
  <c r="M93" i="4" s="1"/>
  <c r="AB91" i="4"/>
  <c r="AH91" i="4"/>
  <c r="AI91" i="4"/>
  <c r="Z91" i="4" s="1"/>
  <c r="M90" i="4"/>
  <c r="S90" i="4"/>
  <c r="AH88" i="4"/>
  <c r="S87" i="4"/>
  <c r="M87" i="4" s="1"/>
  <c r="AH85" i="4"/>
  <c r="AI85" i="4"/>
  <c r="Z85" i="4" s="1"/>
  <c r="AB85" i="4"/>
  <c r="AB83" i="4"/>
  <c r="AH83" i="4"/>
  <c r="AI83" i="4"/>
  <c r="Z83" i="4" s="1"/>
  <c r="AI80" i="4"/>
  <c r="Z80" i="4" s="1"/>
  <c r="S105" i="4"/>
  <c r="M105" i="4"/>
  <c r="S101" i="4"/>
  <c r="M101" i="4"/>
  <c r="AI98" i="4"/>
  <c r="Z98" i="4" s="1"/>
  <c r="AB98" i="4"/>
  <c r="AH98" i="4"/>
  <c r="AI94" i="4"/>
  <c r="Z94" i="4" s="1"/>
  <c r="AB94" i="4"/>
  <c r="AH94" i="4"/>
  <c r="S92" i="4"/>
  <c r="M92" i="4"/>
  <c r="S86" i="4"/>
  <c r="M86" i="4" s="1"/>
  <c r="S85" i="4"/>
  <c r="M85" i="4" s="1"/>
  <c r="S84" i="4"/>
  <c r="M84" i="4" s="1"/>
  <c r="AG117" i="4"/>
  <c r="AB116" i="4"/>
  <c r="AG113" i="4"/>
  <c r="AB112" i="4"/>
  <c r="AH108" i="4"/>
  <c r="S104" i="4"/>
  <c r="M104" i="4"/>
  <c r="AB103" i="4"/>
  <c r="AH103" i="4"/>
  <c r="AI103" i="4"/>
  <c r="Z103" i="4" s="1"/>
  <c r="S100" i="4"/>
  <c r="M100" i="4" s="1"/>
  <c r="AB99" i="4"/>
  <c r="AH99" i="4"/>
  <c r="AI99" i="4"/>
  <c r="Z99" i="4" s="1"/>
  <c r="M98" i="4"/>
  <c r="S98" i="4"/>
  <c r="AH96" i="4"/>
  <c r="AI96" i="4"/>
  <c r="Z96" i="4" s="1"/>
  <c r="AB96" i="4"/>
  <c r="S95" i="4"/>
  <c r="M95" i="4" s="1"/>
  <c r="M94" i="4"/>
  <c r="S94" i="4"/>
  <c r="AH92" i="4"/>
  <c r="S91" i="4"/>
  <c r="M91" i="4" s="1"/>
  <c r="AH89" i="4"/>
  <c r="AI89" i="4"/>
  <c r="Z89" i="4" s="1"/>
  <c r="AB89" i="4"/>
  <c r="AB87" i="4"/>
  <c r="AH87" i="4"/>
  <c r="AI87" i="4"/>
  <c r="Z87" i="4" s="1"/>
  <c r="AH84" i="4"/>
  <c r="S83" i="4"/>
  <c r="M83" i="4" s="1"/>
  <c r="X81" i="4"/>
  <c r="AF108" i="4"/>
  <c r="M106" i="4"/>
  <c r="S106" i="4"/>
  <c r="AH104" i="4"/>
  <c r="AI104" i="4"/>
  <c r="Z104" i="4" s="1"/>
  <c r="AB104" i="4"/>
  <c r="M103" i="4"/>
  <c r="S103" i="4"/>
  <c r="M102" i="4"/>
  <c r="S102" i="4"/>
  <c r="AH100" i="4"/>
  <c r="AI100" i="4"/>
  <c r="Z100" i="4" s="1"/>
  <c r="AB100" i="4"/>
  <c r="M99" i="4"/>
  <c r="S99" i="4"/>
  <c r="S96" i="4"/>
  <c r="M96" i="4" s="1"/>
  <c r="AI90" i="4"/>
  <c r="Z90" i="4" s="1"/>
  <c r="AB90" i="4"/>
  <c r="AH90" i="4"/>
  <c r="S89" i="4"/>
  <c r="M89" i="4"/>
  <c r="S88" i="4"/>
  <c r="M88" i="4"/>
  <c r="S80" i="4"/>
  <c r="M80" i="4" s="1"/>
  <c r="AH106" i="4"/>
  <c r="N105" i="4"/>
  <c r="AH102" i="4"/>
  <c r="N101" i="4"/>
  <c r="AG97" i="4"/>
  <c r="AG93" i="4"/>
  <c r="AB92" i="4"/>
  <c r="AB88" i="4"/>
  <c r="AB84" i="4"/>
  <c r="M81" i="4"/>
  <c r="AB80" i="4"/>
  <c r="S74" i="4"/>
  <c r="M74" i="4" s="1"/>
  <c r="M66" i="4"/>
  <c r="S66" i="4"/>
  <c r="S58" i="4"/>
  <c r="M58" i="4" s="1"/>
  <c r="AI92" i="4"/>
  <c r="Z92" i="4" s="1"/>
  <c r="AI88" i="4"/>
  <c r="Z88" i="4" s="1"/>
  <c r="AG86" i="4"/>
  <c r="AI84" i="4"/>
  <c r="Z84" i="4" s="1"/>
  <c r="AG79" i="4"/>
  <c r="AF79" i="4"/>
  <c r="AA79" i="4" s="1"/>
  <c r="AI77" i="4"/>
  <c r="Z77" i="4" s="1"/>
  <c r="AB77" i="4"/>
  <c r="AH77" i="4"/>
  <c r="S76" i="4"/>
  <c r="M76" i="4" s="1"/>
  <c r="N74" i="4"/>
  <c r="T74" i="4"/>
  <c r="M73" i="4"/>
  <c r="S73" i="4"/>
  <c r="AH72" i="4"/>
  <c r="AI72" i="4"/>
  <c r="Z72" i="4" s="1"/>
  <c r="AB72" i="4"/>
  <c r="AB71" i="4"/>
  <c r="AI69" i="4"/>
  <c r="Z69" i="4" s="1"/>
  <c r="AB69" i="4"/>
  <c r="AH69" i="4"/>
  <c r="S68" i="4"/>
  <c r="M68" i="4" s="1"/>
  <c r="N66" i="4"/>
  <c r="T66" i="4"/>
  <c r="M65" i="4"/>
  <c r="S65" i="4"/>
  <c r="AH64" i="4"/>
  <c r="AI64" i="4"/>
  <c r="Z64" i="4" s="1"/>
  <c r="AB64" i="4"/>
  <c r="AB63" i="4"/>
  <c r="AI61" i="4"/>
  <c r="Z61" i="4" s="1"/>
  <c r="AB61" i="4"/>
  <c r="AH61" i="4"/>
  <c r="AB106" i="4"/>
  <c r="AI105" i="4"/>
  <c r="Z105" i="4" s="1"/>
  <c r="AB102" i="4"/>
  <c r="AI101" i="4"/>
  <c r="Z101" i="4" s="1"/>
  <c r="AG95" i="4"/>
  <c r="AF82" i="4"/>
  <c r="AA82" i="4" s="1"/>
  <c r="T82" i="4"/>
  <c r="N82" i="4" s="1"/>
  <c r="AI81" i="4"/>
  <c r="Z81" i="4" s="1"/>
  <c r="S78" i="4"/>
  <c r="M78" i="4" s="1"/>
  <c r="M70" i="4"/>
  <c r="S70" i="4"/>
  <c r="S62" i="4"/>
  <c r="M62" i="4" s="1"/>
  <c r="S57" i="4"/>
  <c r="M57" i="4" s="1"/>
  <c r="N81" i="4"/>
  <c r="AH80" i="4"/>
  <c r="T78" i="4"/>
  <c r="N78" i="4" s="1"/>
  <c r="S77" i="4"/>
  <c r="M77" i="4" s="1"/>
  <c r="AH76" i="4"/>
  <c r="AI76" i="4"/>
  <c r="Z76" i="4" s="1"/>
  <c r="AB76" i="4"/>
  <c r="AB75" i="4"/>
  <c r="AI73" i="4"/>
  <c r="Z73" i="4" s="1"/>
  <c r="AB73" i="4"/>
  <c r="AH73" i="4"/>
  <c r="S72" i="4"/>
  <c r="M72" i="4"/>
  <c r="T70" i="4"/>
  <c r="N70" i="4" s="1"/>
  <c r="S69" i="4"/>
  <c r="M69" i="4" s="1"/>
  <c r="AH68" i="4"/>
  <c r="AI68" i="4"/>
  <c r="Z68" i="4" s="1"/>
  <c r="AB68" i="4"/>
  <c r="AH67" i="4"/>
  <c r="AB67" i="4"/>
  <c r="AI65" i="4"/>
  <c r="Z65" i="4" s="1"/>
  <c r="AB65" i="4"/>
  <c r="AH65" i="4"/>
  <c r="S64" i="4"/>
  <c r="M64" i="4"/>
  <c r="T62" i="4"/>
  <c r="N62" i="4" s="1"/>
  <c r="S61" i="4"/>
  <c r="M61" i="4" s="1"/>
  <c r="AI78" i="4"/>
  <c r="Z78" i="4" s="1"/>
  <c r="AF75" i="4"/>
  <c r="AA75" i="4" s="1"/>
  <c r="AI74" i="4"/>
  <c r="Z74" i="4" s="1"/>
  <c r="AF71" i="4"/>
  <c r="AA71" i="4" s="1"/>
  <c r="AI70" i="4"/>
  <c r="Z70" i="4" s="1"/>
  <c r="AF67" i="4"/>
  <c r="AA67" i="4" s="1"/>
  <c r="AI66" i="4"/>
  <c r="Z66" i="4" s="1"/>
  <c r="AF63" i="4"/>
  <c r="AA63" i="4" s="1"/>
  <c r="AI62" i="4"/>
  <c r="Z62" i="4" s="1"/>
  <c r="AF60" i="4"/>
  <c r="AH60" i="4" s="1"/>
  <c r="AB60" i="4"/>
  <c r="AF59" i="4"/>
  <c r="AA59" i="4" s="1"/>
  <c r="AI58" i="4"/>
  <c r="Z58" i="4" s="1"/>
  <c r="AI57" i="4"/>
  <c r="Z57" i="4" s="1"/>
  <c r="AF56" i="4"/>
  <c r="AB56" i="4"/>
  <c r="AF55" i="4"/>
  <c r="AA55" i="4" s="1"/>
  <c r="AI54" i="4"/>
  <c r="Z54" i="4" s="1"/>
  <c r="AH54" i="4"/>
  <c r="M51" i="4"/>
  <c r="S51" i="4"/>
  <c r="AI50" i="4"/>
  <c r="Z50" i="4" s="1"/>
  <c r="AH50" i="4"/>
  <c r="AH49" i="4"/>
  <c r="AI49" i="4"/>
  <c r="Z49" i="4" s="1"/>
  <c r="AB49" i="4"/>
  <c r="AI48" i="4"/>
  <c r="Z48" i="4" s="1"/>
  <c r="AB48" i="4"/>
  <c r="AI46" i="4"/>
  <c r="Z46" i="4" s="1"/>
  <c r="AB46" i="4"/>
  <c r="AH46" i="4"/>
  <c r="S45" i="4"/>
  <c r="M45" i="4" s="1"/>
  <c r="N43" i="4"/>
  <c r="T43" i="4"/>
  <c r="M42" i="4"/>
  <c r="S42" i="4"/>
  <c r="S41" i="4"/>
  <c r="M41" i="4" s="1"/>
  <c r="AB40" i="4"/>
  <c r="S38" i="4"/>
  <c r="M38" i="4"/>
  <c r="AH78" i="4"/>
  <c r="AH74" i="4"/>
  <c r="AH70" i="4"/>
  <c r="AH66" i="4"/>
  <c r="AH62" i="4"/>
  <c r="AG59" i="4"/>
  <c r="AB58" i="4"/>
  <c r="AH57" i="4"/>
  <c r="AG55" i="4"/>
  <c r="M54" i="4"/>
  <c r="AF53" i="4"/>
  <c r="AA53" i="4" s="1"/>
  <c r="AG53" i="4"/>
  <c r="AG51" i="4"/>
  <c r="M47" i="4"/>
  <c r="S47" i="4"/>
  <c r="S37" i="4"/>
  <c r="M37" i="4"/>
  <c r="T57" i="4"/>
  <c r="N57" i="4" s="1"/>
  <c r="T54" i="4"/>
  <c r="N54" i="4"/>
  <c r="M50" i="4"/>
  <c r="S50" i="4"/>
  <c r="T50" i="4"/>
  <c r="N50" i="4" s="1"/>
  <c r="S49" i="4"/>
  <c r="M49" i="4"/>
  <c r="T47" i="4"/>
  <c r="N47" i="4" s="1"/>
  <c r="S46" i="4"/>
  <c r="M46" i="4" s="1"/>
  <c r="AH45" i="4"/>
  <c r="AI45" i="4"/>
  <c r="Z45" i="4" s="1"/>
  <c r="AB45" i="4"/>
  <c r="AH44" i="4"/>
  <c r="AB44" i="4"/>
  <c r="AI42" i="4"/>
  <c r="Z42" i="4" s="1"/>
  <c r="AB42" i="4"/>
  <c r="AH42" i="4"/>
  <c r="AB39" i="4"/>
  <c r="AI39" i="4"/>
  <c r="Z39" i="4" s="1"/>
  <c r="AH58" i="4"/>
  <c r="AG52" i="4"/>
  <c r="AF52" i="4"/>
  <c r="AA52" i="4" s="1"/>
  <c r="S43" i="4"/>
  <c r="M43" i="4" s="1"/>
  <c r="AF48" i="4"/>
  <c r="AA48" i="4" s="1"/>
  <c r="AI47" i="4"/>
  <c r="Z47" i="4" s="1"/>
  <c r="AF44" i="4"/>
  <c r="AA44" i="4" s="1"/>
  <c r="AI43" i="4"/>
  <c r="Z43" i="4" s="1"/>
  <c r="AG41" i="4"/>
  <c r="AF40" i="4"/>
  <c r="AA40" i="4" s="1"/>
  <c r="AF39" i="4"/>
  <c r="AA39" i="4" s="1"/>
  <c r="AI38" i="4"/>
  <c r="Z38" i="4" s="1"/>
  <c r="AF36" i="4"/>
  <c r="AA36" i="4" s="1"/>
  <c r="AG36" i="4"/>
  <c r="T33" i="4"/>
  <c r="N33" i="4" s="1"/>
  <c r="AB25" i="4"/>
  <c r="AH25" i="4"/>
  <c r="AI25" i="4"/>
  <c r="Z25" i="4" s="1"/>
  <c r="AH47" i="4"/>
  <c r="AH43" i="4"/>
  <c r="AB38" i="4"/>
  <c r="AI37" i="4"/>
  <c r="Z37" i="4" s="1"/>
  <c r="AI35" i="4"/>
  <c r="Z35" i="4" s="1"/>
  <c r="AB35" i="4"/>
  <c r="AI33" i="4"/>
  <c r="Z33" i="4" s="1"/>
  <c r="AH33" i="4"/>
  <c r="AI31" i="4"/>
  <c r="Z31" i="4" s="1"/>
  <c r="AB31" i="4"/>
  <c r="S27" i="4"/>
  <c r="M27" i="4"/>
  <c r="N37" i="4"/>
  <c r="M35" i="4"/>
  <c r="S34" i="4"/>
  <c r="M34" i="4" s="1"/>
  <c r="S32" i="4"/>
  <c r="M32" i="4"/>
  <c r="M31" i="4"/>
  <c r="M30" i="4"/>
  <c r="S30" i="4"/>
  <c r="M28" i="4"/>
  <c r="AH38" i="4"/>
  <c r="AH37" i="4"/>
  <c r="AH35" i="4"/>
  <c r="AG34" i="4"/>
  <c r="M33" i="4"/>
  <c r="AH31" i="4"/>
  <c r="AG30" i="4"/>
  <c r="AG29" i="4"/>
  <c r="AG32" i="4"/>
  <c r="AF29" i="4"/>
  <c r="AA29" i="4" s="1"/>
  <c r="AG28" i="4"/>
  <c r="AG27" i="4"/>
  <c r="AG26" i="4"/>
  <c r="AF26" i="4"/>
  <c r="AA26" i="4" s="1"/>
  <c r="AF23" i="4"/>
  <c r="AA23" i="4" s="1"/>
  <c r="S21" i="4"/>
  <c r="M21" i="4" s="1"/>
  <c r="S25" i="4"/>
  <c r="M25" i="4" s="1"/>
  <c r="AI24" i="4"/>
  <c r="Z24" i="4" s="1"/>
  <c r="AH24" i="4"/>
  <c r="T21" i="4"/>
  <c r="N21" i="4" s="1"/>
  <c r="S20" i="4"/>
  <c r="M20" i="4" s="1"/>
  <c r="AH19" i="4"/>
  <c r="AI19" i="4"/>
  <c r="Z19" i="4" s="1"/>
  <c r="AB19" i="4"/>
  <c r="AB18" i="4"/>
  <c r="AI16" i="4"/>
  <c r="Z16" i="4" s="1"/>
  <c r="AB16" i="4"/>
  <c r="AH16" i="4"/>
  <c r="AI15" i="4"/>
  <c r="Z15" i="4" s="1"/>
  <c r="AB15" i="4"/>
  <c r="AH15" i="4"/>
  <c r="AH23" i="4"/>
  <c r="AB23" i="4"/>
  <c r="S17" i="4"/>
  <c r="M17" i="4" s="1"/>
  <c r="S14" i="4"/>
  <c r="M14" i="4"/>
  <c r="AB24" i="4"/>
  <c r="AB22" i="4"/>
  <c r="AI20" i="4"/>
  <c r="Z20" i="4" s="1"/>
  <c r="AB20" i="4"/>
  <c r="AH20" i="4"/>
  <c r="S19" i="4"/>
  <c r="M19" i="4" s="1"/>
  <c r="N17" i="4"/>
  <c r="T17" i="4"/>
  <c r="M16" i="4"/>
  <c r="S16" i="4"/>
  <c r="AI14" i="4"/>
  <c r="Z14" i="4" s="1"/>
  <c r="AF22" i="4"/>
  <c r="AA22" i="4" s="1"/>
  <c r="AI21" i="4"/>
  <c r="Z21" i="4" s="1"/>
  <c r="AF18" i="4"/>
  <c r="AA18" i="4" s="1"/>
  <c r="AI17" i="4"/>
  <c r="Z17" i="4" s="1"/>
  <c r="AH13" i="4"/>
  <c r="AI13" i="4"/>
  <c r="Z13" i="4" s="1"/>
  <c r="M11" i="4"/>
  <c r="S11" i="4"/>
  <c r="AH9" i="4"/>
  <c r="AI9" i="4"/>
  <c r="Z9" i="4" s="1"/>
  <c r="AB9" i="4"/>
  <c r="M8" i="4"/>
  <c r="S8" i="4"/>
  <c r="S4" i="4"/>
  <c r="M4" i="4" s="1"/>
  <c r="S3" i="4"/>
  <c r="M3" i="4"/>
  <c r="AH21" i="4"/>
  <c r="AH17" i="4"/>
  <c r="AB12" i="4"/>
  <c r="AH12" i="4"/>
  <c r="AI12" i="4"/>
  <c r="Z12" i="4" s="1"/>
  <c r="S10" i="4"/>
  <c r="M10" i="4"/>
  <c r="S6" i="4"/>
  <c r="M6" i="4" s="1"/>
  <c r="AI5" i="4"/>
  <c r="Z5" i="4" s="1"/>
  <c r="AB5" i="4"/>
  <c r="AH5" i="4"/>
  <c r="S15" i="4"/>
  <c r="M15" i="4" s="1"/>
  <c r="AH14" i="4"/>
  <c r="S13" i="4"/>
  <c r="M13" i="4" s="1"/>
  <c r="N13" i="4"/>
  <c r="T13" i="4"/>
  <c r="S12" i="4"/>
  <c r="M12" i="4" s="1"/>
  <c r="X10" i="4"/>
  <c r="S9" i="4"/>
  <c r="M9" i="4"/>
  <c r="S7" i="4"/>
  <c r="M7" i="4" s="1"/>
  <c r="AH2" i="4"/>
  <c r="AI2" i="4"/>
  <c r="Z2" i="4" s="1"/>
  <c r="AB2" i="4"/>
  <c r="AB14" i="4"/>
  <c r="AB8" i="4"/>
  <c r="AH8" i="4"/>
  <c r="AI8" i="4"/>
  <c r="Z8" i="4" s="1"/>
  <c r="S5" i="4"/>
  <c r="M5" i="4" s="1"/>
  <c r="AH3" i="4"/>
  <c r="AI3" i="4"/>
  <c r="Z3" i="4" s="1"/>
  <c r="AB3" i="4"/>
  <c r="S2" i="4"/>
  <c r="AJ2" i="4" s="1"/>
  <c r="M2" i="4"/>
  <c r="AG4" i="4"/>
  <c r="AG11" i="4"/>
  <c r="AB10" i="4"/>
  <c r="AG7" i="4"/>
  <c r="AG6" i="4"/>
  <c r="AI10" i="4"/>
  <c r="Z10" i="4" s="1"/>
  <c r="X60" i="4" l="1"/>
  <c r="Y13" i="4"/>
  <c r="X13" i="4"/>
  <c r="Q20" i="4"/>
  <c r="K20" i="4" s="1"/>
  <c r="X23" i="4"/>
  <c r="T16" i="4"/>
  <c r="N16" i="4" s="1"/>
  <c r="S23" i="4"/>
  <c r="M23" i="4"/>
  <c r="AH27" i="4"/>
  <c r="AB27" i="4"/>
  <c r="AI27" i="4"/>
  <c r="Z27" i="4" s="1"/>
  <c r="AH32" i="4"/>
  <c r="AB32" i="4"/>
  <c r="AI32" i="4"/>
  <c r="Z32" i="4" s="1"/>
  <c r="Y31" i="4"/>
  <c r="X31" i="4"/>
  <c r="Y35" i="4"/>
  <c r="X35" i="4"/>
  <c r="X47" i="4"/>
  <c r="Y47" i="4"/>
  <c r="S40" i="4"/>
  <c r="M40" i="4" s="1"/>
  <c r="AH40" i="4"/>
  <c r="N56" i="4"/>
  <c r="T56" i="4"/>
  <c r="S63" i="4"/>
  <c r="M63" i="4"/>
  <c r="S71" i="4"/>
  <c r="M71" i="4" s="1"/>
  <c r="X67" i="4"/>
  <c r="T73" i="4"/>
  <c r="N73" i="4" s="1"/>
  <c r="T75" i="4"/>
  <c r="N75" i="4" s="1"/>
  <c r="K76" i="4"/>
  <c r="Q76" i="4"/>
  <c r="Q81" i="4"/>
  <c r="K81" i="4" s="1"/>
  <c r="AB95" i="4"/>
  <c r="AH95" i="4"/>
  <c r="AI95" i="4"/>
  <c r="Z95" i="4" s="1"/>
  <c r="T106" i="4"/>
  <c r="N106" i="4"/>
  <c r="X61" i="4"/>
  <c r="Y61" i="4"/>
  <c r="Q69" i="4"/>
  <c r="K69" i="4"/>
  <c r="AI71" i="4"/>
  <c r="Z71" i="4" s="1"/>
  <c r="X72" i="4"/>
  <c r="Y72" i="4"/>
  <c r="X77" i="4"/>
  <c r="Y77" i="4"/>
  <c r="Q92" i="4"/>
  <c r="K92" i="4" s="1"/>
  <c r="N80" i="4"/>
  <c r="T80" i="4"/>
  <c r="T92" i="4"/>
  <c r="N92" i="4" s="1"/>
  <c r="X102" i="4"/>
  <c r="Y102" i="4"/>
  <c r="T90" i="4"/>
  <c r="N90" i="4"/>
  <c r="N100" i="4"/>
  <c r="T100" i="4"/>
  <c r="T104" i="4"/>
  <c r="N104" i="4" s="1"/>
  <c r="I81" i="4"/>
  <c r="O81" i="4"/>
  <c r="Y84" i="4"/>
  <c r="X84" i="4"/>
  <c r="N87" i="4"/>
  <c r="T87" i="4"/>
  <c r="Q89" i="4"/>
  <c r="K89" i="4" s="1"/>
  <c r="Y92" i="4"/>
  <c r="X92" i="4"/>
  <c r="Y96" i="4"/>
  <c r="X96" i="4"/>
  <c r="Q99" i="4"/>
  <c r="K99" i="4" s="1"/>
  <c r="X103" i="4"/>
  <c r="Y103" i="4"/>
  <c r="AB113" i="4"/>
  <c r="AH113" i="4"/>
  <c r="AI113" i="4"/>
  <c r="Z113" i="4" s="1"/>
  <c r="T83" i="4"/>
  <c r="N83" i="4" s="1"/>
  <c r="K85" i="4"/>
  <c r="Q85" i="4"/>
  <c r="Y88" i="4"/>
  <c r="X88" i="4"/>
  <c r="Q91" i="4"/>
  <c r="K91" i="4" s="1"/>
  <c r="O101" i="4"/>
  <c r="I101" i="4"/>
  <c r="O105" i="4"/>
  <c r="I105" i="4" s="1"/>
  <c r="X116" i="4"/>
  <c r="Y116" i="4"/>
  <c r="N110" i="4"/>
  <c r="T110" i="4"/>
  <c r="Y118" i="4"/>
  <c r="X118" i="4"/>
  <c r="Q120" i="4"/>
  <c r="K120" i="4" s="1"/>
  <c r="X124" i="4"/>
  <c r="Y124" i="4"/>
  <c r="Y126" i="4"/>
  <c r="X126" i="4"/>
  <c r="Q128" i="4"/>
  <c r="K128" i="4"/>
  <c r="K111" i="4"/>
  <c r="Q111" i="4"/>
  <c r="Y114" i="4"/>
  <c r="X114" i="4"/>
  <c r="X137" i="4"/>
  <c r="Y137" i="4"/>
  <c r="X145" i="4"/>
  <c r="Y145" i="4"/>
  <c r="X136" i="4"/>
  <c r="Y136" i="4"/>
  <c r="X140" i="4"/>
  <c r="Y140" i="4"/>
  <c r="X144" i="4"/>
  <c r="Y144" i="4"/>
  <c r="X148" i="4"/>
  <c r="Y148" i="4"/>
  <c r="T130" i="4"/>
  <c r="N130" i="4" s="1"/>
  <c r="Q126" i="4"/>
  <c r="K126" i="4" s="1"/>
  <c r="N138" i="4"/>
  <c r="T138" i="4"/>
  <c r="AI142" i="4"/>
  <c r="Z142" i="4" s="1"/>
  <c r="AI146" i="4"/>
  <c r="Z146" i="4" s="1"/>
  <c r="AI7" i="4"/>
  <c r="Z7" i="4" s="1"/>
  <c r="AB7" i="4"/>
  <c r="AH7" i="4"/>
  <c r="Q5" i="4"/>
  <c r="K5" i="4" s="1"/>
  <c r="X12" i="4"/>
  <c r="Y12" i="4"/>
  <c r="N9" i="4"/>
  <c r="T9" i="4"/>
  <c r="T15" i="4"/>
  <c r="N15" i="4"/>
  <c r="N18" i="4"/>
  <c r="T18" i="4"/>
  <c r="Q33" i="4"/>
  <c r="K33" i="4" s="1"/>
  <c r="AB36" i="4"/>
  <c r="AH36" i="4"/>
  <c r="AI36" i="4"/>
  <c r="Z36" i="4" s="1"/>
  <c r="Q47" i="4"/>
  <c r="K47" i="4"/>
  <c r="Y44" i="4"/>
  <c r="X44" i="4"/>
  <c r="S53" i="4"/>
  <c r="M53" i="4"/>
  <c r="X57" i="4"/>
  <c r="Y57" i="4"/>
  <c r="X66" i="4"/>
  <c r="Y66" i="4"/>
  <c r="Q46" i="4"/>
  <c r="K46" i="4" s="1"/>
  <c r="Q48" i="4"/>
  <c r="K48" i="4" s="1"/>
  <c r="X49" i="4"/>
  <c r="Y49" i="4"/>
  <c r="S59" i="4"/>
  <c r="M59" i="4" s="1"/>
  <c r="T64" i="4"/>
  <c r="N64" i="4" s="1"/>
  <c r="T10" i="4"/>
  <c r="N10" i="4"/>
  <c r="Y3" i="4"/>
  <c r="X3" i="4"/>
  <c r="Q8" i="4"/>
  <c r="K8" i="4"/>
  <c r="N12" i="4"/>
  <c r="T12" i="4"/>
  <c r="Q9" i="4"/>
  <c r="K9" i="4" s="1"/>
  <c r="Q17" i="4"/>
  <c r="K17" i="4" s="1"/>
  <c r="Q14" i="4"/>
  <c r="K14" i="4" s="1"/>
  <c r="AH22" i="4"/>
  <c r="Q15" i="4"/>
  <c r="K15" i="4" s="1"/>
  <c r="Q16" i="4"/>
  <c r="K16" i="4" s="1"/>
  <c r="AI18" i="4"/>
  <c r="Z18" i="4" s="1"/>
  <c r="X19" i="4"/>
  <c r="Y19" i="4"/>
  <c r="AI23" i="4"/>
  <c r="Z23" i="4" s="1"/>
  <c r="Y23" i="4" s="1"/>
  <c r="Y37" i="4"/>
  <c r="X37" i="4"/>
  <c r="N31" i="4"/>
  <c r="T31" i="4"/>
  <c r="Q37" i="4"/>
  <c r="K37" i="4" s="1"/>
  <c r="Q25" i="4"/>
  <c r="K25" i="4" s="1"/>
  <c r="S36" i="4"/>
  <c r="M36" i="4" s="1"/>
  <c r="AH41" i="4"/>
  <c r="AI41" i="4"/>
  <c r="Z41" i="4" s="1"/>
  <c r="AB41" i="4"/>
  <c r="S48" i="4"/>
  <c r="M48" i="4"/>
  <c r="Y58" i="4"/>
  <c r="X58" i="4"/>
  <c r="AH39" i="4"/>
  <c r="X42" i="4"/>
  <c r="Y42" i="4"/>
  <c r="T45" i="4"/>
  <c r="N45" i="4"/>
  <c r="T58" i="4"/>
  <c r="N58" i="4" s="1"/>
  <c r="X70" i="4"/>
  <c r="Y70" i="4"/>
  <c r="AH48" i="4"/>
  <c r="Y50" i="4"/>
  <c r="X50" i="4"/>
  <c r="Y54" i="4"/>
  <c r="X54" i="4"/>
  <c r="AI56" i="4"/>
  <c r="Z56" i="4" s="1"/>
  <c r="AA56" i="4"/>
  <c r="T60" i="4"/>
  <c r="N60" i="4" s="1"/>
  <c r="Q66" i="4"/>
  <c r="K66" i="4" s="1"/>
  <c r="Q74" i="4"/>
  <c r="K74" i="4"/>
  <c r="X65" i="4"/>
  <c r="Y65" i="4"/>
  <c r="T68" i="4"/>
  <c r="N68" i="4"/>
  <c r="Q73" i="4"/>
  <c r="K73" i="4" s="1"/>
  <c r="AI75" i="4"/>
  <c r="Z75" i="4" s="1"/>
  <c r="X76" i="4"/>
  <c r="Y76" i="4"/>
  <c r="Q101" i="4"/>
  <c r="K101" i="4" s="1"/>
  <c r="T61" i="4"/>
  <c r="N61" i="4" s="1"/>
  <c r="T63" i="4"/>
  <c r="N63" i="4" s="1"/>
  <c r="K64" i="4"/>
  <c r="Q64" i="4"/>
  <c r="AH71" i="4"/>
  <c r="T77" i="4"/>
  <c r="N77" i="4"/>
  <c r="M79" i="4"/>
  <c r="S79" i="4"/>
  <c r="Q84" i="4"/>
  <c r="K84" i="4" s="1"/>
  <c r="AH56" i="4"/>
  <c r="AH93" i="4"/>
  <c r="AI93" i="4"/>
  <c r="Z93" i="4" s="1"/>
  <c r="AB93" i="4"/>
  <c r="Q90" i="4"/>
  <c r="K90" i="4" s="1"/>
  <c r="Q100" i="4"/>
  <c r="K100" i="4" s="1"/>
  <c r="K104" i="4"/>
  <c r="Q104" i="4"/>
  <c r="AI108" i="4"/>
  <c r="Z108" i="4" s="1"/>
  <c r="AA108" i="4"/>
  <c r="X89" i="4"/>
  <c r="Y89" i="4"/>
  <c r="X99" i="4"/>
  <c r="Y99" i="4"/>
  <c r="N103" i="4"/>
  <c r="T103" i="4"/>
  <c r="T116" i="4"/>
  <c r="N116" i="4"/>
  <c r="X94" i="4"/>
  <c r="Y94" i="4"/>
  <c r="X98" i="4"/>
  <c r="Y98" i="4"/>
  <c r="K80" i="4"/>
  <c r="Q80" i="4"/>
  <c r="X85" i="4"/>
  <c r="Y85" i="4"/>
  <c r="X91" i="4"/>
  <c r="Y91" i="4"/>
  <c r="Q102" i="4"/>
  <c r="K102" i="4"/>
  <c r="Q106" i="4"/>
  <c r="K106" i="4" s="1"/>
  <c r="T109" i="4"/>
  <c r="N109" i="4" s="1"/>
  <c r="K110" i="4"/>
  <c r="Q110" i="4"/>
  <c r="Q112" i="4"/>
  <c r="K112" i="4"/>
  <c r="T115" i="4"/>
  <c r="N115" i="4" s="1"/>
  <c r="T119" i="4"/>
  <c r="N119" i="4"/>
  <c r="T127" i="4"/>
  <c r="N127" i="4" s="1"/>
  <c r="Y133" i="4"/>
  <c r="X133" i="4"/>
  <c r="N122" i="4"/>
  <c r="T122" i="4"/>
  <c r="T124" i="4"/>
  <c r="N124" i="4"/>
  <c r="X111" i="4"/>
  <c r="Y111" i="4"/>
  <c r="Q119" i="4"/>
  <c r="K119" i="4" s="1"/>
  <c r="K123" i="4"/>
  <c r="Q123" i="4"/>
  <c r="Q127" i="4"/>
  <c r="K127" i="4" s="1"/>
  <c r="AB121" i="4"/>
  <c r="AI121" i="4"/>
  <c r="Z121" i="4" s="1"/>
  <c r="AH121" i="4"/>
  <c r="AB125" i="4"/>
  <c r="AI125" i="4"/>
  <c r="Z125" i="4" s="1"/>
  <c r="AH125" i="4"/>
  <c r="AB129" i="4"/>
  <c r="AI129" i="4"/>
  <c r="Z129" i="4" s="1"/>
  <c r="AH129" i="4"/>
  <c r="Q131" i="4"/>
  <c r="K131" i="4"/>
  <c r="Q137" i="4"/>
  <c r="K137" i="4" s="1"/>
  <c r="Q141" i="4"/>
  <c r="K141" i="4"/>
  <c r="Q145" i="4"/>
  <c r="K145" i="4" s="1"/>
  <c r="Q149" i="4"/>
  <c r="K149" i="4"/>
  <c r="T135" i="4"/>
  <c r="N135" i="4" s="1"/>
  <c r="AH130" i="4"/>
  <c r="T134" i="4"/>
  <c r="N134" i="4" s="1"/>
  <c r="AI138" i="4"/>
  <c r="Z138" i="4" s="1"/>
  <c r="AH142" i="4"/>
  <c r="S22" i="4"/>
  <c r="M22" i="4"/>
  <c r="AI22" i="4"/>
  <c r="Z22" i="4" s="1"/>
  <c r="AI11" i="4"/>
  <c r="Z11" i="4" s="1"/>
  <c r="AB11" i="4"/>
  <c r="AH11" i="4"/>
  <c r="X8" i="4"/>
  <c r="Y8" i="4"/>
  <c r="T2" i="4"/>
  <c r="N2" i="4" s="1"/>
  <c r="X5" i="4"/>
  <c r="Y5" i="4"/>
  <c r="Y9" i="4"/>
  <c r="X9" i="4"/>
  <c r="X20" i="4"/>
  <c r="Y20" i="4"/>
  <c r="AH18" i="4"/>
  <c r="Y38" i="4"/>
  <c r="X38" i="4"/>
  <c r="T35" i="4"/>
  <c r="N35" i="4" s="1"/>
  <c r="X25" i="4"/>
  <c r="Y25" i="4"/>
  <c r="Q38" i="4"/>
  <c r="K38" i="4" s="1"/>
  <c r="T42" i="4"/>
  <c r="N42" i="4" s="1"/>
  <c r="Q45" i="4"/>
  <c r="K45" i="4" s="1"/>
  <c r="AB51" i="4"/>
  <c r="AH51" i="4"/>
  <c r="AI51" i="4"/>
  <c r="Z51" i="4" s="1"/>
  <c r="AB59" i="4"/>
  <c r="AI59" i="4"/>
  <c r="Z59" i="4" s="1"/>
  <c r="AH59" i="4"/>
  <c r="X74" i="4"/>
  <c r="Y74" i="4"/>
  <c r="N40" i="4"/>
  <c r="T40" i="4"/>
  <c r="X46" i="4"/>
  <c r="Y46" i="4"/>
  <c r="T49" i="4"/>
  <c r="N49" i="4" s="1"/>
  <c r="Q50" i="4"/>
  <c r="K50" i="4"/>
  <c r="K54" i="4"/>
  <c r="Q54" i="4"/>
  <c r="Q57" i="4"/>
  <c r="K57" i="4" s="1"/>
  <c r="AI60" i="4"/>
  <c r="Z60" i="4" s="1"/>
  <c r="AA60" i="4"/>
  <c r="S67" i="4"/>
  <c r="M67" i="4"/>
  <c r="S75" i="4"/>
  <c r="M75" i="4" s="1"/>
  <c r="T65" i="4"/>
  <c r="N65" i="4"/>
  <c r="N67" i="4"/>
  <c r="T67" i="4"/>
  <c r="Q68" i="4"/>
  <c r="K68" i="4" s="1"/>
  <c r="AH75" i="4"/>
  <c r="X80" i="4"/>
  <c r="Y80" i="4"/>
  <c r="S82" i="4"/>
  <c r="M82" i="4" s="1"/>
  <c r="T102" i="4"/>
  <c r="N102" i="4" s="1"/>
  <c r="Q61" i="4"/>
  <c r="K61" i="4"/>
  <c r="AI63" i="4"/>
  <c r="Z63" i="4" s="1"/>
  <c r="X64" i="4"/>
  <c r="Y64" i="4"/>
  <c r="X69" i="4"/>
  <c r="Y69" i="4"/>
  <c r="T72" i="4"/>
  <c r="N72" i="4"/>
  <c r="Q77" i="4"/>
  <c r="K77" i="4" s="1"/>
  <c r="AI79" i="4"/>
  <c r="Z79" i="4" s="1"/>
  <c r="AB79" i="4"/>
  <c r="AH79" i="4"/>
  <c r="AI86" i="4"/>
  <c r="Z86" i="4" s="1"/>
  <c r="AB86" i="4"/>
  <c r="AH86" i="4"/>
  <c r="N84" i="4"/>
  <c r="T84" i="4"/>
  <c r="AH97" i="4"/>
  <c r="AI97" i="4"/>
  <c r="Z97" i="4" s="1"/>
  <c r="AB97" i="4"/>
  <c r="X106" i="4"/>
  <c r="Y106" i="4"/>
  <c r="Y100" i="4"/>
  <c r="X100" i="4"/>
  <c r="Y104" i="4"/>
  <c r="X104" i="4"/>
  <c r="Q87" i="4"/>
  <c r="K87" i="4"/>
  <c r="N96" i="4"/>
  <c r="T96" i="4"/>
  <c r="T99" i="4"/>
  <c r="N99" i="4" s="1"/>
  <c r="Y108" i="4"/>
  <c r="X108" i="4"/>
  <c r="AB117" i="4"/>
  <c r="AH117" i="4"/>
  <c r="AI117" i="4"/>
  <c r="Z117" i="4" s="1"/>
  <c r="T94" i="4"/>
  <c r="N94" i="4"/>
  <c r="T98" i="4"/>
  <c r="N98" i="4" s="1"/>
  <c r="Q83" i="4"/>
  <c r="K83" i="4"/>
  <c r="N91" i="4"/>
  <c r="T91" i="4"/>
  <c r="AB107" i="4"/>
  <c r="AH107" i="4"/>
  <c r="AI107" i="4"/>
  <c r="Z107" i="4" s="1"/>
  <c r="K109" i="4"/>
  <c r="Q109" i="4"/>
  <c r="Y110" i="4"/>
  <c r="X110" i="4"/>
  <c r="K115" i="4"/>
  <c r="Q115" i="4"/>
  <c r="X120" i="4"/>
  <c r="Y120" i="4"/>
  <c r="X122" i="4"/>
  <c r="Q124" i="4"/>
  <c r="K124" i="4"/>
  <c r="X128" i="4"/>
  <c r="Y128" i="4"/>
  <c r="T114" i="4"/>
  <c r="N114" i="4" s="1"/>
  <c r="Y119" i="4"/>
  <c r="X119" i="4"/>
  <c r="Y123" i="4"/>
  <c r="X123" i="4"/>
  <c r="Y127" i="4"/>
  <c r="X127" i="4"/>
  <c r="Y131" i="4"/>
  <c r="X131" i="4"/>
  <c r="X141" i="4"/>
  <c r="Y141" i="4"/>
  <c r="X149" i="4"/>
  <c r="Y149" i="4"/>
  <c r="M121" i="4"/>
  <c r="S121" i="4"/>
  <c r="S125" i="4"/>
  <c r="M125" i="4" s="1"/>
  <c r="M129" i="4"/>
  <c r="S129" i="4"/>
  <c r="S133" i="4"/>
  <c r="M133" i="4"/>
  <c r="S138" i="4"/>
  <c r="M138" i="4" s="1"/>
  <c r="S142" i="4"/>
  <c r="M142" i="4"/>
  <c r="S146" i="4"/>
  <c r="M146" i="4" s="1"/>
  <c r="Q118" i="4"/>
  <c r="K118" i="4" s="1"/>
  <c r="K135" i="4"/>
  <c r="Q135" i="4"/>
  <c r="Q134" i="4"/>
  <c r="K134" i="4" s="1"/>
  <c r="AH138" i="4"/>
  <c r="AH146" i="4"/>
  <c r="Q3" i="4"/>
  <c r="K3" i="4" s="1"/>
  <c r="T14" i="4"/>
  <c r="N14" i="4" s="1"/>
  <c r="Y2" i="4"/>
  <c r="X2" i="4"/>
  <c r="K19" i="4"/>
  <c r="Q19" i="4"/>
  <c r="Q10" i="4"/>
  <c r="K10" i="4" s="1"/>
  <c r="Y10" i="4"/>
  <c r="X17" i="4"/>
  <c r="Y17" i="4"/>
  <c r="S18" i="4"/>
  <c r="M18" i="4" s="1"/>
  <c r="Y24" i="4"/>
  <c r="X24" i="4"/>
  <c r="M26" i="4"/>
  <c r="S26" i="4"/>
  <c r="AI28" i="4"/>
  <c r="Z28" i="4" s="1"/>
  <c r="AH28" i="4"/>
  <c r="AB28" i="4"/>
  <c r="AB29" i="4"/>
  <c r="AI29" i="4"/>
  <c r="Z29" i="4" s="1"/>
  <c r="AH29" i="4"/>
  <c r="Q31" i="4"/>
  <c r="K31" i="4" s="1"/>
  <c r="T38" i="4"/>
  <c r="N38" i="4"/>
  <c r="Q43" i="4"/>
  <c r="K43" i="4" s="1"/>
  <c r="S52" i="4"/>
  <c r="M52" i="4" s="1"/>
  <c r="Q39" i="4"/>
  <c r="K39" i="4" s="1"/>
  <c r="T44" i="4"/>
  <c r="N44" i="4" s="1"/>
  <c r="AI6" i="4"/>
  <c r="Z6" i="4" s="1"/>
  <c r="AB6" i="4"/>
  <c r="AH6" i="4"/>
  <c r="AH4" i="4"/>
  <c r="AI4" i="4"/>
  <c r="Z4" i="4" s="1"/>
  <c r="AB4" i="4"/>
  <c r="T3" i="4"/>
  <c r="N3" i="4" s="1"/>
  <c r="N8" i="4"/>
  <c r="T8" i="4"/>
  <c r="Q2" i="4"/>
  <c r="K2" i="4" s="1"/>
  <c r="O10" i="4"/>
  <c r="X14" i="4"/>
  <c r="Y14" i="4"/>
  <c r="T5" i="4"/>
  <c r="N5" i="4" s="1"/>
  <c r="Q12" i="4"/>
  <c r="K12" i="4"/>
  <c r="X21" i="4"/>
  <c r="Y21" i="4"/>
  <c r="Q13" i="4"/>
  <c r="K13" i="4" s="1"/>
  <c r="Q21" i="4"/>
  <c r="K21" i="4" s="1"/>
  <c r="T20" i="4"/>
  <c r="N20" i="4"/>
  <c r="N22" i="4"/>
  <c r="T22" i="4"/>
  <c r="T24" i="4"/>
  <c r="N24" i="4"/>
  <c r="N23" i="4"/>
  <c r="T23" i="4"/>
  <c r="X15" i="4"/>
  <c r="Y15" i="4"/>
  <c r="X16" i="4"/>
  <c r="Y16" i="4"/>
  <c r="T19" i="4"/>
  <c r="N19" i="4"/>
  <c r="K24" i="4"/>
  <c r="Q24" i="4"/>
  <c r="AI26" i="4"/>
  <c r="Z26" i="4" s="1"/>
  <c r="AB26" i="4"/>
  <c r="AH26" i="4"/>
  <c r="M29" i="4"/>
  <c r="S29" i="4"/>
  <c r="AB30" i="4"/>
  <c r="AH30" i="4"/>
  <c r="AI30" i="4"/>
  <c r="Z30" i="4" s="1"/>
  <c r="AB34" i="4"/>
  <c r="AH34" i="4"/>
  <c r="AI34" i="4"/>
  <c r="Z34" i="4" s="1"/>
  <c r="Y33" i="4"/>
  <c r="X33" i="4"/>
  <c r="Q35" i="4"/>
  <c r="K35" i="4"/>
  <c r="X43" i="4"/>
  <c r="Y43" i="4"/>
  <c r="T25" i="4"/>
  <c r="N25" i="4"/>
  <c r="M39" i="4"/>
  <c r="S39" i="4"/>
  <c r="S44" i="4"/>
  <c r="M44" i="4"/>
  <c r="AI52" i="4"/>
  <c r="Z52" i="4" s="1"/>
  <c r="AB52" i="4"/>
  <c r="AH52" i="4"/>
  <c r="N39" i="4"/>
  <c r="T39" i="4"/>
  <c r="Q42" i="4"/>
  <c r="K42" i="4"/>
  <c r="AI44" i="4"/>
  <c r="Z44" i="4" s="1"/>
  <c r="X45" i="4"/>
  <c r="Y45" i="4"/>
  <c r="AH53" i="4"/>
  <c r="AB53" i="4"/>
  <c r="AI53" i="4"/>
  <c r="Z53" i="4" s="1"/>
  <c r="AB55" i="4"/>
  <c r="AI55" i="4"/>
  <c r="Z55" i="4" s="1"/>
  <c r="AH55" i="4"/>
  <c r="X62" i="4"/>
  <c r="Y62" i="4"/>
  <c r="X78" i="4"/>
  <c r="Y78" i="4"/>
  <c r="AI40" i="4"/>
  <c r="Z40" i="4" s="1"/>
  <c r="T46" i="4"/>
  <c r="N46" i="4"/>
  <c r="N48" i="4"/>
  <c r="T48" i="4"/>
  <c r="Q49" i="4"/>
  <c r="K49" i="4" s="1"/>
  <c r="M55" i="4"/>
  <c r="S55" i="4"/>
  <c r="Q58" i="4"/>
  <c r="K58" i="4" s="1"/>
  <c r="Q62" i="4"/>
  <c r="K62" i="4" s="1"/>
  <c r="Q70" i="4"/>
  <c r="K70" i="4"/>
  <c r="Q78" i="4"/>
  <c r="K78" i="4" s="1"/>
  <c r="Q65" i="4"/>
  <c r="K65" i="4"/>
  <c r="AI67" i="4"/>
  <c r="Z67" i="4" s="1"/>
  <c r="X68" i="4"/>
  <c r="Y68" i="4"/>
  <c r="X73" i="4"/>
  <c r="Y73" i="4"/>
  <c r="T76" i="4"/>
  <c r="N76" i="4" s="1"/>
  <c r="AH82" i="4"/>
  <c r="K105" i="4"/>
  <c r="Q105" i="4"/>
  <c r="AH63" i="4"/>
  <c r="T69" i="4"/>
  <c r="N69" i="4"/>
  <c r="N71" i="4"/>
  <c r="T71" i="4"/>
  <c r="Q72" i="4"/>
  <c r="K72" i="4" s="1"/>
  <c r="AI82" i="4"/>
  <c r="Z82" i="4" s="1"/>
  <c r="Q88" i="4"/>
  <c r="K88" i="4" s="1"/>
  <c r="N88" i="4"/>
  <c r="T88" i="4"/>
  <c r="X90" i="4"/>
  <c r="Y90" i="4"/>
  <c r="Y81" i="4"/>
  <c r="X87" i="4"/>
  <c r="Y87" i="4"/>
  <c r="T89" i="4"/>
  <c r="N89" i="4"/>
  <c r="K96" i="4"/>
  <c r="Q96" i="4"/>
  <c r="Q103" i="4"/>
  <c r="K103" i="4"/>
  <c r="T112" i="4"/>
  <c r="N112" i="4" s="1"/>
  <c r="Q94" i="4"/>
  <c r="K94" i="4"/>
  <c r="Q98" i="4"/>
  <c r="K98" i="4" s="1"/>
  <c r="X83" i="4"/>
  <c r="Y83" i="4"/>
  <c r="T85" i="4"/>
  <c r="N85" i="4" s="1"/>
  <c r="Y101" i="4"/>
  <c r="Y105" i="4"/>
  <c r="X112" i="4"/>
  <c r="Y112" i="4"/>
  <c r="Y109" i="4"/>
  <c r="X109" i="4"/>
  <c r="X115" i="4"/>
  <c r="Y115" i="4"/>
  <c r="T123" i="4"/>
  <c r="N123" i="4"/>
  <c r="AB132" i="4"/>
  <c r="AH132" i="4"/>
  <c r="AI132" i="4"/>
  <c r="Z132" i="4" s="1"/>
  <c r="N118" i="4"/>
  <c r="T118" i="4"/>
  <c r="T120" i="4"/>
  <c r="N120" i="4"/>
  <c r="N126" i="4"/>
  <c r="T126" i="4"/>
  <c r="T128" i="4"/>
  <c r="N128" i="4"/>
  <c r="K133" i="4"/>
  <c r="Q133" i="4"/>
  <c r="T111" i="4"/>
  <c r="N111" i="4"/>
  <c r="K114" i="4"/>
  <c r="Q114" i="4"/>
  <c r="S118" i="4"/>
  <c r="M118" i="4"/>
  <c r="S122" i="4"/>
  <c r="M122" i="4" s="1"/>
  <c r="S126" i="4"/>
  <c r="M126" i="4"/>
  <c r="S130" i="4"/>
  <c r="M130" i="4" s="1"/>
  <c r="S134" i="4"/>
  <c r="M134" i="4"/>
  <c r="AH139" i="4"/>
  <c r="AI139" i="4"/>
  <c r="Z139" i="4" s="1"/>
  <c r="AB139" i="4"/>
  <c r="AH143" i="4"/>
  <c r="AI143" i="4"/>
  <c r="Z143" i="4" s="1"/>
  <c r="AB143" i="4"/>
  <c r="AH147" i="4"/>
  <c r="AI147" i="4"/>
  <c r="Z147" i="4" s="1"/>
  <c r="AB147" i="4"/>
  <c r="X135" i="4"/>
  <c r="Y135" i="4"/>
  <c r="AI130" i="4"/>
  <c r="Z130" i="4" s="1"/>
  <c r="AH134" i="4"/>
  <c r="N142" i="4"/>
  <c r="T142" i="4"/>
  <c r="T146" i="4"/>
  <c r="N146" i="4" s="1"/>
  <c r="AI122" i="4"/>
  <c r="Z122" i="4" s="1"/>
  <c r="L105" i="4" l="1"/>
  <c r="P23" i="4"/>
  <c r="J23" i="4" s="1"/>
  <c r="Y134" i="4"/>
  <c r="X134" i="4"/>
  <c r="X139" i="4"/>
  <c r="Y139" i="4"/>
  <c r="P83" i="4"/>
  <c r="J83" i="4" s="1"/>
  <c r="X30" i="4"/>
  <c r="Y30" i="4"/>
  <c r="O131" i="4"/>
  <c r="I131" i="4"/>
  <c r="O100" i="4"/>
  <c r="I100" i="4"/>
  <c r="T97" i="4"/>
  <c r="N97" i="4"/>
  <c r="Y79" i="4"/>
  <c r="X79" i="4"/>
  <c r="Y75" i="4"/>
  <c r="X75" i="4"/>
  <c r="Q60" i="4"/>
  <c r="K60" i="4" s="1"/>
  <c r="Q59" i="4"/>
  <c r="K59" i="4"/>
  <c r="T51" i="4"/>
  <c r="N51" i="4"/>
  <c r="O25" i="4"/>
  <c r="P38" i="4"/>
  <c r="J38" i="4"/>
  <c r="O9" i="4"/>
  <c r="I9" i="4"/>
  <c r="X11" i="4"/>
  <c r="Y11" i="4"/>
  <c r="Q129" i="4"/>
  <c r="K129" i="4"/>
  <c r="T125" i="4"/>
  <c r="N125" i="4" s="1"/>
  <c r="O133" i="4"/>
  <c r="I133" i="4"/>
  <c r="P85" i="4"/>
  <c r="J85" i="4"/>
  <c r="P98" i="4"/>
  <c r="J98" i="4"/>
  <c r="P99" i="4"/>
  <c r="J99" i="4" s="1"/>
  <c r="S108" i="4"/>
  <c r="M108" i="4" s="1"/>
  <c r="T93" i="4"/>
  <c r="N93" i="4"/>
  <c r="O76" i="4"/>
  <c r="I76" i="4"/>
  <c r="O54" i="4"/>
  <c r="I54" i="4"/>
  <c r="Y48" i="4"/>
  <c r="X48" i="4"/>
  <c r="O42" i="4"/>
  <c r="X41" i="4"/>
  <c r="Y41" i="4"/>
  <c r="P19" i="4"/>
  <c r="J19" i="4"/>
  <c r="P66" i="4"/>
  <c r="J66" i="4" s="1"/>
  <c r="T36" i="4"/>
  <c r="N36" i="4" s="1"/>
  <c r="Q146" i="4"/>
  <c r="K146" i="4" s="1"/>
  <c r="P148" i="4"/>
  <c r="J148" i="4"/>
  <c r="P140" i="4"/>
  <c r="J140" i="4"/>
  <c r="P145" i="4"/>
  <c r="J145" i="4" s="1"/>
  <c r="O114" i="4"/>
  <c r="I114" i="4"/>
  <c r="P124" i="4"/>
  <c r="J124" i="4"/>
  <c r="O118" i="4"/>
  <c r="I118" i="4"/>
  <c r="P116" i="4"/>
  <c r="J116" i="4"/>
  <c r="L101" i="4"/>
  <c r="O88" i="4"/>
  <c r="I88" i="4"/>
  <c r="T113" i="4"/>
  <c r="N113" i="4" s="1"/>
  <c r="P92" i="4"/>
  <c r="J92" i="4" s="1"/>
  <c r="L81" i="4"/>
  <c r="O102" i="4"/>
  <c r="O77" i="4"/>
  <c r="T95" i="4"/>
  <c r="N95" i="4" s="1"/>
  <c r="P47" i="4"/>
  <c r="J47" i="4" s="1"/>
  <c r="O31" i="4"/>
  <c r="X32" i="4"/>
  <c r="Y32" i="4"/>
  <c r="O13" i="4"/>
  <c r="I13" i="4"/>
  <c r="T147" i="4"/>
  <c r="N147" i="4"/>
  <c r="P105" i="4"/>
  <c r="J105" i="4"/>
  <c r="B105" i="4" s="1"/>
  <c r="P81" i="4"/>
  <c r="J81" i="4"/>
  <c r="B81" i="4" s="1"/>
  <c r="Q67" i="4"/>
  <c r="K67" i="4" s="1"/>
  <c r="X55" i="4"/>
  <c r="Y55" i="4"/>
  <c r="Q44" i="4"/>
  <c r="K44" i="4" s="1"/>
  <c r="O16" i="4"/>
  <c r="P120" i="4"/>
  <c r="J120" i="4"/>
  <c r="O110" i="4"/>
  <c r="I110" i="4"/>
  <c r="Q107" i="4"/>
  <c r="K107" i="4"/>
  <c r="Q130" i="4"/>
  <c r="K130" i="4" s="1"/>
  <c r="X143" i="4"/>
  <c r="Y143" i="4"/>
  <c r="P101" i="4"/>
  <c r="J101" i="4"/>
  <c r="B101" i="4" s="1"/>
  <c r="X82" i="4"/>
  <c r="Y82" i="4"/>
  <c r="X34" i="4"/>
  <c r="Y34" i="4"/>
  <c r="T30" i="4"/>
  <c r="N30" i="4" s="1"/>
  <c r="T26" i="4"/>
  <c r="N26" i="4" s="1"/>
  <c r="X4" i="4"/>
  <c r="Y4" i="4"/>
  <c r="X29" i="4"/>
  <c r="Y29" i="4"/>
  <c r="AJ5" i="4"/>
  <c r="AJ6" i="4" s="1"/>
  <c r="J17" i="4"/>
  <c r="P17" i="4"/>
  <c r="P123" i="4"/>
  <c r="J123" i="4" s="1"/>
  <c r="J110" i="4"/>
  <c r="P110" i="4"/>
  <c r="N117" i="4"/>
  <c r="T117" i="4"/>
  <c r="J100" i="4"/>
  <c r="P100" i="4"/>
  <c r="K97" i="4"/>
  <c r="Q97" i="4"/>
  <c r="X86" i="4"/>
  <c r="Y86" i="4"/>
  <c r="N79" i="4"/>
  <c r="T79" i="4"/>
  <c r="P64" i="4"/>
  <c r="J64" i="4" s="1"/>
  <c r="P46" i="4"/>
  <c r="J46" i="4" s="1"/>
  <c r="J74" i="4"/>
  <c r="P74" i="4"/>
  <c r="N59" i="4"/>
  <c r="T59" i="4"/>
  <c r="Y18" i="4"/>
  <c r="X18" i="4"/>
  <c r="J9" i="4"/>
  <c r="P9" i="4"/>
  <c r="T11" i="4"/>
  <c r="N11" i="4" s="1"/>
  <c r="N129" i="4"/>
  <c r="T129" i="4"/>
  <c r="X121" i="4"/>
  <c r="Y121" i="4"/>
  <c r="J133" i="4"/>
  <c r="P133" i="4"/>
  <c r="O85" i="4"/>
  <c r="I98" i="4"/>
  <c r="O98" i="4"/>
  <c r="I99" i="4"/>
  <c r="O99" i="4"/>
  <c r="K108" i="4"/>
  <c r="Q108" i="4"/>
  <c r="K93" i="4"/>
  <c r="Q93" i="4"/>
  <c r="K75" i="4"/>
  <c r="Q75" i="4"/>
  <c r="P54" i="4"/>
  <c r="J54" i="4" s="1"/>
  <c r="J70" i="4"/>
  <c r="P70" i="4"/>
  <c r="X39" i="4"/>
  <c r="Y39" i="4"/>
  <c r="O37" i="4"/>
  <c r="I37" i="4" s="1"/>
  <c r="O19" i="4"/>
  <c r="I66" i="4"/>
  <c r="O66" i="4"/>
  <c r="J12" i="4"/>
  <c r="P12" i="4"/>
  <c r="X7" i="4"/>
  <c r="Y7" i="4"/>
  <c r="K142" i="4"/>
  <c r="Q142" i="4"/>
  <c r="O148" i="4"/>
  <c r="I148" i="4" s="1"/>
  <c r="I140" i="4"/>
  <c r="O140" i="4"/>
  <c r="I145" i="4"/>
  <c r="O145" i="4"/>
  <c r="J114" i="4"/>
  <c r="P114" i="4"/>
  <c r="I124" i="4"/>
  <c r="O124" i="4"/>
  <c r="J118" i="4"/>
  <c r="P118" i="4"/>
  <c r="I116" i="4"/>
  <c r="O116" i="4"/>
  <c r="D101" i="4"/>
  <c r="R101" i="4"/>
  <c r="E101" i="4" s="1"/>
  <c r="J88" i="4"/>
  <c r="P88" i="4"/>
  <c r="J103" i="4"/>
  <c r="P103" i="4"/>
  <c r="O96" i="4"/>
  <c r="I96" i="4" s="1"/>
  <c r="O84" i="4"/>
  <c r="P72" i="4"/>
  <c r="J72" i="4" s="1"/>
  <c r="O67" i="4"/>
  <c r="Y40" i="4"/>
  <c r="X40" i="4"/>
  <c r="I47" i="4"/>
  <c r="O47" i="4"/>
  <c r="J31" i="4"/>
  <c r="P31" i="4"/>
  <c r="K27" i="4"/>
  <c r="Q27" i="4"/>
  <c r="O23" i="4"/>
  <c r="I23" i="4" s="1"/>
  <c r="J13" i="4"/>
  <c r="P13" i="4"/>
  <c r="K143" i="4"/>
  <c r="Q143" i="4"/>
  <c r="P73" i="4"/>
  <c r="J73" i="4" s="1"/>
  <c r="Q34" i="4"/>
  <c r="K34" i="4" s="1"/>
  <c r="Y26" i="4"/>
  <c r="X26" i="4"/>
  <c r="I21" i="4"/>
  <c r="O21" i="4"/>
  <c r="R10" i="4"/>
  <c r="E10" i="4" s="1"/>
  <c r="K4" i="4"/>
  <c r="Q4" i="4"/>
  <c r="Q6" i="4"/>
  <c r="K6" i="4" s="1"/>
  <c r="T28" i="4"/>
  <c r="N28" i="4" s="1"/>
  <c r="O2" i="4"/>
  <c r="J149" i="4"/>
  <c r="P149" i="4"/>
  <c r="O123" i="4"/>
  <c r="X117" i="4"/>
  <c r="Y117" i="4"/>
  <c r="I69" i="4"/>
  <c r="O69" i="4"/>
  <c r="K147" i="4"/>
  <c r="Q147" i="4"/>
  <c r="Q132" i="4"/>
  <c r="K132" i="4" s="1"/>
  <c r="J109" i="4"/>
  <c r="P109" i="4"/>
  <c r="I83" i="4"/>
  <c r="O83" i="4"/>
  <c r="P90" i="4"/>
  <c r="J90" i="4" s="1"/>
  <c r="I73" i="4"/>
  <c r="O73" i="4"/>
  <c r="I78" i="4"/>
  <c r="O78" i="4"/>
  <c r="Q55" i="4"/>
  <c r="K55" i="4" s="1"/>
  <c r="X53" i="4"/>
  <c r="Y53" i="4"/>
  <c r="Y52" i="4"/>
  <c r="X52" i="4"/>
  <c r="P15" i="4"/>
  <c r="J15" i="4" s="1"/>
  <c r="P14" i="4"/>
  <c r="J14" i="4" s="1"/>
  <c r="Y28" i="4"/>
  <c r="X28" i="4"/>
  <c r="O24" i="4"/>
  <c r="J2" i="4"/>
  <c r="P2" i="4"/>
  <c r="I149" i="4"/>
  <c r="O149" i="4"/>
  <c r="P131" i="4"/>
  <c r="J131" i="4" s="1"/>
  <c r="I120" i="4"/>
  <c r="O120" i="4"/>
  <c r="X107" i="4"/>
  <c r="Y107" i="4"/>
  <c r="P135" i="4"/>
  <c r="J135" i="4" s="1"/>
  <c r="X147" i="4"/>
  <c r="Y147" i="4"/>
  <c r="T139" i="4"/>
  <c r="N139" i="4" s="1"/>
  <c r="X132" i="4"/>
  <c r="Y132" i="4"/>
  <c r="P115" i="4"/>
  <c r="J115" i="4" s="1"/>
  <c r="P112" i="4"/>
  <c r="J112" i="4" s="1"/>
  <c r="J87" i="4"/>
  <c r="P87" i="4"/>
  <c r="I90" i="4"/>
  <c r="O90" i="4"/>
  <c r="Y63" i="4"/>
  <c r="X63" i="4"/>
  <c r="P68" i="4"/>
  <c r="J68" i="4" s="1"/>
  <c r="J62" i="4"/>
  <c r="P62" i="4"/>
  <c r="N55" i="4"/>
  <c r="T55" i="4"/>
  <c r="P45" i="4"/>
  <c r="J45" i="4" s="1"/>
  <c r="N52" i="4"/>
  <c r="T52" i="4"/>
  <c r="J43" i="4"/>
  <c r="P43" i="4"/>
  <c r="O33" i="4"/>
  <c r="I33" i="4" s="1"/>
  <c r="T34" i="4"/>
  <c r="N34" i="4" s="1"/>
  <c r="Q26" i="4"/>
  <c r="K26" i="4" s="1"/>
  <c r="I15" i="4"/>
  <c r="O15" i="4"/>
  <c r="O14" i="4"/>
  <c r="I14" i="4" s="1"/>
  <c r="X6" i="4"/>
  <c r="Y6" i="4"/>
  <c r="Q29" i="4"/>
  <c r="K29" i="4" s="1"/>
  <c r="K28" i="4"/>
  <c r="Q28" i="4"/>
  <c r="P24" i="4"/>
  <c r="J24" i="4" s="1"/>
  <c r="I17" i="4"/>
  <c r="O17" i="4"/>
  <c r="Y146" i="4"/>
  <c r="X146" i="4"/>
  <c r="J141" i="4"/>
  <c r="P141" i="4"/>
  <c r="O127" i="4"/>
  <c r="I127" i="4" s="1"/>
  <c r="O119" i="4"/>
  <c r="P128" i="4"/>
  <c r="J128" i="4" s="1"/>
  <c r="O122" i="4"/>
  <c r="N107" i="4"/>
  <c r="T107" i="4"/>
  <c r="O108" i="4"/>
  <c r="O104" i="4"/>
  <c r="I104" i="4" s="1"/>
  <c r="P106" i="4"/>
  <c r="J106" i="4" s="1"/>
  <c r="X97" i="4"/>
  <c r="Y97" i="4"/>
  <c r="T86" i="4"/>
  <c r="N86" i="4" s="1"/>
  <c r="Q79" i="4"/>
  <c r="K79" i="4" s="1"/>
  <c r="O64" i="4"/>
  <c r="J80" i="4"/>
  <c r="P80" i="4"/>
  <c r="I46" i="4"/>
  <c r="O46" i="4"/>
  <c r="I74" i="4"/>
  <c r="O74" i="4"/>
  <c r="Q51" i="4"/>
  <c r="K51" i="4" s="1"/>
  <c r="P20" i="4"/>
  <c r="J20" i="4" s="1"/>
  <c r="P5" i="4"/>
  <c r="J5" i="4" s="1"/>
  <c r="J8" i="4"/>
  <c r="P8" i="4"/>
  <c r="Q11" i="4"/>
  <c r="K11" i="4" s="1"/>
  <c r="Y142" i="4"/>
  <c r="X142" i="4"/>
  <c r="X130" i="4"/>
  <c r="Y130" i="4"/>
  <c r="X125" i="4"/>
  <c r="Y125" i="4"/>
  <c r="Q121" i="4"/>
  <c r="K121" i="4" s="1"/>
  <c r="P111" i="4"/>
  <c r="J111" i="4" s="1"/>
  <c r="J91" i="4"/>
  <c r="P91" i="4"/>
  <c r="P94" i="4"/>
  <c r="J94" i="4" s="1"/>
  <c r="P89" i="4"/>
  <c r="J89" i="4" s="1"/>
  <c r="X93" i="4"/>
  <c r="Y93" i="4"/>
  <c r="Y71" i="4"/>
  <c r="X71" i="4"/>
  <c r="P65" i="4"/>
  <c r="J65" i="4" s="1"/>
  <c r="M56" i="4"/>
  <c r="S56" i="4"/>
  <c r="I50" i="4"/>
  <c r="O50" i="4"/>
  <c r="I70" i="4"/>
  <c r="O70" i="4"/>
  <c r="I58" i="4"/>
  <c r="O58" i="4"/>
  <c r="T41" i="4"/>
  <c r="N41" i="4" s="1"/>
  <c r="J37" i="4"/>
  <c r="P37" i="4"/>
  <c r="K18" i="4"/>
  <c r="Q18" i="4"/>
  <c r="O3" i="4"/>
  <c r="I3" i="4" s="1"/>
  <c r="P49" i="4"/>
  <c r="J49" i="4" s="1"/>
  <c r="J57" i="4"/>
  <c r="P57" i="4"/>
  <c r="O44" i="4"/>
  <c r="Q36" i="4"/>
  <c r="K36" i="4" s="1"/>
  <c r="I12" i="4"/>
  <c r="O12" i="4"/>
  <c r="T7" i="4"/>
  <c r="N7" i="4" s="1"/>
  <c r="P144" i="4"/>
  <c r="J144" i="4" s="1"/>
  <c r="P136" i="4"/>
  <c r="J136" i="4" s="1"/>
  <c r="J137" i="4"/>
  <c r="P137" i="4"/>
  <c r="O126" i="4"/>
  <c r="I126" i="4" s="1"/>
  <c r="Q113" i="4"/>
  <c r="K113" i="4" s="1"/>
  <c r="I103" i="4"/>
  <c r="O103" i="4"/>
  <c r="J96" i="4"/>
  <c r="P96" i="4"/>
  <c r="J84" i="4"/>
  <c r="P84" i="4"/>
  <c r="O72" i="4"/>
  <c r="P61" i="4"/>
  <c r="J61" i="4" s="1"/>
  <c r="Q95" i="4"/>
  <c r="K95" i="4" s="1"/>
  <c r="Y67" i="4"/>
  <c r="O35" i="4"/>
  <c r="Q32" i="4"/>
  <c r="K32" i="4" s="1"/>
  <c r="T27" i="4"/>
  <c r="N27" i="4" s="1"/>
  <c r="O60" i="4"/>
  <c r="O109" i="4"/>
  <c r="I109" i="4"/>
  <c r="P78" i="4"/>
  <c r="J78" i="4" s="1"/>
  <c r="T53" i="4"/>
  <c r="N53" i="4" s="1"/>
  <c r="Q122" i="4"/>
  <c r="K122" i="4" s="1"/>
  <c r="O135" i="4"/>
  <c r="I135" i="4"/>
  <c r="T143" i="4"/>
  <c r="N143" i="4"/>
  <c r="Q139" i="4"/>
  <c r="K139" i="4" s="1"/>
  <c r="T132" i="4"/>
  <c r="N132" i="4"/>
  <c r="O115" i="4"/>
  <c r="I115" i="4"/>
  <c r="O112" i="4"/>
  <c r="O87" i="4"/>
  <c r="Q82" i="4"/>
  <c r="K82" i="4"/>
  <c r="O68" i="4"/>
  <c r="I68" i="4"/>
  <c r="Q40" i="4"/>
  <c r="K40" i="4" s="1"/>
  <c r="O62" i="4"/>
  <c r="Q53" i="4"/>
  <c r="K53" i="4" s="1"/>
  <c r="O45" i="4"/>
  <c r="I45" i="4"/>
  <c r="Q52" i="4"/>
  <c r="K52" i="4"/>
  <c r="O43" i="4"/>
  <c r="P33" i="4"/>
  <c r="J33" i="4"/>
  <c r="Q30" i="4"/>
  <c r="K30" i="4" s="1"/>
  <c r="P16" i="4"/>
  <c r="J16" i="4"/>
  <c r="P21" i="4"/>
  <c r="J21" i="4" s="1"/>
  <c r="I10" i="4"/>
  <c r="T4" i="4"/>
  <c r="N4" i="4" s="1"/>
  <c r="T6" i="4"/>
  <c r="N6" i="4" s="1"/>
  <c r="N29" i="4"/>
  <c r="T29" i="4"/>
  <c r="P10" i="4"/>
  <c r="J10" i="4" s="1"/>
  <c r="Y138" i="4"/>
  <c r="X138" i="4"/>
  <c r="I141" i="4"/>
  <c r="O141" i="4"/>
  <c r="P127" i="4"/>
  <c r="J127" i="4" s="1"/>
  <c r="P119" i="4"/>
  <c r="J119" i="4" s="1"/>
  <c r="I128" i="4"/>
  <c r="O128" i="4"/>
  <c r="Y122" i="4"/>
  <c r="Q117" i="4"/>
  <c r="K117" i="4"/>
  <c r="P108" i="4"/>
  <c r="J108" i="4" s="1"/>
  <c r="P104" i="4"/>
  <c r="J104" i="4" s="1"/>
  <c r="O106" i="4"/>
  <c r="Q86" i="4"/>
  <c r="K86" i="4"/>
  <c r="P69" i="4"/>
  <c r="J69" i="4"/>
  <c r="Q63" i="4"/>
  <c r="K63" i="4" s="1"/>
  <c r="O80" i="4"/>
  <c r="I80" i="4"/>
  <c r="S60" i="4"/>
  <c r="M60" i="4" s="1"/>
  <c r="X59" i="4"/>
  <c r="Y59" i="4"/>
  <c r="X51" i="4"/>
  <c r="Y51" i="4"/>
  <c r="P25" i="4"/>
  <c r="J25" i="4"/>
  <c r="O38" i="4"/>
  <c r="I38" i="4"/>
  <c r="O20" i="4"/>
  <c r="O5" i="4"/>
  <c r="O8" i="4"/>
  <c r="Q22" i="4"/>
  <c r="K22" i="4" s="1"/>
  <c r="Q138" i="4"/>
  <c r="K138" i="4" s="1"/>
  <c r="X129" i="4"/>
  <c r="Y129" i="4"/>
  <c r="Q125" i="4"/>
  <c r="K125" i="4"/>
  <c r="T121" i="4"/>
  <c r="N121" i="4" s="1"/>
  <c r="O111" i="4"/>
  <c r="I111" i="4"/>
  <c r="O91" i="4"/>
  <c r="O94" i="4"/>
  <c r="O89" i="4"/>
  <c r="I89" i="4"/>
  <c r="Y56" i="4"/>
  <c r="X56" i="4"/>
  <c r="P76" i="4"/>
  <c r="J76" i="4"/>
  <c r="O65" i="4"/>
  <c r="Q56" i="4"/>
  <c r="K56" i="4" s="1"/>
  <c r="P50" i="4"/>
  <c r="J50" i="4"/>
  <c r="P42" i="4"/>
  <c r="J42" i="4"/>
  <c r="P58" i="4"/>
  <c r="J58" i="4"/>
  <c r="Q41" i="4"/>
  <c r="K41" i="4" s="1"/>
  <c r="Q23" i="4"/>
  <c r="K23" i="4" s="1"/>
  <c r="Y22" i="4"/>
  <c r="X22" i="4"/>
  <c r="P3" i="4"/>
  <c r="J3" i="4" s="1"/>
  <c r="O49" i="4"/>
  <c r="I49" i="4"/>
  <c r="O57" i="4"/>
  <c r="I57" i="4"/>
  <c r="P44" i="4"/>
  <c r="J44" i="4" s="1"/>
  <c r="X36" i="4"/>
  <c r="Y36" i="4"/>
  <c r="Q7" i="4"/>
  <c r="K7" i="4"/>
  <c r="O144" i="4"/>
  <c r="O136" i="4"/>
  <c r="O137" i="4"/>
  <c r="P126" i="4"/>
  <c r="J126" i="4" s="1"/>
  <c r="D105" i="4"/>
  <c r="R105" i="4"/>
  <c r="E105" i="4" s="1"/>
  <c r="X113" i="4"/>
  <c r="Y113" i="4"/>
  <c r="O92" i="4"/>
  <c r="I92" i="4"/>
  <c r="D81" i="4"/>
  <c r="R81" i="4"/>
  <c r="E81" i="4" s="1"/>
  <c r="P102" i="4"/>
  <c r="J102" i="4"/>
  <c r="P77" i="4"/>
  <c r="J77" i="4"/>
  <c r="Q71" i="4"/>
  <c r="K71" i="4" s="1"/>
  <c r="O61" i="4"/>
  <c r="X95" i="4"/>
  <c r="Y95" i="4"/>
  <c r="P35" i="4"/>
  <c r="J35" i="4" s="1"/>
  <c r="T32" i="4"/>
  <c r="N32" i="4" s="1"/>
  <c r="X27" i="4"/>
  <c r="Y27" i="4"/>
  <c r="Y60" i="4"/>
  <c r="L33" i="4" l="1"/>
  <c r="B33" i="4"/>
  <c r="L37" i="4"/>
  <c r="B37" i="4" s="1"/>
  <c r="L126" i="4"/>
  <c r="B126" i="4"/>
  <c r="L3" i="4"/>
  <c r="B3" i="4" s="1"/>
  <c r="L127" i="4"/>
  <c r="B127" i="4"/>
  <c r="L148" i="4"/>
  <c r="B148" i="4" s="1"/>
  <c r="L104" i="4"/>
  <c r="B104" i="4"/>
  <c r="L14" i="4"/>
  <c r="B14" i="4" s="1"/>
  <c r="L23" i="4"/>
  <c r="B23" i="4"/>
  <c r="L96" i="4"/>
  <c r="B96" i="4" s="1"/>
  <c r="P95" i="4"/>
  <c r="J95" i="4" s="1"/>
  <c r="L92" i="4"/>
  <c r="B92" i="4" s="1"/>
  <c r="R137" i="4"/>
  <c r="E137" i="4" s="1"/>
  <c r="D137" i="4"/>
  <c r="D144" i="4"/>
  <c r="R144" i="4"/>
  <c r="E144" i="4" s="1"/>
  <c r="P36" i="4"/>
  <c r="J36" i="4" s="1"/>
  <c r="D65" i="4"/>
  <c r="R65" i="4"/>
  <c r="E65" i="4" s="1"/>
  <c r="L111" i="4"/>
  <c r="B111" i="4"/>
  <c r="L80" i="4"/>
  <c r="B80" i="4"/>
  <c r="L141" i="4"/>
  <c r="B141" i="4"/>
  <c r="L45" i="4"/>
  <c r="B45" i="4"/>
  <c r="R62" i="4"/>
  <c r="E62" i="4" s="1"/>
  <c r="D62" i="4"/>
  <c r="L115" i="4"/>
  <c r="B115" i="4"/>
  <c r="L135" i="4"/>
  <c r="B135" i="4"/>
  <c r="D72" i="4"/>
  <c r="R72" i="4"/>
  <c r="E72" i="4" s="1"/>
  <c r="L70" i="4"/>
  <c r="B70" i="4"/>
  <c r="P71" i="4"/>
  <c r="J71" i="4" s="1"/>
  <c r="L46" i="4"/>
  <c r="B46" i="4"/>
  <c r="D64" i="4"/>
  <c r="R64" i="4"/>
  <c r="E64" i="4" s="1"/>
  <c r="R108" i="4"/>
  <c r="E108" i="4" s="1"/>
  <c r="D108" i="4"/>
  <c r="R122" i="4"/>
  <c r="E122" i="4" s="1"/>
  <c r="D119" i="4"/>
  <c r="R119" i="4"/>
  <c r="E119" i="4" s="1"/>
  <c r="L17" i="4"/>
  <c r="B17" i="4"/>
  <c r="O6" i="4"/>
  <c r="L120" i="4"/>
  <c r="B120" i="4"/>
  <c r="D24" i="4"/>
  <c r="R24" i="4"/>
  <c r="E24" i="4" s="1"/>
  <c r="P52" i="4"/>
  <c r="J52" i="4" s="1"/>
  <c r="L83" i="4"/>
  <c r="B83" i="4"/>
  <c r="D123" i="4"/>
  <c r="R123" i="4"/>
  <c r="E123" i="4" s="1"/>
  <c r="R2" i="4"/>
  <c r="E2" i="4" s="1"/>
  <c r="D2" i="4"/>
  <c r="D10" i="4"/>
  <c r="J26" i="4"/>
  <c r="P26" i="4"/>
  <c r="L140" i="4"/>
  <c r="B140" i="4" s="1"/>
  <c r="D19" i="4"/>
  <c r="R19" i="4"/>
  <c r="E19" i="4" s="1"/>
  <c r="I39" i="4"/>
  <c r="O39" i="4"/>
  <c r="L99" i="4"/>
  <c r="B99" i="4" s="1"/>
  <c r="D85" i="4"/>
  <c r="R85" i="4"/>
  <c r="E85" i="4" s="1"/>
  <c r="I121" i="4"/>
  <c r="O121" i="4"/>
  <c r="J18" i="4"/>
  <c r="P18" i="4"/>
  <c r="I86" i="4"/>
  <c r="O86" i="4"/>
  <c r="P4" i="4"/>
  <c r="J4" i="4" s="1"/>
  <c r="J82" i="4"/>
  <c r="P82" i="4"/>
  <c r="J143" i="4"/>
  <c r="P143" i="4"/>
  <c r="L13" i="4"/>
  <c r="B13" i="4" s="1"/>
  <c r="R31" i="4"/>
  <c r="E31" i="4" s="1"/>
  <c r="D31" i="4"/>
  <c r="D102" i="4"/>
  <c r="R102" i="4"/>
  <c r="E102" i="4" s="1"/>
  <c r="L88" i="4"/>
  <c r="B88" i="4" s="1"/>
  <c r="D42" i="4"/>
  <c r="R42" i="4"/>
  <c r="E42" i="4" s="1"/>
  <c r="L54" i="4"/>
  <c r="B54" i="4" s="1"/>
  <c r="P11" i="4"/>
  <c r="J11" i="4" s="1"/>
  <c r="I79" i="4"/>
  <c r="O79" i="4"/>
  <c r="L100" i="4"/>
  <c r="B100" i="4" s="1"/>
  <c r="J30" i="4"/>
  <c r="P30" i="4"/>
  <c r="P139" i="4"/>
  <c r="J139" i="4" s="1"/>
  <c r="L57" i="4"/>
  <c r="B57" i="4" s="1"/>
  <c r="I56" i="4"/>
  <c r="O56" i="4"/>
  <c r="D94" i="4"/>
  <c r="R94" i="4"/>
  <c r="E94" i="4" s="1"/>
  <c r="R8" i="4"/>
  <c r="E8" i="4" s="1"/>
  <c r="D8" i="4"/>
  <c r="D20" i="4"/>
  <c r="R20" i="4"/>
  <c r="E20" i="4" s="1"/>
  <c r="P59" i="4"/>
  <c r="J59" i="4" s="1"/>
  <c r="D106" i="4"/>
  <c r="R106" i="4"/>
  <c r="E106" i="4" s="1"/>
  <c r="J122" i="4"/>
  <c r="P122" i="4"/>
  <c r="D122" i="4" s="1"/>
  <c r="R43" i="4"/>
  <c r="E43" i="4" s="1"/>
  <c r="D43" i="4"/>
  <c r="L68" i="4"/>
  <c r="B68" i="4" s="1"/>
  <c r="R87" i="4"/>
  <c r="E87" i="4" s="1"/>
  <c r="D87" i="4"/>
  <c r="L109" i="4"/>
  <c r="B109" i="4" s="1"/>
  <c r="R35" i="4"/>
  <c r="E35" i="4" s="1"/>
  <c r="D35" i="4"/>
  <c r="L12" i="4"/>
  <c r="B12" i="4" s="1"/>
  <c r="R44" i="4"/>
  <c r="E44" i="4" s="1"/>
  <c r="D44" i="4"/>
  <c r="O130" i="4"/>
  <c r="L15" i="4"/>
  <c r="B15" i="4" s="1"/>
  <c r="J63" i="4"/>
  <c r="P63" i="4"/>
  <c r="L149" i="4"/>
  <c r="B149" i="4" s="1"/>
  <c r="L73" i="4"/>
  <c r="B73" i="4" s="1"/>
  <c r="L69" i="4"/>
  <c r="B69" i="4" s="1"/>
  <c r="L47" i="4"/>
  <c r="B47" i="4" s="1"/>
  <c r="R67" i="4"/>
  <c r="E67" i="4" s="1"/>
  <c r="R84" i="4"/>
  <c r="E84" i="4" s="1"/>
  <c r="D84" i="4"/>
  <c r="J60" i="4"/>
  <c r="P60" i="4"/>
  <c r="I95" i="4"/>
  <c r="O95" i="4"/>
  <c r="R92" i="4"/>
  <c r="E92" i="4" s="1"/>
  <c r="D92" i="4"/>
  <c r="I137" i="4"/>
  <c r="I144" i="4"/>
  <c r="I36" i="4"/>
  <c r="O36" i="4"/>
  <c r="D57" i="4"/>
  <c r="R57" i="4"/>
  <c r="E57" i="4" s="1"/>
  <c r="I65" i="4"/>
  <c r="P56" i="4"/>
  <c r="J56" i="4" s="1"/>
  <c r="I94" i="4"/>
  <c r="D111" i="4"/>
  <c r="R111" i="4"/>
  <c r="E111" i="4" s="1"/>
  <c r="I8" i="4"/>
  <c r="I20" i="4"/>
  <c r="I59" i="4"/>
  <c r="O59" i="4"/>
  <c r="R80" i="4"/>
  <c r="E80" i="4" s="1"/>
  <c r="D80" i="4"/>
  <c r="I106" i="4"/>
  <c r="D128" i="4"/>
  <c r="R128" i="4"/>
  <c r="E128" i="4" s="1"/>
  <c r="O138" i="4"/>
  <c r="I138" i="4"/>
  <c r="I43" i="4"/>
  <c r="D45" i="4"/>
  <c r="R45" i="4"/>
  <c r="E45" i="4" s="1"/>
  <c r="I62" i="4"/>
  <c r="D68" i="4"/>
  <c r="R68" i="4"/>
  <c r="E68" i="4" s="1"/>
  <c r="I87" i="4"/>
  <c r="D115" i="4"/>
  <c r="R115" i="4"/>
  <c r="E115" i="4" s="1"/>
  <c r="D135" i="4"/>
  <c r="R135" i="4"/>
  <c r="E135" i="4" s="1"/>
  <c r="D109" i="4"/>
  <c r="R109" i="4"/>
  <c r="E109" i="4" s="1"/>
  <c r="I35" i="4"/>
  <c r="R103" i="4"/>
  <c r="E103" i="4" s="1"/>
  <c r="D103" i="4"/>
  <c r="D58" i="4"/>
  <c r="R58" i="4"/>
  <c r="E58" i="4" s="1"/>
  <c r="D50" i="4"/>
  <c r="R50" i="4"/>
  <c r="E50" i="4" s="1"/>
  <c r="P93" i="4"/>
  <c r="J93" i="4"/>
  <c r="P125" i="4"/>
  <c r="J125" i="4" s="1"/>
  <c r="O142" i="4"/>
  <c r="I142" i="4"/>
  <c r="R74" i="4"/>
  <c r="E74" i="4" s="1"/>
  <c r="D74" i="4"/>
  <c r="P97" i="4"/>
  <c r="J97" i="4"/>
  <c r="O146" i="4"/>
  <c r="I146" i="4"/>
  <c r="D90" i="4"/>
  <c r="R90" i="4"/>
  <c r="E90" i="4" s="1"/>
  <c r="P132" i="4"/>
  <c r="J132" i="4"/>
  <c r="P147" i="4"/>
  <c r="J147" i="4"/>
  <c r="P107" i="4"/>
  <c r="J107" i="4" s="1"/>
  <c r="O28" i="4"/>
  <c r="P53" i="4"/>
  <c r="J53" i="4" s="1"/>
  <c r="R78" i="4"/>
  <c r="E78" i="4" s="1"/>
  <c r="D78" i="4"/>
  <c r="P117" i="4"/>
  <c r="J117" i="4" s="1"/>
  <c r="R21" i="4"/>
  <c r="E21" i="4" s="1"/>
  <c r="D21" i="4"/>
  <c r="O40" i="4"/>
  <c r="I40" i="4"/>
  <c r="D116" i="4"/>
  <c r="R116" i="4"/>
  <c r="E116" i="4" s="1"/>
  <c r="D124" i="4"/>
  <c r="R124" i="4"/>
  <c r="E124" i="4" s="1"/>
  <c r="R145" i="4"/>
  <c r="E145" i="4" s="1"/>
  <c r="D145" i="4"/>
  <c r="P7" i="4"/>
  <c r="J7" i="4"/>
  <c r="R66" i="4"/>
  <c r="E66" i="4" s="1"/>
  <c r="D66" i="4"/>
  <c r="D98" i="4"/>
  <c r="R98" i="4"/>
  <c r="E98" i="4" s="1"/>
  <c r="O4" i="4"/>
  <c r="I4" i="4"/>
  <c r="O82" i="4"/>
  <c r="O143" i="4"/>
  <c r="I143" i="4"/>
  <c r="R13" i="4"/>
  <c r="E13" i="4" s="1"/>
  <c r="D13" i="4"/>
  <c r="I31" i="4"/>
  <c r="I102" i="4"/>
  <c r="R88" i="4"/>
  <c r="E88" i="4" s="1"/>
  <c r="D88" i="4"/>
  <c r="I42" i="4"/>
  <c r="D54" i="4"/>
  <c r="R54" i="4"/>
  <c r="E54" i="4" s="1"/>
  <c r="I11" i="4"/>
  <c r="O11" i="4"/>
  <c r="J79" i="4"/>
  <c r="P79" i="4"/>
  <c r="R100" i="4"/>
  <c r="E100" i="4" s="1"/>
  <c r="D100" i="4"/>
  <c r="I30" i="4"/>
  <c r="O30" i="4"/>
  <c r="O139" i="4"/>
  <c r="I139" i="4" s="1"/>
  <c r="J27" i="4"/>
  <c r="P27" i="4"/>
  <c r="D136" i="4"/>
  <c r="R136" i="4"/>
  <c r="E136" i="4" s="1"/>
  <c r="L49" i="4"/>
  <c r="B49" i="4" s="1"/>
  <c r="O22" i="4"/>
  <c r="I22" i="4" s="1"/>
  <c r="L89" i="4"/>
  <c r="B89" i="4" s="1"/>
  <c r="J129" i="4"/>
  <c r="P129" i="4"/>
  <c r="D5" i="4"/>
  <c r="R5" i="4"/>
  <c r="E5" i="4" s="1"/>
  <c r="P51" i="4"/>
  <c r="J51" i="4" s="1"/>
  <c r="J67" i="4"/>
  <c r="P67" i="4"/>
  <c r="D67" i="4" s="1"/>
  <c r="R126" i="4"/>
  <c r="E126" i="4" s="1"/>
  <c r="D126" i="4"/>
  <c r="L50" i="4"/>
  <c r="B50" i="4" s="1"/>
  <c r="I125" i="4"/>
  <c r="O125" i="4"/>
  <c r="J142" i="4"/>
  <c r="P142" i="4"/>
  <c r="O97" i="4"/>
  <c r="I97" i="4" s="1"/>
  <c r="R104" i="4"/>
  <c r="E104" i="4" s="1"/>
  <c r="D104" i="4"/>
  <c r="L90" i="4"/>
  <c r="B90" i="4" s="1"/>
  <c r="I132" i="4"/>
  <c r="O132" i="4"/>
  <c r="O147" i="4"/>
  <c r="I147" i="4" s="1"/>
  <c r="I107" i="4"/>
  <c r="O107" i="4"/>
  <c r="P28" i="4"/>
  <c r="J28" i="4" s="1"/>
  <c r="O53" i="4"/>
  <c r="L21" i="4"/>
  <c r="B21" i="4" s="1"/>
  <c r="J40" i="4"/>
  <c r="P40" i="4"/>
  <c r="R96" i="4"/>
  <c r="E96" i="4" s="1"/>
  <c r="D96" i="4"/>
  <c r="L116" i="4"/>
  <c r="B116" i="4" s="1"/>
  <c r="L145" i="4"/>
  <c r="B145" i="4" s="1"/>
  <c r="D148" i="4"/>
  <c r="R148" i="4"/>
  <c r="E148" i="4" s="1"/>
  <c r="I7" i="4"/>
  <c r="O7" i="4"/>
  <c r="L66" i="4"/>
  <c r="B66" i="4" s="1"/>
  <c r="R37" i="4"/>
  <c r="E37" i="4" s="1"/>
  <c r="D37" i="4"/>
  <c r="L98" i="4"/>
  <c r="B98" i="4" s="1"/>
  <c r="P29" i="4"/>
  <c r="J29" i="4" s="1"/>
  <c r="P34" i="4"/>
  <c r="J34" i="4" s="1"/>
  <c r="L110" i="4"/>
  <c r="B110" i="4" s="1"/>
  <c r="D16" i="4"/>
  <c r="R16" i="4"/>
  <c r="E16" i="4" s="1"/>
  <c r="P55" i="4"/>
  <c r="J55" i="4" s="1"/>
  <c r="J32" i="4"/>
  <c r="P32" i="4"/>
  <c r="D77" i="4"/>
  <c r="R77" i="4"/>
  <c r="E77" i="4" s="1"/>
  <c r="L118" i="4"/>
  <c r="B118" i="4" s="1"/>
  <c r="L114" i="4"/>
  <c r="B114" i="4" s="1"/>
  <c r="P41" i="4"/>
  <c r="J41" i="4" s="1"/>
  <c r="O48" i="4"/>
  <c r="I48" i="4" s="1"/>
  <c r="L76" i="4"/>
  <c r="B76" i="4" s="1"/>
  <c r="L133" i="4"/>
  <c r="B133" i="4" s="1"/>
  <c r="L9" i="4"/>
  <c r="B9" i="4" s="1"/>
  <c r="D25" i="4"/>
  <c r="R25" i="4"/>
  <c r="E25" i="4" s="1"/>
  <c r="O75" i="4"/>
  <c r="L131" i="4"/>
  <c r="B131" i="4" s="1"/>
  <c r="O134" i="4"/>
  <c r="D61" i="4"/>
  <c r="R61" i="4"/>
  <c r="E61" i="4" s="1"/>
  <c r="J113" i="4"/>
  <c r="P113" i="4"/>
  <c r="R91" i="4"/>
  <c r="E91" i="4" s="1"/>
  <c r="D91" i="4"/>
  <c r="L38" i="4"/>
  <c r="B38" i="4" s="1"/>
  <c r="L128" i="4"/>
  <c r="B128" i="4" s="1"/>
  <c r="J138" i="4"/>
  <c r="P138" i="4"/>
  <c r="D112" i="4"/>
  <c r="R112" i="4"/>
  <c r="E112" i="4" s="1"/>
  <c r="R60" i="4"/>
  <c r="E60" i="4" s="1"/>
  <c r="D60" i="4"/>
  <c r="L103" i="4"/>
  <c r="B103" i="4" s="1"/>
  <c r="R3" i="4"/>
  <c r="E3" i="4" s="1"/>
  <c r="D3" i="4"/>
  <c r="L58" i="4"/>
  <c r="B58" i="4" s="1"/>
  <c r="O93" i="4"/>
  <c r="L74" i="4"/>
  <c r="B74" i="4" s="1"/>
  <c r="D127" i="4"/>
  <c r="R127" i="4"/>
  <c r="E127" i="4" s="1"/>
  <c r="J146" i="4"/>
  <c r="P146" i="4"/>
  <c r="D14" i="4"/>
  <c r="R14" i="4"/>
  <c r="E14" i="4" s="1"/>
  <c r="D33" i="4"/>
  <c r="R33" i="4"/>
  <c r="E33" i="4" s="1"/>
  <c r="L78" i="4"/>
  <c r="B78" i="4" s="1"/>
  <c r="I117" i="4"/>
  <c r="O117" i="4"/>
  <c r="R23" i="4"/>
  <c r="E23" i="4" s="1"/>
  <c r="D23" i="4"/>
  <c r="L124" i="4"/>
  <c r="B124" i="4" s="1"/>
  <c r="O27" i="4"/>
  <c r="I61" i="4"/>
  <c r="O113" i="4"/>
  <c r="I136" i="4"/>
  <c r="D49" i="4"/>
  <c r="R49" i="4"/>
  <c r="E49" i="4" s="1"/>
  <c r="J22" i="4"/>
  <c r="P22" i="4"/>
  <c r="D89" i="4"/>
  <c r="R89" i="4"/>
  <c r="E89" i="4" s="1"/>
  <c r="I91" i="4"/>
  <c r="O129" i="4"/>
  <c r="I5" i="4"/>
  <c r="D38" i="4"/>
  <c r="R38" i="4"/>
  <c r="E38" i="4" s="1"/>
  <c r="I51" i="4"/>
  <c r="O51" i="4"/>
  <c r="R141" i="4"/>
  <c r="E141" i="4" s="1"/>
  <c r="D141" i="4"/>
  <c r="L10" i="4"/>
  <c r="B10" i="4" s="1"/>
  <c r="I112" i="4"/>
  <c r="I60" i="4"/>
  <c r="I72" i="4"/>
  <c r="R12" i="4"/>
  <c r="E12" i="4" s="1"/>
  <c r="D12" i="4"/>
  <c r="I44" i="4"/>
  <c r="R70" i="4"/>
  <c r="E70" i="4" s="1"/>
  <c r="D70" i="4"/>
  <c r="O71" i="4"/>
  <c r="P130" i="4"/>
  <c r="J130" i="4" s="1"/>
  <c r="D46" i="4"/>
  <c r="R46" i="4"/>
  <c r="E46" i="4" s="1"/>
  <c r="I64" i="4"/>
  <c r="I108" i="4"/>
  <c r="I122" i="4"/>
  <c r="I119" i="4"/>
  <c r="R17" i="4"/>
  <c r="E17" i="4" s="1"/>
  <c r="D17" i="4"/>
  <c r="P6" i="4"/>
  <c r="J6" i="4" s="1"/>
  <c r="D15" i="4"/>
  <c r="R15" i="4"/>
  <c r="E15" i="4" s="1"/>
  <c r="O63" i="4"/>
  <c r="D120" i="4"/>
  <c r="R120" i="4"/>
  <c r="E120" i="4" s="1"/>
  <c r="R149" i="4"/>
  <c r="E149" i="4" s="1"/>
  <c r="D149" i="4"/>
  <c r="I24" i="4"/>
  <c r="O52" i="4"/>
  <c r="D73" i="4"/>
  <c r="R73" i="4"/>
  <c r="E73" i="4" s="1"/>
  <c r="D83" i="4"/>
  <c r="R83" i="4"/>
  <c r="E83" i="4" s="1"/>
  <c r="D69" i="4"/>
  <c r="R69" i="4"/>
  <c r="E69" i="4" s="1"/>
  <c r="I123" i="4"/>
  <c r="I2" i="4"/>
  <c r="O26" i="4"/>
  <c r="R47" i="4"/>
  <c r="E47" i="4" s="1"/>
  <c r="D47" i="4"/>
  <c r="I67" i="4"/>
  <c r="I84" i="4"/>
  <c r="D140" i="4"/>
  <c r="R140" i="4"/>
  <c r="E140" i="4" s="1"/>
  <c r="I19" i="4"/>
  <c r="P39" i="4"/>
  <c r="J39" i="4" s="1"/>
  <c r="R99" i="4"/>
  <c r="E99" i="4" s="1"/>
  <c r="D99" i="4"/>
  <c r="I85" i="4"/>
  <c r="P121" i="4"/>
  <c r="J121" i="4" s="1"/>
  <c r="O18" i="4"/>
  <c r="I18" i="4"/>
  <c r="P86" i="4"/>
  <c r="J86" i="4"/>
  <c r="O29" i="4"/>
  <c r="O34" i="4"/>
  <c r="I34" i="4" s="1"/>
  <c r="D110" i="4"/>
  <c r="R110" i="4"/>
  <c r="E110" i="4" s="1"/>
  <c r="I16" i="4"/>
  <c r="I55" i="4"/>
  <c r="O55" i="4"/>
  <c r="O32" i="4"/>
  <c r="I32" i="4" s="1"/>
  <c r="I77" i="4"/>
  <c r="R118" i="4"/>
  <c r="E118" i="4" s="1"/>
  <c r="D118" i="4"/>
  <c r="R114" i="4"/>
  <c r="E114" i="4" s="1"/>
  <c r="D114" i="4"/>
  <c r="O41" i="4"/>
  <c r="I41" i="4"/>
  <c r="P48" i="4"/>
  <c r="J48" i="4" s="1"/>
  <c r="D76" i="4"/>
  <c r="R76" i="4"/>
  <c r="E76" i="4" s="1"/>
  <c r="R133" i="4"/>
  <c r="E133" i="4" s="1"/>
  <c r="D133" i="4"/>
  <c r="R9" i="4"/>
  <c r="E9" i="4" s="1"/>
  <c r="D9" i="4"/>
  <c r="I25" i="4"/>
  <c r="J75" i="4"/>
  <c r="P75" i="4"/>
  <c r="D131" i="4"/>
  <c r="R131" i="4"/>
  <c r="E131" i="4" s="1"/>
  <c r="J134" i="4"/>
  <c r="P134" i="4"/>
  <c r="L34" i="4" l="1"/>
  <c r="B34" i="4"/>
  <c r="L97" i="4"/>
  <c r="B97" i="4" s="1"/>
  <c r="L22" i="4"/>
  <c r="B22" i="4"/>
  <c r="L32" i="4"/>
  <c r="B32" i="4" s="1"/>
  <c r="L48" i="4"/>
  <c r="B48" i="4"/>
  <c r="L147" i="4"/>
  <c r="B147" i="4" s="1"/>
  <c r="L139" i="4"/>
  <c r="B139" i="4"/>
  <c r="R52" i="4"/>
  <c r="E52" i="4" s="1"/>
  <c r="D52" i="4"/>
  <c r="L122" i="4"/>
  <c r="B122" i="4"/>
  <c r="L91" i="4"/>
  <c r="B91" i="4" s="1"/>
  <c r="D93" i="4"/>
  <c r="R93" i="4"/>
  <c r="E93" i="4" s="1"/>
  <c r="R134" i="4"/>
  <c r="E134" i="4" s="1"/>
  <c r="D134" i="4"/>
  <c r="R75" i="4"/>
  <c r="E75" i="4" s="1"/>
  <c r="D75" i="4"/>
  <c r="R53" i="4"/>
  <c r="E53" i="4" s="1"/>
  <c r="D53" i="4"/>
  <c r="L107" i="4"/>
  <c r="B107" i="4"/>
  <c r="L132" i="4"/>
  <c r="B132" i="4" s="1"/>
  <c r="L30" i="4"/>
  <c r="B30" i="4"/>
  <c r="L102" i="4"/>
  <c r="B102" i="4" s="1"/>
  <c r="L143" i="4"/>
  <c r="B143" i="4"/>
  <c r="L4" i="4"/>
  <c r="B4" i="4" s="1"/>
  <c r="D28" i="4"/>
  <c r="R28" i="4"/>
  <c r="E28" i="4" s="1"/>
  <c r="L142" i="4"/>
  <c r="B142" i="4" s="1"/>
  <c r="L35" i="4"/>
  <c r="B35" i="4"/>
  <c r="L8" i="4"/>
  <c r="B8" i="4" s="1"/>
  <c r="L137" i="4"/>
  <c r="B137" i="4"/>
  <c r="L95" i="4"/>
  <c r="B95" i="4" s="1"/>
  <c r="D130" i="4"/>
  <c r="R130" i="4"/>
  <c r="E130" i="4" s="1"/>
  <c r="L56" i="4"/>
  <c r="B56" i="4" s="1"/>
  <c r="L86" i="4"/>
  <c r="B86" i="4"/>
  <c r="L121" i="4"/>
  <c r="B121" i="4" s="1"/>
  <c r="R63" i="4"/>
  <c r="E63" i="4" s="1"/>
  <c r="D63" i="4"/>
  <c r="R71" i="4"/>
  <c r="E71" i="4" s="1"/>
  <c r="D71" i="4"/>
  <c r="L112" i="4"/>
  <c r="B112" i="4"/>
  <c r="R113" i="4"/>
  <c r="E113" i="4" s="1"/>
  <c r="D113" i="4"/>
  <c r="R27" i="4"/>
  <c r="E27" i="4" s="1"/>
  <c r="D27" i="4"/>
  <c r="L25" i="4"/>
  <c r="B25" i="4" s="1"/>
  <c r="L16" i="4"/>
  <c r="B16" i="4"/>
  <c r="L123" i="4"/>
  <c r="B123" i="4" s="1"/>
  <c r="I52" i="4"/>
  <c r="L108" i="4"/>
  <c r="B108" i="4" s="1"/>
  <c r="D51" i="4"/>
  <c r="R51" i="4"/>
  <c r="E51" i="4" s="1"/>
  <c r="L5" i="4"/>
  <c r="B5" i="4" s="1"/>
  <c r="I113" i="4"/>
  <c r="R117" i="4"/>
  <c r="E117" i="4" s="1"/>
  <c r="D117" i="4"/>
  <c r="D7" i="4"/>
  <c r="R7" i="4"/>
  <c r="E7" i="4" s="1"/>
  <c r="R125" i="4"/>
  <c r="E125" i="4" s="1"/>
  <c r="D125" i="4"/>
  <c r="D11" i="4"/>
  <c r="R11" i="4"/>
  <c r="E11" i="4" s="1"/>
  <c r="L42" i="4"/>
  <c r="B42" i="4"/>
  <c r="L31" i="4"/>
  <c r="B31" i="4"/>
  <c r="D143" i="4"/>
  <c r="R143" i="4"/>
  <c r="E143" i="4" s="1"/>
  <c r="D4" i="4"/>
  <c r="R4" i="4"/>
  <c r="E4" i="4" s="1"/>
  <c r="I28" i="4"/>
  <c r="R142" i="4"/>
  <c r="E142" i="4" s="1"/>
  <c r="D142" i="4"/>
  <c r="L43" i="4"/>
  <c r="B43" i="4" s="1"/>
  <c r="R59" i="4"/>
  <c r="E59" i="4" s="1"/>
  <c r="D59" i="4"/>
  <c r="R36" i="4"/>
  <c r="E36" i="4" s="1"/>
  <c r="D36" i="4"/>
  <c r="R79" i="4"/>
  <c r="E79" i="4" s="1"/>
  <c r="D79" i="4"/>
  <c r="R39" i="4"/>
  <c r="E39" i="4" s="1"/>
  <c r="D39" i="4"/>
  <c r="L77" i="4"/>
  <c r="B77" i="4" s="1"/>
  <c r="R32" i="4"/>
  <c r="E32" i="4" s="1"/>
  <c r="D32" i="4"/>
  <c r="L18" i="4"/>
  <c r="B18" i="4" s="1"/>
  <c r="L84" i="4"/>
  <c r="B84" i="4" s="1"/>
  <c r="R26" i="4"/>
  <c r="E26" i="4" s="1"/>
  <c r="D26" i="4"/>
  <c r="L64" i="4"/>
  <c r="B64" i="4" s="1"/>
  <c r="L51" i="4"/>
  <c r="B51" i="4" s="1"/>
  <c r="R129" i="4"/>
  <c r="E129" i="4" s="1"/>
  <c r="D129" i="4"/>
  <c r="L61" i="4"/>
  <c r="B61" i="4" s="1"/>
  <c r="R48" i="4"/>
  <c r="E48" i="4" s="1"/>
  <c r="D48" i="4"/>
  <c r="L7" i="4"/>
  <c r="B7" i="4" s="1"/>
  <c r="L125" i="4"/>
  <c r="B125" i="4" s="1"/>
  <c r="R22" i="4"/>
  <c r="E22" i="4" s="1"/>
  <c r="D22" i="4"/>
  <c r="D139" i="4"/>
  <c r="R139" i="4"/>
  <c r="E139" i="4" s="1"/>
  <c r="L11" i="4"/>
  <c r="B11" i="4" s="1"/>
  <c r="D82" i="4"/>
  <c r="R82" i="4"/>
  <c r="E82" i="4" s="1"/>
  <c r="L40" i="4"/>
  <c r="B40" i="4" s="1"/>
  <c r="L146" i="4"/>
  <c r="B146" i="4" s="1"/>
  <c r="L62" i="4"/>
  <c r="B62" i="4" s="1"/>
  <c r="L138" i="4"/>
  <c r="B138" i="4" s="1"/>
  <c r="L106" i="4"/>
  <c r="B106" i="4" s="1"/>
  <c r="L59" i="4"/>
  <c r="B59" i="4" s="1"/>
  <c r="L65" i="4"/>
  <c r="B65" i="4" s="1"/>
  <c r="L36" i="4"/>
  <c r="B36" i="4" s="1"/>
  <c r="L79" i="4"/>
  <c r="B79" i="4" s="1"/>
  <c r="L39" i="4"/>
  <c r="B39" i="4" s="1"/>
  <c r="D6" i="4"/>
  <c r="R6" i="4"/>
  <c r="E6" i="4" s="1"/>
  <c r="L55" i="4"/>
  <c r="B55" i="4" s="1"/>
  <c r="D34" i="4"/>
  <c r="R34" i="4"/>
  <c r="E34" i="4" s="1"/>
  <c r="L2" i="4"/>
  <c r="B2" i="4" s="1"/>
  <c r="L41" i="4"/>
  <c r="B41" i="4" s="1"/>
  <c r="D29" i="4"/>
  <c r="R29" i="4"/>
  <c r="E29" i="4" s="1"/>
  <c r="L85" i="4"/>
  <c r="B85" i="4" s="1"/>
  <c r="L24" i="4"/>
  <c r="B24" i="4" s="1"/>
  <c r="L72" i="4"/>
  <c r="B72" i="4" s="1"/>
  <c r="L117" i="4"/>
  <c r="B117" i="4" s="1"/>
  <c r="D147" i="4"/>
  <c r="R147" i="4"/>
  <c r="E147" i="4" s="1"/>
  <c r="D97" i="4"/>
  <c r="R97" i="4"/>
  <c r="E97" i="4" s="1"/>
  <c r="D41" i="4"/>
  <c r="R41" i="4"/>
  <c r="E41" i="4" s="1"/>
  <c r="D55" i="4"/>
  <c r="R55" i="4"/>
  <c r="E55" i="4" s="1"/>
  <c r="I29" i="4"/>
  <c r="R18" i="4"/>
  <c r="E18" i="4" s="1"/>
  <c r="D18" i="4"/>
  <c r="L19" i="4"/>
  <c r="B19" i="4"/>
  <c r="L67" i="4"/>
  <c r="B67" i="4"/>
  <c r="I26" i="4"/>
  <c r="I63" i="4"/>
  <c r="L119" i="4"/>
  <c r="B119" i="4"/>
  <c r="I71" i="4"/>
  <c r="L44" i="4"/>
  <c r="B44" i="4" s="1"/>
  <c r="L60" i="4"/>
  <c r="B60" i="4" s="1"/>
  <c r="I129" i="4"/>
  <c r="L136" i="4"/>
  <c r="B136" i="4"/>
  <c r="I27" i="4"/>
  <c r="I93" i="4"/>
  <c r="I134" i="4"/>
  <c r="I75" i="4"/>
  <c r="I53" i="4"/>
  <c r="R107" i="4"/>
  <c r="E107" i="4" s="1"/>
  <c r="D107" i="4"/>
  <c r="D132" i="4"/>
  <c r="R132" i="4"/>
  <c r="E132" i="4" s="1"/>
  <c r="R30" i="4"/>
  <c r="E30" i="4" s="1"/>
  <c r="D30" i="4"/>
  <c r="I82" i="4"/>
  <c r="R40" i="4"/>
  <c r="E40" i="4" s="1"/>
  <c r="D40" i="4"/>
  <c r="R146" i="4"/>
  <c r="E146" i="4" s="1"/>
  <c r="D146" i="4"/>
  <c r="L87" i="4"/>
  <c r="B87" i="4"/>
  <c r="R138" i="4"/>
  <c r="E138" i="4" s="1"/>
  <c r="D138" i="4"/>
  <c r="L20" i="4"/>
  <c r="B20" i="4"/>
  <c r="L94" i="4"/>
  <c r="B94" i="4"/>
  <c r="L144" i="4"/>
  <c r="B144" i="4"/>
  <c r="R95" i="4"/>
  <c r="E95" i="4" s="1"/>
  <c r="D95" i="4"/>
  <c r="I130" i="4"/>
  <c r="R56" i="4"/>
  <c r="E56" i="4" s="1"/>
  <c r="D56" i="4"/>
  <c r="D86" i="4"/>
  <c r="R86" i="4"/>
  <c r="E86" i="4" s="1"/>
  <c r="R121" i="4"/>
  <c r="E121" i="4" s="1"/>
  <c r="D121" i="4"/>
  <c r="I6" i="4"/>
  <c r="L129" i="4" l="1"/>
  <c r="B129" i="4"/>
  <c r="L6" i="4"/>
  <c r="B6" i="4" s="1"/>
  <c r="L82" i="4"/>
  <c r="B82" i="4"/>
  <c r="L75" i="4"/>
  <c r="B75" i="4" s="1"/>
  <c r="L113" i="4"/>
  <c r="B113" i="4"/>
  <c r="L93" i="4"/>
  <c r="B93" i="4" s="1"/>
  <c r="L29" i="4"/>
  <c r="B29" i="4"/>
  <c r="L134" i="4"/>
  <c r="B134" i="4" s="1"/>
  <c r="L63" i="4"/>
  <c r="B63" i="4"/>
  <c r="L130" i="4"/>
  <c r="B130" i="4" s="1"/>
  <c r="L53" i="4"/>
  <c r="B53" i="4"/>
  <c r="L27" i="4"/>
  <c r="B27" i="4" s="1"/>
  <c r="L71" i="4"/>
  <c r="B71" i="4"/>
  <c r="L26" i="4"/>
  <c r="B26" i="4" s="1"/>
  <c r="L28" i="4"/>
  <c r="B28" i="4"/>
  <c r="L52" i="4"/>
  <c r="B52" i="4"/>
</calcChain>
</file>

<file path=xl/sharedStrings.xml><?xml version="1.0" encoding="utf-8"?>
<sst xmlns="http://schemas.openxmlformats.org/spreadsheetml/2006/main" count="170" uniqueCount="167">
  <si>
    <t>yellowgreen</t>
  </si>
  <si>
    <t>yellow</t>
  </si>
  <si>
    <t>whitesmoke</t>
  </si>
  <si>
    <t>white</t>
  </si>
  <si>
    <t>wheat</t>
  </si>
  <si>
    <t>violet</t>
  </si>
  <si>
    <t>turquoise</t>
  </si>
  <si>
    <t>tomato</t>
  </si>
  <si>
    <t>thistle</t>
  </si>
  <si>
    <t>teal</t>
  </si>
  <si>
    <t>tan</t>
  </si>
  <si>
    <t>steelblue</t>
  </si>
  <si>
    <t>springgreen</t>
  </si>
  <si>
    <t>snow</t>
  </si>
  <si>
    <t>slategrey</t>
  </si>
  <si>
    <t>slategray</t>
  </si>
  <si>
    <t>slateblue</t>
  </si>
  <si>
    <t>skyblue</t>
  </si>
  <si>
    <t>silver</t>
  </si>
  <si>
    <t>sienna</t>
  </si>
  <si>
    <t>seashell</t>
  </si>
  <si>
    <t>seagreen</t>
  </si>
  <si>
    <t>sandybrown</t>
  </si>
  <si>
    <t>salmon</t>
  </si>
  <si>
    <t>saddlebrown</t>
  </si>
  <si>
    <t>royalblue</t>
  </si>
  <si>
    <t>rosybrown</t>
  </si>
  <si>
    <t>red</t>
  </si>
  <si>
    <t>rebeccapurple</t>
  </si>
  <si>
    <t>purple</t>
  </si>
  <si>
    <t>powderblue</t>
  </si>
  <si>
    <t>plum</t>
  </si>
  <si>
    <t>pink</t>
  </si>
  <si>
    <t>peru</t>
  </si>
  <si>
    <t>peachpuff</t>
  </si>
  <si>
    <t>papayawhip</t>
  </si>
  <si>
    <t>palevioletred</t>
  </si>
  <si>
    <t>paleturquoise</t>
  </si>
  <si>
    <t>palegreen</t>
  </si>
  <si>
    <t>palegoldenrod</t>
  </si>
  <si>
    <t>orchid</t>
  </si>
  <si>
    <t>orangered</t>
  </si>
  <si>
    <t>orange</t>
  </si>
  <si>
    <t>olivedrab</t>
  </si>
  <si>
    <t>olive</t>
  </si>
  <si>
    <t>oldlace</t>
  </si>
  <si>
    <t>navy</t>
  </si>
  <si>
    <t>navajowhite</t>
  </si>
  <si>
    <t>moccasin</t>
  </si>
  <si>
    <t>mistyrose</t>
  </si>
  <si>
    <t>mintcream</t>
  </si>
  <si>
    <t>midnightblue</t>
  </si>
  <si>
    <t>mediumvioletred</t>
  </si>
  <si>
    <t>mediumturquoise</t>
  </si>
  <si>
    <t>mediumspringgreen</t>
  </si>
  <si>
    <t>mediumslateblue</t>
  </si>
  <si>
    <t>mediumseagreen</t>
  </si>
  <si>
    <t>mediumpurple</t>
  </si>
  <si>
    <t>mediumorchid</t>
  </si>
  <si>
    <t>mediumblue</t>
  </si>
  <si>
    <t>mediumaquamarine</t>
  </si>
  <si>
    <t>maroon</t>
  </si>
  <si>
    <t>magenta</t>
  </si>
  <si>
    <t>linen</t>
  </si>
  <si>
    <t>limegreen</t>
  </si>
  <si>
    <t>lime</t>
  </si>
  <si>
    <t>lightyellow</t>
  </si>
  <si>
    <t>lightsteelblue</t>
  </si>
  <si>
    <t>lightslategrey</t>
  </si>
  <si>
    <t>lightslategray</t>
  </si>
  <si>
    <t>lightskyblue</t>
  </si>
  <si>
    <t>lightseagreen</t>
  </si>
  <si>
    <t>lightsalmon</t>
  </si>
  <si>
    <t>lightpink</t>
  </si>
  <si>
    <t>lightgrey</t>
  </si>
  <si>
    <t>lightgreen</t>
  </si>
  <si>
    <t>lightgray</t>
  </si>
  <si>
    <t>lightgoldenrodyellow</t>
  </si>
  <si>
    <t>lightcyan</t>
  </si>
  <si>
    <t>lightcoral</t>
  </si>
  <si>
    <t>lightblue</t>
  </si>
  <si>
    <t>lemonchiffon</t>
  </si>
  <si>
    <t>lawngreen</t>
  </si>
  <si>
    <t>lavenderblush</t>
  </si>
  <si>
    <t>lavender</t>
  </si>
  <si>
    <t>khaki</t>
  </si>
  <si>
    <t>ivory</t>
  </si>
  <si>
    <t>indigo</t>
  </si>
  <si>
    <t>indianred</t>
  </si>
  <si>
    <t>hotpink</t>
  </si>
  <si>
    <t>honeydew</t>
  </si>
  <si>
    <t>grey</t>
  </si>
  <si>
    <t>greenyellow</t>
  </si>
  <si>
    <t>green</t>
  </si>
  <si>
    <t>gray</t>
  </si>
  <si>
    <t>goldenrod</t>
  </si>
  <si>
    <t>gold</t>
  </si>
  <si>
    <t>ghostwhite</t>
  </si>
  <si>
    <t>gainsboro</t>
  </si>
  <si>
    <t>fuchsia</t>
  </si>
  <si>
    <t>forestgreen</t>
  </si>
  <si>
    <t>floralwhite</t>
  </si>
  <si>
    <t>firebrick</t>
  </si>
  <si>
    <t>dodgerblue</t>
  </si>
  <si>
    <t>dimgrey</t>
  </si>
  <si>
    <t>dimgray</t>
  </si>
  <si>
    <t>deepskyblue</t>
  </si>
  <si>
    <t>deeppink</t>
  </si>
  <si>
    <t>darkviolet</t>
  </si>
  <si>
    <t>darkturquoise</t>
  </si>
  <si>
    <t>darkslategrey</t>
  </si>
  <si>
    <t>darkslategray</t>
  </si>
  <si>
    <t>darkslateblue</t>
  </si>
  <si>
    <t>darkseagreen</t>
  </si>
  <si>
    <t>darksalmon</t>
  </si>
  <si>
    <t>darkred</t>
  </si>
  <si>
    <t>darkorchid</t>
  </si>
  <si>
    <t>darkorange</t>
  </si>
  <si>
    <t>darkolivegreen</t>
  </si>
  <si>
    <t>darkmagenta</t>
  </si>
  <si>
    <t>darkkhaki</t>
  </si>
  <si>
    <t>darkgrey</t>
  </si>
  <si>
    <t>darkgreen</t>
  </si>
  <si>
    <t>darkgray</t>
  </si>
  <si>
    <t>darkgoldenrod</t>
  </si>
  <si>
    <t>darkcyan</t>
  </si>
  <si>
    <t>darkblue</t>
  </si>
  <si>
    <t>cyan</t>
  </si>
  <si>
    <t>crimson</t>
  </si>
  <si>
    <t>cornsilk</t>
  </si>
  <si>
    <t>cornflowerblue</t>
  </si>
  <si>
    <t>coral</t>
  </si>
  <si>
    <t>chocolate</t>
  </si>
  <si>
    <t>chartreuse</t>
  </si>
  <si>
    <t>cadetblue</t>
  </si>
  <si>
    <t>burlywood</t>
  </si>
  <si>
    <t>brown</t>
  </si>
  <si>
    <t>blueviolet</t>
  </si>
  <si>
    <t>blue</t>
  </si>
  <si>
    <t>blanchedalmond</t>
  </si>
  <si>
    <t>black</t>
  </si>
  <si>
    <t>bisque</t>
  </si>
  <si>
    <t>beige</t>
  </si>
  <si>
    <t>azure</t>
  </si>
  <si>
    <t>aquamarine</t>
  </si>
  <si>
    <t>aqua</t>
  </si>
  <si>
    <t>antiquewhite</t>
  </si>
  <si>
    <t>aliceblue</t>
  </si>
  <si>
    <t>sum</t>
  </si>
  <si>
    <t>diff</t>
  </si>
  <si>
    <t>max</t>
  </si>
  <si>
    <t>min</t>
  </si>
  <si>
    <t>b</t>
  </si>
  <si>
    <t>g</t>
  </si>
  <si>
    <t>r</t>
  </si>
  <si>
    <t>w</t>
  </si>
  <si>
    <t>l</t>
  </si>
  <si>
    <t>s</t>
  </si>
  <si>
    <t>hue</t>
  </si>
  <si>
    <t>B</t>
  </si>
  <si>
    <t>G</t>
  </si>
  <si>
    <t>R</t>
  </si>
  <si>
    <t>hwb</t>
  </si>
  <si>
    <t>hsl</t>
  </si>
  <si>
    <t>rgb</t>
  </si>
  <si>
    <t>CSS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</si>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</sst>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[$$-409]#,##0.00;[Red]&quot;-&quot;[$$-409]#,##0.00"/>
  </numFmts>
  <fonts count="8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Arial"/>
      <family val="2"/>
    </font>
    <font>
      <sz val="12"/>
      <color theme="1" tint="0.34998626667073579"/>
      <name val="Consolas"/>
      <family val="3"/>
    </font>
    <font>
      <sz val="12"/>
      <color theme="1"/>
      <name val="Consolas"/>
      <family val="3"/>
    </font>
    <font>
      <sz val="11"/>
      <color theme="1" tint="0.34998626667073579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8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CF2F8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5" fontId="7" fillId="0" borderId="0"/>
  </cellStyleXfs>
  <cellXfs count="76">
    <xf numFmtId="0" fontId="0" fillId="0" borderId="0" xfId="0"/>
    <xf numFmtId="0" fontId="2" fillId="0" borderId="0" xfId="1" applyAlignment="1">
      <alignment vertical="center"/>
    </xf>
    <xf numFmtId="0" fontId="1" fillId="0" borderId="0" xfId="1" applyFont="1" applyAlignment="1">
      <alignment vertical="center"/>
    </xf>
    <xf numFmtId="2" fontId="3" fillId="0" borderId="1" xfId="1" applyNumberFormat="1" applyFont="1" applyBorder="1" applyAlignment="1">
      <alignment vertical="center"/>
    </xf>
    <xf numFmtId="2" fontId="3" fillId="0" borderId="2" xfId="1" applyNumberFormat="1" applyFont="1" applyBorder="1" applyAlignment="1">
      <alignment vertical="center"/>
    </xf>
    <xf numFmtId="2" fontId="3" fillId="0" borderId="3" xfId="1" applyNumberFormat="1" applyFont="1" applyBorder="1" applyAlignment="1">
      <alignment vertical="center"/>
    </xf>
    <xf numFmtId="1" fontId="3" fillId="2" borderId="1" xfId="1" applyNumberFormat="1" applyFont="1" applyFill="1" applyBorder="1" applyAlignment="1">
      <alignment vertical="center"/>
    </xf>
    <xf numFmtId="1" fontId="3" fillId="2" borderId="3" xfId="1" applyNumberFormat="1" applyFont="1" applyFill="1" applyBorder="1" applyAlignment="1">
      <alignment vertical="center"/>
    </xf>
    <xf numFmtId="1" fontId="3" fillId="2" borderId="2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0" fontId="3" fillId="3" borderId="2" xfId="1" applyNumberFormat="1" applyFont="1" applyFill="1" applyBorder="1" applyAlignment="1">
      <alignment vertical="center"/>
    </xf>
    <xf numFmtId="0" fontId="3" fillId="3" borderId="3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2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5" borderId="3" xfId="1" applyFont="1" applyFill="1" applyBorder="1" applyAlignment="1">
      <alignment vertical="center"/>
    </xf>
    <xf numFmtId="0" fontId="4" fillId="5" borderId="4" xfId="1" applyFont="1" applyFill="1" applyBorder="1" applyAlignment="1">
      <alignment vertical="center"/>
    </xf>
    <xf numFmtId="2" fontId="3" fillId="0" borderId="5" xfId="1" applyNumberFormat="1" applyFont="1" applyBorder="1" applyAlignment="1">
      <alignment vertical="center"/>
    </xf>
    <xf numFmtId="2" fontId="3" fillId="0" borderId="0" xfId="1" applyNumberFormat="1" applyFont="1" applyBorder="1" applyAlignment="1">
      <alignment vertical="center"/>
    </xf>
    <xf numFmtId="2" fontId="3" fillId="0" borderId="6" xfId="1" applyNumberFormat="1" applyFont="1" applyBorder="1" applyAlignment="1">
      <alignment vertical="center"/>
    </xf>
    <xf numFmtId="1" fontId="3" fillId="2" borderId="5" xfId="1" applyNumberFormat="1" applyFont="1" applyFill="1" applyBorder="1" applyAlignment="1">
      <alignment vertical="center"/>
    </xf>
    <xf numFmtId="1" fontId="3" fillId="2" borderId="6" xfId="1" applyNumberFormat="1" applyFont="1" applyFill="1" applyBorder="1" applyAlignment="1">
      <alignment vertical="center"/>
    </xf>
    <xf numFmtId="1" fontId="3" fillId="2" borderId="0" xfId="1" applyNumberFormat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3" borderId="5" xfId="1" applyNumberFormat="1" applyFont="1" applyFill="1" applyBorder="1" applyAlignment="1">
      <alignment vertical="center"/>
    </xf>
    <xf numFmtId="0" fontId="3" fillId="3" borderId="0" xfId="1" applyNumberFormat="1" applyFont="1" applyFill="1" applyBorder="1" applyAlignment="1">
      <alignment vertical="center"/>
    </xf>
    <xf numFmtId="0" fontId="3" fillId="3" borderId="6" xfId="1" applyNumberFormat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3" fillId="4" borderId="6" xfId="1" applyFont="1" applyFill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5" borderId="6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1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vertical="center"/>
    </xf>
    <xf numFmtId="2" fontId="3" fillId="0" borderId="8" xfId="1" applyNumberFormat="1" applyFont="1" applyBorder="1" applyAlignment="1">
      <alignment vertical="center"/>
    </xf>
    <xf numFmtId="2" fontId="3" fillId="0" borderId="9" xfId="1" applyNumberFormat="1" applyFont="1" applyBorder="1" applyAlignment="1">
      <alignment vertical="center"/>
    </xf>
    <xf numFmtId="2" fontId="3" fillId="0" borderId="10" xfId="1" applyNumberFormat="1" applyFont="1" applyBorder="1" applyAlignment="1">
      <alignment vertical="center"/>
    </xf>
    <xf numFmtId="1" fontId="3" fillId="2" borderId="8" xfId="1" applyNumberFormat="1" applyFont="1" applyFill="1" applyBorder="1" applyAlignment="1">
      <alignment vertical="center"/>
    </xf>
    <xf numFmtId="1" fontId="3" fillId="2" borderId="10" xfId="1" applyNumberFormat="1" applyFont="1" applyFill="1" applyBorder="1" applyAlignment="1">
      <alignment vertical="center"/>
    </xf>
    <xf numFmtId="1" fontId="3" fillId="2" borderId="9" xfId="1" applyNumberFormat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8" xfId="1" applyNumberFormat="1" applyFont="1" applyFill="1" applyBorder="1" applyAlignment="1">
      <alignment vertical="center"/>
    </xf>
    <xf numFmtId="0" fontId="3" fillId="3" borderId="9" xfId="1" applyNumberFormat="1" applyFont="1" applyFill="1" applyBorder="1" applyAlignment="1">
      <alignment vertical="center"/>
    </xf>
    <xf numFmtId="0" fontId="3" fillId="3" borderId="10" xfId="1" applyNumberFormat="1" applyFont="1" applyFill="1" applyBorder="1" applyAlignment="1">
      <alignment vertical="center"/>
    </xf>
    <xf numFmtId="0" fontId="3" fillId="4" borderId="8" xfId="1" applyFont="1" applyFill="1" applyBorder="1" applyAlignment="1">
      <alignment vertical="center"/>
    </xf>
    <xf numFmtId="0" fontId="3" fillId="4" borderId="9" xfId="1" applyFont="1" applyFill="1" applyBorder="1" applyAlignment="1">
      <alignment vertical="center"/>
    </xf>
    <xf numFmtId="0" fontId="3" fillId="4" borderId="10" xfId="1" applyFont="1" applyFill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5" borderId="10" xfId="1" applyFont="1" applyFill="1" applyBorder="1" applyAlignment="1">
      <alignment vertical="center"/>
    </xf>
    <xf numFmtId="0" fontId="4" fillId="5" borderId="11" xfId="1" applyFont="1" applyFill="1" applyBorder="1" applyAlignment="1">
      <alignment vertical="center"/>
    </xf>
    <xf numFmtId="0" fontId="1" fillId="0" borderId="0" xfId="1" applyFont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ache24\htdocs\docs\Homepage%20Tas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s"/>
      <sheetName val="Func"/>
      <sheetName val="Prop"/>
      <sheetName val="Elm(s)"/>
      <sheetName val="Ez"/>
      <sheetName val="PFactory"/>
      <sheetName val="Easer"/>
      <sheetName val="ECalc"/>
      <sheetName val="EFactory"/>
      <sheetName val="EBezier"/>
      <sheetName val="Easy"/>
      <sheetName val="Easies"/>
      <sheetName val="ACues"/>
      <sheetName val="AFrame"/>
      <sheetName val="cfg.param"/>
      <sheetName val="p&amp;s"/>
      <sheetName val="dim Actual"/>
      <sheetName val="color"/>
      <sheetName val="eases"/>
      <sheetName val="Sheet1"/>
      <sheetName val="Devices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T1">
            <v>1</v>
          </cell>
          <cell r="U1">
            <v>0.5</v>
          </cell>
          <cell r="V1">
            <v>0.5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tabSelected="1" workbookViewId="0"/>
  </sheetViews>
  <sheetFormatPr defaultRowHeight="14.25" x14ac:dyDescent="0.3"/>
  <cols>
    <col min="1" max="1" width="16.109375" style="1" bestFit="1" customWidth="1"/>
    <col min="2" max="2" width="68.5546875" style="1" customWidth="1"/>
    <col min="3" max="3" width="17.21875" style="1" bestFit="1" customWidth="1"/>
    <col min="4" max="5" width="23.44140625" style="1" bestFit="1" customWidth="1"/>
    <col min="6" max="8" width="4" style="1" customWidth="1"/>
    <col min="9" max="20" width="6" style="1" bestFit="1" customWidth="1"/>
    <col min="21" max="28" width="4" style="1" customWidth="1"/>
    <col min="29" max="35" width="5" style="1" bestFit="1" customWidth="1"/>
    <col min="36" max="36" width="18.6640625" style="1" customWidth="1"/>
    <col min="37" max="127" width="9.5546875" style="1" customWidth="1"/>
    <col min="128" max="16384" width="8.88671875" style="1"/>
  </cols>
  <sheetData>
    <row r="1" spans="1:127" ht="13.7" customHeight="1" x14ac:dyDescent="0.3">
      <c r="B1" s="75" t="s">
        <v>166</v>
      </c>
      <c r="C1" s="74" t="s">
        <v>165</v>
      </c>
      <c r="D1" s="73"/>
      <c r="E1" s="72"/>
      <c r="F1" s="71" t="s">
        <v>164</v>
      </c>
      <c r="G1" s="70"/>
      <c r="H1" s="69"/>
      <c r="I1" s="71" t="s">
        <v>163</v>
      </c>
      <c r="J1" s="70"/>
      <c r="K1" s="69"/>
      <c r="L1" s="71" t="s">
        <v>162</v>
      </c>
      <c r="M1" s="70"/>
      <c r="N1" s="69"/>
      <c r="O1" s="68" t="s">
        <v>163</v>
      </c>
      <c r="P1" s="67"/>
      <c r="Q1" s="66"/>
      <c r="R1" s="68" t="s">
        <v>162</v>
      </c>
      <c r="S1" s="67"/>
      <c r="T1" s="66"/>
      <c r="U1" s="64" t="s">
        <v>161</v>
      </c>
      <c r="V1" s="65" t="s">
        <v>160</v>
      </c>
      <c r="W1" s="63" t="s">
        <v>159</v>
      </c>
      <c r="X1" s="64" t="s">
        <v>158</v>
      </c>
      <c r="Y1" s="65" t="s">
        <v>157</v>
      </c>
      <c r="Z1" s="63" t="s">
        <v>156</v>
      </c>
      <c r="AA1" s="64" t="s">
        <v>155</v>
      </c>
      <c r="AB1" s="63" t="s">
        <v>152</v>
      </c>
      <c r="AC1" s="62" t="s">
        <v>154</v>
      </c>
      <c r="AD1" s="61" t="s">
        <v>153</v>
      </c>
      <c r="AE1" s="60" t="s">
        <v>152</v>
      </c>
      <c r="AF1" s="62" t="s">
        <v>151</v>
      </c>
      <c r="AG1" s="61" t="s">
        <v>150</v>
      </c>
      <c r="AH1" s="61" t="s">
        <v>149</v>
      </c>
      <c r="AI1" s="60" t="s">
        <v>148</v>
      </c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127" ht="13.7" customHeight="1" x14ac:dyDescent="0.3">
      <c r="A2" s="58" t="s">
        <v>147</v>
      </c>
      <c r="B2" s="57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56" t="str">
        <f>"rgb("&amp;U2&amp;" "&amp;V2&amp;" "&amp;W2&amp;")"</f>
        <v>rgb(240 248 255)</v>
      </c>
      <c r="D2" s="56" t="str">
        <f>"hsl("&amp;O2&amp;" "&amp;P2&amp;"% "&amp;Q2&amp;"%)"</f>
        <v>hsl(208 100% 97.1%)</v>
      </c>
      <c r="E2" s="56" t="str">
        <f>"hwb("&amp;R2&amp;" "&amp;S2&amp;"% "&amp;T2&amp;"%)"</f>
        <v>hwb(208 94.1% 0%)</v>
      </c>
      <c r="F2" s="55" t="str">
        <f>IF(U2&lt;10,"  ",IF(U2&lt;100," ", ""))&amp;U2</f>
        <v>240</v>
      </c>
      <c r="G2" s="54" t="str">
        <f>IF(V2&lt;10,"  ",IF(V2&lt;100," ", ""))&amp;V2</f>
        <v>248</v>
      </c>
      <c r="H2" s="53" t="str">
        <f>IF(W2&lt;10,"  ",IF(W2&lt;100," ", ""))&amp;W2</f>
        <v>255</v>
      </c>
      <c r="I2" s="55" t="str">
        <f>IF(X2&lt;10,"  ",IF(X2&lt;100," ", ""))&amp;TEXT(O2,"0.0")</f>
        <v>208.0</v>
      </c>
      <c r="J2" s="54" t="str">
        <f>IF(Y2&lt;10,"  ",IF(Y2&lt;100," ", ""))&amp;TEXT(P2,"0.0")</f>
        <v>100.0</v>
      </c>
      <c r="K2" s="53" t="str">
        <f>IF(Z2&lt;10,"  ",IF(Z2&lt;100," ", ""))&amp;TEXT(Q2,"0.0")</f>
        <v xml:space="preserve"> 97.1</v>
      </c>
      <c r="L2" s="55" t="str">
        <f>I2</f>
        <v>208.0</v>
      </c>
      <c r="M2" s="54" t="str">
        <f>IF(AA2&lt;10,"  ",IF(AA2&lt;100," ", ""))&amp;TEXT(S2,"0.0")</f>
        <v xml:space="preserve"> 94.1</v>
      </c>
      <c r="N2" s="53" t="str">
        <f>IF(AB2&lt;10,"  ",IF(AB2&lt;100," ", ""))&amp;TEXT(T2,"0.0")</f>
        <v xml:space="preserve">  0.0</v>
      </c>
      <c r="O2" s="52">
        <f>ROUND(X2,1)</f>
        <v>208</v>
      </c>
      <c r="P2" s="51">
        <f>ROUND(Y2,1)</f>
        <v>100</v>
      </c>
      <c r="Q2" s="50">
        <f>ROUND(Z2,1)</f>
        <v>97.1</v>
      </c>
      <c r="R2" s="52">
        <f>O2</f>
        <v>208</v>
      </c>
      <c r="S2" s="51">
        <f>ROUND(AA2,1)</f>
        <v>94.1</v>
      </c>
      <c r="T2" s="50">
        <f>ROUND(AB2,1)</f>
        <v>0</v>
      </c>
      <c r="U2" s="49">
        <v>240</v>
      </c>
      <c r="V2" s="48">
        <v>248</v>
      </c>
      <c r="W2" s="47">
        <v>255</v>
      </c>
      <c r="X2" s="45">
        <f>IF(AH2=0,0,IF(AG2=AC2,MOD((AD2-AE2)/AH2,6),IF(AG2=AD2,(AE2-AC2)/AH2+2,(AC2-AD2)/AH2+4)))*60</f>
        <v>208</v>
      </c>
      <c r="Y2" s="46">
        <f>IF(AH2=0,0,AH2/IF(Z2&lt;50,AI2,2-AI2)) *100</f>
        <v>100</v>
      </c>
      <c r="Z2" s="44">
        <f>AI2/2*100</f>
        <v>97.058823529411768</v>
      </c>
      <c r="AA2" s="45">
        <f>AF2*100</f>
        <v>94.117647058823522</v>
      </c>
      <c r="AB2" s="44">
        <f>(1-AG2)*100</f>
        <v>0</v>
      </c>
      <c r="AC2" s="43">
        <f>U2/255</f>
        <v>0.94117647058823528</v>
      </c>
      <c r="AD2" s="42">
        <f>V2/255</f>
        <v>0.97254901960784312</v>
      </c>
      <c r="AE2" s="41">
        <f>W2/255</f>
        <v>1</v>
      </c>
      <c r="AF2" s="43">
        <f>MIN(AC2:AE2)</f>
        <v>0.94117647058823528</v>
      </c>
      <c r="AG2" s="42">
        <f>MAX(AC2:AE2)</f>
        <v>1</v>
      </c>
      <c r="AH2" s="42">
        <f>AG2-AF2</f>
        <v>5.8823529411764719E-2</v>
      </c>
      <c r="AI2" s="41">
        <f>AG2+AF2</f>
        <v>1.9411764705882353</v>
      </c>
      <c r="AJ2" s="2" t="str">
        <f>S2&amp;"%"</f>
        <v>94.1%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</row>
    <row r="3" spans="1:127" ht="13.7" customHeight="1" x14ac:dyDescent="0.3">
      <c r="A3" s="38" t="s">
        <v>146</v>
      </c>
      <c r="B3" s="37" t="str">
        <f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36" t="str">
        <f>"rgb("&amp;U3&amp;" "&amp;V3&amp;" "&amp;W3&amp;")"</f>
        <v>rgb(250 235 215)</v>
      </c>
      <c r="D3" s="36" t="str">
        <f>"hsl("&amp;O3&amp;" "&amp;P3&amp;"% "&amp;Q3&amp;"%)"</f>
        <v>hsl(34.3 77.8% 91.2%)</v>
      </c>
      <c r="E3" s="36" t="str">
        <f>"hwb("&amp;R3&amp;" "&amp;S3&amp;"% "&amp;T3&amp;"%)"</f>
        <v>hwb(34.3 84.3% 2%)</v>
      </c>
      <c r="F3" s="35" t="str">
        <f>IF(U3&lt;10,"  ",IF(U3&lt;100," ", ""))&amp;U3</f>
        <v>250</v>
      </c>
      <c r="G3" s="34" t="str">
        <f>IF(V3&lt;10,"  ",IF(V3&lt;100," ", ""))&amp;V3</f>
        <v>235</v>
      </c>
      <c r="H3" s="33" t="str">
        <f>IF(W3&lt;10,"  ",IF(W3&lt;100," ", ""))&amp;W3</f>
        <v>215</v>
      </c>
      <c r="I3" s="35" t="str">
        <f>IF(X3&lt;10,"  ",IF(X3&lt;100," ", ""))&amp;TEXT(O3,"0.0")</f>
        <v xml:space="preserve"> 34.3</v>
      </c>
      <c r="J3" s="34" t="str">
        <f>IF(Y3&lt;10,"  ",IF(Y3&lt;100," ", ""))&amp;TEXT(P3,"0.0")</f>
        <v xml:space="preserve"> 77.8</v>
      </c>
      <c r="K3" s="33" t="str">
        <f>IF(Z3&lt;10,"  ",IF(Z3&lt;100," ", ""))&amp;TEXT(Q3,"0.0")</f>
        <v xml:space="preserve"> 91.2</v>
      </c>
      <c r="L3" s="35" t="str">
        <f>I3</f>
        <v xml:space="preserve"> 34.3</v>
      </c>
      <c r="M3" s="34" t="str">
        <f>IF(AA3&lt;10,"  ",IF(AA3&lt;100," ", ""))&amp;TEXT(S3,"0.0")</f>
        <v xml:space="preserve"> 84.3</v>
      </c>
      <c r="N3" s="33" t="str">
        <f>IF(AB3&lt;10,"  ",IF(AB3&lt;100," ", ""))&amp;TEXT(T3,"0.0")</f>
        <v xml:space="preserve">  2.0</v>
      </c>
      <c r="O3" s="32">
        <f>ROUND(X3,1)</f>
        <v>34.299999999999997</v>
      </c>
      <c r="P3" s="31">
        <f>ROUND(Y3,1)</f>
        <v>77.8</v>
      </c>
      <c r="Q3" s="30">
        <f>ROUND(Z3,1)</f>
        <v>91.2</v>
      </c>
      <c r="R3" s="32">
        <f>O3</f>
        <v>34.299999999999997</v>
      </c>
      <c r="S3" s="31">
        <f>ROUND(AA3,1)</f>
        <v>84.3</v>
      </c>
      <c r="T3" s="30">
        <f>ROUND(AB3,1)</f>
        <v>2</v>
      </c>
      <c r="U3" s="29">
        <v>250</v>
      </c>
      <c r="V3" s="28">
        <v>235</v>
      </c>
      <c r="W3" s="27">
        <v>215</v>
      </c>
      <c r="X3" s="25">
        <f>IF(AH3=0,0,IF(AG3=AC3,MOD((AD3-AE3)/AH3,6),IF(AG3=AD3,(AE3-AC3)/AH3+2,(AC3-AD3)/AH3+4)))*60</f>
        <v>34.28571428571427</v>
      </c>
      <c r="Y3" s="26">
        <f>IF(AH3=0,0,AH3/IF(Z3&lt;50,AI3,2-AI3)) *100</f>
        <v>77.777777777777729</v>
      </c>
      <c r="Z3" s="24">
        <f>AI3/2*100</f>
        <v>91.17647058823529</v>
      </c>
      <c r="AA3" s="25">
        <f>AF3*100</f>
        <v>84.313725490196077</v>
      </c>
      <c r="AB3" s="24">
        <f>(1-AG3)*100</f>
        <v>1.9607843137254943</v>
      </c>
      <c r="AC3" s="23">
        <f>U3/255</f>
        <v>0.98039215686274506</v>
      </c>
      <c r="AD3" s="22">
        <f>V3/255</f>
        <v>0.92156862745098034</v>
      </c>
      <c r="AE3" s="21">
        <f>W3/255</f>
        <v>0.84313725490196079</v>
      </c>
      <c r="AF3" s="23">
        <f>MIN(AC3:AE3)</f>
        <v>0.84313725490196079</v>
      </c>
      <c r="AG3" s="22">
        <f>MAX(AC3:AE3)</f>
        <v>0.98039215686274506</v>
      </c>
      <c r="AH3" s="22">
        <f>AG3-AF3</f>
        <v>0.13725490196078427</v>
      </c>
      <c r="AI3" s="21">
        <f>AG3+AF3</f>
        <v>1.8235294117647058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</row>
    <row r="4" spans="1:127" ht="13.7" customHeight="1" x14ac:dyDescent="0.3">
      <c r="A4" s="38" t="s">
        <v>145</v>
      </c>
      <c r="B4" s="37" t="str">
        <f>"rgb:["&amp;F4&amp;","&amp;G4&amp;","&amp;H4&amp;"]"&amp;", hsl:["&amp;I4&amp;","&amp;J4&amp;","&amp;K4&amp;"]"&amp;", hwb:["&amp;L4&amp;","&amp;M4&amp;","&amp;N4&amp;"]"</f>
        <v>rgb:[  0,255,255], hsl:[180.0,100.0, 50.0], hwb:[180.0,  0.0,  0.0]</v>
      </c>
      <c r="C4" s="36" t="str">
        <f>"rgb("&amp;U4&amp;" "&amp;V4&amp;" "&amp;W4&amp;")"</f>
        <v>rgb(0 255 255)</v>
      </c>
      <c r="D4" s="36" t="str">
        <f>"hsl("&amp;O4&amp;" "&amp;P4&amp;"% "&amp;Q4&amp;"%)"</f>
        <v>hsl(180 100% 50%)</v>
      </c>
      <c r="E4" s="36" t="str">
        <f>"hwb("&amp;R4&amp;" "&amp;S4&amp;"% "&amp;T4&amp;"%)"</f>
        <v>hwb(180 0% 0%)</v>
      </c>
      <c r="F4" s="35" t="str">
        <f>IF(U4&lt;10,"  ",IF(U4&lt;100," ", ""))&amp;U4</f>
        <v xml:space="preserve">  0</v>
      </c>
      <c r="G4" s="34" t="str">
        <f>IF(V4&lt;10,"  ",IF(V4&lt;100," ", ""))&amp;V4</f>
        <v>255</v>
      </c>
      <c r="H4" s="33" t="str">
        <f>IF(W4&lt;10,"  ",IF(W4&lt;100," ", ""))&amp;W4</f>
        <v>255</v>
      </c>
      <c r="I4" s="35" t="str">
        <f>IF(X4&lt;10,"  ",IF(X4&lt;100," ", ""))&amp;TEXT(O4,"0.0")</f>
        <v>180.0</v>
      </c>
      <c r="J4" s="34" t="str">
        <f>IF(Y4&lt;10,"  ",IF(Y4&lt;100," ", ""))&amp;TEXT(P4,"0.0")</f>
        <v>100.0</v>
      </c>
      <c r="K4" s="33" t="str">
        <f>IF(Z4&lt;10,"  ",IF(Z4&lt;100," ", ""))&amp;TEXT(Q4,"0.0")</f>
        <v xml:space="preserve"> 50.0</v>
      </c>
      <c r="L4" s="35" t="str">
        <f>I4</f>
        <v>180.0</v>
      </c>
      <c r="M4" s="34" t="str">
        <f>IF(AA4&lt;10,"  ",IF(AA4&lt;100," ", ""))&amp;TEXT(S4,"0.0")</f>
        <v xml:space="preserve">  0.0</v>
      </c>
      <c r="N4" s="33" t="str">
        <f>IF(AB4&lt;10,"  ",IF(AB4&lt;100," ", ""))&amp;TEXT(T4,"0.0")</f>
        <v xml:space="preserve">  0.0</v>
      </c>
      <c r="O4" s="32">
        <f>ROUND(X4,1)</f>
        <v>180</v>
      </c>
      <c r="P4" s="31">
        <f>ROUND(Y4,1)</f>
        <v>100</v>
      </c>
      <c r="Q4" s="30">
        <f>ROUND(Z4,1)</f>
        <v>50</v>
      </c>
      <c r="R4" s="32">
        <f>O4</f>
        <v>180</v>
      </c>
      <c r="S4" s="31">
        <f>ROUND(AA4,1)</f>
        <v>0</v>
      </c>
      <c r="T4" s="30">
        <f>ROUND(AB4,1)</f>
        <v>0</v>
      </c>
      <c r="U4" s="29">
        <v>0</v>
      </c>
      <c r="V4" s="28">
        <v>255</v>
      </c>
      <c r="W4" s="27">
        <v>255</v>
      </c>
      <c r="X4" s="25">
        <f>IF(AH4=0,0,IF(AG4=AC4,MOD((AD4-AE4)/AH4,6),IF(AG4=AD4,(AE4-AC4)/AH4+2,(AC4-AD4)/AH4+4)))*60</f>
        <v>180</v>
      </c>
      <c r="Y4" s="26">
        <f>IF(AH4=0,0,AH4/IF(Z4&lt;50,AI4,2-AI4)) *100</f>
        <v>100</v>
      </c>
      <c r="Z4" s="24">
        <f>AI4/2*100</f>
        <v>50</v>
      </c>
      <c r="AA4" s="25">
        <f>AF4*100</f>
        <v>0</v>
      </c>
      <c r="AB4" s="24">
        <f>(1-AG4)*100</f>
        <v>0</v>
      </c>
      <c r="AC4" s="23">
        <f>U4/255</f>
        <v>0</v>
      </c>
      <c r="AD4" s="22">
        <f>V4/255</f>
        <v>1</v>
      </c>
      <c r="AE4" s="21">
        <f>W4/255</f>
        <v>1</v>
      </c>
      <c r="AF4" s="23">
        <f>MIN(AC4:AE4)</f>
        <v>0</v>
      </c>
      <c r="AG4" s="22">
        <f>MAX(AC4:AE4)</f>
        <v>1</v>
      </c>
      <c r="AH4" s="22">
        <f>AG4-AF4</f>
        <v>1</v>
      </c>
      <c r="AI4" s="21">
        <f>AG4+AF4</f>
        <v>1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13.7" customHeight="1" x14ac:dyDescent="0.3">
      <c r="A5" s="38" t="s">
        <v>144</v>
      </c>
      <c r="B5" s="37" t="str">
        <f>"rgb:["&amp;F5&amp;","&amp;G5&amp;","&amp;H5&amp;"]"&amp;", hsl:["&amp;I5&amp;","&amp;J5&amp;","&amp;K5&amp;"]"&amp;", hwb:["&amp;L5&amp;","&amp;M5&amp;","&amp;N5&amp;"]"</f>
        <v>rgb:[127,255,212], hsl:[159.8,100.0, 74.9], hwb:[159.8, 49.8,  0.0]</v>
      </c>
      <c r="C5" s="36" t="str">
        <f>"rgb("&amp;U5&amp;" "&amp;V5&amp;" "&amp;W5&amp;")"</f>
        <v>rgb(127 255 212)</v>
      </c>
      <c r="D5" s="36" t="str">
        <f>"hsl("&amp;O5&amp;" "&amp;P5&amp;"% "&amp;Q5&amp;"%)"</f>
        <v>hsl(159.8 100% 74.9%)</v>
      </c>
      <c r="E5" s="36" t="str">
        <f>"hwb("&amp;R5&amp;" "&amp;S5&amp;"% "&amp;T5&amp;"%)"</f>
        <v>hwb(159.8 49.8% 0%)</v>
      </c>
      <c r="F5" s="35" t="str">
        <f>IF(U5&lt;10,"  ",IF(U5&lt;100," ", ""))&amp;U5</f>
        <v>127</v>
      </c>
      <c r="G5" s="34" t="str">
        <f>IF(V5&lt;10,"  ",IF(V5&lt;100," ", ""))&amp;V5</f>
        <v>255</v>
      </c>
      <c r="H5" s="33" t="str">
        <f>IF(W5&lt;10,"  ",IF(W5&lt;100," ", ""))&amp;W5</f>
        <v>212</v>
      </c>
      <c r="I5" s="35" t="str">
        <f>IF(X5&lt;10,"  ",IF(X5&lt;100," ", ""))&amp;TEXT(O5,"0.0")</f>
        <v>159.8</v>
      </c>
      <c r="J5" s="34" t="str">
        <f>IF(Y5&lt;10,"  ",IF(Y5&lt;100," ", ""))&amp;TEXT(P5,"0.0")</f>
        <v>100.0</v>
      </c>
      <c r="K5" s="33" t="str">
        <f>IF(Z5&lt;10,"  ",IF(Z5&lt;100," ", ""))&amp;TEXT(Q5,"0.0")</f>
        <v xml:space="preserve"> 74.9</v>
      </c>
      <c r="L5" s="35" t="str">
        <f>I5</f>
        <v>159.8</v>
      </c>
      <c r="M5" s="34" t="str">
        <f>IF(AA5&lt;10,"  ",IF(AA5&lt;100," ", ""))&amp;TEXT(S5,"0.0")</f>
        <v xml:space="preserve"> 49.8</v>
      </c>
      <c r="N5" s="33" t="str">
        <f>IF(AB5&lt;10,"  ",IF(AB5&lt;100," ", ""))&amp;TEXT(T5,"0.0")</f>
        <v xml:space="preserve">  0.0</v>
      </c>
      <c r="O5" s="32">
        <f>ROUND(X5,1)</f>
        <v>159.80000000000001</v>
      </c>
      <c r="P5" s="31">
        <f>ROUND(Y5,1)</f>
        <v>100</v>
      </c>
      <c r="Q5" s="30">
        <f>ROUND(Z5,1)</f>
        <v>74.900000000000006</v>
      </c>
      <c r="R5" s="32">
        <f>O5</f>
        <v>159.80000000000001</v>
      </c>
      <c r="S5" s="31">
        <f>ROUND(AA5,1)</f>
        <v>49.8</v>
      </c>
      <c r="T5" s="30">
        <f>ROUND(AB5,1)</f>
        <v>0</v>
      </c>
      <c r="U5" s="29">
        <v>127</v>
      </c>
      <c r="V5" s="28">
        <v>255</v>
      </c>
      <c r="W5" s="27">
        <v>212</v>
      </c>
      <c r="X5" s="25">
        <f>IF(AH5=0,0,IF(AG5=AC5,MOD((AD5-AE5)/AH5,6),IF(AG5=AD5,(AE5-AC5)/AH5+2,(AC5-AD5)/AH5+4)))*60</f>
        <v>159.84375</v>
      </c>
      <c r="Y5" s="26">
        <f>IF(AH5=0,0,AH5/IF(Z5&lt;50,AI5,2-AI5)) *100</f>
        <v>100</v>
      </c>
      <c r="Z5" s="24">
        <f>AI5/2*100</f>
        <v>74.901960784313729</v>
      </c>
      <c r="AA5" s="25">
        <f>AF5*100</f>
        <v>49.803921568627452</v>
      </c>
      <c r="AB5" s="24">
        <f>(1-AG5)*100</f>
        <v>0</v>
      </c>
      <c r="AC5" s="23">
        <f>U5/255</f>
        <v>0.49803921568627452</v>
      </c>
      <c r="AD5" s="22">
        <f>V5/255</f>
        <v>1</v>
      </c>
      <c r="AE5" s="21">
        <f>W5/255</f>
        <v>0.83137254901960789</v>
      </c>
      <c r="AF5" s="23">
        <f>MIN(AC5:AE5)</f>
        <v>0.49803921568627452</v>
      </c>
      <c r="AG5" s="22">
        <f>MAX(AC5:AE5)</f>
        <v>1</v>
      </c>
      <c r="AH5" s="22">
        <f>AG5-AF5</f>
        <v>0.50196078431372548</v>
      </c>
      <c r="AI5" s="21">
        <f>AG5+AF5</f>
        <v>1.4980392156862745</v>
      </c>
      <c r="AJ5" s="40">
        <f>Y17</f>
        <v>74.999999999999986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27" ht="13.7" customHeight="1" x14ac:dyDescent="0.3">
      <c r="A6" s="38" t="s">
        <v>143</v>
      </c>
      <c r="B6" s="37" t="str">
        <f>"rgb:["&amp;F6&amp;","&amp;G6&amp;","&amp;H6&amp;"]"&amp;", hsl:["&amp;I6&amp;","&amp;J6&amp;","&amp;K6&amp;"]"&amp;", hwb:["&amp;L6&amp;","&amp;M6&amp;","&amp;N6&amp;"]"</f>
        <v>rgb:[240,255,255], hsl:[180.0,100.0, 97.1], hwb:[180.0, 94.1,  0.0]</v>
      </c>
      <c r="C6" s="36" t="str">
        <f>"rgb("&amp;U6&amp;" "&amp;V6&amp;" "&amp;W6&amp;")"</f>
        <v>rgb(240 255 255)</v>
      </c>
      <c r="D6" s="36" t="str">
        <f>"hsl("&amp;O6&amp;" "&amp;P6&amp;"% "&amp;Q6&amp;"%)"</f>
        <v>hsl(180 100% 97.1%)</v>
      </c>
      <c r="E6" s="36" t="str">
        <f>"hwb("&amp;R6&amp;" "&amp;S6&amp;"% "&amp;T6&amp;"%)"</f>
        <v>hwb(180 94.1% 0%)</v>
      </c>
      <c r="F6" s="35" t="str">
        <f>IF(U6&lt;10,"  ",IF(U6&lt;100," ", ""))&amp;U6</f>
        <v>240</v>
      </c>
      <c r="G6" s="34" t="str">
        <f>IF(V6&lt;10,"  ",IF(V6&lt;100," ", ""))&amp;V6</f>
        <v>255</v>
      </c>
      <c r="H6" s="33" t="str">
        <f>IF(W6&lt;10,"  ",IF(W6&lt;100," ", ""))&amp;W6</f>
        <v>255</v>
      </c>
      <c r="I6" s="35" t="str">
        <f>IF(X6&lt;10,"  ",IF(X6&lt;100," ", ""))&amp;TEXT(O6,"0.0")</f>
        <v>180.0</v>
      </c>
      <c r="J6" s="34" t="str">
        <f>IF(Y6&lt;10,"  ",IF(Y6&lt;100," ", ""))&amp;TEXT(P6,"0.0")</f>
        <v>100.0</v>
      </c>
      <c r="K6" s="33" t="str">
        <f>IF(Z6&lt;10,"  ",IF(Z6&lt;100," ", ""))&amp;TEXT(Q6,"0.0")</f>
        <v xml:space="preserve"> 97.1</v>
      </c>
      <c r="L6" s="35" t="str">
        <f>I6</f>
        <v>180.0</v>
      </c>
      <c r="M6" s="34" t="str">
        <f>IF(AA6&lt;10,"  ",IF(AA6&lt;100," ", ""))&amp;TEXT(S6,"0.0")</f>
        <v xml:space="preserve"> 94.1</v>
      </c>
      <c r="N6" s="33" t="str">
        <f>IF(AB6&lt;10,"  ",IF(AB6&lt;100," ", ""))&amp;TEXT(T6,"0.0")</f>
        <v xml:space="preserve">  0.0</v>
      </c>
      <c r="O6" s="32">
        <f>ROUND(X6,1)</f>
        <v>180</v>
      </c>
      <c r="P6" s="31">
        <f>ROUND(Y6,1)</f>
        <v>100</v>
      </c>
      <c r="Q6" s="30">
        <f>ROUND(Z6,1)</f>
        <v>97.1</v>
      </c>
      <c r="R6" s="32">
        <f>O6</f>
        <v>180</v>
      </c>
      <c r="S6" s="31">
        <f>ROUND(AA6,1)</f>
        <v>94.1</v>
      </c>
      <c r="T6" s="30">
        <f>ROUND(AB6,1)</f>
        <v>0</v>
      </c>
      <c r="U6" s="29">
        <v>240</v>
      </c>
      <c r="V6" s="28">
        <v>255</v>
      </c>
      <c r="W6" s="27">
        <v>255</v>
      </c>
      <c r="X6" s="25">
        <f>IF(AH6=0,0,IF(AG6=AC6,MOD((AD6-AE6)/AH6,6),IF(AG6=AD6,(AE6-AC6)/AH6+2,(AC6-AD6)/AH6+4)))*60</f>
        <v>180</v>
      </c>
      <c r="Y6" s="26">
        <f>IF(AH6=0,0,AH6/IF(Z6&lt;50,AI6,2-AI6)) *100</f>
        <v>100</v>
      </c>
      <c r="Z6" s="24">
        <f>AI6/2*100</f>
        <v>97.058823529411768</v>
      </c>
      <c r="AA6" s="25">
        <f>AF6*100</f>
        <v>94.117647058823522</v>
      </c>
      <c r="AB6" s="24">
        <f>(1-AG6)*100</f>
        <v>0</v>
      </c>
      <c r="AC6" s="23">
        <f>U6/255</f>
        <v>0.94117647058823528</v>
      </c>
      <c r="AD6" s="22">
        <f>V6/255</f>
        <v>1</v>
      </c>
      <c r="AE6" s="21">
        <f>W6/255</f>
        <v>1</v>
      </c>
      <c r="AF6" s="23">
        <f>MIN(AC6:AE6)</f>
        <v>0.94117647058823528</v>
      </c>
      <c r="AG6" s="22">
        <f>MAX(AC6:AE6)</f>
        <v>1</v>
      </c>
      <c r="AH6" s="22">
        <f>AG6-AF6</f>
        <v>5.8823529411764719E-2</v>
      </c>
      <c r="AI6" s="21">
        <f>AG6+AF6</f>
        <v>1.9411764705882353</v>
      </c>
      <c r="AJ6" s="39">
        <f>MOD(AJ5,1)</f>
        <v>0.99999999999998579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</row>
    <row r="7" spans="1:127" ht="13.7" customHeight="1" x14ac:dyDescent="0.3">
      <c r="A7" s="38" t="s">
        <v>142</v>
      </c>
      <c r="B7" s="37" t="str">
        <f>"rgb:["&amp;F7&amp;","&amp;G7&amp;","&amp;H7&amp;"]"&amp;", hsl:["&amp;I7&amp;","&amp;J7&amp;","&amp;K7&amp;"]"&amp;", hwb:["&amp;L7&amp;","&amp;M7&amp;","&amp;N7&amp;"]"</f>
        <v>rgb:[245,245,220], hsl:[ 60.0, 55.6, 91.2], hwb:[ 60.0, 86.3,  3.9]</v>
      </c>
      <c r="C7" s="36" t="str">
        <f>"rgb("&amp;U7&amp;" "&amp;V7&amp;" "&amp;W7&amp;")"</f>
        <v>rgb(245 245 220)</v>
      </c>
      <c r="D7" s="36" t="str">
        <f>"hsl("&amp;O7&amp;" "&amp;P7&amp;"% "&amp;Q7&amp;"%)"</f>
        <v>hsl(60 55.6% 91.2%)</v>
      </c>
      <c r="E7" s="36" t="str">
        <f>"hwb("&amp;R7&amp;" "&amp;S7&amp;"% "&amp;T7&amp;"%)"</f>
        <v>hwb(60 86.3% 3.9%)</v>
      </c>
      <c r="F7" s="35" t="str">
        <f>IF(U7&lt;10,"  ",IF(U7&lt;100," ", ""))&amp;U7</f>
        <v>245</v>
      </c>
      <c r="G7" s="34" t="str">
        <f>IF(V7&lt;10,"  ",IF(V7&lt;100," ", ""))&amp;V7</f>
        <v>245</v>
      </c>
      <c r="H7" s="33" t="str">
        <f>IF(W7&lt;10,"  ",IF(W7&lt;100," ", ""))&amp;W7</f>
        <v>220</v>
      </c>
      <c r="I7" s="35" t="str">
        <f>IF(X7&lt;10,"  ",IF(X7&lt;100," ", ""))&amp;TEXT(O7,"0.0")</f>
        <v xml:space="preserve"> 60.0</v>
      </c>
      <c r="J7" s="34" t="str">
        <f>IF(Y7&lt;10,"  ",IF(Y7&lt;100," ", ""))&amp;TEXT(P7,"0.0")</f>
        <v xml:space="preserve"> 55.6</v>
      </c>
      <c r="K7" s="33" t="str">
        <f>IF(Z7&lt;10,"  ",IF(Z7&lt;100," ", ""))&amp;TEXT(Q7,"0.0")</f>
        <v xml:space="preserve"> 91.2</v>
      </c>
      <c r="L7" s="35" t="str">
        <f>I7</f>
        <v xml:space="preserve"> 60.0</v>
      </c>
      <c r="M7" s="34" t="str">
        <f>IF(AA7&lt;10,"  ",IF(AA7&lt;100," ", ""))&amp;TEXT(S7,"0.0")</f>
        <v xml:space="preserve"> 86.3</v>
      </c>
      <c r="N7" s="33" t="str">
        <f>IF(AB7&lt;10,"  ",IF(AB7&lt;100," ", ""))&amp;TEXT(T7,"0.0")</f>
        <v xml:space="preserve">  3.9</v>
      </c>
      <c r="O7" s="32">
        <f>ROUND(X7,1)</f>
        <v>60</v>
      </c>
      <c r="P7" s="31">
        <f>ROUND(Y7,1)</f>
        <v>55.6</v>
      </c>
      <c r="Q7" s="30">
        <f>ROUND(Z7,1)</f>
        <v>91.2</v>
      </c>
      <c r="R7" s="32">
        <f>O7</f>
        <v>60</v>
      </c>
      <c r="S7" s="31">
        <f>ROUND(AA7,1)</f>
        <v>86.3</v>
      </c>
      <c r="T7" s="30">
        <f>ROUND(AB7,1)</f>
        <v>3.9</v>
      </c>
      <c r="U7" s="29">
        <v>245</v>
      </c>
      <c r="V7" s="28">
        <v>245</v>
      </c>
      <c r="W7" s="27">
        <v>220</v>
      </c>
      <c r="X7" s="25">
        <f>IF(AH7=0,0,IF(AG7=AC7,MOD((AD7-AE7)/AH7,6),IF(AG7=AD7,(AE7-AC7)/AH7+2,(AC7-AD7)/AH7+4)))*60</f>
        <v>60</v>
      </c>
      <c r="Y7" s="26">
        <f>IF(AH7=0,0,AH7/IF(Z7&lt;50,AI7,2-AI7)) *100</f>
        <v>55.5555555555556</v>
      </c>
      <c r="Z7" s="24">
        <f>AI7/2*100</f>
        <v>91.176470588235304</v>
      </c>
      <c r="AA7" s="25">
        <f>AF7*100</f>
        <v>86.274509803921575</v>
      </c>
      <c r="AB7" s="24">
        <f>(1-AG7)*100</f>
        <v>3.9215686274509776</v>
      </c>
      <c r="AC7" s="23">
        <f>U7/255</f>
        <v>0.96078431372549022</v>
      </c>
      <c r="AD7" s="22">
        <f>V7/255</f>
        <v>0.96078431372549022</v>
      </c>
      <c r="AE7" s="21">
        <f>W7/255</f>
        <v>0.86274509803921573</v>
      </c>
      <c r="AF7" s="23">
        <f>MIN(AC7:AE7)</f>
        <v>0.86274509803921573</v>
      </c>
      <c r="AG7" s="22">
        <f>MAX(AC7:AE7)</f>
        <v>0.96078431372549022</v>
      </c>
      <c r="AH7" s="22">
        <f>AG7-AF7</f>
        <v>9.8039215686274495E-2</v>
      </c>
      <c r="AI7" s="21">
        <f>AG7+AF7</f>
        <v>1.8235294117647061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</row>
    <row r="8" spans="1:127" ht="13.7" customHeight="1" x14ac:dyDescent="0.3">
      <c r="A8" s="38" t="s">
        <v>141</v>
      </c>
      <c r="B8" s="37" t="str">
        <f>"rgb:["&amp;F8&amp;","&amp;G8&amp;","&amp;H8&amp;"]"&amp;", hsl:["&amp;I8&amp;","&amp;J8&amp;","&amp;K8&amp;"]"&amp;", hwb:["&amp;L8&amp;","&amp;M8&amp;","&amp;N8&amp;"]"</f>
        <v>rgb:[255,228,196], hsl:[ 32.5,100.0, 88.4], hwb:[ 32.5, 76.9,  0.0]</v>
      </c>
      <c r="C8" s="36" t="str">
        <f>"rgb("&amp;U8&amp;" "&amp;V8&amp;" "&amp;W8&amp;")"</f>
        <v>rgb(255 228 196)</v>
      </c>
      <c r="D8" s="36" t="str">
        <f>"hsl("&amp;O8&amp;" "&amp;P8&amp;"% "&amp;Q8&amp;"%)"</f>
        <v>hsl(32.5 100% 88.4%)</v>
      </c>
      <c r="E8" s="36" t="str">
        <f>"hwb("&amp;R8&amp;" "&amp;S8&amp;"% "&amp;T8&amp;"%)"</f>
        <v>hwb(32.5 76.9% 0%)</v>
      </c>
      <c r="F8" s="35" t="str">
        <f>IF(U8&lt;10,"  ",IF(U8&lt;100," ", ""))&amp;U8</f>
        <v>255</v>
      </c>
      <c r="G8" s="34" t="str">
        <f>IF(V8&lt;10,"  ",IF(V8&lt;100," ", ""))&amp;V8</f>
        <v>228</v>
      </c>
      <c r="H8" s="33" t="str">
        <f>IF(W8&lt;10,"  ",IF(W8&lt;100," ", ""))&amp;W8</f>
        <v>196</v>
      </c>
      <c r="I8" s="35" t="str">
        <f>IF(X8&lt;10,"  ",IF(X8&lt;100," ", ""))&amp;TEXT(O8,"0.0")</f>
        <v xml:space="preserve"> 32.5</v>
      </c>
      <c r="J8" s="34" t="str">
        <f>IF(Y8&lt;10,"  ",IF(Y8&lt;100," ", ""))&amp;TEXT(P8,"0.0")</f>
        <v>100.0</v>
      </c>
      <c r="K8" s="33" t="str">
        <f>IF(Z8&lt;10,"  ",IF(Z8&lt;100," ", ""))&amp;TEXT(Q8,"0.0")</f>
        <v xml:space="preserve"> 88.4</v>
      </c>
      <c r="L8" s="35" t="str">
        <f>I8</f>
        <v xml:space="preserve"> 32.5</v>
      </c>
      <c r="M8" s="34" t="str">
        <f>IF(AA8&lt;10,"  ",IF(AA8&lt;100," ", ""))&amp;TEXT(S8,"0.0")</f>
        <v xml:space="preserve"> 76.9</v>
      </c>
      <c r="N8" s="33" t="str">
        <f>IF(AB8&lt;10,"  ",IF(AB8&lt;100," ", ""))&amp;TEXT(T8,"0.0")</f>
        <v xml:space="preserve">  0.0</v>
      </c>
      <c r="O8" s="32">
        <f>ROUND(X8,1)</f>
        <v>32.5</v>
      </c>
      <c r="P8" s="31">
        <f>ROUND(Y8,1)</f>
        <v>100</v>
      </c>
      <c r="Q8" s="30">
        <f>ROUND(Z8,1)</f>
        <v>88.4</v>
      </c>
      <c r="R8" s="32">
        <f>O8</f>
        <v>32.5</v>
      </c>
      <c r="S8" s="31">
        <f>ROUND(AA8,1)</f>
        <v>76.900000000000006</v>
      </c>
      <c r="T8" s="30">
        <f>ROUND(AB8,1)</f>
        <v>0</v>
      </c>
      <c r="U8" s="29">
        <v>255</v>
      </c>
      <c r="V8" s="28">
        <v>228</v>
      </c>
      <c r="W8" s="27">
        <v>196</v>
      </c>
      <c r="X8" s="25">
        <f>IF(AH8=0,0,IF(AG8=AC8,MOD((AD8-AE8)/AH8,6),IF(AG8=AD8,(AE8-AC8)/AH8+2,(AC8-AD8)/AH8+4)))*60</f>
        <v>32.542372881355938</v>
      </c>
      <c r="Y8" s="26">
        <f>IF(AH8=0,0,AH8/IF(Z8&lt;50,AI8,2-AI8)) *100</f>
        <v>99.999999999999957</v>
      </c>
      <c r="Z8" s="24">
        <f>AI8/2*100</f>
        <v>88.431372549019599</v>
      </c>
      <c r="AA8" s="25">
        <f>AF8*100</f>
        <v>76.862745098039227</v>
      </c>
      <c r="AB8" s="24">
        <f>(1-AG8)*100</f>
        <v>0</v>
      </c>
      <c r="AC8" s="23">
        <f>U8/255</f>
        <v>1</v>
      </c>
      <c r="AD8" s="22">
        <f>V8/255</f>
        <v>0.89411764705882357</v>
      </c>
      <c r="AE8" s="21">
        <f>W8/255</f>
        <v>0.7686274509803922</v>
      </c>
      <c r="AF8" s="23">
        <f>MIN(AC8:AE8)</f>
        <v>0.7686274509803922</v>
      </c>
      <c r="AG8" s="22">
        <f>MAX(AC8:AE8)</f>
        <v>1</v>
      </c>
      <c r="AH8" s="22">
        <f>AG8-AF8</f>
        <v>0.2313725490196078</v>
      </c>
      <c r="AI8" s="21">
        <f>AG8+AF8</f>
        <v>1.7686274509803921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127" ht="13.7" customHeight="1" x14ac:dyDescent="0.3">
      <c r="A9" s="38" t="s">
        <v>140</v>
      </c>
      <c r="B9" s="37" t="str">
        <f>"rgb:["&amp;F9&amp;","&amp;G9&amp;","&amp;H9&amp;"]"&amp;", hsl:["&amp;I9&amp;","&amp;J9&amp;","&amp;K9&amp;"]"&amp;", hwb:["&amp;L9&amp;","&amp;M9&amp;","&amp;N9&amp;"]"</f>
        <v>rgb:[  0,  0,  0], hsl:[  0.0,  0.0,  0.0], hwb:[  0.0,  0.0,100.0]</v>
      </c>
      <c r="C9" s="36" t="str">
        <f>"rgb("&amp;U9&amp;" "&amp;V9&amp;" "&amp;W9&amp;")"</f>
        <v>rgb(0 0 0)</v>
      </c>
      <c r="D9" s="36" t="str">
        <f>"hsl("&amp;O9&amp;" "&amp;P9&amp;"% "&amp;Q9&amp;"%)"</f>
        <v>hsl(0 0% 0%)</v>
      </c>
      <c r="E9" s="36" t="str">
        <f>"hwb("&amp;R9&amp;" "&amp;S9&amp;"% "&amp;T9&amp;"%)"</f>
        <v>hwb(0 0% 100%)</v>
      </c>
      <c r="F9" s="35" t="str">
        <f>IF(U9&lt;10,"  ",IF(U9&lt;100," ", ""))&amp;U9</f>
        <v xml:space="preserve">  0</v>
      </c>
      <c r="G9" s="34" t="str">
        <f>IF(V9&lt;10,"  ",IF(V9&lt;100," ", ""))&amp;V9</f>
        <v xml:space="preserve">  0</v>
      </c>
      <c r="H9" s="33" t="str">
        <f>IF(W9&lt;10,"  ",IF(W9&lt;100," ", ""))&amp;W9</f>
        <v xml:space="preserve">  0</v>
      </c>
      <c r="I9" s="35" t="str">
        <f>IF(X9&lt;10,"  ",IF(X9&lt;100," ", ""))&amp;TEXT(O9,"0.0")</f>
        <v xml:space="preserve">  0.0</v>
      </c>
      <c r="J9" s="34" t="str">
        <f>IF(Y9&lt;10,"  ",IF(Y9&lt;100," ", ""))&amp;TEXT(P9,"0.0")</f>
        <v xml:space="preserve">  0.0</v>
      </c>
      <c r="K9" s="33" t="str">
        <f>IF(Z9&lt;10,"  ",IF(Z9&lt;100," ", ""))&amp;TEXT(Q9,"0.0")</f>
        <v xml:space="preserve">  0.0</v>
      </c>
      <c r="L9" s="35" t="str">
        <f>I9</f>
        <v xml:space="preserve">  0.0</v>
      </c>
      <c r="M9" s="34" t="str">
        <f>IF(AA9&lt;10,"  ",IF(AA9&lt;100," ", ""))&amp;TEXT(S9,"0.0")</f>
        <v xml:space="preserve">  0.0</v>
      </c>
      <c r="N9" s="33" t="str">
        <f>IF(AB9&lt;10,"  ",IF(AB9&lt;100," ", ""))&amp;TEXT(T9,"0.0")</f>
        <v>100.0</v>
      </c>
      <c r="O9" s="32">
        <f>ROUND(X9,1)</f>
        <v>0</v>
      </c>
      <c r="P9" s="31">
        <f>ROUND(Y9,1)</f>
        <v>0</v>
      </c>
      <c r="Q9" s="30">
        <f>ROUND(Z9,1)</f>
        <v>0</v>
      </c>
      <c r="R9" s="32">
        <f>O9</f>
        <v>0</v>
      </c>
      <c r="S9" s="31">
        <f>ROUND(AA9,1)</f>
        <v>0</v>
      </c>
      <c r="T9" s="30">
        <f>ROUND(AB9,1)</f>
        <v>100</v>
      </c>
      <c r="U9" s="29">
        <v>0</v>
      </c>
      <c r="V9" s="28">
        <v>0</v>
      </c>
      <c r="W9" s="27">
        <v>0</v>
      </c>
      <c r="X9" s="25">
        <f>IF(AH9=0,0,IF(AG9=AC9,MOD((AD9-AE9)/AH9,6),IF(AG9=AD9,(AE9-AC9)/AH9+2,(AC9-AD9)/AH9+4)))*60</f>
        <v>0</v>
      </c>
      <c r="Y9" s="26">
        <f>IF(AH9=0,0,AH9/IF(Z9&lt;50,AI9,2-AI9)) *100</f>
        <v>0</v>
      </c>
      <c r="Z9" s="24">
        <f>AI9/2*100</f>
        <v>0</v>
      </c>
      <c r="AA9" s="25">
        <f>AF9*100</f>
        <v>0</v>
      </c>
      <c r="AB9" s="24">
        <f>(1-AG9)*100</f>
        <v>100</v>
      </c>
      <c r="AC9" s="23">
        <f>U9/255</f>
        <v>0</v>
      </c>
      <c r="AD9" s="22">
        <f>V9/255</f>
        <v>0</v>
      </c>
      <c r="AE9" s="21">
        <f>W9/255</f>
        <v>0</v>
      </c>
      <c r="AF9" s="23">
        <f>MIN(AC9:AE9)</f>
        <v>0</v>
      </c>
      <c r="AG9" s="22">
        <f>MAX(AC9:AE9)</f>
        <v>0</v>
      </c>
      <c r="AH9" s="22">
        <f>AG9-AF9</f>
        <v>0</v>
      </c>
      <c r="AI9" s="21">
        <f>AG9+AF9</f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</row>
    <row r="10" spans="1:127" ht="13.7" customHeight="1" x14ac:dyDescent="0.3">
      <c r="A10" s="38" t="s">
        <v>139</v>
      </c>
      <c r="B10" s="37" t="str">
        <f>"rgb:["&amp;F10&amp;","&amp;G10&amp;","&amp;H10&amp;"]"&amp;", hsl:["&amp;I10&amp;","&amp;J10&amp;","&amp;K10&amp;"]"&amp;", hwb:["&amp;L10&amp;","&amp;M10&amp;","&amp;N10&amp;"]"</f>
        <v>rgb:[255,235,205], hsl:[ 36.0,100.0, 90.2], hwb:[ 36.0, 80.4,  0.0]</v>
      </c>
      <c r="C10" s="36" t="str">
        <f>"rgb("&amp;U10&amp;" "&amp;V10&amp;" "&amp;W10&amp;")"</f>
        <v>rgb(255 235 205)</v>
      </c>
      <c r="D10" s="36" t="str">
        <f>"hsl("&amp;O10&amp;" "&amp;P10&amp;"% "&amp;Q10&amp;"%)"</f>
        <v>hsl(36 100% 90.2%)</v>
      </c>
      <c r="E10" s="36" t="str">
        <f>"hwb("&amp;R10&amp;" "&amp;S10&amp;"% "&amp;T10&amp;"%)"</f>
        <v>hwb(36 80.4% 0%)</v>
      </c>
      <c r="F10" s="35" t="str">
        <f>IF(U10&lt;10,"  ",IF(U10&lt;100," ", ""))&amp;U10</f>
        <v>255</v>
      </c>
      <c r="G10" s="34" t="str">
        <f>IF(V10&lt;10,"  ",IF(V10&lt;100," ", ""))&amp;V10</f>
        <v>235</v>
      </c>
      <c r="H10" s="33" t="str">
        <f>IF(W10&lt;10,"  ",IF(W10&lt;100," ", ""))&amp;W10</f>
        <v>205</v>
      </c>
      <c r="I10" s="35" t="str">
        <f>IF(X10&lt;10,"  ",IF(X10&lt;100," ", ""))&amp;TEXT(O10,"0.0")</f>
        <v xml:space="preserve"> 36.0</v>
      </c>
      <c r="J10" s="34" t="str">
        <f>IF(Y10&lt;10,"  ",IF(Y10&lt;100," ", ""))&amp;TEXT(P10,"0.0")</f>
        <v>100.0</v>
      </c>
      <c r="K10" s="33" t="str">
        <f>IF(Z10&lt;10,"  ",IF(Z10&lt;100," ", ""))&amp;TEXT(Q10,"0.0")</f>
        <v xml:space="preserve"> 90.2</v>
      </c>
      <c r="L10" s="35" t="str">
        <f>I10</f>
        <v xml:space="preserve"> 36.0</v>
      </c>
      <c r="M10" s="34" t="str">
        <f>IF(AA10&lt;10,"  ",IF(AA10&lt;100," ", ""))&amp;TEXT(S10,"0.0")</f>
        <v xml:space="preserve"> 80.4</v>
      </c>
      <c r="N10" s="33" t="str">
        <f>IF(AB10&lt;10,"  ",IF(AB10&lt;100," ", ""))&amp;TEXT(T10,"0.0")</f>
        <v xml:space="preserve">  0.0</v>
      </c>
      <c r="O10" s="32">
        <f>ROUND(X10,1)</f>
        <v>36</v>
      </c>
      <c r="P10" s="31">
        <f>ROUND(Y10,1)</f>
        <v>100</v>
      </c>
      <c r="Q10" s="30">
        <f>ROUND(Z10,1)</f>
        <v>90.2</v>
      </c>
      <c r="R10" s="32">
        <f>O10</f>
        <v>36</v>
      </c>
      <c r="S10" s="31">
        <f>ROUND(AA10,1)</f>
        <v>80.400000000000006</v>
      </c>
      <c r="T10" s="30">
        <f>ROUND(AB10,1)</f>
        <v>0</v>
      </c>
      <c r="U10" s="29">
        <v>255</v>
      </c>
      <c r="V10" s="28">
        <v>235</v>
      </c>
      <c r="W10" s="27">
        <v>205</v>
      </c>
      <c r="X10" s="25">
        <f>IF(AH10=0,0,IF(AG10=AC10,MOD((AD10-AE10)/AH10,6),IF(AG10=AD10,(AE10-AC10)/AH10+2,(AC10-AD10)/AH10+4)))*60</f>
        <v>35.999999999999979</v>
      </c>
      <c r="Y10" s="26">
        <f>IF(AH10=0,0,AH10/IF(Z10&lt;50,AI10,2-AI10)) *100</f>
        <v>100</v>
      </c>
      <c r="Z10" s="24">
        <f>AI10/2*100</f>
        <v>90.196078431372555</v>
      </c>
      <c r="AA10" s="25">
        <f>AF10*100</f>
        <v>80.392156862745097</v>
      </c>
      <c r="AB10" s="24">
        <f>(1-AG10)*100</f>
        <v>0</v>
      </c>
      <c r="AC10" s="23">
        <f>U10/255</f>
        <v>1</v>
      </c>
      <c r="AD10" s="22">
        <f>V10/255</f>
        <v>0.92156862745098034</v>
      </c>
      <c r="AE10" s="21">
        <f>W10/255</f>
        <v>0.80392156862745101</v>
      </c>
      <c r="AF10" s="23">
        <f>MIN(AC10:AE10)</f>
        <v>0.80392156862745101</v>
      </c>
      <c r="AG10" s="22">
        <f>MAX(AC10:AE10)</f>
        <v>1</v>
      </c>
      <c r="AH10" s="22">
        <f>AG10-AF10</f>
        <v>0.19607843137254899</v>
      </c>
      <c r="AI10" s="21">
        <f>AG10+AF10</f>
        <v>1.803921568627451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</row>
    <row r="11" spans="1:127" ht="13.7" customHeight="1" x14ac:dyDescent="0.3">
      <c r="A11" s="38" t="s">
        <v>138</v>
      </c>
      <c r="B11" s="37" t="str">
        <f>"rgb:["&amp;F11&amp;","&amp;G11&amp;","&amp;H11&amp;"]"&amp;", hsl:["&amp;I11&amp;","&amp;J11&amp;","&amp;K11&amp;"]"&amp;", hwb:["&amp;L11&amp;","&amp;M11&amp;","&amp;N11&amp;"]"</f>
        <v>rgb:[  0,  0,255], hsl:[240.0,100.0, 50.0], hwb:[240.0,  0.0,  0.0]</v>
      </c>
      <c r="C11" s="36" t="str">
        <f>"rgb("&amp;U11&amp;" "&amp;V11&amp;" "&amp;W11&amp;")"</f>
        <v>rgb(0 0 255)</v>
      </c>
      <c r="D11" s="36" t="str">
        <f>"hsl("&amp;O11&amp;" "&amp;P11&amp;"% "&amp;Q11&amp;"%)"</f>
        <v>hsl(240 100% 50%)</v>
      </c>
      <c r="E11" s="36" t="str">
        <f>"hwb("&amp;R11&amp;" "&amp;S11&amp;"% "&amp;T11&amp;"%)"</f>
        <v>hwb(240 0% 0%)</v>
      </c>
      <c r="F11" s="35" t="str">
        <f>IF(U11&lt;10,"  ",IF(U11&lt;100," ", ""))&amp;U11</f>
        <v xml:space="preserve">  0</v>
      </c>
      <c r="G11" s="34" t="str">
        <f>IF(V11&lt;10,"  ",IF(V11&lt;100," ", ""))&amp;V11</f>
        <v xml:space="preserve">  0</v>
      </c>
      <c r="H11" s="33" t="str">
        <f>IF(W11&lt;10,"  ",IF(W11&lt;100," ", ""))&amp;W11</f>
        <v>255</v>
      </c>
      <c r="I11" s="35" t="str">
        <f>IF(X11&lt;10,"  ",IF(X11&lt;100," ", ""))&amp;TEXT(O11,"0.0")</f>
        <v>240.0</v>
      </c>
      <c r="J11" s="34" t="str">
        <f>IF(Y11&lt;10,"  ",IF(Y11&lt;100," ", ""))&amp;TEXT(P11,"0.0")</f>
        <v>100.0</v>
      </c>
      <c r="K11" s="33" t="str">
        <f>IF(Z11&lt;10,"  ",IF(Z11&lt;100," ", ""))&amp;TEXT(Q11,"0.0")</f>
        <v xml:space="preserve"> 50.0</v>
      </c>
      <c r="L11" s="35" t="str">
        <f>I11</f>
        <v>240.0</v>
      </c>
      <c r="M11" s="34" t="str">
        <f>IF(AA11&lt;10,"  ",IF(AA11&lt;100," ", ""))&amp;TEXT(S11,"0.0")</f>
        <v xml:space="preserve">  0.0</v>
      </c>
      <c r="N11" s="33" t="str">
        <f>IF(AB11&lt;10,"  ",IF(AB11&lt;100," ", ""))&amp;TEXT(T11,"0.0")</f>
        <v xml:space="preserve">  0.0</v>
      </c>
      <c r="O11" s="32">
        <f>ROUND(X11,1)</f>
        <v>240</v>
      </c>
      <c r="P11" s="31">
        <f>ROUND(Y11,1)</f>
        <v>100</v>
      </c>
      <c r="Q11" s="30">
        <f>ROUND(Z11,1)</f>
        <v>50</v>
      </c>
      <c r="R11" s="32">
        <f>O11</f>
        <v>240</v>
      </c>
      <c r="S11" s="31">
        <f>ROUND(AA11,1)</f>
        <v>0</v>
      </c>
      <c r="T11" s="30">
        <f>ROUND(AB11,1)</f>
        <v>0</v>
      </c>
      <c r="U11" s="29">
        <v>0</v>
      </c>
      <c r="V11" s="28">
        <v>0</v>
      </c>
      <c r="W11" s="27">
        <v>255</v>
      </c>
      <c r="X11" s="25">
        <f>IF(AH11=0,0,IF(AG11=AC11,MOD((AD11-AE11)/AH11,6),IF(AG11=AD11,(AE11-AC11)/AH11+2,(AC11-AD11)/AH11+4)))*60</f>
        <v>240</v>
      </c>
      <c r="Y11" s="26">
        <f>IF(AH11=0,0,AH11/IF(Z11&lt;50,AI11,2-AI11)) *100</f>
        <v>100</v>
      </c>
      <c r="Z11" s="24">
        <f>AI11/2*100</f>
        <v>50</v>
      </c>
      <c r="AA11" s="25">
        <f>AF11*100</f>
        <v>0</v>
      </c>
      <c r="AB11" s="24">
        <f>(1-AG11)*100</f>
        <v>0</v>
      </c>
      <c r="AC11" s="23">
        <f>U11/255</f>
        <v>0</v>
      </c>
      <c r="AD11" s="22">
        <f>V11/255</f>
        <v>0</v>
      </c>
      <c r="AE11" s="21">
        <f>W11/255</f>
        <v>1</v>
      </c>
      <c r="AF11" s="23">
        <f>MIN(AC11:AE11)</f>
        <v>0</v>
      </c>
      <c r="AG11" s="22">
        <f>MAX(AC11:AE11)</f>
        <v>1</v>
      </c>
      <c r="AH11" s="22">
        <f>AG11-AF11</f>
        <v>1</v>
      </c>
      <c r="AI11" s="21">
        <f>AG11+AF11</f>
        <v>1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</row>
    <row r="12" spans="1:127" ht="13.7" customHeight="1" x14ac:dyDescent="0.3">
      <c r="A12" s="38" t="s">
        <v>137</v>
      </c>
      <c r="B12" s="37" t="str">
        <f>"rgb:["&amp;F12&amp;","&amp;G12&amp;","&amp;H12&amp;"]"&amp;", hsl:["&amp;I12&amp;","&amp;J12&amp;","&amp;K12&amp;"]"&amp;", hwb:["&amp;L12&amp;","&amp;M12&amp;","&amp;N12&amp;"]"</f>
        <v>rgb:[138, 43,226], hsl:[271.1, 75.9, 52.7], hwb:[271.1, 16.9, 11.4]</v>
      </c>
      <c r="C12" s="36" t="str">
        <f>"rgb("&amp;U12&amp;" "&amp;V12&amp;" "&amp;W12&amp;")"</f>
        <v>rgb(138 43 226)</v>
      </c>
      <c r="D12" s="36" t="str">
        <f>"hsl("&amp;O12&amp;" "&amp;P12&amp;"% "&amp;Q12&amp;"%)"</f>
        <v>hsl(271.1 75.9% 52.7%)</v>
      </c>
      <c r="E12" s="36" t="str">
        <f>"hwb("&amp;R12&amp;" "&amp;S12&amp;"% "&amp;T12&amp;"%)"</f>
        <v>hwb(271.1 16.9% 11.4%)</v>
      </c>
      <c r="F12" s="35" t="str">
        <f>IF(U12&lt;10,"  ",IF(U12&lt;100," ", ""))&amp;U12</f>
        <v>138</v>
      </c>
      <c r="G12" s="34" t="str">
        <f>IF(V12&lt;10,"  ",IF(V12&lt;100," ", ""))&amp;V12</f>
        <v xml:space="preserve"> 43</v>
      </c>
      <c r="H12" s="33" t="str">
        <f>IF(W12&lt;10,"  ",IF(W12&lt;100," ", ""))&amp;W12</f>
        <v>226</v>
      </c>
      <c r="I12" s="35" t="str">
        <f>IF(X12&lt;10,"  ",IF(X12&lt;100," ", ""))&amp;TEXT(O12,"0.0")</f>
        <v>271.1</v>
      </c>
      <c r="J12" s="34" t="str">
        <f>IF(Y12&lt;10,"  ",IF(Y12&lt;100," ", ""))&amp;TEXT(P12,"0.0")</f>
        <v xml:space="preserve"> 75.9</v>
      </c>
      <c r="K12" s="33" t="str">
        <f>IF(Z12&lt;10,"  ",IF(Z12&lt;100," ", ""))&amp;TEXT(Q12,"0.0")</f>
        <v xml:space="preserve"> 52.7</v>
      </c>
      <c r="L12" s="35" t="str">
        <f>I12</f>
        <v>271.1</v>
      </c>
      <c r="M12" s="34" t="str">
        <f>IF(AA12&lt;10,"  ",IF(AA12&lt;100," ", ""))&amp;TEXT(S12,"0.0")</f>
        <v xml:space="preserve"> 16.9</v>
      </c>
      <c r="N12" s="33" t="str">
        <f>IF(AB12&lt;10,"  ",IF(AB12&lt;100," ", ""))&amp;TEXT(T12,"0.0")</f>
        <v xml:space="preserve"> 11.4</v>
      </c>
      <c r="O12" s="32">
        <f>ROUND(X12,1)</f>
        <v>271.10000000000002</v>
      </c>
      <c r="P12" s="31">
        <f>ROUND(Y12,1)</f>
        <v>75.900000000000006</v>
      </c>
      <c r="Q12" s="30">
        <f>ROUND(Z12,1)</f>
        <v>52.7</v>
      </c>
      <c r="R12" s="32">
        <f>O12</f>
        <v>271.10000000000002</v>
      </c>
      <c r="S12" s="31">
        <f>ROUND(AA12,1)</f>
        <v>16.899999999999999</v>
      </c>
      <c r="T12" s="30">
        <f>ROUND(AB12,1)</f>
        <v>11.4</v>
      </c>
      <c r="U12" s="29">
        <v>138</v>
      </c>
      <c r="V12" s="28">
        <v>43</v>
      </c>
      <c r="W12" s="27">
        <v>226</v>
      </c>
      <c r="X12" s="25">
        <f>IF(AH12=0,0,IF(AG12=AC12,MOD((AD12-AE12)/AH12,6),IF(AG12=AD12,(AE12-AC12)/AH12+2,(AC12-AD12)/AH12+4)))*60</f>
        <v>271.14754098360658</v>
      </c>
      <c r="Y12" s="26">
        <f>IF(AH12=0,0,AH12/IF(Z12&lt;50,AI12,2-AI12)) *100</f>
        <v>75.93360995850621</v>
      </c>
      <c r="Z12" s="24">
        <f>AI12/2*100</f>
        <v>52.745098039215691</v>
      </c>
      <c r="AA12" s="25">
        <f>AF12*100</f>
        <v>16.862745098039216</v>
      </c>
      <c r="AB12" s="24">
        <f>(1-AG12)*100</f>
        <v>11.372549019607847</v>
      </c>
      <c r="AC12" s="23">
        <f>U12/255</f>
        <v>0.54117647058823526</v>
      </c>
      <c r="AD12" s="22">
        <f>V12/255</f>
        <v>0.16862745098039217</v>
      </c>
      <c r="AE12" s="21">
        <f>W12/255</f>
        <v>0.88627450980392153</v>
      </c>
      <c r="AF12" s="23">
        <f>MIN(AC12:AE12)</f>
        <v>0.16862745098039217</v>
      </c>
      <c r="AG12" s="22">
        <f>MAX(AC12:AE12)</f>
        <v>0.88627450980392153</v>
      </c>
      <c r="AH12" s="22">
        <f>AG12-AF12</f>
        <v>0.7176470588235293</v>
      </c>
      <c r="AI12" s="21">
        <f>AG12+AF12</f>
        <v>1.0549019607843138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</row>
    <row r="13" spans="1:127" ht="13.7" customHeight="1" x14ac:dyDescent="0.3">
      <c r="A13" s="38" t="s">
        <v>136</v>
      </c>
      <c r="B13" s="37" t="str">
        <f>"rgb:["&amp;F13&amp;","&amp;G13&amp;","&amp;H13&amp;"]"&amp;", hsl:["&amp;I13&amp;","&amp;J13&amp;","&amp;K13&amp;"]"&amp;", hwb:["&amp;L13&amp;","&amp;M13&amp;","&amp;N13&amp;"]"</f>
        <v>rgb:[165, 42, 42], hsl:[  0.0, 59.4, 40.6], hwb:[  0.0, 16.5, 35.3]</v>
      </c>
      <c r="C13" s="36" t="str">
        <f>"rgb("&amp;U13&amp;" "&amp;V13&amp;" "&amp;W13&amp;")"</f>
        <v>rgb(165 42 42)</v>
      </c>
      <c r="D13" s="36" t="str">
        <f>"hsl("&amp;O13&amp;" "&amp;P13&amp;"% "&amp;Q13&amp;"%)"</f>
        <v>hsl(0 59.4% 40.6%)</v>
      </c>
      <c r="E13" s="36" t="str">
        <f>"hwb("&amp;R13&amp;" "&amp;S13&amp;"% "&amp;T13&amp;"%)"</f>
        <v>hwb(0 16.5% 35.3%)</v>
      </c>
      <c r="F13" s="35" t="str">
        <f>IF(U13&lt;10,"  ",IF(U13&lt;100," ", ""))&amp;U13</f>
        <v>165</v>
      </c>
      <c r="G13" s="34" t="str">
        <f>IF(V13&lt;10,"  ",IF(V13&lt;100," ", ""))&amp;V13</f>
        <v xml:space="preserve"> 42</v>
      </c>
      <c r="H13" s="33" t="str">
        <f>IF(W13&lt;10,"  ",IF(W13&lt;100," ", ""))&amp;W13</f>
        <v xml:space="preserve"> 42</v>
      </c>
      <c r="I13" s="35" t="str">
        <f>IF(X13&lt;10,"  ",IF(X13&lt;100," ", ""))&amp;TEXT(O13,"0.0")</f>
        <v xml:space="preserve">  0.0</v>
      </c>
      <c r="J13" s="34" t="str">
        <f>IF(Y13&lt;10,"  ",IF(Y13&lt;100," ", ""))&amp;TEXT(P13,"0.0")</f>
        <v xml:space="preserve"> 59.4</v>
      </c>
      <c r="K13" s="33" t="str">
        <f>IF(Z13&lt;10,"  ",IF(Z13&lt;100," ", ""))&amp;TEXT(Q13,"0.0")</f>
        <v xml:space="preserve"> 40.6</v>
      </c>
      <c r="L13" s="35" t="str">
        <f>I13</f>
        <v xml:space="preserve">  0.0</v>
      </c>
      <c r="M13" s="34" t="str">
        <f>IF(AA13&lt;10,"  ",IF(AA13&lt;100," ", ""))&amp;TEXT(S13,"0.0")</f>
        <v xml:space="preserve"> 16.5</v>
      </c>
      <c r="N13" s="33" t="str">
        <f>IF(AB13&lt;10,"  ",IF(AB13&lt;100," ", ""))&amp;TEXT(T13,"0.0")</f>
        <v xml:space="preserve"> 35.3</v>
      </c>
      <c r="O13" s="32">
        <f>ROUND(X13,1)</f>
        <v>0</v>
      </c>
      <c r="P13" s="31">
        <f>ROUND(Y13,1)</f>
        <v>59.4</v>
      </c>
      <c r="Q13" s="30">
        <f>ROUND(Z13,1)</f>
        <v>40.6</v>
      </c>
      <c r="R13" s="32">
        <f>O13</f>
        <v>0</v>
      </c>
      <c r="S13" s="31">
        <f>ROUND(AA13,1)</f>
        <v>16.5</v>
      </c>
      <c r="T13" s="30">
        <f>ROUND(AB13,1)</f>
        <v>35.299999999999997</v>
      </c>
      <c r="U13" s="29">
        <v>165</v>
      </c>
      <c r="V13" s="28">
        <v>42</v>
      </c>
      <c r="W13" s="27">
        <v>42</v>
      </c>
      <c r="X13" s="25">
        <f>IF(AH13=0,0,IF(AG13=AC13,MOD((AD13-AE13)/AH13,6),IF(AG13=AD13,(AE13-AC13)/AH13+2,(AC13-AD13)/AH13+4)))*60</f>
        <v>0</v>
      </c>
      <c r="Y13" s="26">
        <f>IF(AH13=0,0,AH13/IF(Z13&lt;50,AI13,2-AI13)) *100</f>
        <v>59.420289855072475</v>
      </c>
      <c r="Z13" s="24">
        <f>AI13/2*100</f>
        <v>40.588235294117645</v>
      </c>
      <c r="AA13" s="25">
        <f>AF13*100</f>
        <v>16.470588235294116</v>
      </c>
      <c r="AB13" s="24">
        <f>(1-AG13)*100</f>
        <v>35.294117647058819</v>
      </c>
      <c r="AC13" s="23">
        <f>U13/255</f>
        <v>0.6470588235294118</v>
      </c>
      <c r="AD13" s="22">
        <f>V13/255</f>
        <v>0.16470588235294117</v>
      </c>
      <c r="AE13" s="21">
        <f>W13/255</f>
        <v>0.16470588235294117</v>
      </c>
      <c r="AF13" s="23">
        <f>MIN(AC13:AE13)</f>
        <v>0.16470588235294117</v>
      </c>
      <c r="AG13" s="22">
        <f>MAX(AC13:AE13)</f>
        <v>0.6470588235294118</v>
      </c>
      <c r="AH13" s="22">
        <f>AG13-AF13</f>
        <v>0.48235294117647065</v>
      </c>
      <c r="AI13" s="21">
        <f>AG13+AF13</f>
        <v>0.81176470588235294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</row>
    <row r="14" spans="1:127" ht="13.7" customHeight="1" x14ac:dyDescent="0.3">
      <c r="A14" s="38" t="s">
        <v>135</v>
      </c>
      <c r="B14" s="37" t="str">
        <f>"rgb:["&amp;F14&amp;","&amp;G14&amp;","&amp;H14&amp;"]"&amp;", hsl:["&amp;I14&amp;","&amp;J14&amp;","&amp;K14&amp;"]"&amp;", hwb:["&amp;L14&amp;","&amp;M14&amp;","&amp;N14&amp;"]"</f>
        <v>rgb:[222,184,135], hsl:[ 33.8, 56.9, 70.0], hwb:[ 33.8, 52.9, 12.9]</v>
      </c>
      <c r="C14" s="36" t="str">
        <f>"rgb("&amp;U14&amp;" "&amp;V14&amp;" "&amp;W14&amp;")"</f>
        <v>rgb(222 184 135)</v>
      </c>
      <c r="D14" s="36" t="str">
        <f>"hsl("&amp;O14&amp;" "&amp;P14&amp;"% "&amp;Q14&amp;"%)"</f>
        <v>hsl(33.8 56.9% 70%)</v>
      </c>
      <c r="E14" s="36" t="str">
        <f>"hwb("&amp;R14&amp;" "&amp;S14&amp;"% "&amp;T14&amp;"%)"</f>
        <v>hwb(33.8 52.9% 12.9%)</v>
      </c>
      <c r="F14" s="35" t="str">
        <f>IF(U14&lt;10,"  ",IF(U14&lt;100," ", ""))&amp;U14</f>
        <v>222</v>
      </c>
      <c r="G14" s="34" t="str">
        <f>IF(V14&lt;10,"  ",IF(V14&lt;100," ", ""))&amp;V14</f>
        <v>184</v>
      </c>
      <c r="H14" s="33" t="str">
        <f>IF(W14&lt;10,"  ",IF(W14&lt;100," ", ""))&amp;W14</f>
        <v>135</v>
      </c>
      <c r="I14" s="35" t="str">
        <f>IF(X14&lt;10,"  ",IF(X14&lt;100," ", ""))&amp;TEXT(O14,"0.0")</f>
        <v xml:space="preserve"> 33.8</v>
      </c>
      <c r="J14" s="34" t="str">
        <f>IF(Y14&lt;10,"  ",IF(Y14&lt;100," ", ""))&amp;TEXT(P14,"0.0")</f>
        <v xml:space="preserve"> 56.9</v>
      </c>
      <c r="K14" s="33" t="str">
        <f>IF(Z14&lt;10,"  ",IF(Z14&lt;100," ", ""))&amp;TEXT(Q14,"0.0")</f>
        <v xml:space="preserve"> 70.0</v>
      </c>
      <c r="L14" s="35" t="str">
        <f>I14</f>
        <v xml:space="preserve"> 33.8</v>
      </c>
      <c r="M14" s="34" t="str">
        <f>IF(AA14&lt;10,"  ",IF(AA14&lt;100," ", ""))&amp;TEXT(S14,"0.0")</f>
        <v xml:space="preserve"> 52.9</v>
      </c>
      <c r="N14" s="33" t="str">
        <f>IF(AB14&lt;10,"  ",IF(AB14&lt;100," ", ""))&amp;TEXT(T14,"0.0")</f>
        <v xml:space="preserve"> 12.9</v>
      </c>
      <c r="O14" s="32">
        <f>ROUND(X14,1)</f>
        <v>33.799999999999997</v>
      </c>
      <c r="P14" s="31">
        <f>ROUND(Y14,1)</f>
        <v>56.9</v>
      </c>
      <c r="Q14" s="30">
        <f>ROUND(Z14,1)</f>
        <v>70</v>
      </c>
      <c r="R14" s="32">
        <f>O14</f>
        <v>33.799999999999997</v>
      </c>
      <c r="S14" s="31">
        <f>ROUND(AA14,1)</f>
        <v>52.9</v>
      </c>
      <c r="T14" s="30">
        <f>ROUND(AB14,1)</f>
        <v>12.9</v>
      </c>
      <c r="U14" s="29">
        <v>222</v>
      </c>
      <c r="V14" s="28">
        <v>184</v>
      </c>
      <c r="W14" s="27">
        <v>135</v>
      </c>
      <c r="X14" s="25">
        <f>IF(AH14=0,0,IF(AG14=AC14,MOD((AD14-AE14)/AH14,6),IF(AG14=AD14,(AE14-AC14)/AH14+2,(AC14-AD14)/AH14+4)))*60</f>
        <v>33.793103448275858</v>
      </c>
      <c r="Y14" s="26">
        <f>IF(AH14=0,0,AH14/IF(Z14&lt;50,AI14,2-AI14)) *100</f>
        <v>56.862745098039213</v>
      </c>
      <c r="Z14" s="24">
        <f>AI14/2*100</f>
        <v>70</v>
      </c>
      <c r="AA14" s="25">
        <f>AF14*100</f>
        <v>52.941176470588239</v>
      </c>
      <c r="AB14" s="24">
        <f>(1-AG14)*100</f>
        <v>12.941176470588234</v>
      </c>
      <c r="AC14" s="23">
        <f>U14/255</f>
        <v>0.87058823529411766</v>
      </c>
      <c r="AD14" s="22">
        <f>V14/255</f>
        <v>0.72156862745098038</v>
      </c>
      <c r="AE14" s="21">
        <f>W14/255</f>
        <v>0.52941176470588236</v>
      </c>
      <c r="AF14" s="23">
        <f>MIN(AC14:AE14)</f>
        <v>0.52941176470588236</v>
      </c>
      <c r="AG14" s="22">
        <f>MAX(AC14:AE14)</f>
        <v>0.87058823529411766</v>
      </c>
      <c r="AH14" s="22">
        <f>AG14-AF14</f>
        <v>0.3411764705882353</v>
      </c>
      <c r="AI14" s="21">
        <f>AG14+AF14</f>
        <v>1.4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</row>
    <row r="15" spans="1:127" ht="13.7" customHeight="1" x14ac:dyDescent="0.3">
      <c r="A15" s="38" t="s">
        <v>134</v>
      </c>
      <c r="B15" s="37" t="str">
        <f>"rgb:["&amp;F15&amp;","&amp;G15&amp;","&amp;H15&amp;"]"&amp;", hsl:["&amp;I15&amp;","&amp;J15&amp;","&amp;K15&amp;"]"&amp;", hwb:["&amp;L15&amp;","&amp;M15&amp;","&amp;N15&amp;"]"</f>
        <v>rgb:[ 95,158,160], hsl:[181.8, 25.5, 50.0], hwb:[181.8, 37.3, 37.3]</v>
      </c>
      <c r="C15" s="36" t="str">
        <f>"rgb("&amp;U15&amp;" "&amp;V15&amp;" "&amp;W15&amp;")"</f>
        <v>rgb(95 158 160)</v>
      </c>
      <c r="D15" s="36" t="str">
        <f>"hsl("&amp;O15&amp;" "&amp;P15&amp;"% "&amp;Q15&amp;"%)"</f>
        <v>hsl(181.8 25.5% 50%)</v>
      </c>
      <c r="E15" s="36" t="str">
        <f>"hwb("&amp;R15&amp;" "&amp;S15&amp;"% "&amp;T15&amp;"%)"</f>
        <v>hwb(181.8 37.3% 37.3%)</v>
      </c>
      <c r="F15" s="35" t="str">
        <f>IF(U15&lt;10,"  ",IF(U15&lt;100," ", ""))&amp;U15</f>
        <v xml:space="preserve"> 95</v>
      </c>
      <c r="G15" s="34" t="str">
        <f>IF(V15&lt;10,"  ",IF(V15&lt;100," ", ""))&amp;V15</f>
        <v>158</v>
      </c>
      <c r="H15" s="33" t="str">
        <f>IF(W15&lt;10,"  ",IF(W15&lt;100," ", ""))&amp;W15</f>
        <v>160</v>
      </c>
      <c r="I15" s="35" t="str">
        <f>IF(X15&lt;10,"  ",IF(X15&lt;100," ", ""))&amp;TEXT(O15,"0.0")</f>
        <v>181.8</v>
      </c>
      <c r="J15" s="34" t="str">
        <f>IF(Y15&lt;10,"  ",IF(Y15&lt;100," ", ""))&amp;TEXT(P15,"0.0")</f>
        <v xml:space="preserve"> 25.5</v>
      </c>
      <c r="K15" s="33" t="str">
        <f>IF(Z15&lt;10,"  ",IF(Z15&lt;100," ", ""))&amp;TEXT(Q15,"0.0")</f>
        <v xml:space="preserve"> 50.0</v>
      </c>
      <c r="L15" s="35" t="str">
        <f>I15</f>
        <v>181.8</v>
      </c>
      <c r="M15" s="34" t="str">
        <f>IF(AA15&lt;10,"  ",IF(AA15&lt;100," ", ""))&amp;TEXT(S15,"0.0")</f>
        <v xml:space="preserve"> 37.3</v>
      </c>
      <c r="N15" s="33" t="str">
        <f>IF(AB15&lt;10,"  ",IF(AB15&lt;100," ", ""))&amp;TEXT(T15,"0.0")</f>
        <v xml:space="preserve"> 37.3</v>
      </c>
      <c r="O15" s="32">
        <f>ROUND(X15,1)</f>
        <v>181.8</v>
      </c>
      <c r="P15" s="31">
        <f>ROUND(Y15,1)</f>
        <v>25.5</v>
      </c>
      <c r="Q15" s="30">
        <f>ROUND(Z15,1)</f>
        <v>50</v>
      </c>
      <c r="R15" s="32">
        <f>O15</f>
        <v>181.8</v>
      </c>
      <c r="S15" s="31">
        <f>ROUND(AA15,1)</f>
        <v>37.299999999999997</v>
      </c>
      <c r="T15" s="30">
        <f>ROUND(AB15,1)</f>
        <v>37.299999999999997</v>
      </c>
      <c r="U15" s="29">
        <v>95</v>
      </c>
      <c r="V15" s="28">
        <v>158</v>
      </c>
      <c r="W15" s="27">
        <v>160</v>
      </c>
      <c r="X15" s="25">
        <f>IF(AH15=0,0,IF(AG15=AC15,MOD((AD15-AE15)/AH15,6),IF(AG15=AD15,(AE15-AC15)/AH15+2,(AC15-AD15)/AH15+4)))*60</f>
        <v>181.84615384615384</v>
      </c>
      <c r="Y15" s="26">
        <f>IF(AH15=0,0,AH15/IF(Z15&lt;50,AI15,2-AI15)) *100</f>
        <v>25.490196078431371</v>
      </c>
      <c r="Z15" s="24">
        <f>AI15/2*100</f>
        <v>50</v>
      </c>
      <c r="AA15" s="25">
        <f>AF15*100</f>
        <v>37.254901960784316</v>
      </c>
      <c r="AB15" s="24">
        <f>(1-AG15)*100</f>
        <v>37.254901960784316</v>
      </c>
      <c r="AC15" s="23">
        <f>U15/255</f>
        <v>0.37254901960784315</v>
      </c>
      <c r="AD15" s="22">
        <f>V15/255</f>
        <v>0.61960784313725492</v>
      </c>
      <c r="AE15" s="21">
        <f>W15/255</f>
        <v>0.62745098039215685</v>
      </c>
      <c r="AF15" s="23">
        <f>MIN(AC15:AE15)</f>
        <v>0.37254901960784315</v>
      </c>
      <c r="AG15" s="22">
        <f>MAX(AC15:AE15)</f>
        <v>0.62745098039215685</v>
      </c>
      <c r="AH15" s="22">
        <f>AG15-AF15</f>
        <v>0.25490196078431371</v>
      </c>
      <c r="AI15" s="21">
        <f>AG15+AF15</f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</row>
    <row r="16" spans="1:127" ht="13.7" customHeight="1" x14ac:dyDescent="0.3">
      <c r="A16" s="38" t="s">
        <v>133</v>
      </c>
      <c r="B16" s="37" t="str">
        <f>"rgb:["&amp;F16&amp;","&amp;G16&amp;","&amp;H16&amp;"]"&amp;", hsl:["&amp;I16&amp;","&amp;J16&amp;","&amp;K16&amp;"]"&amp;", hwb:["&amp;L16&amp;","&amp;M16&amp;","&amp;N16&amp;"]"</f>
        <v>rgb:[127,255,  0], hsl:[ 90.1,100.0, 50.0], hwb:[ 90.1,  0.0,  0.0]</v>
      </c>
      <c r="C16" s="36" t="str">
        <f>"rgb("&amp;U16&amp;" "&amp;V16&amp;" "&amp;W16&amp;")"</f>
        <v>rgb(127 255 0)</v>
      </c>
      <c r="D16" s="36" t="str">
        <f>"hsl("&amp;O16&amp;" "&amp;P16&amp;"% "&amp;Q16&amp;"%)"</f>
        <v>hsl(90.1 100% 50%)</v>
      </c>
      <c r="E16" s="36" t="str">
        <f>"hwb("&amp;R16&amp;" "&amp;S16&amp;"% "&amp;T16&amp;"%)"</f>
        <v>hwb(90.1 0% 0%)</v>
      </c>
      <c r="F16" s="35" t="str">
        <f>IF(U16&lt;10,"  ",IF(U16&lt;100," ", ""))&amp;U16</f>
        <v>127</v>
      </c>
      <c r="G16" s="34" t="str">
        <f>IF(V16&lt;10,"  ",IF(V16&lt;100," ", ""))&amp;V16</f>
        <v>255</v>
      </c>
      <c r="H16" s="33" t="str">
        <f>IF(W16&lt;10,"  ",IF(W16&lt;100," ", ""))&amp;W16</f>
        <v xml:space="preserve">  0</v>
      </c>
      <c r="I16" s="35" t="str">
        <f>IF(X16&lt;10,"  ",IF(X16&lt;100," ", ""))&amp;TEXT(O16,"0.0")</f>
        <v xml:space="preserve"> 90.1</v>
      </c>
      <c r="J16" s="34" t="str">
        <f>IF(Y16&lt;10,"  ",IF(Y16&lt;100," ", ""))&amp;TEXT(P16,"0.0")</f>
        <v>100.0</v>
      </c>
      <c r="K16" s="33" t="str">
        <f>IF(Z16&lt;10,"  ",IF(Z16&lt;100," ", ""))&amp;TEXT(Q16,"0.0")</f>
        <v xml:space="preserve"> 50.0</v>
      </c>
      <c r="L16" s="35" t="str">
        <f>I16</f>
        <v xml:space="preserve"> 90.1</v>
      </c>
      <c r="M16" s="34" t="str">
        <f>IF(AA16&lt;10,"  ",IF(AA16&lt;100," ", ""))&amp;TEXT(S16,"0.0")</f>
        <v xml:space="preserve">  0.0</v>
      </c>
      <c r="N16" s="33" t="str">
        <f>IF(AB16&lt;10,"  ",IF(AB16&lt;100," ", ""))&amp;TEXT(T16,"0.0")</f>
        <v xml:space="preserve">  0.0</v>
      </c>
      <c r="O16" s="32">
        <f>ROUND(X16,1)</f>
        <v>90.1</v>
      </c>
      <c r="P16" s="31">
        <f>ROUND(Y16,1)</f>
        <v>100</v>
      </c>
      <c r="Q16" s="30">
        <f>ROUND(Z16,1)</f>
        <v>50</v>
      </c>
      <c r="R16" s="32">
        <f>O16</f>
        <v>90.1</v>
      </c>
      <c r="S16" s="31">
        <f>ROUND(AA16,1)</f>
        <v>0</v>
      </c>
      <c r="T16" s="30">
        <f>ROUND(AB16,1)</f>
        <v>0</v>
      </c>
      <c r="U16" s="29">
        <v>127</v>
      </c>
      <c r="V16" s="28">
        <v>255</v>
      </c>
      <c r="W16" s="27">
        <v>0</v>
      </c>
      <c r="X16" s="25">
        <f>IF(AH16=0,0,IF(AG16=AC16,MOD((AD16-AE16)/AH16,6),IF(AG16=AD16,(AE16-AC16)/AH16+2,(AC16-AD16)/AH16+4)))*60</f>
        <v>90.117647058823536</v>
      </c>
      <c r="Y16" s="26">
        <f>IF(AH16=0,0,AH16/IF(Z16&lt;50,AI16,2-AI16)) *100</f>
        <v>100</v>
      </c>
      <c r="Z16" s="24">
        <f>AI16/2*100</f>
        <v>50</v>
      </c>
      <c r="AA16" s="25">
        <f>AF16*100</f>
        <v>0</v>
      </c>
      <c r="AB16" s="24">
        <f>(1-AG16)*100</f>
        <v>0</v>
      </c>
      <c r="AC16" s="23">
        <f>U16/255</f>
        <v>0.49803921568627452</v>
      </c>
      <c r="AD16" s="22">
        <f>V16/255</f>
        <v>1</v>
      </c>
      <c r="AE16" s="21">
        <f>W16/255</f>
        <v>0</v>
      </c>
      <c r="AF16" s="23">
        <f>MIN(AC16:AE16)</f>
        <v>0</v>
      </c>
      <c r="AG16" s="22">
        <f>MAX(AC16:AE16)</f>
        <v>1</v>
      </c>
      <c r="AH16" s="22">
        <f>AG16-AF16</f>
        <v>1</v>
      </c>
      <c r="AI16" s="21">
        <f>AG16+AF16</f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 ht="13.7" customHeight="1" x14ac:dyDescent="0.3">
      <c r="A17" s="38" t="s">
        <v>132</v>
      </c>
      <c r="B17" s="37" t="str">
        <f>"rgb:["&amp;F17&amp;","&amp;G17&amp;","&amp;H17&amp;"]"&amp;", hsl:["&amp;I17&amp;","&amp;J17&amp;","&amp;K17&amp;"]"&amp;", hwb:["&amp;L17&amp;","&amp;M17&amp;","&amp;N17&amp;"]"</f>
        <v>rgb:[210,105, 30], hsl:[ 25.0, 75.0, 47.1], hwb:[ 25.0, 11.8, 17.6]</v>
      </c>
      <c r="C17" s="36" t="str">
        <f>"rgb("&amp;U17&amp;" "&amp;V17&amp;" "&amp;W17&amp;")"</f>
        <v>rgb(210 105 30)</v>
      </c>
      <c r="D17" s="36" t="str">
        <f>"hsl("&amp;O17&amp;" "&amp;P17&amp;"% "&amp;Q17&amp;"%)"</f>
        <v>hsl(25 75% 47.1%)</v>
      </c>
      <c r="E17" s="36" t="str">
        <f>"hwb("&amp;R17&amp;" "&amp;S17&amp;"% "&amp;T17&amp;"%)"</f>
        <v>hwb(25 11.8% 17.6%)</v>
      </c>
      <c r="F17" s="35" t="str">
        <f>IF(U17&lt;10,"  ",IF(U17&lt;100," ", ""))&amp;U17</f>
        <v>210</v>
      </c>
      <c r="G17" s="34" t="str">
        <f>IF(V17&lt;10,"  ",IF(V17&lt;100," ", ""))&amp;V17</f>
        <v>105</v>
      </c>
      <c r="H17" s="33" t="str">
        <f>IF(W17&lt;10,"  ",IF(W17&lt;100," ", ""))&amp;W17</f>
        <v xml:space="preserve"> 30</v>
      </c>
      <c r="I17" s="35" t="str">
        <f>IF(X17&lt;10,"  ",IF(X17&lt;100," ", ""))&amp;TEXT(O17,"0.0")</f>
        <v xml:space="preserve"> 25.0</v>
      </c>
      <c r="J17" s="34" t="str">
        <f>IF(Y17&lt;10,"  ",IF(Y17&lt;100," ", ""))&amp;TEXT(P17,"0.0")</f>
        <v xml:space="preserve"> 75.0</v>
      </c>
      <c r="K17" s="33" t="str">
        <f>IF(Z17&lt;10,"  ",IF(Z17&lt;100," ", ""))&amp;TEXT(Q17,"0.0")</f>
        <v xml:space="preserve"> 47.1</v>
      </c>
      <c r="L17" s="35" t="str">
        <f>I17</f>
        <v xml:space="preserve"> 25.0</v>
      </c>
      <c r="M17" s="34" t="str">
        <f>IF(AA17&lt;10,"  ",IF(AA17&lt;100," ", ""))&amp;TEXT(S17,"0.0")</f>
        <v xml:space="preserve"> 11.8</v>
      </c>
      <c r="N17" s="33" t="str">
        <f>IF(AB17&lt;10,"  ",IF(AB17&lt;100," ", ""))&amp;TEXT(T17,"0.0")</f>
        <v xml:space="preserve"> 17.6</v>
      </c>
      <c r="O17" s="32">
        <f>ROUND(X17,1)</f>
        <v>25</v>
      </c>
      <c r="P17" s="31">
        <f>ROUND(Y17,1)</f>
        <v>75</v>
      </c>
      <c r="Q17" s="30">
        <f>ROUND(Z17,1)</f>
        <v>47.1</v>
      </c>
      <c r="R17" s="32">
        <f>O17</f>
        <v>25</v>
      </c>
      <c r="S17" s="31">
        <f>ROUND(AA17,1)</f>
        <v>11.8</v>
      </c>
      <c r="T17" s="30">
        <f>ROUND(AB17,1)</f>
        <v>17.600000000000001</v>
      </c>
      <c r="U17" s="29">
        <v>210</v>
      </c>
      <c r="V17" s="28">
        <v>105</v>
      </c>
      <c r="W17" s="27">
        <v>30</v>
      </c>
      <c r="X17" s="25">
        <f>IF(AH17=0,0,IF(AG17=AC17,MOD((AD17-AE17)/AH17,6),IF(AG17=AD17,(AE17-AC17)/AH17+2,(AC17-AD17)/AH17+4)))*60</f>
        <v>24.999999999999996</v>
      </c>
      <c r="Y17" s="26">
        <f>IF(AH17=0,0,AH17/IF(Z17&lt;50,AI17,2-AI17)) *100</f>
        <v>74.999999999999986</v>
      </c>
      <c r="Z17" s="24">
        <f>AI17/2*100</f>
        <v>47.058823529411761</v>
      </c>
      <c r="AA17" s="25">
        <f>AF17*100</f>
        <v>11.76470588235294</v>
      </c>
      <c r="AB17" s="24">
        <f>(1-AG17)*100</f>
        <v>17.647058823529417</v>
      </c>
      <c r="AC17" s="23">
        <f>U17/255</f>
        <v>0.82352941176470584</v>
      </c>
      <c r="AD17" s="22">
        <f>V17/255</f>
        <v>0.41176470588235292</v>
      </c>
      <c r="AE17" s="21">
        <f>W17/255</f>
        <v>0.11764705882352941</v>
      </c>
      <c r="AF17" s="23">
        <f>MIN(AC17:AE17)</f>
        <v>0.11764705882352941</v>
      </c>
      <c r="AG17" s="22">
        <f>MAX(AC17:AE17)</f>
        <v>0.82352941176470584</v>
      </c>
      <c r="AH17" s="22">
        <f>AG17-AF17</f>
        <v>0.70588235294117641</v>
      </c>
      <c r="AI17" s="21">
        <f>AG17+AF17</f>
        <v>0.94117647058823528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ht="13.7" customHeight="1" x14ac:dyDescent="0.3">
      <c r="A18" s="38" t="s">
        <v>131</v>
      </c>
      <c r="B18" s="37" t="str">
        <f>"rgb:["&amp;F18&amp;","&amp;G18&amp;","&amp;H18&amp;"]"&amp;", hsl:["&amp;I18&amp;","&amp;J18&amp;","&amp;K18&amp;"]"&amp;", hwb:["&amp;L18&amp;","&amp;M18&amp;","&amp;N18&amp;"]"</f>
        <v>rgb:[255,127, 80], hsl:[ 16.1,100.0, 65.7], hwb:[ 16.1, 31.4,  0.0]</v>
      </c>
      <c r="C18" s="36" t="str">
        <f>"rgb("&amp;U18&amp;" "&amp;V18&amp;" "&amp;W18&amp;")"</f>
        <v>rgb(255 127 80)</v>
      </c>
      <c r="D18" s="36" t="str">
        <f>"hsl("&amp;O18&amp;" "&amp;P18&amp;"% "&amp;Q18&amp;"%)"</f>
        <v>hsl(16.1 100% 65.7%)</v>
      </c>
      <c r="E18" s="36" t="str">
        <f>"hwb("&amp;R18&amp;" "&amp;S18&amp;"% "&amp;T18&amp;"%)"</f>
        <v>hwb(16.1 31.4% 0%)</v>
      </c>
      <c r="F18" s="35" t="str">
        <f>IF(U18&lt;10,"  ",IF(U18&lt;100," ", ""))&amp;U18</f>
        <v>255</v>
      </c>
      <c r="G18" s="34" t="str">
        <f>IF(V18&lt;10,"  ",IF(V18&lt;100," ", ""))&amp;V18</f>
        <v>127</v>
      </c>
      <c r="H18" s="33" t="str">
        <f>IF(W18&lt;10,"  ",IF(W18&lt;100," ", ""))&amp;W18</f>
        <v xml:space="preserve"> 80</v>
      </c>
      <c r="I18" s="35" t="str">
        <f>IF(X18&lt;10,"  ",IF(X18&lt;100," ", ""))&amp;TEXT(O18,"0.0")</f>
        <v xml:space="preserve"> 16.1</v>
      </c>
      <c r="J18" s="34" t="str">
        <f>IF(Y18&lt;10,"  ",IF(Y18&lt;100," ", ""))&amp;TEXT(P18,"0.0")</f>
        <v>100.0</v>
      </c>
      <c r="K18" s="33" t="str">
        <f>IF(Z18&lt;10,"  ",IF(Z18&lt;100," ", ""))&amp;TEXT(Q18,"0.0")</f>
        <v xml:space="preserve"> 65.7</v>
      </c>
      <c r="L18" s="35" t="str">
        <f>I18</f>
        <v xml:space="preserve"> 16.1</v>
      </c>
      <c r="M18" s="34" t="str">
        <f>IF(AA18&lt;10,"  ",IF(AA18&lt;100," ", ""))&amp;TEXT(S18,"0.0")</f>
        <v xml:space="preserve"> 31.4</v>
      </c>
      <c r="N18" s="33" t="str">
        <f>IF(AB18&lt;10,"  ",IF(AB18&lt;100," ", ""))&amp;TEXT(T18,"0.0")</f>
        <v xml:space="preserve">  0.0</v>
      </c>
      <c r="O18" s="32">
        <f>ROUND(X18,1)</f>
        <v>16.100000000000001</v>
      </c>
      <c r="P18" s="31">
        <f>ROUND(Y18,1)</f>
        <v>100</v>
      </c>
      <c r="Q18" s="30">
        <f>ROUND(Z18,1)</f>
        <v>65.7</v>
      </c>
      <c r="R18" s="32">
        <f>O18</f>
        <v>16.100000000000001</v>
      </c>
      <c r="S18" s="31">
        <f>ROUND(AA18,1)</f>
        <v>31.4</v>
      </c>
      <c r="T18" s="30">
        <f>ROUND(AB18,1)</f>
        <v>0</v>
      </c>
      <c r="U18" s="29">
        <v>255</v>
      </c>
      <c r="V18" s="28">
        <v>127</v>
      </c>
      <c r="W18" s="27">
        <v>80</v>
      </c>
      <c r="X18" s="25">
        <f>IF(AH18=0,0,IF(AG18=AC18,MOD((AD18-AE18)/AH18,6),IF(AG18=AD18,(AE18-AC18)/AH18+2,(AC18-AD18)/AH18+4)))*60</f>
        <v>16.114285714285714</v>
      </c>
      <c r="Y18" s="26">
        <f>IF(AH18=0,0,AH18/IF(Z18&lt;50,AI18,2-AI18)) *100</f>
        <v>100</v>
      </c>
      <c r="Z18" s="24">
        <f>AI18/2*100</f>
        <v>65.686274509803923</v>
      </c>
      <c r="AA18" s="25">
        <f>AF18*100</f>
        <v>31.372549019607842</v>
      </c>
      <c r="AB18" s="24">
        <f>(1-AG18)*100</f>
        <v>0</v>
      </c>
      <c r="AC18" s="23">
        <f>U18/255</f>
        <v>1</v>
      </c>
      <c r="AD18" s="22">
        <f>V18/255</f>
        <v>0.49803921568627452</v>
      </c>
      <c r="AE18" s="21">
        <f>W18/255</f>
        <v>0.31372549019607843</v>
      </c>
      <c r="AF18" s="23">
        <f>MIN(AC18:AE18)</f>
        <v>0.31372549019607843</v>
      </c>
      <c r="AG18" s="22">
        <f>MAX(AC18:AE18)</f>
        <v>1</v>
      </c>
      <c r="AH18" s="22">
        <f>AG18-AF18</f>
        <v>0.68627450980392157</v>
      </c>
      <c r="AI18" s="21">
        <f>AG18+AF18</f>
        <v>1.3137254901960784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</row>
    <row r="19" spans="1:127" ht="13.7" customHeight="1" x14ac:dyDescent="0.3">
      <c r="A19" s="38" t="s">
        <v>130</v>
      </c>
      <c r="B19" s="37" t="str">
        <f>"rgb:["&amp;F19&amp;","&amp;G19&amp;","&amp;H19&amp;"]"&amp;", hsl:["&amp;I19&amp;","&amp;J19&amp;","&amp;K19&amp;"]"&amp;", hwb:["&amp;L19&amp;","&amp;M19&amp;","&amp;N19&amp;"]"</f>
        <v>rgb:[100,149,237], hsl:[218.5, 79.2, 66.1], hwb:[218.5, 39.2,  7.1]</v>
      </c>
      <c r="C19" s="36" t="str">
        <f>"rgb("&amp;U19&amp;" "&amp;V19&amp;" "&amp;W19&amp;")"</f>
        <v>rgb(100 149 237)</v>
      </c>
      <c r="D19" s="36" t="str">
        <f>"hsl("&amp;O19&amp;" "&amp;P19&amp;"% "&amp;Q19&amp;"%)"</f>
        <v>hsl(218.5 79.2% 66.1%)</v>
      </c>
      <c r="E19" s="36" t="str">
        <f>"hwb("&amp;R19&amp;" "&amp;S19&amp;"% "&amp;T19&amp;"%)"</f>
        <v>hwb(218.5 39.2% 7.1%)</v>
      </c>
      <c r="F19" s="35" t="str">
        <f>IF(U19&lt;10,"  ",IF(U19&lt;100," ", ""))&amp;U19</f>
        <v>100</v>
      </c>
      <c r="G19" s="34" t="str">
        <f>IF(V19&lt;10,"  ",IF(V19&lt;100," ", ""))&amp;V19</f>
        <v>149</v>
      </c>
      <c r="H19" s="33" t="str">
        <f>IF(W19&lt;10,"  ",IF(W19&lt;100," ", ""))&amp;W19</f>
        <v>237</v>
      </c>
      <c r="I19" s="35" t="str">
        <f>IF(X19&lt;10,"  ",IF(X19&lt;100," ", ""))&amp;TEXT(O19,"0.0")</f>
        <v>218.5</v>
      </c>
      <c r="J19" s="34" t="str">
        <f>IF(Y19&lt;10,"  ",IF(Y19&lt;100," ", ""))&amp;TEXT(P19,"0.0")</f>
        <v xml:space="preserve"> 79.2</v>
      </c>
      <c r="K19" s="33" t="str">
        <f>IF(Z19&lt;10,"  ",IF(Z19&lt;100," ", ""))&amp;TEXT(Q19,"0.0")</f>
        <v xml:space="preserve"> 66.1</v>
      </c>
      <c r="L19" s="35" t="str">
        <f>I19</f>
        <v>218.5</v>
      </c>
      <c r="M19" s="34" t="str">
        <f>IF(AA19&lt;10,"  ",IF(AA19&lt;100," ", ""))&amp;TEXT(S19,"0.0")</f>
        <v xml:space="preserve"> 39.2</v>
      </c>
      <c r="N19" s="33" t="str">
        <f>IF(AB19&lt;10,"  ",IF(AB19&lt;100," ", ""))&amp;TEXT(T19,"0.0")</f>
        <v xml:space="preserve">  7.1</v>
      </c>
      <c r="O19" s="32">
        <f>ROUND(X19,1)</f>
        <v>218.5</v>
      </c>
      <c r="P19" s="31">
        <f>ROUND(Y19,1)</f>
        <v>79.2</v>
      </c>
      <c r="Q19" s="30">
        <f>ROUND(Z19,1)</f>
        <v>66.099999999999994</v>
      </c>
      <c r="R19" s="32">
        <f>O19</f>
        <v>218.5</v>
      </c>
      <c r="S19" s="31">
        <f>ROUND(AA19,1)</f>
        <v>39.200000000000003</v>
      </c>
      <c r="T19" s="30">
        <f>ROUND(AB19,1)</f>
        <v>7.1</v>
      </c>
      <c r="U19" s="29">
        <v>100</v>
      </c>
      <c r="V19" s="28">
        <v>149</v>
      </c>
      <c r="W19" s="27">
        <v>237</v>
      </c>
      <c r="X19" s="25">
        <f>IF(AH19=0,0,IF(AG19=AC19,MOD((AD19-AE19)/AH19,6),IF(AG19=AD19,(AE19-AC19)/AH19+2,(AC19-AD19)/AH19+4)))*60</f>
        <v>218.54014598540147</v>
      </c>
      <c r="Y19" s="26">
        <f>IF(AH19=0,0,AH19/IF(Z19&lt;50,AI19,2-AI19)) *100</f>
        <v>79.190751445086718</v>
      </c>
      <c r="Z19" s="24">
        <f>AI19/2*100</f>
        <v>66.078431372549019</v>
      </c>
      <c r="AA19" s="25">
        <f>AF19*100</f>
        <v>39.215686274509807</v>
      </c>
      <c r="AB19" s="24">
        <f>(1-AG19)*100</f>
        <v>7.0588235294117618</v>
      </c>
      <c r="AC19" s="23">
        <f>U19/255</f>
        <v>0.39215686274509803</v>
      </c>
      <c r="AD19" s="22">
        <f>V19/255</f>
        <v>0.58431372549019611</v>
      </c>
      <c r="AE19" s="21">
        <f>W19/255</f>
        <v>0.92941176470588238</v>
      </c>
      <c r="AF19" s="23">
        <f>MIN(AC19:AE19)</f>
        <v>0.39215686274509803</v>
      </c>
      <c r="AG19" s="22">
        <f>MAX(AC19:AE19)</f>
        <v>0.92941176470588238</v>
      </c>
      <c r="AH19" s="22">
        <f>AG19-AF19</f>
        <v>0.5372549019607844</v>
      </c>
      <c r="AI19" s="21">
        <f>AG19+AF19</f>
        <v>1.3215686274509804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</row>
    <row r="20" spans="1:127" ht="13.7" customHeight="1" x14ac:dyDescent="0.3">
      <c r="A20" s="38" t="s">
        <v>129</v>
      </c>
      <c r="B20" s="37" t="str">
        <f>"rgb:["&amp;F20&amp;","&amp;G20&amp;","&amp;H20&amp;"]"&amp;", hsl:["&amp;I20&amp;","&amp;J20&amp;","&amp;K20&amp;"]"&amp;", hwb:["&amp;L20&amp;","&amp;M20&amp;","&amp;N20&amp;"]"</f>
        <v>rgb:[255,248,220], hsl:[ 48.0,100.0, 93.1], hwb:[ 48.0, 86.3,  0.0]</v>
      </c>
      <c r="C20" s="36" t="str">
        <f>"rgb("&amp;U20&amp;" "&amp;V20&amp;" "&amp;W20&amp;")"</f>
        <v>rgb(255 248 220)</v>
      </c>
      <c r="D20" s="36" t="str">
        <f>"hsl("&amp;O20&amp;" "&amp;P20&amp;"% "&amp;Q20&amp;"%)"</f>
        <v>hsl(48 100% 93.1%)</v>
      </c>
      <c r="E20" s="36" t="str">
        <f>"hwb("&amp;R20&amp;" "&amp;S20&amp;"% "&amp;T20&amp;"%)"</f>
        <v>hwb(48 86.3% 0%)</v>
      </c>
      <c r="F20" s="35" t="str">
        <f>IF(U20&lt;10,"  ",IF(U20&lt;100," ", ""))&amp;U20</f>
        <v>255</v>
      </c>
      <c r="G20" s="34" t="str">
        <f>IF(V20&lt;10,"  ",IF(V20&lt;100," ", ""))&amp;V20</f>
        <v>248</v>
      </c>
      <c r="H20" s="33" t="str">
        <f>IF(W20&lt;10,"  ",IF(W20&lt;100," ", ""))&amp;W20</f>
        <v>220</v>
      </c>
      <c r="I20" s="35" t="str">
        <f>IF(X20&lt;10,"  ",IF(X20&lt;100," ", ""))&amp;TEXT(O20,"0.0")</f>
        <v xml:space="preserve"> 48.0</v>
      </c>
      <c r="J20" s="34" t="str">
        <f>IF(Y20&lt;10,"  ",IF(Y20&lt;100," ", ""))&amp;TEXT(P20,"0.0")</f>
        <v>100.0</v>
      </c>
      <c r="K20" s="33" t="str">
        <f>IF(Z20&lt;10,"  ",IF(Z20&lt;100," ", ""))&amp;TEXT(Q20,"0.0")</f>
        <v xml:space="preserve"> 93.1</v>
      </c>
      <c r="L20" s="35" t="str">
        <f>I20</f>
        <v xml:space="preserve"> 48.0</v>
      </c>
      <c r="M20" s="34" t="str">
        <f>IF(AA20&lt;10,"  ",IF(AA20&lt;100," ", ""))&amp;TEXT(S20,"0.0")</f>
        <v xml:space="preserve"> 86.3</v>
      </c>
      <c r="N20" s="33" t="str">
        <f>IF(AB20&lt;10,"  ",IF(AB20&lt;100," ", ""))&amp;TEXT(T20,"0.0")</f>
        <v xml:space="preserve">  0.0</v>
      </c>
      <c r="O20" s="32">
        <f>ROUND(X20,1)</f>
        <v>48</v>
      </c>
      <c r="P20" s="31">
        <f>ROUND(Y20,1)</f>
        <v>100</v>
      </c>
      <c r="Q20" s="30">
        <f>ROUND(Z20,1)</f>
        <v>93.1</v>
      </c>
      <c r="R20" s="32">
        <f>O20</f>
        <v>48</v>
      </c>
      <c r="S20" s="31">
        <f>ROUND(AA20,1)</f>
        <v>86.3</v>
      </c>
      <c r="T20" s="30">
        <f>ROUND(AB20,1)</f>
        <v>0</v>
      </c>
      <c r="U20" s="29">
        <v>255</v>
      </c>
      <c r="V20" s="28">
        <v>248</v>
      </c>
      <c r="W20" s="27">
        <v>220</v>
      </c>
      <c r="X20" s="25">
        <f>IF(AH20=0,0,IF(AG20=AC20,MOD((AD20-AE20)/AH20,6),IF(AG20=AD20,(AE20-AC20)/AH20+2,(AC20-AD20)/AH20+4)))*60</f>
        <v>47.999999999999986</v>
      </c>
      <c r="Y20" s="26">
        <f>IF(AH20=0,0,AH20/IF(Z20&lt;50,AI20,2-AI20)) *100</f>
        <v>100</v>
      </c>
      <c r="Z20" s="24">
        <f>AI20/2*100</f>
        <v>93.137254901960787</v>
      </c>
      <c r="AA20" s="25">
        <f>AF20*100</f>
        <v>86.274509803921575</v>
      </c>
      <c r="AB20" s="24">
        <f>(1-AG20)*100</f>
        <v>0</v>
      </c>
      <c r="AC20" s="23">
        <f>U20/255</f>
        <v>1</v>
      </c>
      <c r="AD20" s="22">
        <f>V20/255</f>
        <v>0.97254901960784312</v>
      </c>
      <c r="AE20" s="21">
        <f>W20/255</f>
        <v>0.86274509803921573</v>
      </c>
      <c r="AF20" s="23">
        <f>MIN(AC20:AE20)</f>
        <v>0.86274509803921573</v>
      </c>
      <c r="AG20" s="22">
        <f>MAX(AC20:AE20)</f>
        <v>1</v>
      </c>
      <c r="AH20" s="22">
        <f>AG20-AF20</f>
        <v>0.13725490196078427</v>
      </c>
      <c r="AI20" s="21">
        <f>AG20+AF20</f>
        <v>1.8627450980392157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</row>
    <row r="21" spans="1:127" ht="13.7" customHeight="1" x14ac:dyDescent="0.3">
      <c r="A21" s="38" t="s">
        <v>128</v>
      </c>
      <c r="B21" s="37" t="str">
        <f>"rgb:["&amp;F21&amp;","&amp;G21&amp;","&amp;H21&amp;"]"&amp;", hsl:["&amp;I21&amp;","&amp;J21&amp;","&amp;K21&amp;"]"&amp;", hwb:["&amp;L21&amp;","&amp;M21&amp;","&amp;N21&amp;"]"</f>
        <v>rgb:[220, 20, 60], hsl:[348.0, 83.3, 47.1], hwb:[348.0,  7.8, 13.7]</v>
      </c>
      <c r="C21" s="36" t="str">
        <f>"rgb("&amp;U21&amp;" "&amp;V21&amp;" "&amp;W21&amp;")"</f>
        <v>rgb(220 20 60)</v>
      </c>
      <c r="D21" s="36" t="str">
        <f>"hsl("&amp;O21&amp;" "&amp;P21&amp;"% "&amp;Q21&amp;"%)"</f>
        <v>hsl(348 83.3% 47.1%)</v>
      </c>
      <c r="E21" s="36" t="str">
        <f>"hwb("&amp;R21&amp;" "&amp;S21&amp;"% "&amp;T21&amp;"%)"</f>
        <v>hwb(348 7.8% 13.7%)</v>
      </c>
      <c r="F21" s="35" t="str">
        <f>IF(U21&lt;10,"  ",IF(U21&lt;100," ", ""))&amp;U21</f>
        <v>220</v>
      </c>
      <c r="G21" s="34" t="str">
        <f>IF(V21&lt;10,"  ",IF(V21&lt;100," ", ""))&amp;V21</f>
        <v xml:space="preserve"> 20</v>
      </c>
      <c r="H21" s="33" t="str">
        <f>IF(W21&lt;10,"  ",IF(W21&lt;100," ", ""))&amp;W21</f>
        <v xml:space="preserve"> 60</v>
      </c>
      <c r="I21" s="35" t="str">
        <f>IF(X21&lt;10,"  ",IF(X21&lt;100," ", ""))&amp;TEXT(O21,"0.0")</f>
        <v>348.0</v>
      </c>
      <c r="J21" s="34" t="str">
        <f>IF(Y21&lt;10,"  ",IF(Y21&lt;100," ", ""))&amp;TEXT(P21,"0.0")</f>
        <v xml:space="preserve"> 83.3</v>
      </c>
      <c r="K21" s="33" t="str">
        <f>IF(Z21&lt;10,"  ",IF(Z21&lt;100," ", ""))&amp;TEXT(Q21,"0.0")</f>
        <v xml:space="preserve"> 47.1</v>
      </c>
      <c r="L21" s="35" t="str">
        <f>I21</f>
        <v>348.0</v>
      </c>
      <c r="M21" s="34" t="str">
        <f>IF(AA21&lt;10,"  ",IF(AA21&lt;100," ", ""))&amp;TEXT(S21,"0.0")</f>
        <v xml:space="preserve">  7.8</v>
      </c>
      <c r="N21" s="33" t="str">
        <f>IF(AB21&lt;10,"  ",IF(AB21&lt;100," ", ""))&amp;TEXT(T21,"0.0")</f>
        <v xml:space="preserve"> 13.7</v>
      </c>
      <c r="O21" s="32">
        <f>ROUND(X21,1)</f>
        <v>348</v>
      </c>
      <c r="P21" s="31">
        <f>ROUND(Y21,1)</f>
        <v>83.3</v>
      </c>
      <c r="Q21" s="30">
        <f>ROUND(Z21,1)</f>
        <v>47.1</v>
      </c>
      <c r="R21" s="32">
        <f>O21</f>
        <v>348</v>
      </c>
      <c r="S21" s="31">
        <f>ROUND(AA21,1)</f>
        <v>7.8</v>
      </c>
      <c r="T21" s="30">
        <f>ROUND(AB21,1)</f>
        <v>13.7</v>
      </c>
      <c r="U21" s="29">
        <v>220</v>
      </c>
      <c r="V21" s="28">
        <v>20</v>
      </c>
      <c r="W21" s="27">
        <v>60</v>
      </c>
      <c r="X21" s="25">
        <f>IF(AH21=0,0,IF(AG21=AC21,MOD((AD21-AE21)/AH21,6),IF(AG21=AD21,(AE21-AC21)/AH21+2,(AC21-AD21)/AH21+4)))*60</f>
        <v>348</v>
      </c>
      <c r="Y21" s="26">
        <f>IF(AH21=0,0,AH21/IF(Z21&lt;50,AI21,2-AI21)) *100</f>
        <v>83.333333333333343</v>
      </c>
      <c r="Z21" s="24">
        <f>AI21/2*100</f>
        <v>47.058823529411761</v>
      </c>
      <c r="AA21" s="25">
        <f>AF21*100</f>
        <v>7.8431372549019605</v>
      </c>
      <c r="AB21" s="24">
        <f>(1-AG21)*100</f>
        <v>13.725490196078427</v>
      </c>
      <c r="AC21" s="23">
        <f>U21/255</f>
        <v>0.86274509803921573</v>
      </c>
      <c r="AD21" s="22">
        <f>V21/255</f>
        <v>7.8431372549019607E-2</v>
      </c>
      <c r="AE21" s="21">
        <f>W21/255</f>
        <v>0.23529411764705882</v>
      </c>
      <c r="AF21" s="23">
        <f>MIN(AC21:AE21)</f>
        <v>7.8431372549019607E-2</v>
      </c>
      <c r="AG21" s="22">
        <f>MAX(AC21:AE21)</f>
        <v>0.86274509803921573</v>
      </c>
      <c r="AH21" s="22">
        <f>AG21-AF21</f>
        <v>0.78431372549019618</v>
      </c>
      <c r="AI21" s="21">
        <f>AG21+AF21</f>
        <v>0.94117647058823528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</row>
    <row r="22" spans="1:127" ht="13.7" customHeight="1" x14ac:dyDescent="0.3">
      <c r="A22" s="38" t="s">
        <v>127</v>
      </c>
      <c r="B22" s="37" t="str">
        <f>"rgb:["&amp;F22&amp;","&amp;G22&amp;","&amp;H22&amp;"]"&amp;", hsl:["&amp;I22&amp;","&amp;J22&amp;","&amp;K22&amp;"]"&amp;", hwb:["&amp;L22&amp;","&amp;M22&amp;","&amp;N22&amp;"]"</f>
        <v>rgb:[  0,255,255], hsl:[180.0,100.0, 50.0], hwb:[180.0,  0.0,  0.0]</v>
      </c>
      <c r="C22" s="36" t="str">
        <f>"rgb("&amp;U22&amp;" "&amp;V22&amp;" "&amp;W22&amp;")"</f>
        <v>rgb(0 255 255)</v>
      </c>
      <c r="D22" s="36" t="str">
        <f>"hsl("&amp;O22&amp;" "&amp;P22&amp;"% "&amp;Q22&amp;"%)"</f>
        <v>hsl(180 100% 50%)</v>
      </c>
      <c r="E22" s="36" t="str">
        <f>"hwb("&amp;R22&amp;" "&amp;S22&amp;"% "&amp;T22&amp;"%)"</f>
        <v>hwb(180 0% 0%)</v>
      </c>
      <c r="F22" s="35" t="str">
        <f>IF(U22&lt;10,"  ",IF(U22&lt;100," ", ""))&amp;U22</f>
        <v xml:space="preserve">  0</v>
      </c>
      <c r="G22" s="34" t="str">
        <f>IF(V22&lt;10,"  ",IF(V22&lt;100," ", ""))&amp;V22</f>
        <v>255</v>
      </c>
      <c r="H22" s="33" t="str">
        <f>IF(W22&lt;10,"  ",IF(W22&lt;100," ", ""))&amp;W22</f>
        <v>255</v>
      </c>
      <c r="I22" s="35" t="str">
        <f>IF(X22&lt;10,"  ",IF(X22&lt;100," ", ""))&amp;TEXT(O22,"0.0")</f>
        <v>180.0</v>
      </c>
      <c r="J22" s="34" t="str">
        <f>IF(Y22&lt;10,"  ",IF(Y22&lt;100," ", ""))&amp;TEXT(P22,"0.0")</f>
        <v>100.0</v>
      </c>
      <c r="K22" s="33" t="str">
        <f>IF(Z22&lt;10,"  ",IF(Z22&lt;100," ", ""))&amp;TEXT(Q22,"0.0")</f>
        <v xml:space="preserve"> 50.0</v>
      </c>
      <c r="L22" s="35" t="str">
        <f>I22</f>
        <v>180.0</v>
      </c>
      <c r="M22" s="34" t="str">
        <f>IF(AA22&lt;10,"  ",IF(AA22&lt;100," ", ""))&amp;TEXT(S22,"0.0")</f>
        <v xml:space="preserve">  0.0</v>
      </c>
      <c r="N22" s="33" t="str">
        <f>IF(AB22&lt;10,"  ",IF(AB22&lt;100," ", ""))&amp;TEXT(T22,"0.0")</f>
        <v xml:space="preserve">  0.0</v>
      </c>
      <c r="O22" s="32">
        <f>ROUND(X22,1)</f>
        <v>180</v>
      </c>
      <c r="P22" s="31">
        <f>ROUND(Y22,1)</f>
        <v>100</v>
      </c>
      <c r="Q22" s="30">
        <f>ROUND(Z22,1)</f>
        <v>50</v>
      </c>
      <c r="R22" s="32">
        <f>O22</f>
        <v>180</v>
      </c>
      <c r="S22" s="31">
        <f>ROUND(AA22,1)</f>
        <v>0</v>
      </c>
      <c r="T22" s="30">
        <f>ROUND(AB22,1)</f>
        <v>0</v>
      </c>
      <c r="U22" s="29">
        <v>0</v>
      </c>
      <c r="V22" s="28">
        <v>255</v>
      </c>
      <c r="W22" s="27">
        <v>255</v>
      </c>
      <c r="X22" s="25">
        <f>IF(AH22=0,0,IF(AG22=AC22,MOD((AD22-AE22)/AH22,6),IF(AG22=AD22,(AE22-AC22)/AH22+2,(AC22-AD22)/AH22+4)))*60</f>
        <v>180</v>
      </c>
      <c r="Y22" s="26">
        <f>IF(AH22=0,0,AH22/IF(Z22&lt;50,AI22,2-AI22)) *100</f>
        <v>100</v>
      </c>
      <c r="Z22" s="24">
        <f>AI22/2*100</f>
        <v>50</v>
      </c>
      <c r="AA22" s="25">
        <f>AF22*100</f>
        <v>0</v>
      </c>
      <c r="AB22" s="24">
        <f>(1-AG22)*100</f>
        <v>0</v>
      </c>
      <c r="AC22" s="23">
        <f>U22/255</f>
        <v>0</v>
      </c>
      <c r="AD22" s="22">
        <f>V22/255</f>
        <v>1</v>
      </c>
      <c r="AE22" s="21">
        <f>W22/255</f>
        <v>1</v>
      </c>
      <c r="AF22" s="23">
        <f>MIN(AC22:AE22)</f>
        <v>0</v>
      </c>
      <c r="AG22" s="22">
        <f>MAX(AC22:AE22)</f>
        <v>1</v>
      </c>
      <c r="AH22" s="22">
        <f>AG22-AF22</f>
        <v>1</v>
      </c>
      <c r="AI22" s="21">
        <f>AG22+AF22</f>
        <v>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</row>
    <row r="23" spans="1:127" ht="13.7" customHeight="1" x14ac:dyDescent="0.3">
      <c r="A23" s="38" t="s">
        <v>126</v>
      </c>
      <c r="B23" s="37" t="str">
        <f>"rgb:["&amp;F23&amp;","&amp;G23&amp;","&amp;H23&amp;"]"&amp;", hsl:["&amp;I23&amp;","&amp;J23&amp;","&amp;K23&amp;"]"&amp;", hwb:["&amp;L23&amp;","&amp;M23&amp;","&amp;N23&amp;"]"</f>
        <v>rgb:[  0,  0,139], hsl:[240.0,100.0, 27.3], hwb:[240.0,  0.0, 45.5]</v>
      </c>
      <c r="C23" s="36" t="str">
        <f>"rgb("&amp;U23&amp;" "&amp;V23&amp;" "&amp;W23&amp;")"</f>
        <v>rgb(0 0 139)</v>
      </c>
      <c r="D23" s="36" t="str">
        <f>"hsl("&amp;O23&amp;" "&amp;P23&amp;"% "&amp;Q23&amp;"%)"</f>
        <v>hsl(240 100% 27.3%)</v>
      </c>
      <c r="E23" s="36" t="str">
        <f>"hwb("&amp;R23&amp;" "&amp;S23&amp;"% "&amp;T23&amp;"%)"</f>
        <v>hwb(240 0% 45.5%)</v>
      </c>
      <c r="F23" s="35" t="str">
        <f>IF(U23&lt;10,"  ",IF(U23&lt;100," ", ""))&amp;U23</f>
        <v xml:space="preserve">  0</v>
      </c>
      <c r="G23" s="34" t="str">
        <f>IF(V23&lt;10,"  ",IF(V23&lt;100," ", ""))&amp;V23</f>
        <v xml:space="preserve">  0</v>
      </c>
      <c r="H23" s="33" t="str">
        <f>IF(W23&lt;10,"  ",IF(W23&lt;100," ", ""))&amp;W23</f>
        <v>139</v>
      </c>
      <c r="I23" s="35" t="str">
        <f>IF(X23&lt;10,"  ",IF(X23&lt;100," ", ""))&amp;TEXT(O23,"0.0")</f>
        <v>240.0</v>
      </c>
      <c r="J23" s="34" t="str">
        <f>IF(Y23&lt;10,"  ",IF(Y23&lt;100," ", ""))&amp;TEXT(P23,"0.0")</f>
        <v>100.0</v>
      </c>
      <c r="K23" s="33" t="str">
        <f>IF(Z23&lt;10,"  ",IF(Z23&lt;100," ", ""))&amp;TEXT(Q23,"0.0")</f>
        <v xml:space="preserve"> 27.3</v>
      </c>
      <c r="L23" s="35" t="str">
        <f>I23</f>
        <v>240.0</v>
      </c>
      <c r="M23" s="34" t="str">
        <f>IF(AA23&lt;10,"  ",IF(AA23&lt;100," ", ""))&amp;TEXT(S23,"0.0")</f>
        <v xml:space="preserve">  0.0</v>
      </c>
      <c r="N23" s="33" t="str">
        <f>IF(AB23&lt;10,"  ",IF(AB23&lt;100," ", ""))&amp;TEXT(T23,"0.0")</f>
        <v xml:space="preserve"> 45.5</v>
      </c>
      <c r="O23" s="32">
        <f>ROUND(X23,1)</f>
        <v>240</v>
      </c>
      <c r="P23" s="31">
        <f>ROUND(Y23,1)</f>
        <v>100</v>
      </c>
      <c r="Q23" s="30">
        <f>ROUND(Z23,1)</f>
        <v>27.3</v>
      </c>
      <c r="R23" s="32">
        <f>O23</f>
        <v>240</v>
      </c>
      <c r="S23" s="31">
        <f>ROUND(AA23,1)</f>
        <v>0</v>
      </c>
      <c r="T23" s="30">
        <f>ROUND(AB23,1)</f>
        <v>45.5</v>
      </c>
      <c r="U23" s="29">
        <v>0</v>
      </c>
      <c r="V23" s="28">
        <v>0</v>
      </c>
      <c r="W23" s="27">
        <v>139</v>
      </c>
      <c r="X23" s="25">
        <f>IF(AH23=0,0,IF(AG23=AC23,MOD((AD23-AE23)/AH23,6),IF(AG23=AD23,(AE23-AC23)/AH23+2,(AC23-AD23)/AH23+4)))*60</f>
        <v>240</v>
      </c>
      <c r="Y23" s="26">
        <f>IF(AH23=0,0,AH23/IF(Z23&lt;50,AI23,2-AI23)) *100</f>
        <v>100</v>
      </c>
      <c r="Z23" s="24">
        <f>AI23/2*100</f>
        <v>27.254901960784313</v>
      </c>
      <c r="AA23" s="25">
        <f>AF23*100</f>
        <v>0</v>
      </c>
      <c r="AB23" s="24">
        <f>(1-AG23)*100</f>
        <v>45.490196078431374</v>
      </c>
      <c r="AC23" s="23">
        <f>U23/255</f>
        <v>0</v>
      </c>
      <c r="AD23" s="22">
        <f>V23/255</f>
        <v>0</v>
      </c>
      <c r="AE23" s="21">
        <f>W23/255</f>
        <v>0.54509803921568623</v>
      </c>
      <c r="AF23" s="23">
        <f>MIN(AC23:AE23)</f>
        <v>0</v>
      </c>
      <c r="AG23" s="22">
        <f>MAX(AC23:AE23)</f>
        <v>0.54509803921568623</v>
      </c>
      <c r="AH23" s="22">
        <f>AG23-AF23</f>
        <v>0.54509803921568623</v>
      </c>
      <c r="AI23" s="21">
        <f>AG23+AF23</f>
        <v>0.54509803921568623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</row>
    <row r="24" spans="1:127" ht="13.7" customHeight="1" x14ac:dyDescent="0.3">
      <c r="A24" s="38" t="s">
        <v>125</v>
      </c>
      <c r="B24" s="37" t="str">
        <f>"rgb:["&amp;F24&amp;","&amp;G24&amp;","&amp;H24&amp;"]"&amp;", hsl:["&amp;I24&amp;","&amp;J24&amp;","&amp;K24&amp;"]"&amp;", hwb:["&amp;L24&amp;","&amp;M24&amp;","&amp;N24&amp;"]"</f>
        <v>rgb:[  0,139,139], hsl:[180.0,100.0, 27.3], hwb:[180.0,  0.0, 45.5]</v>
      </c>
      <c r="C24" s="36" t="str">
        <f>"rgb("&amp;U24&amp;" "&amp;V24&amp;" "&amp;W24&amp;")"</f>
        <v>rgb(0 139 139)</v>
      </c>
      <c r="D24" s="36" t="str">
        <f>"hsl("&amp;O24&amp;" "&amp;P24&amp;"% "&amp;Q24&amp;"%)"</f>
        <v>hsl(180 100% 27.3%)</v>
      </c>
      <c r="E24" s="36" t="str">
        <f>"hwb("&amp;R24&amp;" "&amp;S24&amp;"% "&amp;T24&amp;"%)"</f>
        <v>hwb(180 0% 45.5%)</v>
      </c>
      <c r="F24" s="35" t="str">
        <f>IF(U24&lt;10,"  ",IF(U24&lt;100," ", ""))&amp;U24</f>
        <v xml:space="preserve">  0</v>
      </c>
      <c r="G24" s="34" t="str">
        <f>IF(V24&lt;10,"  ",IF(V24&lt;100," ", ""))&amp;V24</f>
        <v>139</v>
      </c>
      <c r="H24" s="33" t="str">
        <f>IF(W24&lt;10,"  ",IF(W24&lt;100," ", ""))&amp;W24</f>
        <v>139</v>
      </c>
      <c r="I24" s="35" t="str">
        <f>IF(X24&lt;10,"  ",IF(X24&lt;100," ", ""))&amp;TEXT(O24,"0.0")</f>
        <v>180.0</v>
      </c>
      <c r="J24" s="34" t="str">
        <f>IF(Y24&lt;10,"  ",IF(Y24&lt;100," ", ""))&amp;TEXT(P24,"0.0")</f>
        <v>100.0</v>
      </c>
      <c r="K24" s="33" t="str">
        <f>IF(Z24&lt;10,"  ",IF(Z24&lt;100," ", ""))&amp;TEXT(Q24,"0.0")</f>
        <v xml:space="preserve"> 27.3</v>
      </c>
      <c r="L24" s="35" t="str">
        <f>I24</f>
        <v>180.0</v>
      </c>
      <c r="M24" s="34" t="str">
        <f>IF(AA24&lt;10,"  ",IF(AA24&lt;100," ", ""))&amp;TEXT(S24,"0.0")</f>
        <v xml:space="preserve">  0.0</v>
      </c>
      <c r="N24" s="33" t="str">
        <f>IF(AB24&lt;10,"  ",IF(AB24&lt;100," ", ""))&amp;TEXT(T24,"0.0")</f>
        <v xml:space="preserve"> 45.5</v>
      </c>
      <c r="O24" s="32">
        <f>ROUND(X24,1)</f>
        <v>180</v>
      </c>
      <c r="P24" s="31">
        <f>ROUND(Y24,1)</f>
        <v>100</v>
      </c>
      <c r="Q24" s="30">
        <f>ROUND(Z24,1)</f>
        <v>27.3</v>
      </c>
      <c r="R24" s="32">
        <f>O24</f>
        <v>180</v>
      </c>
      <c r="S24" s="31">
        <f>ROUND(AA24,1)</f>
        <v>0</v>
      </c>
      <c r="T24" s="30">
        <f>ROUND(AB24,1)</f>
        <v>45.5</v>
      </c>
      <c r="U24" s="29">
        <v>0</v>
      </c>
      <c r="V24" s="28">
        <v>139</v>
      </c>
      <c r="W24" s="27">
        <v>139</v>
      </c>
      <c r="X24" s="25">
        <f>IF(AH24=0,0,IF(AG24=AC24,MOD((AD24-AE24)/AH24,6),IF(AG24=AD24,(AE24-AC24)/AH24+2,(AC24-AD24)/AH24+4)))*60</f>
        <v>180</v>
      </c>
      <c r="Y24" s="26">
        <f>IF(AH24=0,0,AH24/IF(Z24&lt;50,AI24,2-AI24)) *100</f>
        <v>100</v>
      </c>
      <c r="Z24" s="24">
        <f>AI24/2*100</f>
        <v>27.254901960784313</v>
      </c>
      <c r="AA24" s="25">
        <f>AF24*100</f>
        <v>0</v>
      </c>
      <c r="AB24" s="24">
        <f>(1-AG24)*100</f>
        <v>45.490196078431374</v>
      </c>
      <c r="AC24" s="23">
        <f>U24/255</f>
        <v>0</v>
      </c>
      <c r="AD24" s="22">
        <f>V24/255</f>
        <v>0.54509803921568623</v>
      </c>
      <c r="AE24" s="21">
        <f>W24/255</f>
        <v>0.54509803921568623</v>
      </c>
      <c r="AF24" s="23">
        <f>MIN(AC24:AE24)</f>
        <v>0</v>
      </c>
      <c r="AG24" s="22">
        <f>MAX(AC24:AE24)</f>
        <v>0.54509803921568623</v>
      </c>
      <c r="AH24" s="22">
        <f>AG24-AF24</f>
        <v>0.54509803921568623</v>
      </c>
      <c r="AI24" s="21">
        <f>AG24+AF24</f>
        <v>0.54509803921568623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</row>
    <row r="25" spans="1:127" ht="13.7" customHeight="1" x14ac:dyDescent="0.3">
      <c r="A25" s="38" t="s">
        <v>124</v>
      </c>
      <c r="B25" s="37" t="str">
        <f>"rgb:["&amp;F25&amp;","&amp;G25&amp;","&amp;H25&amp;"]"&amp;", hsl:["&amp;I25&amp;","&amp;J25&amp;","&amp;K25&amp;"]"&amp;", hwb:["&amp;L25&amp;","&amp;M25&amp;","&amp;N25&amp;"]"</f>
        <v>rgb:[184,134, 11], hsl:[ 42.7, 88.7, 38.2], hwb:[ 42.7,  4.3, 27.8]</v>
      </c>
      <c r="C25" s="36" t="str">
        <f>"rgb("&amp;U25&amp;" "&amp;V25&amp;" "&amp;W25&amp;")"</f>
        <v>rgb(184 134 11)</v>
      </c>
      <c r="D25" s="36" t="str">
        <f>"hsl("&amp;O25&amp;" "&amp;P25&amp;"% "&amp;Q25&amp;"%)"</f>
        <v>hsl(42.7 88.7% 38.2%)</v>
      </c>
      <c r="E25" s="36" t="str">
        <f>"hwb("&amp;R25&amp;" "&amp;S25&amp;"% "&amp;T25&amp;"%)"</f>
        <v>hwb(42.7 4.3% 27.8%)</v>
      </c>
      <c r="F25" s="35" t="str">
        <f>IF(U25&lt;10,"  ",IF(U25&lt;100," ", ""))&amp;U25</f>
        <v>184</v>
      </c>
      <c r="G25" s="34" t="str">
        <f>IF(V25&lt;10,"  ",IF(V25&lt;100," ", ""))&amp;V25</f>
        <v>134</v>
      </c>
      <c r="H25" s="33" t="str">
        <f>IF(W25&lt;10,"  ",IF(W25&lt;100," ", ""))&amp;W25</f>
        <v xml:space="preserve"> 11</v>
      </c>
      <c r="I25" s="35" t="str">
        <f>IF(X25&lt;10,"  ",IF(X25&lt;100," ", ""))&amp;TEXT(O25,"0.0")</f>
        <v xml:space="preserve"> 42.7</v>
      </c>
      <c r="J25" s="34" t="str">
        <f>IF(Y25&lt;10,"  ",IF(Y25&lt;100," ", ""))&amp;TEXT(P25,"0.0")</f>
        <v xml:space="preserve"> 88.7</v>
      </c>
      <c r="K25" s="33" t="str">
        <f>IF(Z25&lt;10,"  ",IF(Z25&lt;100," ", ""))&amp;TEXT(Q25,"0.0")</f>
        <v xml:space="preserve"> 38.2</v>
      </c>
      <c r="L25" s="35" t="str">
        <f>I25</f>
        <v xml:space="preserve"> 42.7</v>
      </c>
      <c r="M25" s="34" t="str">
        <f>IF(AA25&lt;10,"  ",IF(AA25&lt;100," ", ""))&amp;TEXT(S25,"0.0")</f>
        <v xml:space="preserve">  4.3</v>
      </c>
      <c r="N25" s="33" t="str">
        <f>IF(AB25&lt;10,"  ",IF(AB25&lt;100," ", ""))&amp;TEXT(T25,"0.0")</f>
        <v xml:space="preserve"> 27.8</v>
      </c>
      <c r="O25" s="32">
        <f>ROUND(X25,1)</f>
        <v>42.7</v>
      </c>
      <c r="P25" s="31">
        <f>ROUND(Y25,1)</f>
        <v>88.7</v>
      </c>
      <c r="Q25" s="30">
        <f>ROUND(Z25,1)</f>
        <v>38.200000000000003</v>
      </c>
      <c r="R25" s="32">
        <f>O25</f>
        <v>42.7</v>
      </c>
      <c r="S25" s="31">
        <f>ROUND(AA25,1)</f>
        <v>4.3</v>
      </c>
      <c r="T25" s="30">
        <f>ROUND(AB25,1)</f>
        <v>27.8</v>
      </c>
      <c r="U25" s="29">
        <v>184</v>
      </c>
      <c r="V25" s="28">
        <v>134</v>
      </c>
      <c r="W25" s="27">
        <v>11</v>
      </c>
      <c r="X25" s="25">
        <f>IF(AH25=0,0,IF(AG25=AC25,MOD((AD25-AE25)/AH25,6),IF(AG25=AD25,(AE25-AC25)/AH25+2,(AC25-AD25)/AH25+4)))*60</f>
        <v>42.658959537572251</v>
      </c>
      <c r="Y25" s="26">
        <f>IF(AH25=0,0,AH25/IF(Z25&lt;50,AI25,2-AI25)) *100</f>
        <v>88.71794871794873</v>
      </c>
      <c r="Z25" s="24">
        <f>AI25/2*100</f>
        <v>38.235294117647058</v>
      </c>
      <c r="AA25" s="25">
        <f>AF25*100</f>
        <v>4.3137254901960782</v>
      </c>
      <c r="AB25" s="24">
        <f>(1-AG25)*100</f>
        <v>27.843137254901961</v>
      </c>
      <c r="AC25" s="23">
        <f>U25/255</f>
        <v>0.72156862745098038</v>
      </c>
      <c r="AD25" s="22">
        <f>V25/255</f>
        <v>0.52549019607843139</v>
      </c>
      <c r="AE25" s="21">
        <f>W25/255</f>
        <v>4.3137254901960784E-2</v>
      </c>
      <c r="AF25" s="23">
        <f>MIN(AC25:AE25)</f>
        <v>4.3137254901960784E-2</v>
      </c>
      <c r="AG25" s="22">
        <f>MAX(AC25:AE25)</f>
        <v>0.72156862745098038</v>
      </c>
      <c r="AH25" s="22">
        <f>AG25-AF25</f>
        <v>0.67843137254901964</v>
      </c>
      <c r="AI25" s="21">
        <f>AG25+AF25</f>
        <v>0.76470588235294112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</row>
    <row r="26" spans="1:127" ht="13.7" customHeight="1" x14ac:dyDescent="0.3">
      <c r="A26" s="38" t="s">
        <v>123</v>
      </c>
      <c r="B26" s="37" t="str">
        <f>"rgb:["&amp;F26&amp;","&amp;G26&amp;","&amp;H26&amp;"]"&amp;", hsl:["&amp;I26&amp;","&amp;J26&amp;","&amp;K26&amp;"]"&amp;", hwb:["&amp;L26&amp;","&amp;M26&amp;","&amp;N26&amp;"]"</f>
        <v>rgb:[169,169,169], hsl:[  0.0,  0.0, 66.3], hwb:[  0.0, 66.3, 33.7]</v>
      </c>
      <c r="C26" s="36" t="str">
        <f>"rgb("&amp;U26&amp;" "&amp;V26&amp;" "&amp;W26&amp;")"</f>
        <v>rgb(169 169 169)</v>
      </c>
      <c r="D26" s="36" t="str">
        <f>"hsl("&amp;O26&amp;" "&amp;P26&amp;"% "&amp;Q26&amp;"%)"</f>
        <v>hsl(0 0% 66.3%)</v>
      </c>
      <c r="E26" s="36" t="str">
        <f>"hwb("&amp;R26&amp;" "&amp;S26&amp;"% "&amp;T26&amp;"%)"</f>
        <v>hwb(0 66.3% 33.7%)</v>
      </c>
      <c r="F26" s="35" t="str">
        <f>IF(U26&lt;10,"  ",IF(U26&lt;100," ", ""))&amp;U26</f>
        <v>169</v>
      </c>
      <c r="G26" s="34" t="str">
        <f>IF(V26&lt;10,"  ",IF(V26&lt;100," ", ""))&amp;V26</f>
        <v>169</v>
      </c>
      <c r="H26" s="33" t="str">
        <f>IF(W26&lt;10,"  ",IF(W26&lt;100," ", ""))&amp;W26</f>
        <v>169</v>
      </c>
      <c r="I26" s="35" t="str">
        <f>IF(X26&lt;10,"  ",IF(X26&lt;100," ", ""))&amp;TEXT(O26,"0.0")</f>
        <v xml:space="preserve">  0.0</v>
      </c>
      <c r="J26" s="34" t="str">
        <f>IF(Y26&lt;10,"  ",IF(Y26&lt;100," ", ""))&amp;TEXT(P26,"0.0")</f>
        <v xml:space="preserve">  0.0</v>
      </c>
      <c r="K26" s="33" t="str">
        <f>IF(Z26&lt;10,"  ",IF(Z26&lt;100," ", ""))&amp;TEXT(Q26,"0.0")</f>
        <v xml:space="preserve"> 66.3</v>
      </c>
      <c r="L26" s="35" t="str">
        <f>I26</f>
        <v xml:space="preserve">  0.0</v>
      </c>
      <c r="M26" s="34" t="str">
        <f>IF(AA26&lt;10,"  ",IF(AA26&lt;100," ", ""))&amp;TEXT(S26,"0.0")</f>
        <v xml:space="preserve"> 66.3</v>
      </c>
      <c r="N26" s="33" t="str">
        <f>IF(AB26&lt;10,"  ",IF(AB26&lt;100," ", ""))&amp;TEXT(T26,"0.0")</f>
        <v xml:space="preserve"> 33.7</v>
      </c>
      <c r="O26" s="32">
        <f>ROUND(X26,1)</f>
        <v>0</v>
      </c>
      <c r="P26" s="31">
        <f>ROUND(Y26,1)</f>
        <v>0</v>
      </c>
      <c r="Q26" s="30">
        <f>ROUND(Z26,1)</f>
        <v>66.3</v>
      </c>
      <c r="R26" s="32">
        <f>O26</f>
        <v>0</v>
      </c>
      <c r="S26" s="31">
        <f>ROUND(AA26,1)</f>
        <v>66.3</v>
      </c>
      <c r="T26" s="30">
        <f>ROUND(AB26,1)</f>
        <v>33.700000000000003</v>
      </c>
      <c r="U26" s="29">
        <v>169</v>
      </c>
      <c r="V26" s="28">
        <v>169</v>
      </c>
      <c r="W26" s="27">
        <v>169</v>
      </c>
      <c r="X26" s="25">
        <f>IF(AH26=0,0,IF(AG26=AC26,MOD((AD26-AE26)/AH26,6),IF(AG26=AD26,(AE26-AC26)/AH26+2,(AC26-AD26)/AH26+4)))*60</f>
        <v>0</v>
      </c>
      <c r="Y26" s="26">
        <f>IF(AH26=0,0,AH26/IF(Z26&lt;50,AI26,2-AI26)) *100</f>
        <v>0</v>
      </c>
      <c r="Z26" s="24">
        <f>AI26/2*100</f>
        <v>66.274509803921561</v>
      </c>
      <c r="AA26" s="25">
        <f>AF26*100</f>
        <v>66.274509803921561</v>
      </c>
      <c r="AB26" s="24">
        <f>(1-AG26)*100</f>
        <v>33.725490196078432</v>
      </c>
      <c r="AC26" s="23">
        <f>U26/255</f>
        <v>0.66274509803921566</v>
      </c>
      <c r="AD26" s="22">
        <f>V26/255</f>
        <v>0.66274509803921566</v>
      </c>
      <c r="AE26" s="21">
        <f>W26/255</f>
        <v>0.66274509803921566</v>
      </c>
      <c r="AF26" s="23">
        <f>MIN(AC26:AE26)</f>
        <v>0.66274509803921566</v>
      </c>
      <c r="AG26" s="22">
        <f>MAX(AC26:AE26)</f>
        <v>0.66274509803921566</v>
      </c>
      <c r="AH26" s="22">
        <f>AG26-AF26</f>
        <v>0</v>
      </c>
      <c r="AI26" s="21">
        <f>AG26+AF26</f>
        <v>1.3254901960784313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</row>
    <row r="27" spans="1:127" ht="13.7" customHeight="1" x14ac:dyDescent="0.3">
      <c r="A27" s="38" t="s">
        <v>122</v>
      </c>
      <c r="B27" s="37" t="str">
        <f>"rgb:["&amp;F27&amp;","&amp;G27&amp;","&amp;H27&amp;"]"&amp;", hsl:["&amp;I27&amp;","&amp;J27&amp;","&amp;K27&amp;"]"&amp;", hwb:["&amp;L27&amp;","&amp;M27&amp;","&amp;N27&amp;"]"</f>
        <v>rgb:[  0,100,  0], hsl:[120.0,100.0, 19.6], hwb:[120.0,  0.0, 60.8]</v>
      </c>
      <c r="C27" s="36" t="str">
        <f>"rgb("&amp;U27&amp;" "&amp;V27&amp;" "&amp;W27&amp;")"</f>
        <v>rgb(0 100 0)</v>
      </c>
      <c r="D27" s="36" t="str">
        <f>"hsl("&amp;O27&amp;" "&amp;P27&amp;"% "&amp;Q27&amp;"%)"</f>
        <v>hsl(120 100% 19.6%)</v>
      </c>
      <c r="E27" s="36" t="str">
        <f>"hwb("&amp;R27&amp;" "&amp;S27&amp;"% "&amp;T27&amp;"%)"</f>
        <v>hwb(120 0% 60.8%)</v>
      </c>
      <c r="F27" s="35" t="str">
        <f>IF(U27&lt;10,"  ",IF(U27&lt;100," ", ""))&amp;U27</f>
        <v xml:space="preserve">  0</v>
      </c>
      <c r="G27" s="34" t="str">
        <f>IF(V27&lt;10,"  ",IF(V27&lt;100," ", ""))&amp;V27</f>
        <v>100</v>
      </c>
      <c r="H27" s="33" t="str">
        <f>IF(W27&lt;10,"  ",IF(W27&lt;100," ", ""))&amp;W27</f>
        <v xml:space="preserve">  0</v>
      </c>
      <c r="I27" s="35" t="str">
        <f>IF(X27&lt;10,"  ",IF(X27&lt;100," ", ""))&amp;TEXT(O27,"0.0")</f>
        <v>120.0</v>
      </c>
      <c r="J27" s="34" t="str">
        <f>IF(Y27&lt;10,"  ",IF(Y27&lt;100," ", ""))&amp;TEXT(P27,"0.0")</f>
        <v>100.0</v>
      </c>
      <c r="K27" s="33" t="str">
        <f>IF(Z27&lt;10,"  ",IF(Z27&lt;100," ", ""))&amp;TEXT(Q27,"0.0")</f>
        <v xml:space="preserve"> 19.6</v>
      </c>
      <c r="L27" s="35" t="str">
        <f>I27</f>
        <v>120.0</v>
      </c>
      <c r="M27" s="34" t="str">
        <f>IF(AA27&lt;10,"  ",IF(AA27&lt;100," ", ""))&amp;TEXT(S27,"0.0")</f>
        <v xml:space="preserve">  0.0</v>
      </c>
      <c r="N27" s="33" t="str">
        <f>IF(AB27&lt;10,"  ",IF(AB27&lt;100," ", ""))&amp;TEXT(T27,"0.0")</f>
        <v xml:space="preserve"> 60.8</v>
      </c>
      <c r="O27" s="32">
        <f>ROUND(X27,1)</f>
        <v>120</v>
      </c>
      <c r="P27" s="31">
        <f>ROUND(Y27,1)</f>
        <v>100</v>
      </c>
      <c r="Q27" s="30">
        <f>ROUND(Z27,1)</f>
        <v>19.600000000000001</v>
      </c>
      <c r="R27" s="32">
        <f>O27</f>
        <v>120</v>
      </c>
      <c r="S27" s="31">
        <f>ROUND(AA27,1)</f>
        <v>0</v>
      </c>
      <c r="T27" s="30">
        <f>ROUND(AB27,1)</f>
        <v>60.8</v>
      </c>
      <c r="U27" s="29">
        <v>0</v>
      </c>
      <c r="V27" s="28">
        <v>100</v>
      </c>
      <c r="W27" s="27">
        <v>0</v>
      </c>
      <c r="X27" s="25">
        <f>IF(AH27=0,0,IF(AG27=AC27,MOD((AD27-AE27)/AH27,6),IF(AG27=AD27,(AE27-AC27)/AH27+2,(AC27-AD27)/AH27+4)))*60</f>
        <v>120</v>
      </c>
      <c r="Y27" s="26">
        <f>IF(AH27=0,0,AH27/IF(Z27&lt;50,AI27,2-AI27)) *100</f>
        <v>100</v>
      </c>
      <c r="Z27" s="24">
        <f>AI27/2*100</f>
        <v>19.607843137254903</v>
      </c>
      <c r="AA27" s="25">
        <f>AF27*100</f>
        <v>0</v>
      </c>
      <c r="AB27" s="24">
        <f>(1-AG27)*100</f>
        <v>60.7843137254902</v>
      </c>
      <c r="AC27" s="23">
        <f>U27/255</f>
        <v>0</v>
      </c>
      <c r="AD27" s="22">
        <f>V27/255</f>
        <v>0.39215686274509803</v>
      </c>
      <c r="AE27" s="21">
        <f>W27/255</f>
        <v>0</v>
      </c>
      <c r="AF27" s="23">
        <f>MIN(AC27:AE27)</f>
        <v>0</v>
      </c>
      <c r="AG27" s="22">
        <f>MAX(AC27:AE27)</f>
        <v>0.39215686274509803</v>
      </c>
      <c r="AH27" s="22">
        <f>AG27-AF27</f>
        <v>0.39215686274509803</v>
      </c>
      <c r="AI27" s="21">
        <f>AG27+AF27</f>
        <v>0.39215686274509803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</row>
    <row r="28" spans="1:127" ht="13.7" customHeight="1" x14ac:dyDescent="0.3">
      <c r="A28" s="38" t="s">
        <v>121</v>
      </c>
      <c r="B28" s="37" t="str">
        <f>"rgb:["&amp;F28&amp;","&amp;G28&amp;","&amp;H28&amp;"]"&amp;", hsl:["&amp;I28&amp;","&amp;J28&amp;","&amp;K28&amp;"]"&amp;", hwb:["&amp;L28&amp;","&amp;M28&amp;","&amp;N28&amp;"]"</f>
        <v>rgb:[169,169,169], hsl:[  0.0,  0.0, 66.3], hwb:[  0.0, 66.3, 33.7]</v>
      </c>
      <c r="C28" s="36" t="str">
        <f>"rgb("&amp;U28&amp;" "&amp;V28&amp;" "&amp;W28&amp;")"</f>
        <v>rgb(169 169 169)</v>
      </c>
      <c r="D28" s="36" t="str">
        <f>"hsl("&amp;O28&amp;" "&amp;P28&amp;"% "&amp;Q28&amp;"%)"</f>
        <v>hsl(0 0% 66.3%)</v>
      </c>
      <c r="E28" s="36" t="str">
        <f>"hwb("&amp;R28&amp;" "&amp;S28&amp;"% "&amp;T28&amp;"%)"</f>
        <v>hwb(0 66.3% 33.7%)</v>
      </c>
      <c r="F28" s="35" t="str">
        <f>IF(U28&lt;10,"  ",IF(U28&lt;100," ", ""))&amp;U28</f>
        <v>169</v>
      </c>
      <c r="G28" s="34" t="str">
        <f>IF(V28&lt;10,"  ",IF(V28&lt;100," ", ""))&amp;V28</f>
        <v>169</v>
      </c>
      <c r="H28" s="33" t="str">
        <f>IF(W28&lt;10,"  ",IF(W28&lt;100," ", ""))&amp;W28</f>
        <v>169</v>
      </c>
      <c r="I28" s="35" t="str">
        <f>IF(X28&lt;10,"  ",IF(X28&lt;100," ", ""))&amp;TEXT(O28,"0.0")</f>
        <v xml:space="preserve">  0.0</v>
      </c>
      <c r="J28" s="34" t="str">
        <f>IF(Y28&lt;10,"  ",IF(Y28&lt;100," ", ""))&amp;TEXT(P28,"0.0")</f>
        <v xml:space="preserve">  0.0</v>
      </c>
      <c r="K28" s="33" t="str">
        <f>IF(Z28&lt;10,"  ",IF(Z28&lt;100," ", ""))&amp;TEXT(Q28,"0.0")</f>
        <v xml:space="preserve"> 66.3</v>
      </c>
      <c r="L28" s="35" t="str">
        <f>I28</f>
        <v xml:space="preserve">  0.0</v>
      </c>
      <c r="M28" s="34" t="str">
        <f>IF(AA28&lt;10,"  ",IF(AA28&lt;100," ", ""))&amp;TEXT(S28,"0.0")</f>
        <v xml:space="preserve"> 66.3</v>
      </c>
      <c r="N28" s="33" t="str">
        <f>IF(AB28&lt;10,"  ",IF(AB28&lt;100," ", ""))&amp;TEXT(T28,"0.0")</f>
        <v xml:space="preserve"> 33.7</v>
      </c>
      <c r="O28" s="32">
        <f>ROUND(X28,1)</f>
        <v>0</v>
      </c>
      <c r="P28" s="31">
        <f>ROUND(Y28,1)</f>
        <v>0</v>
      </c>
      <c r="Q28" s="30">
        <f>ROUND(Z28,1)</f>
        <v>66.3</v>
      </c>
      <c r="R28" s="32">
        <f>O28</f>
        <v>0</v>
      </c>
      <c r="S28" s="31">
        <f>ROUND(AA28,1)</f>
        <v>66.3</v>
      </c>
      <c r="T28" s="30">
        <f>ROUND(AB28,1)</f>
        <v>33.700000000000003</v>
      </c>
      <c r="U28" s="29">
        <v>169</v>
      </c>
      <c r="V28" s="28">
        <v>169</v>
      </c>
      <c r="W28" s="27">
        <v>169</v>
      </c>
      <c r="X28" s="25">
        <f>IF(AH28=0,0,IF(AG28=AC28,MOD((AD28-AE28)/AH28,6),IF(AG28=AD28,(AE28-AC28)/AH28+2,(AC28-AD28)/AH28+4)))*60</f>
        <v>0</v>
      </c>
      <c r="Y28" s="26">
        <f>IF(AH28=0,0,AH28/IF(Z28&lt;50,AI28,2-AI28)) *100</f>
        <v>0</v>
      </c>
      <c r="Z28" s="24">
        <f>AI28/2*100</f>
        <v>66.274509803921561</v>
      </c>
      <c r="AA28" s="25">
        <f>AF28*100</f>
        <v>66.274509803921561</v>
      </c>
      <c r="AB28" s="24">
        <f>(1-AG28)*100</f>
        <v>33.725490196078432</v>
      </c>
      <c r="AC28" s="23">
        <f>U28/255</f>
        <v>0.66274509803921566</v>
      </c>
      <c r="AD28" s="22">
        <f>V28/255</f>
        <v>0.66274509803921566</v>
      </c>
      <c r="AE28" s="21">
        <f>W28/255</f>
        <v>0.66274509803921566</v>
      </c>
      <c r="AF28" s="23">
        <f>MIN(AC28:AE28)</f>
        <v>0.66274509803921566</v>
      </c>
      <c r="AG28" s="22">
        <f>MAX(AC28:AE28)</f>
        <v>0.66274509803921566</v>
      </c>
      <c r="AH28" s="22">
        <f>AG28-AF28</f>
        <v>0</v>
      </c>
      <c r="AI28" s="21">
        <f>AG28+AF28</f>
        <v>1.3254901960784313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</row>
    <row r="29" spans="1:127" ht="13.7" customHeight="1" x14ac:dyDescent="0.3">
      <c r="A29" s="38" t="s">
        <v>120</v>
      </c>
      <c r="B29" s="37" t="str">
        <f>"rgb:["&amp;F29&amp;","&amp;G29&amp;","&amp;H29&amp;"]"&amp;", hsl:["&amp;I29&amp;","&amp;J29&amp;","&amp;K29&amp;"]"&amp;", hwb:["&amp;L29&amp;","&amp;M29&amp;","&amp;N29&amp;"]"</f>
        <v>rgb:[189,183,107], hsl:[ 55.6, 38.3, 58.0], hwb:[ 55.6, 42.0, 25.9]</v>
      </c>
      <c r="C29" s="36" t="str">
        <f>"rgb("&amp;U29&amp;" "&amp;V29&amp;" "&amp;W29&amp;")"</f>
        <v>rgb(189 183 107)</v>
      </c>
      <c r="D29" s="36" t="str">
        <f>"hsl("&amp;O29&amp;" "&amp;P29&amp;"% "&amp;Q29&amp;"%)"</f>
        <v>hsl(55.6 38.3% 58%)</v>
      </c>
      <c r="E29" s="36" t="str">
        <f>"hwb("&amp;R29&amp;" "&amp;S29&amp;"% "&amp;T29&amp;"%)"</f>
        <v>hwb(55.6 42% 25.9%)</v>
      </c>
      <c r="F29" s="35" t="str">
        <f>IF(U29&lt;10,"  ",IF(U29&lt;100," ", ""))&amp;U29</f>
        <v>189</v>
      </c>
      <c r="G29" s="34" t="str">
        <f>IF(V29&lt;10,"  ",IF(V29&lt;100," ", ""))&amp;V29</f>
        <v>183</v>
      </c>
      <c r="H29" s="33" t="str">
        <f>IF(W29&lt;10,"  ",IF(W29&lt;100," ", ""))&amp;W29</f>
        <v>107</v>
      </c>
      <c r="I29" s="35" t="str">
        <f>IF(X29&lt;10,"  ",IF(X29&lt;100," ", ""))&amp;TEXT(O29,"0.0")</f>
        <v xml:space="preserve"> 55.6</v>
      </c>
      <c r="J29" s="34" t="str">
        <f>IF(Y29&lt;10,"  ",IF(Y29&lt;100," ", ""))&amp;TEXT(P29,"0.0")</f>
        <v xml:space="preserve"> 38.3</v>
      </c>
      <c r="K29" s="33" t="str">
        <f>IF(Z29&lt;10,"  ",IF(Z29&lt;100," ", ""))&amp;TEXT(Q29,"0.0")</f>
        <v xml:space="preserve"> 58.0</v>
      </c>
      <c r="L29" s="35" t="str">
        <f>I29</f>
        <v xml:space="preserve"> 55.6</v>
      </c>
      <c r="M29" s="34" t="str">
        <f>IF(AA29&lt;10,"  ",IF(AA29&lt;100," ", ""))&amp;TEXT(S29,"0.0")</f>
        <v xml:space="preserve"> 42.0</v>
      </c>
      <c r="N29" s="33" t="str">
        <f>IF(AB29&lt;10,"  ",IF(AB29&lt;100," ", ""))&amp;TEXT(T29,"0.0")</f>
        <v xml:space="preserve"> 25.9</v>
      </c>
      <c r="O29" s="32">
        <f>ROUND(X29,1)</f>
        <v>55.6</v>
      </c>
      <c r="P29" s="31">
        <f>ROUND(Y29,1)</f>
        <v>38.299999999999997</v>
      </c>
      <c r="Q29" s="30">
        <f>ROUND(Z29,1)</f>
        <v>58</v>
      </c>
      <c r="R29" s="32">
        <f>O29</f>
        <v>55.6</v>
      </c>
      <c r="S29" s="31">
        <f>ROUND(AA29,1)</f>
        <v>42</v>
      </c>
      <c r="T29" s="30">
        <f>ROUND(AB29,1)</f>
        <v>25.9</v>
      </c>
      <c r="U29" s="29">
        <v>189</v>
      </c>
      <c r="V29" s="28">
        <v>183</v>
      </c>
      <c r="W29" s="27">
        <v>107</v>
      </c>
      <c r="X29" s="25">
        <f>IF(AH29=0,0,IF(AG29=AC29,MOD((AD29-AE29)/AH29,6),IF(AG29=AD29,(AE29-AC29)/AH29+2,(AC29-AD29)/AH29+4)))*60</f>
        <v>55.609756097560975</v>
      </c>
      <c r="Y29" s="26">
        <f>IF(AH29=0,0,AH29/IF(Z29&lt;50,AI29,2-AI29)) *100</f>
        <v>38.317757009345804</v>
      </c>
      <c r="Z29" s="24">
        <f>AI29/2*100</f>
        <v>58.039215686274517</v>
      </c>
      <c r="AA29" s="25">
        <f>AF29*100</f>
        <v>41.96078431372549</v>
      </c>
      <c r="AB29" s="24">
        <f>(1-AG29)*100</f>
        <v>25.882352941176467</v>
      </c>
      <c r="AC29" s="23">
        <f>U29/255</f>
        <v>0.74117647058823533</v>
      </c>
      <c r="AD29" s="22">
        <f>V29/255</f>
        <v>0.71764705882352942</v>
      </c>
      <c r="AE29" s="21">
        <f>W29/255</f>
        <v>0.41960784313725491</v>
      </c>
      <c r="AF29" s="23">
        <f>MIN(AC29:AE29)</f>
        <v>0.41960784313725491</v>
      </c>
      <c r="AG29" s="22">
        <f>MAX(AC29:AE29)</f>
        <v>0.74117647058823533</v>
      </c>
      <c r="AH29" s="22">
        <f>AG29-AF29</f>
        <v>0.32156862745098042</v>
      </c>
      <c r="AI29" s="21">
        <f>AG29+AF29</f>
        <v>1.1607843137254903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</row>
    <row r="30" spans="1:127" ht="13.7" customHeight="1" x14ac:dyDescent="0.3">
      <c r="A30" s="38" t="s">
        <v>119</v>
      </c>
      <c r="B30" s="37" t="str">
        <f>"rgb:["&amp;F30&amp;","&amp;G30&amp;","&amp;H30&amp;"]"&amp;", hsl:["&amp;I30&amp;","&amp;J30&amp;","&amp;K30&amp;"]"&amp;", hwb:["&amp;L30&amp;","&amp;M30&amp;","&amp;N30&amp;"]"</f>
        <v>rgb:[139,  0,139], hsl:[300.0,100.0, 27.3], hwb:[300.0,  0.0, 45.5]</v>
      </c>
      <c r="C30" s="36" t="str">
        <f>"rgb("&amp;U30&amp;" "&amp;V30&amp;" "&amp;W30&amp;")"</f>
        <v>rgb(139 0 139)</v>
      </c>
      <c r="D30" s="36" t="str">
        <f>"hsl("&amp;O30&amp;" "&amp;P30&amp;"% "&amp;Q30&amp;"%)"</f>
        <v>hsl(300 100% 27.3%)</v>
      </c>
      <c r="E30" s="36" t="str">
        <f>"hwb("&amp;R30&amp;" "&amp;S30&amp;"% "&amp;T30&amp;"%)"</f>
        <v>hwb(300 0% 45.5%)</v>
      </c>
      <c r="F30" s="35" t="str">
        <f>IF(U30&lt;10,"  ",IF(U30&lt;100," ", ""))&amp;U30</f>
        <v>139</v>
      </c>
      <c r="G30" s="34" t="str">
        <f>IF(V30&lt;10,"  ",IF(V30&lt;100," ", ""))&amp;V30</f>
        <v xml:space="preserve">  0</v>
      </c>
      <c r="H30" s="33" t="str">
        <f>IF(W30&lt;10,"  ",IF(W30&lt;100," ", ""))&amp;W30</f>
        <v>139</v>
      </c>
      <c r="I30" s="35" t="str">
        <f>IF(X30&lt;10,"  ",IF(X30&lt;100," ", ""))&amp;TEXT(O30,"0.0")</f>
        <v>300.0</v>
      </c>
      <c r="J30" s="34" t="str">
        <f>IF(Y30&lt;10,"  ",IF(Y30&lt;100," ", ""))&amp;TEXT(P30,"0.0")</f>
        <v>100.0</v>
      </c>
      <c r="K30" s="33" t="str">
        <f>IF(Z30&lt;10,"  ",IF(Z30&lt;100," ", ""))&amp;TEXT(Q30,"0.0")</f>
        <v xml:space="preserve"> 27.3</v>
      </c>
      <c r="L30" s="35" t="str">
        <f>I30</f>
        <v>300.0</v>
      </c>
      <c r="M30" s="34" t="str">
        <f>IF(AA30&lt;10,"  ",IF(AA30&lt;100," ", ""))&amp;TEXT(S30,"0.0")</f>
        <v xml:space="preserve">  0.0</v>
      </c>
      <c r="N30" s="33" t="str">
        <f>IF(AB30&lt;10,"  ",IF(AB30&lt;100," ", ""))&amp;TEXT(T30,"0.0")</f>
        <v xml:space="preserve"> 45.5</v>
      </c>
      <c r="O30" s="32">
        <f>ROUND(X30,1)</f>
        <v>300</v>
      </c>
      <c r="P30" s="31">
        <f>ROUND(Y30,1)</f>
        <v>100</v>
      </c>
      <c r="Q30" s="30">
        <f>ROUND(Z30,1)</f>
        <v>27.3</v>
      </c>
      <c r="R30" s="32">
        <f>O30</f>
        <v>300</v>
      </c>
      <c r="S30" s="31">
        <f>ROUND(AA30,1)</f>
        <v>0</v>
      </c>
      <c r="T30" s="30">
        <f>ROUND(AB30,1)</f>
        <v>45.5</v>
      </c>
      <c r="U30" s="29">
        <v>139</v>
      </c>
      <c r="V30" s="28">
        <v>0</v>
      </c>
      <c r="W30" s="27">
        <v>139</v>
      </c>
      <c r="X30" s="25">
        <f>IF(AH30=0,0,IF(AG30=AC30,MOD((AD30-AE30)/AH30,6),IF(AG30=AD30,(AE30-AC30)/AH30+2,(AC30-AD30)/AH30+4)))*60</f>
        <v>300</v>
      </c>
      <c r="Y30" s="26">
        <f>IF(AH30=0,0,AH30/IF(Z30&lt;50,AI30,2-AI30)) *100</f>
        <v>100</v>
      </c>
      <c r="Z30" s="24">
        <f>AI30/2*100</f>
        <v>27.254901960784313</v>
      </c>
      <c r="AA30" s="25">
        <f>AF30*100</f>
        <v>0</v>
      </c>
      <c r="AB30" s="24">
        <f>(1-AG30)*100</f>
        <v>45.490196078431374</v>
      </c>
      <c r="AC30" s="23">
        <f>U30/255</f>
        <v>0.54509803921568623</v>
      </c>
      <c r="AD30" s="22">
        <f>V30/255</f>
        <v>0</v>
      </c>
      <c r="AE30" s="21">
        <f>W30/255</f>
        <v>0.54509803921568623</v>
      </c>
      <c r="AF30" s="23">
        <f>MIN(AC30:AE30)</f>
        <v>0</v>
      </c>
      <c r="AG30" s="22">
        <f>MAX(AC30:AE30)</f>
        <v>0.54509803921568623</v>
      </c>
      <c r="AH30" s="22">
        <f>AG30-AF30</f>
        <v>0.54509803921568623</v>
      </c>
      <c r="AI30" s="21">
        <f>AG30+AF30</f>
        <v>0.54509803921568623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</row>
    <row r="31" spans="1:127" ht="13.7" customHeight="1" x14ac:dyDescent="0.3">
      <c r="A31" s="38" t="s">
        <v>118</v>
      </c>
      <c r="B31" s="37" t="str">
        <f>"rgb:["&amp;F31&amp;","&amp;G31&amp;","&amp;H31&amp;"]"&amp;", hsl:["&amp;I31&amp;","&amp;J31&amp;","&amp;K31&amp;"]"&amp;", hwb:["&amp;L31&amp;","&amp;M31&amp;","&amp;N31&amp;"]"</f>
        <v>rgb:[ 85,107, 47], hsl:[ 82.0, 39.0, 30.2], hwb:[ 82.0, 18.4, 58.0]</v>
      </c>
      <c r="C31" s="36" t="str">
        <f>"rgb("&amp;U31&amp;" "&amp;V31&amp;" "&amp;W31&amp;")"</f>
        <v>rgb(85 107 47)</v>
      </c>
      <c r="D31" s="36" t="str">
        <f>"hsl("&amp;O31&amp;" "&amp;P31&amp;"% "&amp;Q31&amp;"%)"</f>
        <v>hsl(82 39% 30.2%)</v>
      </c>
      <c r="E31" s="36" t="str">
        <f>"hwb("&amp;R31&amp;" "&amp;S31&amp;"% "&amp;T31&amp;"%)"</f>
        <v>hwb(82 18.4% 58%)</v>
      </c>
      <c r="F31" s="35" t="str">
        <f>IF(U31&lt;10,"  ",IF(U31&lt;100," ", ""))&amp;U31</f>
        <v xml:space="preserve"> 85</v>
      </c>
      <c r="G31" s="34" t="str">
        <f>IF(V31&lt;10,"  ",IF(V31&lt;100," ", ""))&amp;V31</f>
        <v>107</v>
      </c>
      <c r="H31" s="33" t="str">
        <f>IF(W31&lt;10,"  ",IF(W31&lt;100," ", ""))&amp;W31</f>
        <v xml:space="preserve"> 47</v>
      </c>
      <c r="I31" s="35" t="str">
        <f>IF(X31&lt;10,"  ",IF(X31&lt;100," ", ""))&amp;TEXT(O31,"0.0")</f>
        <v xml:space="preserve"> 82.0</v>
      </c>
      <c r="J31" s="34" t="str">
        <f>IF(Y31&lt;10,"  ",IF(Y31&lt;100," ", ""))&amp;TEXT(P31,"0.0")</f>
        <v xml:space="preserve"> 39.0</v>
      </c>
      <c r="K31" s="33" t="str">
        <f>IF(Z31&lt;10,"  ",IF(Z31&lt;100," ", ""))&amp;TEXT(Q31,"0.0")</f>
        <v xml:space="preserve"> 30.2</v>
      </c>
      <c r="L31" s="35" t="str">
        <f>I31</f>
        <v xml:space="preserve"> 82.0</v>
      </c>
      <c r="M31" s="34" t="str">
        <f>IF(AA31&lt;10,"  ",IF(AA31&lt;100," ", ""))&amp;TEXT(S31,"0.0")</f>
        <v xml:space="preserve"> 18.4</v>
      </c>
      <c r="N31" s="33" t="str">
        <f>IF(AB31&lt;10,"  ",IF(AB31&lt;100," ", ""))&amp;TEXT(T31,"0.0")</f>
        <v xml:space="preserve"> 58.0</v>
      </c>
      <c r="O31" s="32">
        <f>ROUND(X31,1)</f>
        <v>82</v>
      </c>
      <c r="P31" s="31">
        <f>ROUND(Y31,1)</f>
        <v>39</v>
      </c>
      <c r="Q31" s="30">
        <f>ROUND(Z31,1)</f>
        <v>30.2</v>
      </c>
      <c r="R31" s="32">
        <f>O31</f>
        <v>82</v>
      </c>
      <c r="S31" s="31">
        <f>ROUND(AA31,1)</f>
        <v>18.399999999999999</v>
      </c>
      <c r="T31" s="30">
        <f>ROUND(AB31,1)</f>
        <v>58</v>
      </c>
      <c r="U31" s="29">
        <v>85</v>
      </c>
      <c r="V31" s="28">
        <v>107</v>
      </c>
      <c r="W31" s="27">
        <v>47</v>
      </c>
      <c r="X31" s="25">
        <f>IF(AH31=0,0,IF(AG31=AC31,MOD((AD31-AE31)/AH31,6),IF(AG31=AD31,(AE31-AC31)/AH31+2,(AC31-AD31)/AH31+4)))*60</f>
        <v>82</v>
      </c>
      <c r="Y31" s="26">
        <f>IF(AH31=0,0,AH31/IF(Z31&lt;50,AI31,2-AI31)) *100</f>
        <v>38.961038961038959</v>
      </c>
      <c r="Z31" s="24">
        <f>AI31/2*100</f>
        <v>30.196078431372552</v>
      </c>
      <c r="AA31" s="25">
        <f>AF31*100</f>
        <v>18.43137254901961</v>
      </c>
      <c r="AB31" s="24">
        <f>(1-AG31)*100</f>
        <v>58.039215686274503</v>
      </c>
      <c r="AC31" s="23">
        <f>U31/255</f>
        <v>0.33333333333333331</v>
      </c>
      <c r="AD31" s="22">
        <f>V31/255</f>
        <v>0.41960784313725491</v>
      </c>
      <c r="AE31" s="21">
        <f>W31/255</f>
        <v>0.18431372549019609</v>
      </c>
      <c r="AF31" s="23">
        <f>MIN(AC31:AE31)</f>
        <v>0.18431372549019609</v>
      </c>
      <c r="AG31" s="22">
        <f>MAX(AC31:AE31)</f>
        <v>0.41960784313725491</v>
      </c>
      <c r="AH31" s="22">
        <f>AG31-AF31</f>
        <v>0.23529411764705882</v>
      </c>
      <c r="AI31" s="21">
        <f>AG31+AF31</f>
        <v>0.60392156862745106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</row>
    <row r="32" spans="1:127" ht="13.7" customHeight="1" x14ac:dyDescent="0.3">
      <c r="A32" s="38" t="s">
        <v>117</v>
      </c>
      <c r="B32" s="37" t="str">
        <f>"rgb:["&amp;F32&amp;","&amp;G32&amp;","&amp;H32&amp;"]"&amp;", hsl:["&amp;I32&amp;","&amp;J32&amp;","&amp;K32&amp;"]"&amp;", hwb:["&amp;L32&amp;","&amp;M32&amp;","&amp;N32&amp;"]"</f>
        <v>rgb:[255,140,  0], hsl:[ 32.9,100.0, 50.0], hwb:[ 32.9,  0.0,  0.0]</v>
      </c>
      <c r="C32" s="36" t="str">
        <f>"rgb("&amp;U32&amp;" "&amp;V32&amp;" "&amp;W32&amp;")"</f>
        <v>rgb(255 140 0)</v>
      </c>
      <c r="D32" s="36" t="str">
        <f>"hsl("&amp;O32&amp;" "&amp;P32&amp;"% "&amp;Q32&amp;"%)"</f>
        <v>hsl(32.9 100% 50%)</v>
      </c>
      <c r="E32" s="36" t="str">
        <f>"hwb("&amp;R32&amp;" "&amp;S32&amp;"% "&amp;T32&amp;"%)"</f>
        <v>hwb(32.9 0% 0%)</v>
      </c>
      <c r="F32" s="35" t="str">
        <f>IF(U32&lt;10,"  ",IF(U32&lt;100," ", ""))&amp;U32</f>
        <v>255</v>
      </c>
      <c r="G32" s="34" t="str">
        <f>IF(V32&lt;10,"  ",IF(V32&lt;100," ", ""))&amp;V32</f>
        <v>140</v>
      </c>
      <c r="H32" s="33" t="str">
        <f>IF(W32&lt;10,"  ",IF(W32&lt;100," ", ""))&amp;W32</f>
        <v xml:space="preserve">  0</v>
      </c>
      <c r="I32" s="35" t="str">
        <f>IF(X32&lt;10,"  ",IF(X32&lt;100," ", ""))&amp;TEXT(O32,"0.0")</f>
        <v xml:space="preserve"> 32.9</v>
      </c>
      <c r="J32" s="34" t="str">
        <f>IF(Y32&lt;10,"  ",IF(Y32&lt;100," ", ""))&amp;TEXT(P32,"0.0")</f>
        <v>100.0</v>
      </c>
      <c r="K32" s="33" t="str">
        <f>IF(Z32&lt;10,"  ",IF(Z32&lt;100," ", ""))&amp;TEXT(Q32,"0.0")</f>
        <v xml:space="preserve"> 50.0</v>
      </c>
      <c r="L32" s="35" t="str">
        <f>I32</f>
        <v xml:space="preserve"> 32.9</v>
      </c>
      <c r="M32" s="34" t="str">
        <f>IF(AA32&lt;10,"  ",IF(AA32&lt;100," ", ""))&amp;TEXT(S32,"0.0")</f>
        <v xml:space="preserve">  0.0</v>
      </c>
      <c r="N32" s="33" t="str">
        <f>IF(AB32&lt;10,"  ",IF(AB32&lt;100," ", ""))&amp;TEXT(T32,"0.0")</f>
        <v xml:space="preserve">  0.0</v>
      </c>
      <c r="O32" s="32">
        <f>ROUND(X32,1)</f>
        <v>32.9</v>
      </c>
      <c r="P32" s="31">
        <f>ROUND(Y32,1)</f>
        <v>100</v>
      </c>
      <c r="Q32" s="30">
        <f>ROUND(Z32,1)</f>
        <v>50</v>
      </c>
      <c r="R32" s="32">
        <f>O32</f>
        <v>32.9</v>
      </c>
      <c r="S32" s="31">
        <f>ROUND(AA32,1)</f>
        <v>0</v>
      </c>
      <c r="T32" s="30">
        <f>ROUND(AB32,1)</f>
        <v>0</v>
      </c>
      <c r="U32" s="29">
        <v>255</v>
      </c>
      <c r="V32" s="28">
        <v>140</v>
      </c>
      <c r="W32" s="27">
        <v>0</v>
      </c>
      <c r="X32" s="25">
        <f>IF(AH32=0,0,IF(AG32=AC32,MOD((AD32-AE32)/AH32,6),IF(AG32=AD32,(AE32-AC32)/AH32+2,(AC32-AD32)/AH32+4)))*60</f>
        <v>32.941176470588239</v>
      </c>
      <c r="Y32" s="26">
        <f>IF(AH32=0,0,AH32/IF(Z32&lt;50,AI32,2-AI32)) *100</f>
        <v>100</v>
      </c>
      <c r="Z32" s="24">
        <f>AI32/2*100</f>
        <v>50</v>
      </c>
      <c r="AA32" s="25">
        <f>AF32*100</f>
        <v>0</v>
      </c>
      <c r="AB32" s="24">
        <f>(1-AG32)*100</f>
        <v>0</v>
      </c>
      <c r="AC32" s="23">
        <f>U32/255</f>
        <v>1</v>
      </c>
      <c r="AD32" s="22">
        <f>V32/255</f>
        <v>0.5490196078431373</v>
      </c>
      <c r="AE32" s="21">
        <f>W32/255</f>
        <v>0</v>
      </c>
      <c r="AF32" s="23">
        <f>MIN(AC32:AE32)</f>
        <v>0</v>
      </c>
      <c r="AG32" s="22">
        <f>MAX(AC32:AE32)</f>
        <v>1</v>
      </c>
      <c r="AH32" s="22">
        <f>AG32-AF32</f>
        <v>1</v>
      </c>
      <c r="AI32" s="21">
        <f>AG32+AF32</f>
        <v>1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</row>
    <row r="33" spans="1:127" ht="13.7" customHeight="1" x14ac:dyDescent="0.3">
      <c r="A33" s="38" t="s">
        <v>116</v>
      </c>
      <c r="B33" s="37" t="str">
        <f>"rgb:["&amp;F33&amp;","&amp;G33&amp;","&amp;H33&amp;"]"&amp;", hsl:["&amp;I33&amp;","&amp;J33&amp;","&amp;K33&amp;"]"&amp;", hwb:["&amp;L33&amp;","&amp;M33&amp;","&amp;N33&amp;"]"</f>
        <v>rgb:[153, 50,204], hsl:[280.1, 60.6, 49.8], hwb:[280.1, 19.6, 20.0]</v>
      </c>
      <c r="C33" s="36" t="str">
        <f>"rgb("&amp;U33&amp;" "&amp;V33&amp;" "&amp;W33&amp;")"</f>
        <v>rgb(153 50 204)</v>
      </c>
      <c r="D33" s="36" t="str">
        <f>"hsl("&amp;O33&amp;" "&amp;P33&amp;"% "&amp;Q33&amp;"%)"</f>
        <v>hsl(280.1 60.6% 49.8%)</v>
      </c>
      <c r="E33" s="36" t="str">
        <f>"hwb("&amp;R33&amp;" "&amp;S33&amp;"% "&amp;T33&amp;"%)"</f>
        <v>hwb(280.1 19.6% 20%)</v>
      </c>
      <c r="F33" s="35" t="str">
        <f>IF(U33&lt;10,"  ",IF(U33&lt;100," ", ""))&amp;U33</f>
        <v>153</v>
      </c>
      <c r="G33" s="34" t="str">
        <f>IF(V33&lt;10,"  ",IF(V33&lt;100," ", ""))&amp;V33</f>
        <v xml:space="preserve"> 50</v>
      </c>
      <c r="H33" s="33" t="str">
        <f>IF(W33&lt;10,"  ",IF(W33&lt;100," ", ""))&amp;W33</f>
        <v>204</v>
      </c>
      <c r="I33" s="35" t="str">
        <f>IF(X33&lt;10,"  ",IF(X33&lt;100," ", ""))&amp;TEXT(O33,"0.0")</f>
        <v>280.1</v>
      </c>
      <c r="J33" s="34" t="str">
        <f>IF(Y33&lt;10,"  ",IF(Y33&lt;100," ", ""))&amp;TEXT(P33,"0.0")</f>
        <v xml:space="preserve"> 60.6</v>
      </c>
      <c r="K33" s="33" t="str">
        <f>IF(Z33&lt;10,"  ",IF(Z33&lt;100," ", ""))&amp;TEXT(Q33,"0.0")</f>
        <v xml:space="preserve"> 49.8</v>
      </c>
      <c r="L33" s="35" t="str">
        <f>I33</f>
        <v>280.1</v>
      </c>
      <c r="M33" s="34" t="str">
        <f>IF(AA33&lt;10,"  ",IF(AA33&lt;100," ", ""))&amp;TEXT(S33,"0.0")</f>
        <v xml:space="preserve"> 19.6</v>
      </c>
      <c r="N33" s="33" t="str">
        <f>IF(AB33&lt;10,"  ",IF(AB33&lt;100," ", ""))&amp;TEXT(T33,"0.0")</f>
        <v xml:space="preserve"> 20.0</v>
      </c>
      <c r="O33" s="32">
        <f>ROUND(X33,1)</f>
        <v>280.10000000000002</v>
      </c>
      <c r="P33" s="31">
        <f>ROUND(Y33,1)</f>
        <v>60.6</v>
      </c>
      <c r="Q33" s="30">
        <f>ROUND(Z33,1)</f>
        <v>49.8</v>
      </c>
      <c r="R33" s="32">
        <f>O33</f>
        <v>280.10000000000002</v>
      </c>
      <c r="S33" s="31">
        <f>ROUND(AA33,1)</f>
        <v>19.600000000000001</v>
      </c>
      <c r="T33" s="30">
        <f>ROUND(AB33,1)</f>
        <v>20</v>
      </c>
      <c r="U33" s="29">
        <v>153</v>
      </c>
      <c r="V33" s="28">
        <v>50</v>
      </c>
      <c r="W33" s="27">
        <v>204</v>
      </c>
      <c r="X33" s="25">
        <f>IF(AH33=0,0,IF(AG33=AC33,MOD((AD33-AE33)/AH33,6),IF(AG33=AD33,(AE33-AC33)/AH33+2,(AC33-AD33)/AH33+4)))*60</f>
        <v>280.12987012987014</v>
      </c>
      <c r="Y33" s="26">
        <f>IF(AH33=0,0,AH33/IF(Z33&lt;50,AI33,2-AI33)) *100</f>
        <v>60.629921259842526</v>
      </c>
      <c r="Z33" s="24">
        <f>AI33/2*100</f>
        <v>49.803921568627452</v>
      </c>
      <c r="AA33" s="25">
        <f>AF33*100</f>
        <v>19.607843137254903</v>
      </c>
      <c r="AB33" s="24">
        <f>(1-AG33)*100</f>
        <v>19.999999999999996</v>
      </c>
      <c r="AC33" s="23">
        <f>U33/255</f>
        <v>0.6</v>
      </c>
      <c r="AD33" s="22">
        <f>V33/255</f>
        <v>0.19607843137254902</v>
      </c>
      <c r="AE33" s="21">
        <f>W33/255</f>
        <v>0.8</v>
      </c>
      <c r="AF33" s="23">
        <f>MIN(AC33:AE33)</f>
        <v>0.19607843137254902</v>
      </c>
      <c r="AG33" s="22">
        <f>MAX(AC33:AE33)</f>
        <v>0.8</v>
      </c>
      <c r="AH33" s="22">
        <f>AG33-AF33</f>
        <v>0.60392156862745106</v>
      </c>
      <c r="AI33" s="21">
        <f>AG33+AF33</f>
        <v>0.99607843137254903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</row>
    <row r="34" spans="1:127" ht="13.7" customHeight="1" x14ac:dyDescent="0.3">
      <c r="A34" s="38" t="s">
        <v>115</v>
      </c>
      <c r="B34" s="37" t="str">
        <f>"rgb:["&amp;F34&amp;","&amp;G34&amp;","&amp;H34&amp;"]"&amp;", hsl:["&amp;I34&amp;","&amp;J34&amp;","&amp;K34&amp;"]"&amp;", hwb:["&amp;L34&amp;","&amp;M34&amp;","&amp;N34&amp;"]"</f>
        <v>rgb:[139,  0,  0], hsl:[  0.0,100.0, 27.3], hwb:[  0.0,  0.0, 45.5]</v>
      </c>
      <c r="C34" s="36" t="str">
        <f>"rgb("&amp;U34&amp;" "&amp;V34&amp;" "&amp;W34&amp;")"</f>
        <v>rgb(139 0 0)</v>
      </c>
      <c r="D34" s="36" t="str">
        <f>"hsl("&amp;O34&amp;" "&amp;P34&amp;"% "&amp;Q34&amp;"%)"</f>
        <v>hsl(0 100% 27.3%)</v>
      </c>
      <c r="E34" s="36" t="str">
        <f>"hwb("&amp;R34&amp;" "&amp;S34&amp;"% "&amp;T34&amp;"%)"</f>
        <v>hwb(0 0% 45.5%)</v>
      </c>
      <c r="F34" s="35" t="str">
        <f>IF(U34&lt;10,"  ",IF(U34&lt;100," ", ""))&amp;U34</f>
        <v>139</v>
      </c>
      <c r="G34" s="34" t="str">
        <f>IF(V34&lt;10,"  ",IF(V34&lt;100," ", ""))&amp;V34</f>
        <v xml:space="preserve">  0</v>
      </c>
      <c r="H34" s="33" t="str">
        <f>IF(W34&lt;10,"  ",IF(W34&lt;100," ", ""))&amp;W34</f>
        <v xml:space="preserve">  0</v>
      </c>
      <c r="I34" s="35" t="str">
        <f>IF(X34&lt;10,"  ",IF(X34&lt;100," ", ""))&amp;TEXT(O34,"0.0")</f>
        <v xml:space="preserve">  0.0</v>
      </c>
      <c r="J34" s="34" t="str">
        <f>IF(Y34&lt;10,"  ",IF(Y34&lt;100," ", ""))&amp;TEXT(P34,"0.0")</f>
        <v>100.0</v>
      </c>
      <c r="K34" s="33" t="str">
        <f>IF(Z34&lt;10,"  ",IF(Z34&lt;100," ", ""))&amp;TEXT(Q34,"0.0")</f>
        <v xml:space="preserve"> 27.3</v>
      </c>
      <c r="L34" s="35" t="str">
        <f>I34</f>
        <v xml:space="preserve">  0.0</v>
      </c>
      <c r="M34" s="34" t="str">
        <f>IF(AA34&lt;10,"  ",IF(AA34&lt;100," ", ""))&amp;TEXT(S34,"0.0")</f>
        <v xml:space="preserve">  0.0</v>
      </c>
      <c r="N34" s="33" t="str">
        <f>IF(AB34&lt;10,"  ",IF(AB34&lt;100," ", ""))&amp;TEXT(T34,"0.0")</f>
        <v xml:space="preserve"> 45.5</v>
      </c>
      <c r="O34" s="32">
        <f>ROUND(X34,1)</f>
        <v>0</v>
      </c>
      <c r="P34" s="31">
        <f>ROUND(Y34,1)</f>
        <v>100</v>
      </c>
      <c r="Q34" s="30">
        <f>ROUND(Z34,1)</f>
        <v>27.3</v>
      </c>
      <c r="R34" s="32">
        <f>O34</f>
        <v>0</v>
      </c>
      <c r="S34" s="31">
        <f>ROUND(AA34,1)</f>
        <v>0</v>
      </c>
      <c r="T34" s="30">
        <f>ROUND(AB34,1)</f>
        <v>45.5</v>
      </c>
      <c r="U34" s="29">
        <v>139</v>
      </c>
      <c r="V34" s="28">
        <v>0</v>
      </c>
      <c r="W34" s="27">
        <v>0</v>
      </c>
      <c r="X34" s="25">
        <f>IF(AH34=0,0,IF(AG34=AC34,MOD((AD34-AE34)/AH34,6),IF(AG34=AD34,(AE34-AC34)/AH34+2,(AC34-AD34)/AH34+4)))*60</f>
        <v>0</v>
      </c>
      <c r="Y34" s="26">
        <f>IF(AH34=0,0,AH34/IF(Z34&lt;50,AI34,2-AI34)) *100</f>
        <v>100</v>
      </c>
      <c r="Z34" s="24">
        <f>AI34/2*100</f>
        <v>27.254901960784313</v>
      </c>
      <c r="AA34" s="25">
        <f>AF34*100</f>
        <v>0</v>
      </c>
      <c r="AB34" s="24">
        <f>(1-AG34)*100</f>
        <v>45.490196078431374</v>
      </c>
      <c r="AC34" s="23">
        <f>U34/255</f>
        <v>0.54509803921568623</v>
      </c>
      <c r="AD34" s="22">
        <f>V34/255</f>
        <v>0</v>
      </c>
      <c r="AE34" s="21">
        <f>W34/255</f>
        <v>0</v>
      </c>
      <c r="AF34" s="23">
        <f>MIN(AC34:AE34)</f>
        <v>0</v>
      </c>
      <c r="AG34" s="22">
        <f>MAX(AC34:AE34)</f>
        <v>0.54509803921568623</v>
      </c>
      <c r="AH34" s="22">
        <f>AG34-AF34</f>
        <v>0.54509803921568623</v>
      </c>
      <c r="AI34" s="21">
        <f>AG34+AF34</f>
        <v>0.54509803921568623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</row>
    <row r="35" spans="1:127" ht="13.7" customHeight="1" x14ac:dyDescent="0.3">
      <c r="A35" s="38" t="s">
        <v>114</v>
      </c>
      <c r="B35" s="37" t="str">
        <f>"rgb:["&amp;F35&amp;","&amp;G35&amp;","&amp;H35&amp;"]"&amp;", hsl:["&amp;I35&amp;","&amp;J35&amp;","&amp;K35&amp;"]"&amp;", hwb:["&amp;L35&amp;","&amp;M35&amp;","&amp;N35&amp;"]"</f>
        <v>rgb:[233,150,122], hsl:[ 15.1, 71.6, 69.6], hwb:[ 15.1, 47.8,  8.6]</v>
      </c>
      <c r="C35" s="36" t="str">
        <f>"rgb("&amp;U35&amp;" "&amp;V35&amp;" "&amp;W35&amp;")"</f>
        <v>rgb(233 150 122)</v>
      </c>
      <c r="D35" s="36" t="str">
        <f>"hsl("&amp;O35&amp;" "&amp;P35&amp;"% "&amp;Q35&amp;"%)"</f>
        <v>hsl(15.1 71.6% 69.6%)</v>
      </c>
      <c r="E35" s="36" t="str">
        <f>"hwb("&amp;R35&amp;" "&amp;S35&amp;"% "&amp;T35&amp;"%)"</f>
        <v>hwb(15.1 47.8% 8.6%)</v>
      </c>
      <c r="F35" s="35" t="str">
        <f>IF(U35&lt;10,"  ",IF(U35&lt;100," ", ""))&amp;U35</f>
        <v>233</v>
      </c>
      <c r="G35" s="34" t="str">
        <f>IF(V35&lt;10,"  ",IF(V35&lt;100," ", ""))&amp;V35</f>
        <v>150</v>
      </c>
      <c r="H35" s="33" t="str">
        <f>IF(W35&lt;10,"  ",IF(W35&lt;100," ", ""))&amp;W35</f>
        <v>122</v>
      </c>
      <c r="I35" s="35" t="str">
        <f>IF(X35&lt;10,"  ",IF(X35&lt;100," ", ""))&amp;TEXT(O35,"0.0")</f>
        <v xml:space="preserve"> 15.1</v>
      </c>
      <c r="J35" s="34" t="str">
        <f>IF(Y35&lt;10,"  ",IF(Y35&lt;100," ", ""))&amp;TEXT(P35,"0.0")</f>
        <v xml:space="preserve"> 71.6</v>
      </c>
      <c r="K35" s="33" t="str">
        <f>IF(Z35&lt;10,"  ",IF(Z35&lt;100," ", ""))&amp;TEXT(Q35,"0.0")</f>
        <v xml:space="preserve"> 69.6</v>
      </c>
      <c r="L35" s="35" t="str">
        <f>I35</f>
        <v xml:space="preserve"> 15.1</v>
      </c>
      <c r="M35" s="34" t="str">
        <f>IF(AA35&lt;10,"  ",IF(AA35&lt;100," ", ""))&amp;TEXT(S35,"0.0")</f>
        <v xml:space="preserve"> 47.8</v>
      </c>
      <c r="N35" s="33" t="str">
        <f>IF(AB35&lt;10,"  ",IF(AB35&lt;100," ", ""))&amp;TEXT(T35,"0.0")</f>
        <v xml:space="preserve">  8.6</v>
      </c>
      <c r="O35" s="32">
        <f>ROUND(X35,1)</f>
        <v>15.1</v>
      </c>
      <c r="P35" s="31">
        <f>ROUND(Y35,1)</f>
        <v>71.599999999999994</v>
      </c>
      <c r="Q35" s="30">
        <f>ROUND(Z35,1)</f>
        <v>69.599999999999994</v>
      </c>
      <c r="R35" s="32">
        <f>O35</f>
        <v>15.1</v>
      </c>
      <c r="S35" s="31">
        <f>ROUND(AA35,1)</f>
        <v>47.8</v>
      </c>
      <c r="T35" s="30">
        <f>ROUND(AB35,1)</f>
        <v>8.6</v>
      </c>
      <c r="U35" s="29">
        <v>233</v>
      </c>
      <c r="V35" s="28">
        <v>150</v>
      </c>
      <c r="W35" s="27">
        <v>122</v>
      </c>
      <c r="X35" s="25">
        <f>IF(AH35=0,0,IF(AG35=AC35,MOD((AD35-AE35)/AH35,6),IF(AG35=AD35,(AE35-AC35)/AH35+2,(AC35-AD35)/AH35+4)))*60</f>
        <v>15.135135135135137</v>
      </c>
      <c r="Y35" s="26">
        <f>IF(AH35=0,0,AH35/IF(Z35&lt;50,AI35,2-AI35)) *100</f>
        <v>71.612903225806434</v>
      </c>
      <c r="Z35" s="24">
        <f>AI35/2*100</f>
        <v>69.607843137254903</v>
      </c>
      <c r="AA35" s="25">
        <f>AF35*100</f>
        <v>47.843137254901961</v>
      </c>
      <c r="AB35" s="24">
        <f>(1-AG35)*100</f>
        <v>8.62745098039216</v>
      </c>
      <c r="AC35" s="23">
        <f>U35/255</f>
        <v>0.9137254901960784</v>
      </c>
      <c r="AD35" s="22">
        <f>V35/255</f>
        <v>0.58823529411764708</v>
      </c>
      <c r="AE35" s="21">
        <f>W35/255</f>
        <v>0.47843137254901963</v>
      </c>
      <c r="AF35" s="23">
        <f>MIN(AC35:AE35)</f>
        <v>0.47843137254901963</v>
      </c>
      <c r="AG35" s="22">
        <f>MAX(AC35:AE35)</f>
        <v>0.9137254901960784</v>
      </c>
      <c r="AH35" s="22">
        <f>AG35-AF35</f>
        <v>0.43529411764705878</v>
      </c>
      <c r="AI35" s="21">
        <f>AG35+AF35</f>
        <v>1.392156862745098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</row>
    <row r="36" spans="1:127" ht="13.7" customHeight="1" x14ac:dyDescent="0.3">
      <c r="A36" s="38" t="s">
        <v>113</v>
      </c>
      <c r="B36" s="37" t="str">
        <f>"rgb:["&amp;F36&amp;","&amp;G36&amp;","&amp;H36&amp;"]"&amp;", hsl:["&amp;I36&amp;","&amp;J36&amp;","&amp;K36&amp;"]"&amp;", hwb:["&amp;L36&amp;","&amp;M36&amp;","&amp;N36&amp;"]"</f>
        <v>rgb:[143,188,143], hsl:[120.0, 25.1, 64.9], hwb:[120.0, 56.1, 26.3]</v>
      </c>
      <c r="C36" s="36" t="str">
        <f>"rgb("&amp;U36&amp;" "&amp;V36&amp;" "&amp;W36&amp;")"</f>
        <v>rgb(143 188 143)</v>
      </c>
      <c r="D36" s="36" t="str">
        <f>"hsl("&amp;O36&amp;" "&amp;P36&amp;"% "&amp;Q36&amp;"%)"</f>
        <v>hsl(120 25.1% 64.9%)</v>
      </c>
      <c r="E36" s="36" t="str">
        <f>"hwb("&amp;R36&amp;" "&amp;S36&amp;"% "&amp;T36&amp;"%)"</f>
        <v>hwb(120 56.1% 26.3%)</v>
      </c>
      <c r="F36" s="35" t="str">
        <f>IF(U36&lt;10,"  ",IF(U36&lt;100," ", ""))&amp;U36</f>
        <v>143</v>
      </c>
      <c r="G36" s="34" t="str">
        <f>IF(V36&lt;10,"  ",IF(V36&lt;100," ", ""))&amp;V36</f>
        <v>188</v>
      </c>
      <c r="H36" s="33" t="str">
        <f>IF(W36&lt;10,"  ",IF(W36&lt;100," ", ""))&amp;W36</f>
        <v>143</v>
      </c>
      <c r="I36" s="35" t="str">
        <f>IF(X36&lt;10,"  ",IF(X36&lt;100," ", ""))&amp;TEXT(O36,"0.0")</f>
        <v>120.0</v>
      </c>
      <c r="J36" s="34" t="str">
        <f>IF(Y36&lt;10,"  ",IF(Y36&lt;100," ", ""))&amp;TEXT(P36,"0.0")</f>
        <v xml:space="preserve"> 25.1</v>
      </c>
      <c r="K36" s="33" t="str">
        <f>IF(Z36&lt;10,"  ",IF(Z36&lt;100," ", ""))&amp;TEXT(Q36,"0.0")</f>
        <v xml:space="preserve"> 64.9</v>
      </c>
      <c r="L36" s="35" t="str">
        <f>I36</f>
        <v>120.0</v>
      </c>
      <c r="M36" s="34" t="str">
        <f>IF(AA36&lt;10,"  ",IF(AA36&lt;100," ", ""))&amp;TEXT(S36,"0.0")</f>
        <v xml:space="preserve"> 56.1</v>
      </c>
      <c r="N36" s="33" t="str">
        <f>IF(AB36&lt;10,"  ",IF(AB36&lt;100," ", ""))&amp;TEXT(T36,"0.0")</f>
        <v xml:space="preserve"> 26.3</v>
      </c>
      <c r="O36" s="32">
        <f>ROUND(X36,1)</f>
        <v>120</v>
      </c>
      <c r="P36" s="31">
        <f>ROUND(Y36,1)</f>
        <v>25.1</v>
      </c>
      <c r="Q36" s="30">
        <f>ROUND(Z36,1)</f>
        <v>64.900000000000006</v>
      </c>
      <c r="R36" s="32">
        <f>O36</f>
        <v>120</v>
      </c>
      <c r="S36" s="31">
        <f>ROUND(AA36,1)</f>
        <v>56.1</v>
      </c>
      <c r="T36" s="30">
        <f>ROUND(AB36,1)</f>
        <v>26.3</v>
      </c>
      <c r="U36" s="29">
        <v>143</v>
      </c>
      <c r="V36" s="28">
        <v>188</v>
      </c>
      <c r="W36" s="27">
        <v>143</v>
      </c>
      <c r="X36" s="25">
        <f>IF(AH36=0,0,IF(AG36=AC36,MOD((AD36-AE36)/AH36,6),IF(AG36=AD36,(AE36-AC36)/AH36+2,(AC36-AD36)/AH36+4)))*60</f>
        <v>120</v>
      </c>
      <c r="Y36" s="26">
        <f>IF(AH36=0,0,AH36/IF(Z36&lt;50,AI36,2-AI36)) *100</f>
        <v>25.13966480446928</v>
      </c>
      <c r="Z36" s="24">
        <f>AI36/2*100</f>
        <v>64.901960784313729</v>
      </c>
      <c r="AA36" s="25">
        <f>AF36*100</f>
        <v>56.078431372549019</v>
      </c>
      <c r="AB36" s="24">
        <f>(1-AG36)*100</f>
        <v>26.274509803921564</v>
      </c>
      <c r="AC36" s="23">
        <f>U36/255</f>
        <v>0.5607843137254902</v>
      </c>
      <c r="AD36" s="22">
        <f>V36/255</f>
        <v>0.73725490196078436</v>
      </c>
      <c r="AE36" s="21">
        <f>W36/255</f>
        <v>0.5607843137254902</v>
      </c>
      <c r="AF36" s="23">
        <f>MIN(AC36:AE36)</f>
        <v>0.5607843137254902</v>
      </c>
      <c r="AG36" s="22">
        <f>MAX(AC36:AE36)</f>
        <v>0.73725490196078436</v>
      </c>
      <c r="AH36" s="22">
        <f>AG36-AF36</f>
        <v>0.17647058823529416</v>
      </c>
      <c r="AI36" s="21">
        <f>AG36+AF36</f>
        <v>1.2980392156862746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</row>
    <row r="37" spans="1:127" ht="13.7" customHeight="1" x14ac:dyDescent="0.3">
      <c r="A37" s="38" t="s">
        <v>112</v>
      </c>
      <c r="B37" s="37" t="str">
        <f>"rgb:["&amp;F37&amp;","&amp;G37&amp;","&amp;H37&amp;"]"&amp;", hsl:["&amp;I37&amp;","&amp;J37&amp;","&amp;K37&amp;"]"&amp;", hwb:["&amp;L37&amp;","&amp;M37&amp;","&amp;N37&amp;"]"</f>
        <v>rgb:[ 72, 61,139], hsl:[248.5, 39.0, 39.2], hwb:[248.5, 23.9, 45.5]</v>
      </c>
      <c r="C37" s="36" t="str">
        <f>"rgb("&amp;U37&amp;" "&amp;V37&amp;" "&amp;W37&amp;")"</f>
        <v>rgb(72 61 139)</v>
      </c>
      <c r="D37" s="36" t="str">
        <f>"hsl("&amp;O37&amp;" "&amp;P37&amp;"% "&amp;Q37&amp;"%)"</f>
        <v>hsl(248.5 39% 39.2%)</v>
      </c>
      <c r="E37" s="36" t="str">
        <f>"hwb("&amp;R37&amp;" "&amp;S37&amp;"% "&amp;T37&amp;"%)"</f>
        <v>hwb(248.5 23.9% 45.5%)</v>
      </c>
      <c r="F37" s="35" t="str">
        <f>IF(U37&lt;10,"  ",IF(U37&lt;100," ", ""))&amp;U37</f>
        <v xml:space="preserve"> 72</v>
      </c>
      <c r="G37" s="34" t="str">
        <f>IF(V37&lt;10,"  ",IF(V37&lt;100," ", ""))&amp;V37</f>
        <v xml:space="preserve"> 61</v>
      </c>
      <c r="H37" s="33" t="str">
        <f>IF(W37&lt;10,"  ",IF(W37&lt;100," ", ""))&amp;W37</f>
        <v>139</v>
      </c>
      <c r="I37" s="35" t="str">
        <f>IF(X37&lt;10,"  ",IF(X37&lt;100," ", ""))&amp;TEXT(O37,"0.0")</f>
        <v>248.5</v>
      </c>
      <c r="J37" s="34" t="str">
        <f>IF(Y37&lt;10,"  ",IF(Y37&lt;100," ", ""))&amp;TEXT(P37,"0.0")</f>
        <v xml:space="preserve"> 39.0</v>
      </c>
      <c r="K37" s="33" t="str">
        <f>IF(Z37&lt;10,"  ",IF(Z37&lt;100," ", ""))&amp;TEXT(Q37,"0.0")</f>
        <v xml:space="preserve"> 39.2</v>
      </c>
      <c r="L37" s="35" t="str">
        <f>I37</f>
        <v>248.5</v>
      </c>
      <c r="M37" s="34" t="str">
        <f>IF(AA37&lt;10,"  ",IF(AA37&lt;100," ", ""))&amp;TEXT(S37,"0.0")</f>
        <v xml:space="preserve"> 23.9</v>
      </c>
      <c r="N37" s="33" t="str">
        <f>IF(AB37&lt;10,"  ",IF(AB37&lt;100," ", ""))&amp;TEXT(T37,"0.0")</f>
        <v xml:space="preserve"> 45.5</v>
      </c>
      <c r="O37" s="32">
        <f>ROUND(X37,1)</f>
        <v>248.5</v>
      </c>
      <c r="P37" s="31">
        <f>ROUND(Y37,1)</f>
        <v>39</v>
      </c>
      <c r="Q37" s="30">
        <f>ROUND(Z37,1)</f>
        <v>39.200000000000003</v>
      </c>
      <c r="R37" s="32">
        <f>O37</f>
        <v>248.5</v>
      </c>
      <c r="S37" s="31">
        <f>ROUND(AA37,1)</f>
        <v>23.9</v>
      </c>
      <c r="T37" s="30">
        <f>ROUND(AB37,1)</f>
        <v>45.5</v>
      </c>
      <c r="U37" s="29">
        <v>72</v>
      </c>
      <c r="V37" s="28">
        <v>61</v>
      </c>
      <c r="W37" s="27">
        <v>139</v>
      </c>
      <c r="X37" s="25">
        <f>IF(AH37=0,0,IF(AG37=AC37,MOD((AD37-AE37)/AH37,6),IF(AG37=AD37,(AE37-AC37)/AH37+2,(AC37-AD37)/AH37+4)))*60</f>
        <v>248.46153846153848</v>
      </c>
      <c r="Y37" s="26">
        <f>IF(AH37=0,0,AH37/IF(Z37&lt;50,AI37,2-AI37)) *100</f>
        <v>38.999999999999993</v>
      </c>
      <c r="Z37" s="24">
        <f>AI37/2*100</f>
        <v>39.215686274509807</v>
      </c>
      <c r="AA37" s="25">
        <f>AF37*100</f>
        <v>23.921568627450981</v>
      </c>
      <c r="AB37" s="24">
        <f>(1-AG37)*100</f>
        <v>45.490196078431374</v>
      </c>
      <c r="AC37" s="23">
        <f>U37/255</f>
        <v>0.28235294117647058</v>
      </c>
      <c r="AD37" s="22">
        <f>V37/255</f>
        <v>0.23921568627450981</v>
      </c>
      <c r="AE37" s="21">
        <f>W37/255</f>
        <v>0.54509803921568623</v>
      </c>
      <c r="AF37" s="23">
        <f>MIN(AC37:AE37)</f>
        <v>0.23921568627450981</v>
      </c>
      <c r="AG37" s="22">
        <f>MAX(AC37:AE37)</f>
        <v>0.54509803921568623</v>
      </c>
      <c r="AH37" s="22">
        <f>AG37-AF37</f>
        <v>0.30588235294117638</v>
      </c>
      <c r="AI37" s="21">
        <f>AG37+AF37</f>
        <v>0.78431372549019607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</row>
    <row r="38" spans="1:127" ht="13.7" customHeight="1" x14ac:dyDescent="0.3">
      <c r="A38" s="38" t="s">
        <v>111</v>
      </c>
      <c r="B38" s="37" t="str">
        <f>"rgb:["&amp;F38&amp;","&amp;G38&amp;","&amp;H38&amp;"]"&amp;", hsl:["&amp;I38&amp;","&amp;J38&amp;","&amp;K38&amp;"]"&amp;", hwb:["&amp;L38&amp;","&amp;M38&amp;","&amp;N38&amp;"]"</f>
        <v>rgb:[ 47, 79, 79], hsl:[180.0, 25.4, 24.7], hwb:[180.0, 18.4, 69.0]</v>
      </c>
      <c r="C38" s="36" t="str">
        <f>"rgb("&amp;U38&amp;" "&amp;V38&amp;" "&amp;W38&amp;")"</f>
        <v>rgb(47 79 79)</v>
      </c>
      <c r="D38" s="36" t="str">
        <f>"hsl("&amp;O38&amp;" "&amp;P38&amp;"% "&amp;Q38&amp;"%)"</f>
        <v>hsl(180 25.4% 24.7%)</v>
      </c>
      <c r="E38" s="36" t="str">
        <f>"hwb("&amp;R38&amp;" "&amp;S38&amp;"% "&amp;T38&amp;"%)"</f>
        <v>hwb(180 18.4% 69%)</v>
      </c>
      <c r="F38" s="35" t="str">
        <f>IF(U38&lt;10,"  ",IF(U38&lt;100," ", ""))&amp;U38</f>
        <v xml:space="preserve"> 47</v>
      </c>
      <c r="G38" s="34" t="str">
        <f>IF(V38&lt;10,"  ",IF(V38&lt;100," ", ""))&amp;V38</f>
        <v xml:space="preserve"> 79</v>
      </c>
      <c r="H38" s="33" t="str">
        <f>IF(W38&lt;10,"  ",IF(W38&lt;100," ", ""))&amp;W38</f>
        <v xml:space="preserve"> 79</v>
      </c>
      <c r="I38" s="35" t="str">
        <f>IF(X38&lt;10,"  ",IF(X38&lt;100," ", ""))&amp;TEXT(O38,"0.0")</f>
        <v>180.0</v>
      </c>
      <c r="J38" s="34" t="str">
        <f>IF(Y38&lt;10,"  ",IF(Y38&lt;100," ", ""))&amp;TEXT(P38,"0.0")</f>
        <v xml:space="preserve"> 25.4</v>
      </c>
      <c r="K38" s="33" t="str">
        <f>IF(Z38&lt;10,"  ",IF(Z38&lt;100," ", ""))&amp;TEXT(Q38,"0.0")</f>
        <v xml:space="preserve"> 24.7</v>
      </c>
      <c r="L38" s="35" t="str">
        <f>I38</f>
        <v>180.0</v>
      </c>
      <c r="M38" s="34" t="str">
        <f>IF(AA38&lt;10,"  ",IF(AA38&lt;100," ", ""))&amp;TEXT(S38,"0.0")</f>
        <v xml:space="preserve"> 18.4</v>
      </c>
      <c r="N38" s="33" t="str">
        <f>IF(AB38&lt;10,"  ",IF(AB38&lt;100," ", ""))&amp;TEXT(T38,"0.0")</f>
        <v xml:space="preserve"> 69.0</v>
      </c>
      <c r="O38" s="32">
        <f>ROUND(X38,1)</f>
        <v>180</v>
      </c>
      <c r="P38" s="31">
        <f>ROUND(Y38,1)</f>
        <v>25.4</v>
      </c>
      <c r="Q38" s="30">
        <f>ROUND(Z38,1)</f>
        <v>24.7</v>
      </c>
      <c r="R38" s="32">
        <f>O38</f>
        <v>180</v>
      </c>
      <c r="S38" s="31">
        <f>ROUND(AA38,1)</f>
        <v>18.399999999999999</v>
      </c>
      <c r="T38" s="30">
        <f>ROUND(AB38,1)</f>
        <v>69</v>
      </c>
      <c r="U38" s="29">
        <v>47</v>
      </c>
      <c r="V38" s="28">
        <v>79</v>
      </c>
      <c r="W38" s="27">
        <v>79</v>
      </c>
      <c r="X38" s="25">
        <f>IF(AH38=0,0,IF(AG38=AC38,MOD((AD38-AE38)/AH38,6),IF(AG38=AD38,(AE38-AC38)/AH38+2,(AC38-AD38)/AH38+4)))*60</f>
        <v>180</v>
      </c>
      <c r="Y38" s="26">
        <f>IF(AH38=0,0,AH38/IF(Z38&lt;50,AI38,2-AI38)) *100</f>
        <v>25.396825396825395</v>
      </c>
      <c r="Z38" s="24">
        <f>AI38/2*100</f>
        <v>24.705882352941178</v>
      </c>
      <c r="AA38" s="25">
        <f>AF38*100</f>
        <v>18.43137254901961</v>
      </c>
      <c r="AB38" s="24">
        <f>(1-AG38)*100</f>
        <v>69.019607843137251</v>
      </c>
      <c r="AC38" s="23">
        <f>U38/255</f>
        <v>0.18431372549019609</v>
      </c>
      <c r="AD38" s="22">
        <f>V38/255</f>
        <v>0.30980392156862746</v>
      </c>
      <c r="AE38" s="21">
        <f>W38/255</f>
        <v>0.30980392156862746</v>
      </c>
      <c r="AF38" s="23">
        <f>MIN(AC38:AE38)</f>
        <v>0.18431372549019609</v>
      </c>
      <c r="AG38" s="22">
        <f>MAX(AC38:AE38)</f>
        <v>0.30980392156862746</v>
      </c>
      <c r="AH38" s="22">
        <f>AG38-AF38</f>
        <v>0.12549019607843137</v>
      </c>
      <c r="AI38" s="21">
        <f>AG38+AF38</f>
        <v>0.49411764705882355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</row>
    <row r="39" spans="1:127" ht="13.7" customHeight="1" x14ac:dyDescent="0.3">
      <c r="A39" s="38" t="s">
        <v>110</v>
      </c>
      <c r="B39" s="37" t="str">
        <f>"rgb:["&amp;F39&amp;","&amp;G39&amp;","&amp;H39&amp;"]"&amp;", hsl:["&amp;I39&amp;","&amp;J39&amp;","&amp;K39&amp;"]"&amp;", hwb:["&amp;L39&amp;","&amp;M39&amp;","&amp;N39&amp;"]"</f>
        <v>rgb:[ 47, 79, 79], hsl:[180.0, 25.4, 24.7], hwb:[180.0, 18.4, 69.0]</v>
      </c>
      <c r="C39" s="36" t="str">
        <f>"rgb("&amp;U39&amp;" "&amp;V39&amp;" "&amp;W39&amp;")"</f>
        <v>rgb(47 79 79)</v>
      </c>
      <c r="D39" s="36" t="str">
        <f>"hsl("&amp;O39&amp;" "&amp;P39&amp;"% "&amp;Q39&amp;"%)"</f>
        <v>hsl(180 25.4% 24.7%)</v>
      </c>
      <c r="E39" s="36" t="str">
        <f>"hwb("&amp;R39&amp;" "&amp;S39&amp;"% "&amp;T39&amp;"%)"</f>
        <v>hwb(180 18.4% 69%)</v>
      </c>
      <c r="F39" s="35" t="str">
        <f>IF(U39&lt;10,"  ",IF(U39&lt;100," ", ""))&amp;U39</f>
        <v xml:space="preserve"> 47</v>
      </c>
      <c r="G39" s="34" t="str">
        <f>IF(V39&lt;10,"  ",IF(V39&lt;100," ", ""))&amp;V39</f>
        <v xml:space="preserve"> 79</v>
      </c>
      <c r="H39" s="33" t="str">
        <f>IF(W39&lt;10,"  ",IF(W39&lt;100," ", ""))&amp;W39</f>
        <v xml:space="preserve"> 79</v>
      </c>
      <c r="I39" s="35" t="str">
        <f>IF(X39&lt;10,"  ",IF(X39&lt;100," ", ""))&amp;TEXT(O39,"0.0")</f>
        <v>180.0</v>
      </c>
      <c r="J39" s="34" t="str">
        <f>IF(Y39&lt;10,"  ",IF(Y39&lt;100," ", ""))&amp;TEXT(P39,"0.0")</f>
        <v xml:space="preserve"> 25.4</v>
      </c>
      <c r="K39" s="33" t="str">
        <f>IF(Z39&lt;10,"  ",IF(Z39&lt;100," ", ""))&amp;TEXT(Q39,"0.0")</f>
        <v xml:space="preserve"> 24.7</v>
      </c>
      <c r="L39" s="35" t="str">
        <f>I39</f>
        <v>180.0</v>
      </c>
      <c r="M39" s="34" t="str">
        <f>IF(AA39&lt;10,"  ",IF(AA39&lt;100," ", ""))&amp;TEXT(S39,"0.0")</f>
        <v xml:space="preserve"> 18.4</v>
      </c>
      <c r="N39" s="33" t="str">
        <f>IF(AB39&lt;10,"  ",IF(AB39&lt;100," ", ""))&amp;TEXT(T39,"0.0")</f>
        <v xml:space="preserve"> 69.0</v>
      </c>
      <c r="O39" s="32">
        <f>ROUND(X39,1)</f>
        <v>180</v>
      </c>
      <c r="P39" s="31">
        <f>ROUND(Y39,1)</f>
        <v>25.4</v>
      </c>
      <c r="Q39" s="30">
        <f>ROUND(Z39,1)</f>
        <v>24.7</v>
      </c>
      <c r="R39" s="32">
        <f>O39</f>
        <v>180</v>
      </c>
      <c r="S39" s="31">
        <f>ROUND(AA39,1)</f>
        <v>18.399999999999999</v>
      </c>
      <c r="T39" s="30">
        <f>ROUND(AB39,1)</f>
        <v>69</v>
      </c>
      <c r="U39" s="29">
        <v>47</v>
      </c>
      <c r="V39" s="28">
        <v>79</v>
      </c>
      <c r="W39" s="27">
        <v>79</v>
      </c>
      <c r="X39" s="25">
        <f>IF(AH39=0,0,IF(AG39=AC39,MOD((AD39-AE39)/AH39,6),IF(AG39=AD39,(AE39-AC39)/AH39+2,(AC39-AD39)/AH39+4)))*60</f>
        <v>180</v>
      </c>
      <c r="Y39" s="26">
        <f>IF(AH39=0,0,AH39/IF(Z39&lt;50,AI39,2-AI39)) *100</f>
        <v>25.396825396825395</v>
      </c>
      <c r="Z39" s="24">
        <f>AI39/2*100</f>
        <v>24.705882352941178</v>
      </c>
      <c r="AA39" s="25">
        <f>AF39*100</f>
        <v>18.43137254901961</v>
      </c>
      <c r="AB39" s="24">
        <f>(1-AG39)*100</f>
        <v>69.019607843137251</v>
      </c>
      <c r="AC39" s="23">
        <f>U39/255</f>
        <v>0.18431372549019609</v>
      </c>
      <c r="AD39" s="22">
        <f>V39/255</f>
        <v>0.30980392156862746</v>
      </c>
      <c r="AE39" s="21">
        <f>W39/255</f>
        <v>0.30980392156862746</v>
      </c>
      <c r="AF39" s="23">
        <f>MIN(AC39:AE39)</f>
        <v>0.18431372549019609</v>
      </c>
      <c r="AG39" s="22">
        <f>MAX(AC39:AE39)</f>
        <v>0.30980392156862746</v>
      </c>
      <c r="AH39" s="22">
        <f>AG39-AF39</f>
        <v>0.12549019607843137</v>
      </c>
      <c r="AI39" s="21">
        <f>AG39+AF39</f>
        <v>0.49411764705882355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</row>
    <row r="40" spans="1:127" ht="13.7" customHeight="1" x14ac:dyDescent="0.3">
      <c r="A40" s="38" t="s">
        <v>109</v>
      </c>
      <c r="B40" s="37" t="str">
        <f>"rgb:["&amp;F40&amp;","&amp;G40&amp;","&amp;H40&amp;"]"&amp;", hsl:["&amp;I40&amp;","&amp;J40&amp;","&amp;K40&amp;"]"&amp;", hwb:["&amp;L40&amp;","&amp;M40&amp;","&amp;N40&amp;"]"</f>
        <v>rgb:[  0,206,209], hsl:[180.9,100.0, 41.0], hwb:[180.9,  0.0, 18.0]</v>
      </c>
      <c r="C40" s="36" t="str">
        <f>"rgb("&amp;U40&amp;" "&amp;V40&amp;" "&amp;W40&amp;")"</f>
        <v>rgb(0 206 209)</v>
      </c>
      <c r="D40" s="36" t="str">
        <f>"hsl("&amp;O40&amp;" "&amp;P40&amp;"% "&amp;Q40&amp;"%)"</f>
        <v>hsl(180.9 100% 41%)</v>
      </c>
      <c r="E40" s="36" t="str">
        <f>"hwb("&amp;R40&amp;" "&amp;S40&amp;"% "&amp;T40&amp;"%)"</f>
        <v>hwb(180.9 0% 18%)</v>
      </c>
      <c r="F40" s="35" t="str">
        <f>IF(U40&lt;10,"  ",IF(U40&lt;100," ", ""))&amp;U40</f>
        <v xml:space="preserve">  0</v>
      </c>
      <c r="G40" s="34" t="str">
        <f>IF(V40&lt;10,"  ",IF(V40&lt;100," ", ""))&amp;V40</f>
        <v>206</v>
      </c>
      <c r="H40" s="33" t="str">
        <f>IF(W40&lt;10,"  ",IF(W40&lt;100," ", ""))&amp;W40</f>
        <v>209</v>
      </c>
      <c r="I40" s="35" t="str">
        <f>IF(X40&lt;10,"  ",IF(X40&lt;100," ", ""))&amp;TEXT(O40,"0.0")</f>
        <v>180.9</v>
      </c>
      <c r="J40" s="34" t="str">
        <f>IF(Y40&lt;10,"  ",IF(Y40&lt;100," ", ""))&amp;TEXT(P40,"0.0")</f>
        <v>100.0</v>
      </c>
      <c r="K40" s="33" t="str">
        <f>IF(Z40&lt;10,"  ",IF(Z40&lt;100," ", ""))&amp;TEXT(Q40,"0.0")</f>
        <v xml:space="preserve"> 41.0</v>
      </c>
      <c r="L40" s="35" t="str">
        <f>I40</f>
        <v>180.9</v>
      </c>
      <c r="M40" s="34" t="str">
        <f>IF(AA40&lt;10,"  ",IF(AA40&lt;100," ", ""))&amp;TEXT(S40,"0.0")</f>
        <v xml:space="preserve">  0.0</v>
      </c>
      <c r="N40" s="33" t="str">
        <f>IF(AB40&lt;10,"  ",IF(AB40&lt;100," ", ""))&amp;TEXT(T40,"0.0")</f>
        <v xml:space="preserve"> 18.0</v>
      </c>
      <c r="O40" s="32">
        <f>ROUND(X40,1)</f>
        <v>180.9</v>
      </c>
      <c r="P40" s="31">
        <f>ROUND(Y40,1)</f>
        <v>100</v>
      </c>
      <c r="Q40" s="30">
        <f>ROUND(Z40,1)</f>
        <v>41</v>
      </c>
      <c r="R40" s="32">
        <f>O40</f>
        <v>180.9</v>
      </c>
      <c r="S40" s="31">
        <f>ROUND(AA40,1)</f>
        <v>0</v>
      </c>
      <c r="T40" s="30">
        <f>ROUND(AB40,1)</f>
        <v>18</v>
      </c>
      <c r="U40" s="29">
        <v>0</v>
      </c>
      <c r="V40" s="28">
        <v>206</v>
      </c>
      <c r="W40" s="27">
        <v>209</v>
      </c>
      <c r="X40" s="25">
        <f>IF(AH40=0,0,IF(AG40=AC40,MOD((AD40-AE40)/AH40,6),IF(AG40=AD40,(AE40-AC40)/AH40+2,(AC40-AD40)/AH40+4)))*60</f>
        <v>180.86124401913875</v>
      </c>
      <c r="Y40" s="26">
        <f>IF(AH40=0,0,AH40/IF(Z40&lt;50,AI40,2-AI40)) *100</f>
        <v>100</v>
      </c>
      <c r="Z40" s="24">
        <f>AI40/2*100</f>
        <v>40.980392156862742</v>
      </c>
      <c r="AA40" s="25">
        <f>AF40*100</f>
        <v>0</v>
      </c>
      <c r="AB40" s="24">
        <f>(1-AG40)*100</f>
        <v>18.039215686274513</v>
      </c>
      <c r="AC40" s="23">
        <f>U40/255</f>
        <v>0</v>
      </c>
      <c r="AD40" s="22">
        <f>V40/255</f>
        <v>0.80784313725490198</v>
      </c>
      <c r="AE40" s="21">
        <f>W40/255</f>
        <v>0.81960784313725488</v>
      </c>
      <c r="AF40" s="23">
        <f>MIN(AC40:AE40)</f>
        <v>0</v>
      </c>
      <c r="AG40" s="22">
        <f>MAX(AC40:AE40)</f>
        <v>0.81960784313725488</v>
      </c>
      <c r="AH40" s="22">
        <f>AG40-AF40</f>
        <v>0.81960784313725488</v>
      </c>
      <c r="AI40" s="21">
        <f>AG40+AF40</f>
        <v>0.81960784313725488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</row>
    <row r="41" spans="1:127" ht="13.7" customHeight="1" x14ac:dyDescent="0.3">
      <c r="A41" s="38" t="s">
        <v>108</v>
      </c>
      <c r="B41" s="37" t="str">
        <f>"rgb:["&amp;F41&amp;","&amp;G41&amp;","&amp;H41&amp;"]"&amp;", hsl:["&amp;I41&amp;","&amp;J41&amp;","&amp;K41&amp;"]"&amp;", hwb:["&amp;L41&amp;","&amp;M41&amp;","&amp;N41&amp;"]"</f>
        <v>rgb:[148,  0,211], hsl:[282.1,100.0, 41.4], hwb:[282.1,  0.0, 17.3]</v>
      </c>
      <c r="C41" s="36" t="str">
        <f>"rgb("&amp;U41&amp;" "&amp;V41&amp;" "&amp;W41&amp;")"</f>
        <v>rgb(148 0 211)</v>
      </c>
      <c r="D41" s="36" t="str">
        <f>"hsl("&amp;O41&amp;" "&amp;P41&amp;"% "&amp;Q41&amp;"%)"</f>
        <v>hsl(282.1 100% 41.4%)</v>
      </c>
      <c r="E41" s="36" t="str">
        <f>"hwb("&amp;R41&amp;" "&amp;S41&amp;"% "&amp;T41&amp;"%)"</f>
        <v>hwb(282.1 0% 17.3%)</v>
      </c>
      <c r="F41" s="35" t="str">
        <f>IF(U41&lt;10,"  ",IF(U41&lt;100," ", ""))&amp;U41</f>
        <v>148</v>
      </c>
      <c r="G41" s="34" t="str">
        <f>IF(V41&lt;10,"  ",IF(V41&lt;100," ", ""))&amp;V41</f>
        <v xml:space="preserve">  0</v>
      </c>
      <c r="H41" s="33" t="str">
        <f>IF(W41&lt;10,"  ",IF(W41&lt;100," ", ""))&amp;W41</f>
        <v>211</v>
      </c>
      <c r="I41" s="35" t="str">
        <f>IF(X41&lt;10,"  ",IF(X41&lt;100," ", ""))&amp;TEXT(O41,"0.0")</f>
        <v>282.1</v>
      </c>
      <c r="J41" s="34" t="str">
        <f>IF(Y41&lt;10,"  ",IF(Y41&lt;100," ", ""))&amp;TEXT(P41,"0.0")</f>
        <v>100.0</v>
      </c>
      <c r="K41" s="33" t="str">
        <f>IF(Z41&lt;10,"  ",IF(Z41&lt;100," ", ""))&amp;TEXT(Q41,"0.0")</f>
        <v xml:space="preserve"> 41.4</v>
      </c>
      <c r="L41" s="35" t="str">
        <f>I41</f>
        <v>282.1</v>
      </c>
      <c r="M41" s="34" t="str">
        <f>IF(AA41&lt;10,"  ",IF(AA41&lt;100," ", ""))&amp;TEXT(S41,"0.0")</f>
        <v xml:space="preserve">  0.0</v>
      </c>
      <c r="N41" s="33" t="str">
        <f>IF(AB41&lt;10,"  ",IF(AB41&lt;100," ", ""))&amp;TEXT(T41,"0.0")</f>
        <v xml:space="preserve"> 17.3</v>
      </c>
      <c r="O41" s="32">
        <f>ROUND(X41,1)</f>
        <v>282.10000000000002</v>
      </c>
      <c r="P41" s="31">
        <f>ROUND(Y41,1)</f>
        <v>100</v>
      </c>
      <c r="Q41" s="30">
        <f>ROUND(Z41,1)</f>
        <v>41.4</v>
      </c>
      <c r="R41" s="32">
        <f>O41</f>
        <v>282.10000000000002</v>
      </c>
      <c r="S41" s="31">
        <f>ROUND(AA41,1)</f>
        <v>0</v>
      </c>
      <c r="T41" s="30">
        <f>ROUND(AB41,1)</f>
        <v>17.3</v>
      </c>
      <c r="U41" s="29">
        <v>148</v>
      </c>
      <c r="V41" s="28">
        <v>0</v>
      </c>
      <c r="W41" s="27">
        <v>211</v>
      </c>
      <c r="X41" s="25">
        <f>IF(AH41=0,0,IF(AG41=AC41,MOD((AD41-AE41)/AH41,6),IF(AG41=AD41,(AE41-AC41)/AH41+2,(AC41-AD41)/AH41+4)))*60</f>
        <v>282.08530805687207</v>
      </c>
      <c r="Y41" s="26">
        <f>IF(AH41=0,0,AH41/IF(Z41&lt;50,AI41,2-AI41)) *100</f>
        <v>100</v>
      </c>
      <c r="Z41" s="24">
        <f>AI41/2*100</f>
        <v>41.372549019607838</v>
      </c>
      <c r="AA41" s="25">
        <f>AF41*100</f>
        <v>0</v>
      </c>
      <c r="AB41" s="24">
        <f>(1-AG41)*100</f>
        <v>17.25490196078432</v>
      </c>
      <c r="AC41" s="23">
        <f>U41/255</f>
        <v>0.58039215686274515</v>
      </c>
      <c r="AD41" s="22">
        <f>V41/255</f>
        <v>0</v>
      </c>
      <c r="AE41" s="21">
        <f>W41/255</f>
        <v>0.82745098039215681</v>
      </c>
      <c r="AF41" s="23">
        <f>MIN(AC41:AE41)</f>
        <v>0</v>
      </c>
      <c r="AG41" s="22">
        <f>MAX(AC41:AE41)</f>
        <v>0.82745098039215681</v>
      </c>
      <c r="AH41" s="22">
        <f>AG41-AF41</f>
        <v>0.82745098039215681</v>
      </c>
      <c r="AI41" s="21">
        <f>AG41+AF41</f>
        <v>0.82745098039215681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</row>
    <row r="42" spans="1:127" ht="13.7" customHeight="1" x14ac:dyDescent="0.3">
      <c r="A42" s="38" t="s">
        <v>107</v>
      </c>
      <c r="B42" s="37" t="str">
        <f>"rgb:["&amp;F42&amp;","&amp;G42&amp;","&amp;H42&amp;"]"&amp;", hsl:["&amp;I42&amp;","&amp;J42&amp;","&amp;K42&amp;"]"&amp;", hwb:["&amp;L42&amp;","&amp;M42&amp;","&amp;N42&amp;"]"</f>
        <v>rgb:[255, 20,147], hsl:[327.6,100.0, 53.9], hwb:[327.6,  7.8,  0.0]</v>
      </c>
      <c r="C42" s="36" t="str">
        <f>"rgb("&amp;U42&amp;" "&amp;V42&amp;" "&amp;W42&amp;")"</f>
        <v>rgb(255 20 147)</v>
      </c>
      <c r="D42" s="36" t="str">
        <f>"hsl("&amp;O42&amp;" "&amp;P42&amp;"% "&amp;Q42&amp;"%)"</f>
        <v>hsl(327.6 100% 53.9%)</v>
      </c>
      <c r="E42" s="36" t="str">
        <f>"hwb("&amp;R42&amp;" "&amp;S42&amp;"% "&amp;T42&amp;"%)"</f>
        <v>hwb(327.6 7.8% 0%)</v>
      </c>
      <c r="F42" s="35" t="str">
        <f>IF(U42&lt;10,"  ",IF(U42&lt;100," ", ""))&amp;U42</f>
        <v>255</v>
      </c>
      <c r="G42" s="34" t="str">
        <f>IF(V42&lt;10,"  ",IF(V42&lt;100," ", ""))&amp;V42</f>
        <v xml:space="preserve"> 20</v>
      </c>
      <c r="H42" s="33" t="str">
        <f>IF(W42&lt;10,"  ",IF(W42&lt;100," ", ""))&amp;W42</f>
        <v>147</v>
      </c>
      <c r="I42" s="35" t="str">
        <f>IF(X42&lt;10,"  ",IF(X42&lt;100," ", ""))&amp;TEXT(O42,"0.0")</f>
        <v>327.6</v>
      </c>
      <c r="J42" s="34" t="str">
        <f>IF(Y42&lt;10,"  ",IF(Y42&lt;100," ", ""))&amp;TEXT(P42,"0.0")</f>
        <v>100.0</v>
      </c>
      <c r="K42" s="33" t="str">
        <f>IF(Z42&lt;10,"  ",IF(Z42&lt;100," ", ""))&amp;TEXT(Q42,"0.0")</f>
        <v xml:space="preserve"> 53.9</v>
      </c>
      <c r="L42" s="35" t="str">
        <f>I42</f>
        <v>327.6</v>
      </c>
      <c r="M42" s="34" t="str">
        <f>IF(AA42&lt;10,"  ",IF(AA42&lt;100," ", ""))&amp;TEXT(S42,"0.0")</f>
        <v xml:space="preserve">  7.8</v>
      </c>
      <c r="N42" s="33" t="str">
        <f>IF(AB42&lt;10,"  ",IF(AB42&lt;100," ", ""))&amp;TEXT(T42,"0.0")</f>
        <v xml:space="preserve">  0.0</v>
      </c>
      <c r="O42" s="32">
        <f>ROUND(X42,1)</f>
        <v>327.60000000000002</v>
      </c>
      <c r="P42" s="31">
        <f>ROUND(Y42,1)</f>
        <v>100</v>
      </c>
      <c r="Q42" s="30">
        <f>ROUND(Z42,1)</f>
        <v>53.9</v>
      </c>
      <c r="R42" s="32">
        <f>O42</f>
        <v>327.60000000000002</v>
      </c>
      <c r="S42" s="31">
        <f>ROUND(AA42,1)</f>
        <v>7.8</v>
      </c>
      <c r="T42" s="30">
        <f>ROUND(AB42,1)</f>
        <v>0</v>
      </c>
      <c r="U42" s="29">
        <v>255</v>
      </c>
      <c r="V42" s="28">
        <v>20</v>
      </c>
      <c r="W42" s="27">
        <v>147</v>
      </c>
      <c r="X42" s="25">
        <f>IF(AH42=0,0,IF(AG42=AC42,MOD((AD42-AE42)/AH42,6),IF(AG42=AD42,(AE42-AC42)/AH42+2,(AC42-AD42)/AH42+4)))*60</f>
        <v>327.57446808510639</v>
      </c>
      <c r="Y42" s="26">
        <f>IF(AH42=0,0,AH42/IF(Z42&lt;50,AI42,2-AI42)) *100</f>
        <v>100</v>
      </c>
      <c r="Z42" s="24">
        <f>AI42/2*100</f>
        <v>53.921568627450981</v>
      </c>
      <c r="AA42" s="25">
        <f>AF42*100</f>
        <v>7.8431372549019605</v>
      </c>
      <c r="AB42" s="24">
        <f>(1-AG42)*100</f>
        <v>0</v>
      </c>
      <c r="AC42" s="23">
        <f>U42/255</f>
        <v>1</v>
      </c>
      <c r="AD42" s="22">
        <f>V42/255</f>
        <v>7.8431372549019607E-2</v>
      </c>
      <c r="AE42" s="21">
        <f>W42/255</f>
        <v>0.57647058823529407</v>
      </c>
      <c r="AF42" s="23">
        <f>MIN(AC42:AE42)</f>
        <v>7.8431372549019607E-2</v>
      </c>
      <c r="AG42" s="22">
        <f>MAX(AC42:AE42)</f>
        <v>1</v>
      </c>
      <c r="AH42" s="22">
        <f>AG42-AF42</f>
        <v>0.92156862745098045</v>
      </c>
      <c r="AI42" s="21">
        <f>AG42+AF42</f>
        <v>1.0784313725490196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</row>
    <row r="43" spans="1:127" ht="13.7" customHeight="1" x14ac:dyDescent="0.3">
      <c r="A43" s="38" t="s">
        <v>106</v>
      </c>
      <c r="B43" s="37" t="str">
        <f>"rgb:["&amp;F43&amp;","&amp;G43&amp;","&amp;H43&amp;"]"&amp;", hsl:["&amp;I43&amp;","&amp;J43&amp;","&amp;K43&amp;"]"&amp;", hwb:["&amp;L43&amp;","&amp;M43&amp;","&amp;N43&amp;"]"</f>
        <v>rgb:[  0,191,255], hsl:[195.1,100.0, 50.0], hwb:[195.1,  0.0,  0.0]</v>
      </c>
      <c r="C43" s="36" t="str">
        <f>"rgb("&amp;U43&amp;" "&amp;V43&amp;" "&amp;W43&amp;")"</f>
        <v>rgb(0 191 255)</v>
      </c>
      <c r="D43" s="36" t="str">
        <f>"hsl("&amp;O43&amp;" "&amp;P43&amp;"% "&amp;Q43&amp;"%)"</f>
        <v>hsl(195.1 100% 50%)</v>
      </c>
      <c r="E43" s="36" t="str">
        <f>"hwb("&amp;R43&amp;" "&amp;S43&amp;"% "&amp;T43&amp;"%)"</f>
        <v>hwb(195.1 0% 0%)</v>
      </c>
      <c r="F43" s="35" t="str">
        <f>IF(U43&lt;10,"  ",IF(U43&lt;100," ", ""))&amp;U43</f>
        <v xml:space="preserve">  0</v>
      </c>
      <c r="G43" s="34" t="str">
        <f>IF(V43&lt;10,"  ",IF(V43&lt;100," ", ""))&amp;V43</f>
        <v>191</v>
      </c>
      <c r="H43" s="33" t="str">
        <f>IF(W43&lt;10,"  ",IF(W43&lt;100," ", ""))&amp;W43</f>
        <v>255</v>
      </c>
      <c r="I43" s="35" t="str">
        <f>IF(X43&lt;10,"  ",IF(X43&lt;100," ", ""))&amp;TEXT(O43,"0.0")</f>
        <v>195.1</v>
      </c>
      <c r="J43" s="34" t="str">
        <f>IF(Y43&lt;10,"  ",IF(Y43&lt;100," ", ""))&amp;TEXT(P43,"0.0")</f>
        <v>100.0</v>
      </c>
      <c r="K43" s="33" t="str">
        <f>IF(Z43&lt;10,"  ",IF(Z43&lt;100," ", ""))&amp;TEXT(Q43,"0.0")</f>
        <v xml:space="preserve"> 50.0</v>
      </c>
      <c r="L43" s="35" t="str">
        <f>I43</f>
        <v>195.1</v>
      </c>
      <c r="M43" s="34" t="str">
        <f>IF(AA43&lt;10,"  ",IF(AA43&lt;100," ", ""))&amp;TEXT(S43,"0.0")</f>
        <v xml:space="preserve">  0.0</v>
      </c>
      <c r="N43" s="33" t="str">
        <f>IF(AB43&lt;10,"  ",IF(AB43&lt;100," ", ""))&amp;TEXT(T43,"0.0")</f>
        <v xml:space="preserve">  0.0</v>
      </c>
      <c r="O43" s="32">
        <f>ROUND(X43,1)</f>
        <v>195.1</v>
      </c>
      <c r="P43" s="31">
        <f>ROUND(Y43,1)</f>
        <v>100</v>
      </c>
      <c r="Q43" s="30">
        <f>ROUND(Z43,1)</f>
        <v>50</v>
      </c>
      <c r="R43" s="32">
        <f>O43</f>
        <v>195.1</v>
      </c>
      <c r="S43" s="31">
        <f>ROUND(AA43,1)</f>
        <v>0</v>
      </c>
      <c r="T43" s="30">
        <f>ROUND(AB43,1)</f>
        <v>0</v>
      </c>
      <c r="U43" s="29">
        <v>0</v>
      </c>
      <c r="V43" s="28">
        <v>191</v>
      </c>
      <c r="W43" s="27">
        <v>255</v>
      </c>
      <c r="X43" s="25">
        <f>IF(AH43=0,0,IF(AG43=AC43,MOD((AD43-AE43)/AH43,6),IF(AG43=AD43,(AE43-AC43)/AH43+2,(AC43-AD43)/AH43+4)))*60</f>
        <v>195.05882352941177</v>
      </c>
      <c r="Y43" s="26">
        <f>IF(AH43=0,0,AH43/IF(Z43&lt;50,AI43,2-AI43)) *100</f>
        <v>100</v>
      </c>
      <c r="Z43" s="24">
        <f>AI43/2*100</f>
        <v>50</v>
      </c>
      <c r="AA43" s="25">
        <f>AF43*100</f>
        <v>0</v>
      </c>
      <c r="AB43" s="24">
        <f>(1-AG43)*100</f>
        <v>0</v>
      </c>
      <c r="AC43" s="23">
        <f>U43/255</f>
        <v>0</v>
      </c>
      <c r="AD43" s="22">
        <f>V43/255</f>
        <v>0.74901960784313726</v>
      </c>
      <c r="AE43" s="21">
        <f>W43/255</f>
        <v>1</v>
      </c>
      <c r="AF43" s="23">
        <f>MIN(AC43:AE43)</f>
        <v>0</v>
      </c>
      <c r="AG43" s="22">
        <f>MAX(AC43:AE43)</f>
        <v>1</v>
      </c>
      <c r="AH43" s="22">
        <f>AG43-AF43</f>
        <v>1</v>
      </c>
      <c r="AI43" s="21">
        <f>AG43+AF43</f>
        <v>1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</row>
    <row r="44" spans="1:127" ht="13.7" customHeight="1" x14ac:dyDescent="0.3">
      <c r="A44" s="38" t="s">
        <v>105</v>
      </c>
      <c r="B44" s="37" t="str">
        <f>"rgb:["&amp;F44&amp;","&amp;G44&amp;","&amp;H44&amp;"]"&amp;", hsl:["&amp;I44&amp;","&amp;J44&amp;","&amp;K44&amp;"]"&amp;", hwb:["&amp;L44&amp;","&amp;M44&amp;","&amp;N44&amp;"]"</f>
        <v>rgb:[105,105,105], hsl:[  0.0,  0.0, 41.2], hwb:[  0.0, 41.2, 58.8]</v>
      </c>
      <c r="C44" s="36" t="str">
        <f>"rgb("&amp;U44&amp;" "&amp;V44&amp;" "&amp;W44&amp;")"</f>
        <v>rgb(105 105 105)</v>
      </c>
      <c r="D44" s="36" t="str">
        <f>"hsl("&amp;O44&amp;" "&amp;P44&amp;"% "&amp;Q44&amp;"%)"</f>
        <v>hsl(0 0% 41.2%)</v>
      </c>
      <c r="E44" s="36" t="str">
        <f>"hwb("&amp;R44&amp;" "&amp;S44&amp;"% "&amp;T44&amp;"%)"</f>
        <v>hwb(0 41.2% 58.8%)</v>
      </c>
      <c r="F44" s="35" t="str">
        <f>IF(U44&lt;10,"  ",IF(U44&lt;100," ", ""))&amp;U44</f>
        <v>105</v>
      </c>
      <c r="G44" s="34" t="str">
        <f>IF(V44&lt;10,"  ",IF(V44&lt;100," ", ""))&amp;V44</f>
        <v>105</v>
      </c>
      <c r="H44" s="33" t="str">
        <f>IF(W44&lt;10,"  ",IF(W44&lt;100," ", ""))&amp;W44</f>
        <v>105</v>
      </c>
      <c r="I44" s="35" t="str">
        <f>IF(X44&lt;10,"  ",IF(X44&lt;100," ", ""))&amp;TEXT(O44,"0.0")</f>
        <v xml:space="preserve">  0.0</v>
      </c>
      <c r="J44" s="34" t="str">
        <f>IF(Y44&lt;10,"  ",IF(Y44&lt;100," ", ""))&amp;TEXT(P44,"0.0")</f>
        <v xml:space="preserve">  0.0</v>
      </c>
      <c r="K44" s="33" t="str">
        <f>IF(Z44&lt;10,"  ",IF(Z44&lt;100," ", ""))&amp;TEXT(Q44,"0.0")</f>
        <v xml:space="preserve"> 41.2</v>
      </c>
      <c r="L44" s="35" t="str">
        <f>I44</f>
        <v xml:space="preserve">  0.0</v>
      </c>
      <c r="M44" s="34" t="str">
        <f>IF(AA44&lt;10,"  ",IF(AA44&lt;100," ", ""))&amp;TEXT(S44,"0.0")</f>
        <v xml:space="preserve"> 41.2</v>
      </c>
      <c r="N44" s="33" t="str">
        <f>IF(AB44&lt;10,"  ",IF(AB44&lt;100," ", ""))&amp;TEXT(T44,"0.0")</f>
        <v xml:space="preserve"> 58.8</v>
      </c>
      <c r="O44" s="32">
        <f>ROUND(X44,1)</f>
        <v>0</v>
      </c>
      <c r="P44" s="31">
        <f>ROUND(Y44,1)</f>
        <v>0</v>
      </c>
      <c r="Q44" s="30">
        <f>ROUND(Z44,1)</f>
        <v>41.2</v>
      </c>
      <c r="R44" s="32">
        <f>O44</f>
        <v>0</v>
      </c>
      <c r="S44" s="31">
        <f>ROUND(AA44,1)</f>
        <v>41.2</v>
      </c>
      <c r="T44" s="30">
        <f>ROUND(AB44,1)</f>
        <v>58.8</v>
      </c>
      <c r="U44" s="29">
        <v>105</v>
      </c>
      <c r="V44" s="28">
        <v>105</v>
      </c>
      <c r="W44" s="27">
        <v>105</v>
      </c>
      <c r="X44" s="25">
        <f>IF(AH44=0,0,IF(AG44=AC44,MOD((AD44-AE44)/AH44,6),IF(AG44=AD44,(AE44-AC44)/AH44+2,(AC44-AD44)/AH44+4)))*60</f>
        <v>0</v>
      </c>
      <c r="Y44" s="26">
        <f>IF(AH44=0,0,AH44/IF(Z44&lt;50,AI44,2-AI44)) *100</f>
        <v>0</v>
      </c>
      <c r="Z44" s="24">
        <f>AI44/2*100</f>
        <v>41.17647058823529</v>
      </c>
      <c r="AA44" s="25">
        <f>AF44*100</f>
        <v>41.17647058823529</v>
      </c>
      <c r="AB44" s="24">
        <f>(1-AG44)*100</f>
        <v>58.82352941176471</v>
      </c>
      <c r="AC44" s="23">
        <f>U44/255</f>
        <v>0.41176470588235292</v>
      </c>
      <c r="AD44" s="22">
        <f>V44/255</f>
        <v>0.41176470588235292</v>
      </c>
      <c r="AE44" s="21">
        <f>W44/255</f>
        <v>0.41176470588235292</v>
      </c>
      <c r="AF44" s="23">
        <f>MIN(AC44:AE44)</f>
        <v>0.41176470588235292</v>
      </c>
      <c r="AG44" s="22">
        <f>MAX(AC44:AE44)</f>
        <v>0.41176470588235292</v>
      </c>
      <c r="AH44" s="22">
        <f>AG44-AF44</f>
        <v>0</v>
      </c>
      <c r="AI44" s="21">
        <f>AG44+AF44</f>
        <v>0.82352941176470584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</row>
    <row r="45" spans="1:127" ht="13.7" customHeight="1" x14ac:dyDescent="0.3">
      <c r="A45" s="38" t="s">
        <v>104</v>
      </c>
      <c r="B45" s="37" t="str">
        <f>"rgb:["&amp;F45&amp;","&amp;G45&amp;","&amp;H45&amp;"]"&amp;", hsl:["&amp;I45&amp;","&amp;J45&amp;","&amp;K45&amp;"]"&amp;", hwb:["&amp;L45&amp;","&amp;M45&amp;","&amp;N45&amp;"]"</f>
        <v>rgb:[105,105,105], hsl:[  0.0,  0.0, 41.2], hwb:[  0.0, 41.2, 58.8]</v>
      </c>
      <c r="C45" s="36" t="str">
        <f>"rgb("&amp;U45&amp;" "&amp;V45&amp;" "&amp;W45&amp;")"</f>
        <v>rgb(105 105 105)</v>
      </c>
      <c r="D45" s="36" t="str">
        <f>"hsl("&amp;O45&amp;" "&amp;P45&amp;"% "&amp;Q45&amp;"%)"</f>
        <v>hsl(0 0% 41.2%)</v>
      </c>
      <c r="E45" s="36" t="str">
        <f>"hwb("&amp;R45&amp;" "&amp;S45&amp;"% "&amp;T45&amp;"%)"</f>
        <v>hwb(0 41.2% 58.8%)</v>
      </c>
      <c r="F45" s="35" t="str">
        <f>IF(U45&lt;10,"  ",IF(U45&lt;100," ", ""))&amp;U45</f>
        <v>105</v>
      </c>
      <c r="G45" s="34" t="str">
        <f>IF(V45&lt;10,"  ",IF(V45&lt;100," ", ""))&amp;V45</f>
        <v>105</v>
      </c>
      <c r="H45" s="33" t="str">
        <f>IF(W45&lt;10,"  ",IF(W45&lt;100," ", ""))&amp;W45</f>
        <v>105</v>
      </c>
      <c r="I45" s="35" t="str">
        <f>IF(X45&lt;10,"  ",IF(X45&lt;100," ", ""))&amp;TEXT(O45,"0.0")</f>
        <v xml:space="preserve">  0.0</v>
      </c>
      <c r="J45" s="34" t="str">
        <f>IF(Y45&lt;10,"  ",IF(Y45&lt;100," ", ""))&amp;TEXT(P45,"0.0")</f>
        <v xml:space="preserve">  0.0</v>
      </c>
      <c r="K45" s="33" t="str">
        <f>IF(Z45&lt;10,"  ",IF(Z45&lt;100," ", ""))&amp;TEXT(Q45,"0.0")</f>
        <v xml:space="preserve"> 41.2</v>
      </c>
      <c r="L45" s="35" t="str">
        <f>I45</f>
        <v xml:space="preserve">  0.0</v>
      </c>
      <c r="M45" s="34" t="str">
        <f>IF(AA45&lt;10,"  ",IF(AA45&lt;100," ", ""))&amp;TEXT(S45,"0.0")</f>
        <v xml:space="preserve"> 41.2</v>
      </c>
      <c r="N45" s="33" t="str">
        <f>IF(AB45&lt;10,"  ",IF(AB45&lt;100," ", ""))&amp;TEXT(T45,"0.0")</f>
        <v xml:space="preserve"> 58.8</v>
      </c>
      <c r="O45" s="32">
        <f>ROUND(X45,1)</f>
        <v>0</v>
      </c>
      <c r="P45" s="31">
        <f>ROUND(Y45,1)</f>
        <v>0</v>
      </c>
      <c r="Q45" s="30">
        <f>ROUND(Z45,1)</f>
        <v>41.2</v>
      </c>
      <c r="R45" s="32">
        <f>O45</f>
        <v>0</v>
      </c>
      <c r="S45" s="31">
        <f>ROUND(AA45,1)</f>
        <v>41.2</v>
      </c>
      <c r="T45" s="30">
        <f>ROUND(AB45,1)</f>
        <v>58.8</v>
      </c>
      <c r="U45" s="29">
        <v>105</v>
      </c>
      <c r="V45" s="28">
        <v>105</v>
      </c>
      <c r="W45" s="27">
        <v>105</v>
      </c>
      <c r="X45" s="25">
        <f>IF(AH45=0,0,IF(AG45=AC45,MOD((AD45-AE45)/AH45,6),IF(AG45=AD45,(AE45-AC45)/AH45+2,(AC45-AD45)/AH45+4)))*60</f>
        <v>0</v>
      </c>
      <c r="Y45" s="26">
        <f>IF(AH45=0,0,AH45/IF(Z45&lt;50,AI45,2-AI45)) *100</f>
        <v>0</v>
      </c>
      <c r="Z45" s="24">
        <f>AI45/2*100</f>
        <v>41.17647058823529</v>
      </c>
      <c r="AA45" s="25">
        <f>AF45*100</f>
        <v>41.17647058823529</v>
      </c>
      <c r="AB45" s="24">
        <f>(1-AG45)*100</f>
        <v>58.82352941176471</v>
      </c>
      <c r="AC45" s="23">
        <f>U45/255</f>
        <v>0.41176470588235292</v>
      </c>
      <c r="AD45" s="22">
        <f>V45/255</f>
        <v>0.41176470588235292</v>
      </c>
      <c r="AE45" s="21">
        <f>W45/255</f>
        <v>0.41176470588235292</v>
      </c>
      <c r="AF45" s="23">
        <f>MIN(AC45:AE45)</f>
        <v>0.41176470588235292</v>
      </c>
      <c r="AG45" s="22">
        <f>MAX(AC45:AE45)</f>
        <v>0.41176470588235292</v>
      </c>
      <c r="AH45" s="22">
        <f>AG45-AF45</f>
        <v>0</v>
      </c>
      <c r="AI45" s="21">
        <f>AG45+AF45</f>
        <v>0.82352941176470584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</row>
    <row r="46" spans="1:127" ht="13.7" customHeight="1" x14ac:dyDescent="0.3">
      <c r="A46" s="38" t="s">
        <v>103</v>
      </c>
      <c r="B46" s="37" t="str">
        <f>"rgb:["&amp;F46&amp;","&amp;G46&amp;","&amp;H46&amp;"]"&amp;", hsl:["&amp;I46&amp;","&amp;J46&amp;","&amp;K46&amp;"]"&amp;", hwb:["&amp;L46&amp;","&amp;M46&amp;","&amp;N46&amp;"]"</f>
        <v>rgb:[ 30,144,255], hsl:[209.6,100.0, 55.9], hwb:[209.6, 11.8,  0.0]</v>
      </c>
      <c r="C46" s="36" t="str">
        <f>"rgb("&amp;U46&amp;" "&amp;V46&amp;" "&amp;W46&amp;")"</f>
        <v>rgb(30 144 255)</v>
      </c>
      <c r="D46" s="36" t="str">
        <f>"hsl("&amp;O46&amp;" "&amp;P46&amp;"% "&amp;Q46&amp;"%)"</f>
        <v>hsl(209.6 100% 55.9%)</v>
      </c>
      <c r="E46" s="36" t="str">
        <f>"hwb("&amp;R46&amp;" "&amp;S46&amp;"% "&amp;T46&amp;"%)"</f>
        <v>hwb(209.6 11.8% 0%)</v>
      </c>
      <c r="F46" s="35" t="str">
        <f>IF(U46&lt;10,"  ",IF(U46&lt;100," ", ""))&amp;U46</f>
        <v xml:space="preserve"> 30</v>
      </c>
      <c r="G46" s="34" t="str">
        <f>IF(V46&lt;10,"  ",IF(V46&lt;100," ", ""))&amp;V46</f>
        <v>144</v>
      </c>
      <c r="H46" s="33" t="str">
        <f>IF(W46&lt;10,"  ",IF(W46&lt;100," ", ""))&amp;W46</f>
        <v>255</v>
      </c>
      <c r="I46" s="35" t="str">
        <f>IF(X46&lt;10,"  ",IF(X46&lt;100," ", ""))&amp;TEXT(O46,"0.0")</f>
        <v>209.6</v>
      </c>
      <c r="J46" s="34" t="str">
        <f>IF(Y46&lt;10,"  ",IF(Y46&lt;100," ", ""))&amp;TEXT(P46,"0.0")</f>
        <v>100.0</v>
      </c>
      <c r="K46" s="33" t="str">
        <f>IF(Z46&lt;10,"  ",IF(Z46&lt;100," ", ""))&amp;TEXT(Q46,"0.0")</f>
        <v xml:space="preserve"> 55.9</v>
      </c>
      <c r="L46" s="35" t="str">
        <f>I46</f>
        <v>209.6</v>
      </c>
      <c r="M46" s="34" t="str">
        <f>IF(AA46&lt;10,"  ",IF(AA46&lt;100," ", ""))&amp;TEXT(S46,"0.0")</f>
        <v xml:space="preserve"> 11.8</v>
      </c>
      <c r="N46" s="33" t="str">
        <f>IF(AB46&lt;10,"  ",IF(AB46&lt;100," ", ""))&amp;TEXT(T46,"0.0")</f>
        <v xml:space="preserve">  0.0</v>
      </c>
      <c r="O46" s="32">
        <f>ROUND(X46,1)</f>
        <v>209.6</v>
      </c>
      <c r="P46" s="31">
        <f>ROUND(Y46,1)</f>
        <v>100</v>
      </c>
      <c r="Q46" s="30">
        <f>ROUND(Z46,1)</f>
        <v>55.9</v>
      </c>
      <c r="R46" s="32">
        <f>O46</f>
        <v>209.6</v>
      </c>
      <c r="S46" s="31">
        <f>ROUND(AA46,1)</f>
        <v>11.8</v>
      </c>
      <c r="T46" s="30">
        <f>ROUND(AB46,1)</f>
        <v>0</v>
      </c>
      <c r="U46" s="29">
        <v>30</v>
      </c>
      <c r="V46" s="28">
        <v>144</v>
      </c>
      <c r="W46" s="27">
        <v>255</v>
      </c>
      <c r="X46" s="25">
        <f>IF(AH46=0,0,IF(AG46=AC46,MOD((AD46-AE46)/AH46,6),IF(AG46=AD46,(AE46-AC46)/AH46+2,(AC46-AD46)/AH46+4)))*60</f>
        <v>209.6</v>
      </c>
      <c r="Y46" s="26">
        <f>IF(AH46=0,0,AH46/IF(Z46&lt;50,AI46,2-AI46)) *100</f>
        <v>100</v>
      </c>
      <c r="Z46" s="24">
        <f>AI46/2*100</f>
        <v>55.882352941176471</v>
      </c>
      <c r="AA46" s="25">
        <f>AF46*100</f>
        <v>11.76470588235294</v>
      </c>
      <c r="AB46" s="24">
        <f>(1-AG46)*100</f>
        <v>0</v>
      </c>
      <c r="AC46" s="23">
        <f>U46/255</f>
        <v>0.11764705882352941</v>
      </c>
      <c r="AD46" s="22">
        <f>V46/255</f>
        <v>0.56470588235294117</v>
      </c>
      <c r="AE46" s="21">
        <f>W46/255</f>
        <v>1</v>
      </c>
      <c r="AF46" s="23">
        <f>MIN(AC46:AE46)</f>
        <v>0.11764705882352941</v>
      </c>
      <c r="AG46" s="22">
        <f>MAX(AC46:AE46)</f>
        <v>1</v>
      </c>
      <c r="AH46" s="22">
        <f>AG46-AF46</f>
        <v>0.88235294117647056</v>
      </c>
      <c r="AI46" s="21">
        <f>AG46+AF46</f>
        <v>1.1176470588235294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</row>
    <row r="47" spans="1:127" ht="13.7" customHeight="1" x14ac:dyDescent="0.3">
      <c r="A47" s="38" t="s">
        <v>102</v>
      </c>
      <c r="B47" s="37" t="str">
        <f>"rgb:["&amp;F47&amp;","&amp;G47&amp;","&amp;H47&amp;"]"&amp;", hsl:["&amp;I47&amp;","&amp;J47&amp;","&amp;K47&amp;"]"&amp;", hwb:["&amp;L47&amp;","&amp;M47&amp;","&amp;N47&amp;"]"</f>
        <v>rgb:[178, 34, 34], hsl:[  0.0, 67.9, 41.6], hwb:[  0.0, 13.3, 30.2]</v>
      </c>
      <c r="C47" s="36" t="str">
        <f>"rgb("&amp;U47&amp;" "&amp;V47&amp;" "&amp;W47&amp;")"</f>
        <v>rgb(178 34 34)</v>
      </c>
      <c r="D47" s="36" t="str">
        <f>"hsl("&amp;O47&amp;" "&amp;P47&amp;"% "&amp;Q47&amp;"%)"</f>
        <v>hsl(0 67.9% 41.6%)</v>
      </c>
      <c r="E47" s="36" t="str">
        <f>"hwb("&amp;R47&amp;" "&amp;S47&amp;"% "&amp;T47&amp;"%)"</f>
        <v>hwb(0 13.3% 30.2%)</v>
      </c>
      <c r="F47" s="35" t="str">
        <f>IF(U47&lt;10,"  ",IF(U47&lt;100," ", ""))&amp;U47</f>
        <v>178</v>
      </c>
      <c r="G47" s="34" t="str">
        <f>IF(V47&lt;10,"  ",IF(V47&lt;100," ", ""))&amp;V47</f>
        <v xml:space="preserve"> 34</v>
      </c>
      <c r="H47" s="33" t="str">
        <f>IF(W47&lt;10,"  ",IF(W47&lt;100," ", ""))&amp;W47</f>
        <v xml:space="preserve"> 34</v>
      </c>
      <c r="I47" s="35" t="str">
        <f>IF(X47&lt;10,"  ",IF(X47&lt;100," ", ""))&amp;TEXT(O47,"0.0")</f>
        <v xml:space="preserve">  0.0</v>
      </c>
      <c r="J47" s="34" t="str">
        <f>IF(Y47&lt;10,"  ",IF(Y47&lt;100," ", ""))&amp;TEXT(P47,"0.0")</f>
        <v xml:space="preserve"> 67.9</v>
      </c>
      <c r="K47" s="33" t="str">
        <f>IF(Z47&lt;10,"  ",IF(Z47&lt;100," ", ""))&amp;TEXT(Q47,"0.0")</f>
        <v xml:space="preserve"> 41.6</v>
      </c>
      <c r="L47" s="35" t="str">
        <f>I47</f>
        <v xml:space="preserve">  0.0</v>
      </c>
      <c r="M47" s="34" t="str">
        <f>IF(AA47&lt;10,"  ",IF(AA47&lt;100," ", ""))&amp;TEXT(S47,"0.0")</f>
        <v xml:space="preserve"> 13.3</v>
      </c>
      <c r="N47" s="33" t="str">
        <f>IF(AB47&lt;10,"  ",IF(AB47&lt;100," ", ""))&amp;TEXT(T47,"0.0")</f>
        <v xml:space="preserve"> 30.2</v>
      </c>
      <c r="O47" s="32">
        <f>ROUND(X47,1)</f>
        <v>0</v>
      </c>
      <c r="P47" s="31">
        <f>ROUND(Y47,1)</f>
        <v>67.900000000000006</v>
      </c>
      <c r="Q47" s="30">
        <f>ROUND(Z47,1)</f>
        <v>41.6</v>
      </c>
      <c r="R47" s="32">
        <f>O47</f>
        <v>0</v>
      </c>
      <c r="S47" s="31">
        <f>ROUND(AA47,1)</f>
        <v>13.3</v>
      </c>
      <c r="T47" s="30">
        <f>ROUND(AB47,1)</f>
        <v>30.2</v>
      </c>
      <c r="U47" s="29">
        <v>178</v>
      </c>
      <c r="V47" s="28">
        <v>34</v>
      </c>
      <c r="W47" s="27">
        <v>34</v>
      </c>
      <c r="X47" s="25">
        <f>IF(AH47=0,0,IF(AG47=AC47,MOD((AD47-AE47)/AH47,6),IF(AG47=AD47,(AE47-AC47)/AH47+2,(AC47-AD47)/AH47+4)))*60</f>
        <v>0</v>
      </c>
      <c r="Y47" s="26">
        <f>IF(AH47=0,0,AH47/IF(Z47&lt;50,AI47,2-AI47)) *100</f>
        <v>67.924528301886795</v>
      </c>
      <c r="Z47" s="24">
        <f>AI47/2*100</f>
        <v>41.568627450980387</v>
      </c>
      <c r="AA47" s="25">
        <f>AF47*100</f>
        <v>13.333333333333334</v>
      </c>
      <c r="AB47" s="24">
        <f>(1-AG47)*100</f>
        <v>30.196078431372552</v>
      </c>
      <c r="AC47" s="23">
        <f>U47/255</f>
        <v>0.69803921568627447</v>
      </c>
      <c r="AD47" s="22">
        <f>V47/255</f>
        <v>0.13333333333333333</v>
      </c>
      <c r="AE47" s="21">
        <f>W47/255</f>
        <v>0.13333333333333333</v>
      </c>
      <c r="AF47" s="23">
        <f>MIN(AC47:AE47)</f>
        <v>0.13333333333333333</v>
      </c>
      <c r="AG47" s="22">
        <f>MAX(AC47:AE47)</f>
        <v>0.69803921568627447</v>
      </c>
      <c r="AH47" s="22">
        <f>AG47-AF47</f>
        <v>0.56470588235294117</v>
      </c>
      <c r="AI47" s="21">
        <f>AG47+AF47</f>
        <v>0.83137254901960778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</row>
    <row r="48" spans="1:127" ht="13.7" customHeight="1" x14ac:dyDescent="0.3">
      <c r="A48" s="38" t="s">
        <v>101</v>
      </c>
      <c r="B48" s="37" t="str">
        <f>"rgb:["&amp;F48&amp;","&amp;G48&amp;","&amp;H48&amp;"]"&amp;", hsl:["&amp;I48&amp;","&amp;J48&amp;","&amp;K48&amp;"]"&amp;", hwb:["&amp;L48&amp;","&amp;M48&amp;","&amp;N48&amp;"]"</f>
        <v>rgb:[255,250,240], hsl:[ 40.0,100.0, 97.1], hwb:[ 40.0, 94.1,  0.0]</v>
      </c>
      <c r="C48" s="36" t="str">
        <f>"rgb("&amp;U48&amp;" "&amp;V48&amp;" "&amp;W48&amp;")"</f>
        <v>rgb(255 250 240)</v>
      </c>
      <c r="D48" s="36" t="str">
        <f>"hsl("&amp;O48&amp;" "&amp;P48&amp;"% "&amp;Q48&amp;"%)"</f>
        <v>hsl(40 100% 97.1%)</v>
      </c>
      <c r="E48" s="36" t="str">
        <f>"hwb("&amp;R48&amp;" "&amp;S48&amp;"% "&amp;T48&amp;"%)"</f>
        <v>hwb(40 94.1% 0%)</v>
      </c>
      <c r="F48" s="35" t="str">
        <f>IF(U48&lt;10,"  ",IF(U48&lt;100," ", ""))&amp;U48</f>
        <v>255</v>
      </c>
      <c r="G48" s="34" t="str">
        <f>IF(V48&lt;10,"  ",IF(V48&lt;100," ", ""))&amp;V48</f>
        <v>250</v>
      </c>
      <c r="H48" s="33" t="str">
        <f>IF(W48&lt;10,"  ",IF(W48&lt;100," ", ""))&amp;W48</f>
        <v>240</v>
      </c>
      <c r="I48" s="35" t="str">
        <f>IF(X48&lt;10,"  ",IF(X48&lt;100," ", ""))&amp;TEXT(O48,"0.0")</f>
        <v xml:space="preserve"> 40.0</v>
      </c>
      <c r="J48" s="34" t="str">
        <f>IF(Y48&lt;10,"  ",IF(Y48&lt;100," ", ""))&amp;TEXT(P48,"0.0")</f>
        <v>100.0</v>
      </c>
      <c r="K48" s="33" t="str">
        <f>IF(Z48&lt;10,"  ",IF(Z48&lt;100," ", ""))&amp;TEXT(Q48,"0.0")</f>
        <v xml:space="preserve"> 97.1</v>
      </c>
      <c r="L48" s="35" t="str">
        <f>I48</f>
        <v xml:space="preserve"> 40.0</v>
      </c>
      <c r="M48" s="34" t="str">
        <f>IF(AA48&lt;10,"  ",IF(AA48&lt;100," ", ""))&amp;TEXT(S48,"0.0")</f>
        <v xml:space="preserve"> 94.1</v>
      </c>
      <c r="N48" s="33" t="str">
        <f>IF(AB48&lt;10,"  ",IF(AB48&lt;100," ", ""))&amp;TEXT(T48,"0.0")</f>
        <v xml:space="preserve">  0.0</v>
      </c>
      <c r="O48" s="32">
        <f>ROUND(X48,1)</f>
        <v>40</v>
      </c>
      <c r="P48" s="31">
        <f>ROUND(Y48,1)</f>
        <v>100</v>
      </c>
      <c r="Q48" s="30">
        <f>ROUND(Z48,1)</f>
        <v>97.1</v>
      </c>
      <c r="R48" s="32">
        <f>O48</f>
        <v>40</v>
      </c>
      <c r="S48" s="31">
        <f>ROUND(AA48,1)</f>
        <v>94.1</v>
      </c>
      <c r="T48" s="30">
        <f>ROUND(AB48,1)</f>
        <v>0</v>
      </c>
      <c r="U48" s="29">
        <v>255</v>
      </c>
      <c r="V48" s="28">
        <v>250</v>
      </c>
      <c r="W48" s="27">
        <v>240</v>
      </c>
      <c r="X48" s="25">
        <f>IF(AH48=0,0,IF(AG48=AC48,MOD((AD48-AE48)/AH48,6),IF(AG48=AD48,(AE48-AC48)/AH48+2,(AC48-AD48)/AH48+4)))*60</f>
        <v>39.999999999999964</v>
      </c>
      <c r="Y48" s="26">
        <f>IF(AH48=0,0,AH48/IF(Z48&lt;50,AI48,2-AI48)) *100</f>
        <v>100</v>
      </c>
      <c r="Z48" s="24">
        <f>AI48/2*100</f>
        <v>97.058823529411768</v>
      </c>
      <c r="AA48" s="25">
        <f>AF48*100</f>
        <v>94.117647058823522</v>
      </c>
      <c r="AB48" s="24">
        <f>(1-AG48)*100</f>
        <v>0</v>
      </c>
      <c r="AC48" s="23">
        <f>U48/255</f>
        <v>1</v>
      </c>
      <c r="AD48" s="22">
        <f>V48/255</f>
        <v>0.98039215686274506</v>
      </c>
      <c r="AE48" s="21">
        <f>W48/255</f>
        <v>0.94117647058823528</v>
      </c>
      <c r="AF48" s="23">
        <f>MIN(AC48:AE48)</f>
        <v>0.94117647058823528</v>
      </c>
      <c r="AG48" s="22">
        <f>MAX(AC48:AE48)</f>
        <v>1</v>
      </c>
      <c r="AH48" s="22">
        <f>AG48-AF48</f>
        <v>5.8823529411764719E-2</v>
      </c>
      <c r="AI48" s="21">
        <f>AG48+AF48</f>
        <v>1.9411764705882353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</row>
    <row r="49" spans="1:127" ht="13.7" customHeight="1" x14ac:dyDescent="0.3">
      <c r="A49" s="38" t="s">
        <v>100</v>
      </c>
      <c r="B49" s="37" t="str">
        <f>"rgb:["&amp;F49&amp;","&amp;G49&amp;","&amp;H49&amp;"]"&amp;", hsl:["&amp;I49&amp;","&amp;J49&amp;","&amp;K49&amp;"]"&amp;", hwb:["&amp;L49&amp;","&amp;M49&amp;","&amp;N49&amp;"]"</f>
        <v>rgb:[ 34,139, 34], hsl:[120.0, 60.7, 33.9], hwb:[120.0, 13.3, 45.5]</v>
      </c>
      <c r="C49" s="36" t="str">
        <f>"rgb("&amp;U49&amp;" "&amp;V49&amp;" "&amp;W49&amp;")"</f>
        <v>rgb(34 139 34)</v>
      </c>
      <c r="D49" s="36" t="str">
        <f>"hsl("&amp;O49&amp;" "&amp;P49&amp;"% "&amp;Q49&amp;"%)"</f>
        <v>hsl(120 60.7% 33.9%)</v>
      </c>
      <c r="E49" s="36" t="str">
        <f>"hwb("&amp;R49&amp;" "&amp;S49&amp;"% "&amp;T49&amp;"%)"</f>
        <v>hwb(120 13.3% 45.5%)</v>
      </c>
      <c r="F49" s="35" t="str">
        <f>IF(U49&lt;10,"  ",IF(U49&lt;100," ", ""))&amp;U49</f>
        <v xml:space="preserve"> 34</v>
      </c>
      <c r="G49" s="34" t="str">
        <f>IF(V49&lt;10,"  ",IF(V49&lt;100," ", ""))&amp;V49</f>
        <v>139</v>
      </c>
      <c r="H49" s="33" t="str">
        <f>IF(W49&lt;10,"  ",IF(W49&lt;100," ", ""))&amp;W49</f>
        <v xml:space="preserve"> 34</v>
      </c>
      <c r="I49" s="35" t="str">
        <f>IF(X49&lt;10,"  ",IF(X49&lt;100," ", ""))&amp;TEXT(O49,"0.0")</f>
        <v>120.0</v>
      </c>
      <c r="J49" s="34" t="str">
        <f>IF(Y49&lt;10,"  ",IF(Y49&lt;100," ", ""))&amp;TEXT(P49,"0.0")</f>
        <v xml:space="preserve"> 60.7</v>
      </c>
      <c r="K49" s="33" t="str">
        <f>IF(Z49&lt;10,"  ",IF(Z49&lt;100," ", ""))&amp;TEXT(Q49,"0.0")</f>
        <v xml:space="preserve"> 33.9</v>
      </c>
      <c r="L49" s="35" t="str">
        <f>I49</f>
        <v>120.0</v>
      </c>
      <c r="M49" s="34" t="str">
        <f>IF(AA49&lt;10,"  ",IF(AA49&lt;100," ", ""))&amp;TEXT(S49,"0.0")</f>
        <v xml:space="preserve"> 13.3</v>
      </c>
      <c r="N49" s="33" t="str">
        <f>IF(AB49&lt;10,"  ",IF(AB49&lt;100," ", ""))&amp;TEXT(T49,"0.0")</f>
        <v xml:space="preserve"> 45.5</v>
      </c>
      <c r="O49" s="32">
        <f>ROUND(X49,1)</f>
        <v>120</v>
      </c>
      <c r="P49" s="31">
        <f>ROUND(Y49,1)</f>
        <v>60.7</v>
      </c>
      <c r="Q49" s="30">
        <f>ROUND(Z49,1)</f>
        <v>33.9</v>
      </c>
      <c r="R49" s="32">
        <f>O49</f>
        <v>120</v>
      </c>
      <c r="S49" s="31">
        <f>ROUND(AA49,1)</f>
        <v>13.3</v>
      </c>
      <c r="T49" s="30">
        <f>ROUND(AB49,1)</f>
        <v>45.5</v>
      </c>
      <c r="U49" s="29">
        <v>34</v>
      </c>
      <c r="V49" s="28">
        <v>139</v>
      </c>
      <c r="W49" s="27">
        <v>34</v>
      </c>
      <c r="X49" s="25">
        <f>IF(AH49=0,0,IF(AG49=AC49,MOD((AD49-AE49)/AH49,6),IF(AG49=AD49,(AE49-AC49)/AH49+2,(AC49-AD49)/AH49+4)))*60</f>
        <v>120</v>
      </c>
      <c r="Y49" s="26">
        <f>IF(AH49=0,0,AH49/IF(Z49&lt;50,AI49,2-AI49)) *100</f>
        <v>60.693641618497118</v>
      </c>
      <c r="Z49" s="24">
        <f>AI49/2*100</f>
        <v>33.921568627450974</v>
      </c>
      <c r="AA49" s="25">
        <f>AF49*100</f>
        <v>13.333333333333334</v>
      </c>
      <c r="AB49" s="24">
        <f>(1-AG49)*100</f>
        <v>45.490196078431374</v>
      </c>
      <c r="AC49" s="23">
        <f>U49/255</f>
        <v>0.13333333333333333</v>
      </c>
      <c r="AD49" s="22">
        <f>V49/255</f>
        <v>0.54509803921568623</v>
      </c>
      <c r="AE49" s="21">
        <f>W49/255</f>
        <v>0.13333333333333333</v>
      </c>
      <c r="AF49" s="23">
        <f>MIN(AC49:AE49)</f>
        <v>0.13333333333333333</v>
      </c>
      <c r="AG49" s="22">
        <f>MAX(AC49:AE49)</f>
        <v>0.54509803921568623</v>
      </c>
      <c r="AH49" s="22">
        <f>AG49-AF49</f>
        <v>0.41176470588235292</v>
      </c>
      <c r="AI49" s="21">
        <f>AG49+AF49</f>
        <v>0.67843137254901953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</row>
    <row r="50" spans="1:127" ht="13.7" customHeight="1" x14ac:dyDescent="0.3">
      <c r="A50" s="38" t="s">
        <v>99</v>
      </c>
      <c r="B50" s="37" t="str">
        <f>"rgb:["&amp;F50&amp;","&amp;G50&amp;","&amp;H50&amp;"]"&amp;", hsl:["&amp;I50&amp;","&amp;J50&amp;","&amp;K50&amp;"]"&amp;", hwb:["&amp;L50&amp;","&amp;M50&amp;","&amp;N50&amp;"]"</f>
        <v>rgb:[255,  0,255], hsl:[300.0,100.0, 50.0], hwb:[300.0,  0.0,  0.0]</v>
      </c>
      <c r="C50" s="36" t="str">
        <f>"rgb("&amp;U50&amp;" "&amp;V50&amp;" "&amp;W50&amp;")"</f>
        <v>rgb(255 0 255)</v>
      </c>
      <c r="D50" s="36" t="str">
        <f>"hsl("&amp;O50&amp;" "&amp;P50&amp;"% "&amp;Q50&amp;"%)"</f>
        <v>hsl(300 100% 50%)</v>
      </c>
      <c r="E50" s="36" t="str">
        <f>"hwb("&amp;R50&amp;" "&amp;S50&amp;"% "&amp;T50&amp;"%)"</f>
        <v>hwb(300 0% 0%)</v>
      </c>
      <c r="F50" s="35" t="str">
        <f>IF(U50&lt;10,"  ",IF(U50&lt;100," ", ""))&amp;U50</f>
        <v>255</v>
      </c>
      <c r="G50" s="34" t="str">
        <f>IF(V50&lt;10,"  ",IF(V50&lt;100," ", ""))&amp;V50</f>
        <v xml:space="preserve">  0</v>
      </c>
      <c r="H50" s="33" t="str">
        <f>IF(W50&lt;10,"  ",IF(W50&lt;100," ", ""))&amp;W50</f>
        <v>255</v>
      </c>
      <c r="I50" s="35" t="str">
        <f>IF(X50&lt;10,"  ",IF(X50&lt;100," ", ""))&amp;TEXT(O50,"0.0")</f>
        <v>300.0</v>
      </c>
      <c r="J50" s="34" t="str">
        <f>IF(Y50&lt;10,"  ",IF(Y50&lt;100," ", ""))&amp;TEXT(P50,"0.0")</f>
        <v>100.0</v>
      </c>
      <c r="K50" s="33" t="str">
        <f>IF(Z50&lt;10,"  ",IF(Z50&lt;100," ", ""))&amp;TEXT(Q50,"0.0")</f>
        <v xml:space="preserve"> 50.0</v>
      </c>
      <c r="L50" s="35" t="str">
        <f>I50</f>
        <v>300.0</v>
      </c>
      <c r="M50" s="34" t="str">
        <f>IF(AA50&lt;10,"  ",IF(AA50&lt;100," ", ""))&amp;TEXT(S50,"0.0")</f>
        <v xml:space="preserve">  0.0</v>
      </c>
      <c r="N50" s="33" t="str">
        <f>IF(AB50&lt;10,"  ",IF(AB50&lt;100," ", ""))&amp;TEXT(T50,"0.0")</f>
        <v xml:space="preserve">  0.0</v>
      </c>
      <c r="O50" s="32">
        <f>ROUND(X50,1)</f>
        <v>300</v>
      </c>
      <c r="P50" s="31">
        <f>ROUND(Y50,1)</f>
        <v>100</v>
      </c>
      <c r="Q50" s="30">
        <f>ROUND(Z50,1)</f>
        <v>50</v>
      </c>
      <c r="R50" s="32">
        <f>O50</f>
        <v>300</v>
      </c>
      <c r="S50" s="31">
        <f>ROUND(AA50,1)</f>
        <v>0</v>
      </c>
      <c r="T50" s="30">
        <f>ROUND(AB50,1)</f>
        <v>0</v>
      </c>
      <c r="U50" s="29">
        <v>255</v>
      </c>
      <c r="V50" s="28">
        <v>0</v>
      </c>
      <c r="W50" s="27">
        <v>255</v>
      </c>
      <c r="X50" s="25">
        <f>IF(AH50=0,0,IF(AG50=AC50,MOD((AD50-AE50)/AH50,6),IF(AG50=AD50,(AE50-AC50)/AH50+2,(AC50-AD50)/AH50+4)))*60</f>
        <v>300</v>
      </c>
      <c r="Y50" s="26">
        <f>IF(AH50=0,0,AH50/IF(Z50&lt;50,AI50,2-AI50)) *100</f>
        <v>100</v>
      </c>
      <c r="Z50" s="24">
        <f>AI50/2*100</f>
        <v>50</v>
      </c>
      <c r="AA50" s="25">
        <f>AF50*100</f>
        <v>0</v>
      </c>
      <c r="AB50" s="24">
        <f>(1-AG50)*100</f>
        <v>0</v>
      </c>
      <c r="AC50" s="23">
        <f>U50/255</f>
        <v>1</v>
      </c>
      <c r="AD50" s="22">
        <f>V50/255</f>
        <v>0</v>
      </c>
      <c r="AE50" s="21">
        <f>W50/255</f>
        <v>1</v>
      </c>
      <c r="AF50" s="23">
        <f>MIN(AC50:AE50)</f>
        <v>0</v>
      </c>
      <c r="AG50" s="22">
        <f>MAX(AC50:AE50)</f>
        <v>1</v>
      </c>
      <c r="AH50" s="22">
        <f>AG50-AF50</f>
        <v>1</v>
      </c>
      <c r="AI50" s="21">
        <f>AG50+AF50</f>
        <v>1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</row>
    <row r="51" spans="1:127" ht="13.7" customHeight="1" x14ac:dyDescent="0.3">
      <c r="A51" s="38" t="s">
        <v>98</v>
      </c>
      <c r="B51" s="37" t="str">
        <f>"rgb:["&amp;F51&amp;","&amp;G51&amp;","&amp;H51&amp;"]"&amp;", hsl:["&amp;I51&amp;","&amp;J51&amp;","&amp;K51&amp;"]"&amp;", hwb:["&amp;L51&amp;","&amp;M51&amp;","&amp;N51&amp;"]"</f>
        <v>rgb:[220,220,220], hsl:[  0.0,  0.0, 86.3], hwb:[  0.0, 86.3, 13.7]</v>
      </c>
      <c r="C51" s="36" t="str">
        <f>"rgb("&amp;U51&amp;" "&amp;V51&amp;" "&amp;W51&amp;")"</f>
        <v>rgb(220 220 220)</v>
      </c>
      <c r="D51" s="36" t="str">
        <f>"hsl("&amp;O51&amp;" "&amp;P51&amp;"% "&amp;Q51&amp;"%)"</f>
        <v>hsl(0 0% 86.3%)</v>
      </c>
      <c r="E51" s="36" t="str">
        <f>"hwb("&amp;R51&amp;" "&amp;S51&amp;"% "&amp;T51&amp;"%)"</f>
        <v>hwb(0 86.3% 13.7%)</v>
      </c>
      <c r="F51" s="35" t="str">
        <f>IF(U51&lt;10,"  ",IF(U51&lt;100," ", ""))&amp;U51</f>
        <v>220</v>
      </c>
      <c r="G51" s="34" t="str">
        <f>IF(V51&lt;10,"  ",IF(V51&lt;100," ", ""))&amp;V51</f>
        <v>220</v>
      </c>
      <c r="H51" s="33" t="str">
        <f>IF(W51&lt;10,"  ",IF(W51&lt;100," ", ""))&amp;W51</f>
        <v>220</v>
      </c>
      <c r="I51" s="35" t="str">
        <f>IF(X51&lt;10,"  ",IF(X51&lt;100," ", ""))&amp;TEXT(O51,"0.0")</f>
        <v xml:space="preserve">  0.0</v>
      </c>
      <c r="J51" s="34" t="str">
        <f>IF(Y51&lt;10,"  ",IF(Y51&lt;100," ", ""))&amp;TEXT(P51,"0.0")</f>
        <v xml:space="preserve">  0.0</v>
      </c>
      <c r="K51" s="33" t="str">
        <f>IF(Z51&lt;10,"  ",IF(Z51&lt;100," ", ""))&amp;TEXT(Q51,"0.0")</f>
        <v xml:space="preserve"> 86.3</v>
      </c>
      <c r="L51" s="35" t="str">
        <f>I51</f>
        <v xml:space="preserve">  0.0</v>
      </c>
      <c r="M51" s="34" t="str">
        <f>IF(AA51&lt;10,"  ",IF(AA51&lt;100," ", ""))&amp;TEXT(S51,"0.0")</f>
        <v xml:space="preserve"> 86.3</v>
      </c>
      <c r="N51" s="33" t="str">
        <f>IF(AB51&lt;10,"  ",IF(AB51&lt;100," ", ""))&amp;TEXT(T51,"0.0")</f>
        <v xml:space="preserve"> 13.7</v>
      </c>
      <c r="O51" s="32">
        <f>ROUND(X51,1)</f>
        <v>0</v>
      </c>
      <c r="P51" s="31">
        <f>ROUND(Y51,1)</f>
        <v>0</v>
      </c>
      <c r="Q51" s="30">
        <f>ROUND(Z51,1)</f>
        <v>86.3</v>
      </c>
      <c r="R51" s="32">
        <f>O51</f>
        <v>0</v>
      </c>
      <c r="S51" s="31">
        <f>ROUND(AA51,1)</f>
        <v>86.3</v>
      </c>
      <c r="T51" s="30">
        <f>ROUND(AB51,1)</f>
        <v>13.7</v>
      </c>
      <c r="U51" s="29">
        <v>220</v>
      </c>
      <c r="V51" s="28">
        <v>220</v>
      </c>
      <c r="W51" s="27">
        <v>220</v>
      </c>
      <c r="X51" s="25">
        <f>IF(AH51=0,0,IF(AG51=AC51,MOD((AD51-AE51)/AH51,6),IF(AG51=AD51,(AE51-AC51)/AH51+2,(AC51-AD51)/AH51+4)))*60</f>
        <v>0</v>
      </c>
      <c r="Y51" s="26">
        <f>IF(AH51=0,0,AH51/IF(Z51&lt;50,AI51,2-AI51)) *100</f>
        <v>0</v>
      </c>
      <c r="Z51" s="24">
        <f>AI51/2*100</f>
        <v>86.274509803921575</v>
      </c>
      <c r="AA51" s="25">
        <f>AF51*100</f>
        <v>86.274509803921575</v>
      </c>
      <c r="AB51" s="24">
        <f>(1-AG51)*100</f>
        <v>13.725490196078427</v>
      </c>
      <c r="AC51" s="23">
        <f>U51/255</f>
        <v>0.86274509803921573</v>
      </c>
      <c r="AD51" s="22">
        <f>V51/255</f>
        <v>0.86274509803921573</v>
      </c>
      <c r="AE51" s="21">
        <f>W51/255</f>
        <v>0.86274509803921573</v>
      </c>
      <c r="AF51" s="23">
        <f>MIN(AC51:AE51)</f>
        <v>0.86274509803921573</v>
      </c>
      <c r="AG51" s="22">
        <f>MAX(AC51:AE51)</f>
        <v>0.86274509803921573</v>
      </c>
      <c r="AH51" s="22">
        <f>AG51-AF51</f>
        <v>0</v>
      </c>
      <c r="AI51" s="21">
        <f>AG51+AF51</f>
        <v>1.7254901960784315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</row>
    <row r="52" spans="1:127" ht="13.7" customHeight="1" x14ac:dyDescent="0.3">
      <c r="A52" s="38" t="s">
        <v>97</v>
      </c>
      <c r="B52" s="37" t="str">
        <f>"rgb:["&amp;F52&amp;","&amp;G52&amp;","&amp;H52&amp;"]"&amp;", hsl:["&amp;I52&amp;","&amp;J52&amp;","&amp;K52&amp;"]"&amp;", hwb:["&amp;L52&amp;","&amp;M52&amp;","&amp;N52&amp;"]"</f>
        <v>rgb:[248,248,255], hsl:[240.0,100.0, 98.6], hwb:[240.0, 97.3,  0.0]</v>
      </c>
      <c r="C52" s="36" t="str">
        <f>"rgb("&amp;U52&amp;" "&amp;V52&amp;" "&amp;W52&amp;")"</f>
        <v>rgb(248 248 255)</v>
      </c>
      <c r="D52" s="36" t="str">
        <f>"hsl("&amp;O52&amp;" "&amp;P52&amp;"% "&amp;Q52&amp;"%)"</f>
        <v>hsl(240 100% 98.6%)</v>
      </c>
      <c r="E52" s="36" t="str">
        <f>"hwb("&amp;R52&amp;" "&amp;S52&amp;"% "&amp;T52&amp;"%)"</f>
        <v>hwb(240 97.3% 0%)</v>
      </c>
      <c r="F52" s="35" t="str">
        <f>IF(U52&lt;10,"  ",IF(U52&lt;100," ", ""))&amp;U52</f>
        <v>248</v>
      </c>
      <c r="G52" s="34" t="str">
        <f>IF(V52&lt;10,"  ",IF(V52&lt;100," ", ""))&amp;V52</f>
        <v>248</v>
      </c>
      <c r="H52" s="33" t="str">
        <f>IF(W52&lt;10,"  ",IF(W52&lt;100," ", ""))&amp;W52</f>
        <v>255</v>
      </c>
      <c r="I52" s="35" t="str">
        <f>IF(X52&lt;10,"  ",IF(X52&lt;100," ", ""))&amp;TEXT(O52,"0.0")</f>
        <v>240.0</v>
      </c>
      <c r="J52" s="34" t="str">
        <f>IF(Y52&lt;10,"  ",IF(Y52&lt;100," ", ""))&amp;TEXT(P52,"0.0")</f>
        <v>100.0</v>
      </c>
      <c r="K52" s="33" t="str">
        <f>IF(Z52&lt;10,"  ",IF(Z52&lt;100," ", ""))&amp;TEXT(Q52,"0.0")</f>
        <v xml:space="preserve"> 98.6</v>
      </c>
      <c r="L52" s="35" t="str">
        <f>I52</f>
        <v>240.0</v>
      </c>
      <c r="M52" s="34" t="str">
        <f>IF(AA52&lt;10,"  ",IF(AA52&lt;100," ", ""))&amp;TEXT(S52,"0.0")</f>
        <v xml:space="preserve"> 97.3</v>
      </c>
      <c r="N52" s="33" t="str">
        <f>IF(AB52&lt;10,"  ",IF(AB52&lt;100," ", ""))&amp;TEXT(T52,"0.0")</f>
        <v xml:space="preserve">  0.0</v>
      </c>
      <c r="O52" s="32">
        <f>ROUND(X52,1)</f>
        <v>240</v>
      </c>
      <c r="P52" s="31">
        <f>ROUND(Y52,1)</f>
        <v>100</v>
      </c>
      <c r="Q52" s="30">
        <f>ROUND(Z52,1)</f>
        <v>98.6</v>
      </c>
      <c r="R52" s="32">
        <f>O52</f>
        <v>240</v>
      </c>
      <c r="S52" s="31">
        <f>ROUND(AA52,1)</f>
        <v>97.3</v>
      </c>
      <c r="T52" s="30">
        <f>ROUND(AB52,1)</f>
        <v>0</v>
      </c>
      <c r="U52" s="29">
        <v>248</v>
      </c>
      <c r="V52" s="28">
        <v>248</v>
      </c>
      <c r="W52" s="27">
        <v>255</v>
      </c>
      <c r="X52" s="25">
        <f>IF(AH52=0,0,IF(AG52=AC52,MOD((AD52-AE52)/AH52,6),IF(AG52=AD52,(AE52-AC52)/AH52+2,(AC52-AD52)/AH52+4)))*60</f>
        <v>240</v>
      </c>
      <c r="Y52" s="26">
        <f>IF(AH52=0,0,AH52/IF(Z52&lt;50,AI52,2-AI52)) *100</f>
        <v>100.0000000000004</v>
      </c>
      <c r="Z52" s="24">
        <f>AI52/2*100</f>
        <v>98.627450980392155</v>
      </c>
      <c r="AA52" s="25">
        <f>AF52*100</f>
        <v>97.254901960784309</v>
      </c>
      <c r="AB52" s="24">
        <f>(1-AG52)*100</f>
        <v>0</v>
      </c>
      <c r="AC52" s="23">
        <f>U52/255</f>
        <v>0.97254901960784312</v>
      </c>
      <c r="AD52" s="22">
        <f>V52/255</f>
        <v>0.97254901960784312</v>
      </c>
      <c r="AE52" s="21">
        <f>W52/255</f>
        <v>1</v>
      </c>
      <c r="AF52" s="23">
        <f>MIN(AC52:AE52)</f>
        <v>0.97254901960784312</v>
      </c>
      <c r="AG52" s="22">
        <f>MAX(AC52:AE52)</f>
        <v>1</v>
      </c>
      <c r="AH52" s="22">
        <f>AG52-AF52</f>
        <v>2.7450980392156876E-2</v>
      </c>
      <c r="AI52" s="21">
        <f>AG52+AF52</f>
        <v>1.9725490196078432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</row>
    <row r="53" spans="1:127" ht="13.7" customHeight="1" x14ac:dyDescent="0.3">
      <c r="A53" s="38" t="s">
        <v>96</v>
      </c>
      <c r="B53" s="37" t="str">
        <f>"rgb:["&amp;F53&amp;","&amp;G53&amp;","&amp;H53&amp;"]"&amp;", hsl:["&amp;I53&amp;","&amp;J53&amp;","&amp;K53&amp;"]"&amp;", hwb:["&amp;L53&amp;","&amp;M53&amp;","&amp;N53&amp;"]"</f>
        <v>rgb:[255,215,  0], hsl:[ 50.6,100.0, 50.0], hwb:[ 50.6,  0.0,  0.0]</v>
      </c>
      <c r="C53" s="36" t="str">
        <f>"rgb("&amp;U53&amp;" "&amp;V53&amp;" "&amp;W53&amp;")"</f>
        <v>rgb(255 215 0)</v>
      </c>
      <c r="D53" s="36" t="str">
        <f>"hsl("&amp;O53&amp;" "&amp;P53&amp;"% "&amp;Q53&amp;"%)"</f>
        <v>hsl(50.6 100% 50%)</v>
      </c>
      <c r="E53" s="36" t="str">
        <f>"hwb("&amp;R53&amp;" "&amp;S53&amp;"% "&amp;T53&amp;"%)"</f>
        <v>hwb(50.6 0% 0%)</v>
      </c>
      <c r="F53" s="35" t="str">
        <f>IF(U53&lt;10,"  ",IF(U53&lt;100," ", ""))&amp;U53</f>
        <v>255</v>
      </c>
      <c r="G53" s="34" t="str">
        <f>IF(V53&lt;10,"  ",IF(V53&lt;100," ", ""))&amp;V53</f>
        <v>215</v>
      </c>
      <c r="H53" s="33" t="str">
        <f>IF(W53&lt;10,"  ",IF(W53&lt;100," ", ""))&amp;W53</f>
        <v xml:space="preserve">  0</v>
      </c>
      <c r="I53" s="35" t="str">
        <f>IF(X53&lt;10,"  ",IF(X53&lt;100," ", ""))&amp;TEXT(O53,"0.0")</f>
        <v xml:space="preserve"> 50.6</v>
      </c>
      <c r="J53" s="34" t="str">
        <f>IF(Y53&lt;10,"  ",IF(Y53&lt;100," ", ""))&amp;TEXT(P53,"0.0")</f>
        <v>100.0</v>
      </c>
      <c r="K53" s="33" t="str">
        <f>IF(Z53&lt;10,"  ",IF(Z53&lt;100," ", ""))&amp;TEXT(Q53,"0.0")</f>
        <v xml:space="preserve"> 50.0</v>
      </c>
      <c r="L53" s="35" t="str">
        <f>I53</f>
        <v xml:space="preserve"> 50.6</v>
      </c>
      <c r="M53" s="34" t="str">
        <f>IF(AA53&lt;10,"  ",IF(AA53&lt;100," ", ""))&amp;TEXT(S53,"0.0")</f>
        <v xml:space="preserve">  0.0</v>
      </c>
      <c r="N53" s="33" t="str">
        <f>IF(AB53&lt;10,"  ",IF(AB53&lt;100," ", ""))&amp;TEXT(T53,"0.0")</f>
        <v xml:space="preserve">  0.0</v>
      </c>
      <c r="O53" s="32">
        <f>ROUND(X53,1)</f>
        <v>50.6</v>
      </c>
      <c r="P53" s="31">
        <f>ROUND(Y53,1)</f>
        <v>100</v>
      </c>
      <c r="Q53" s="30">
        <f>ROUND(Z53,1)</f>
        <v>50</v>
      </c>
      <c r="R53" s="32">
        <f>O53</f>
        <v>50.6</v>
      </c>
      <c r="S53" s="31">
        <f>ROUND(AA53,1)</f>
        <v>0</v>
      </c>
      <c r="T53" s="30">
        <f>ROUND(AB53,1)</f>
        <v>0</v>
      </c>
      <c r="U53" s="29">
        <v>255</v>
      </c>
      <c r="V53" s="28">
        <v>215</v>
      </c>
      <c r="W53" s="27">
        <v>0</v>
      </c>
      <c r="X53" s="25">
        <f>IF(AH53=0,0,IF(AG53=AC53,MOD((AD53-AE53)/AH53,6),IF(AG53=AD53,(AE53-AC53)/AH53+2,(AC53-AD53)/AH53+4)))*60</f>
        <v>50.588235294117645</v>
      </c>
      <c r="Y53" s="26">
        <f>IF(AH53=0,0,AH53/IF(Z53&lt;50,AI53,2-AI53)) *100</f>
        <v>100</v>
      </c>
      <c r="Z53" s="24">
        <f>AI53/2*100</f>
        <v>50</v>
      </c>
      <c r="AA53" s="25">
        <f>AF53*100</f>
        <v>0</v>
      </c>
      <c r="AB53" s="24">
        <f>(1-AG53)*100</f>
        <v>0</v>
      </c>
      <c r="AC53" s="23">
        <f>U53/255</f>
        <v>1</v>
      </c>
      <c r="AD53" s="22">
        <f>V53/255</f>
        <v>0.84313725490196079</v>
      </c>
      <c r="AE53" s="21">
        <f>W53/255</f>
        <v>0</v>
      </c>
      <c r="AF53" s="23">
        <f>MIN(AC53:AE53)</f>
        <v>0</v>
      </c>
      <c r="AG53" s="22">
        <f>MAX(AC53:AE53)</f>
        <v>1</v>
      </c>
      <c r="AH53" s="22">
        <f>AG53-AF53</f>
        <v>1</v>
      </c>
      <c r="AI53" s="21">
        <f>AG53+AF53</f>
        <v>1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</row>
    <row r="54" spans="1:127" ht="13.7" customHeight="1" x14ac:dyDescent="0.3">
      <c r="A54" s="38" t="s">
        <v>95</v>
      </c>
      <c r="B54" s="37" t="str">
        <f>"rgb:["&amp;F54&amp;","&amp;G54&amp;","&amp;H54&amp;"]"&amp;", hsl:["&amp;I54&amp;","&amp;J54&amp;","&amp;K54&amp;"]"&amp;", hwb:["&amp;L54&amp;","&amp;M54&amp;","&amp;N54&amp;"]"</f>
        <v>rgb:[218,165, 32], hsl:[ 42.9, 74.4, 49.0], hwb:[ 42.9, 12.5, 14.5]</v>
      </c>
      <c r="C54" s="36" t="str">
        <f>"rgb("&amp;U54&amp;" "&amp;V54&amp;" "&amp;W54&amp;")"</f>
        <v>rgb(218 165 32)</v>
      </c>
      <c r="D54" s="36" t="str">
        <f>"hsl("&amp;O54&amp;" "&amp;P54&amp;"% "&amp;Q54&amp;"%)"</f>
        <v>hsl(42.9 74.4% 49%)</v>
      </c>
      <c r="E54" s="36" t="str">
        <f>"hwb("&amp;R54&amp;" "&amp;S54&amp;"% "&amp;T54&amp;"%)"</f>
        <v>hwb(42.9 12.5% 14.5%)</v>
      </c>
      <c r="F54" s="35" t="str">
        <f>IF(U54&lt;10,"  ",IF(U54&lt;100," ", ""))&amp;U54</f>
        <v>218</v>
      </c>
      <c r="G54" s="34" t="str">
        <f>IF(V54&lt;10,"  ",IF(V54&lt;100," ", ""))&amp;V54</f>
        <v>165</v>
      </c>
      <c r="H54" s="33" t="str">
        <f>IF(W54&lt;10,"  ",IF(W54&lt;100," ", ""))&amp;W54</f>
        <v xml:space="preserve"> 32</v>
      </c>
      <c r="I54" s="35" t="str">
        <f>IF(X54&lt;10,"  ",IF(X54&lt;100," ", ""))&amp;TEXT(O54,"0.0")</f>
        <v xml:space="preserve"> 42.9</v>
      </c>
      <c r="J54" s="34" t="str">
        <f>IF(Y54&lt;10,"  ",IF(Y54&lt;100," ", ""))&amp;TEXT(P54,"0.0")</f>
        <v xml:space="preserve"> 74.4</v>
      </c>
      <c r="K54" s="33" t="str">
        <f>IF(Z54&lt;10,"  ",IF(Z54&lt;100," ", ""))&amp;TEXT(Q54,"0.0")</f>
        <v xml:space="preserve"> 49.0</v>
      </c>
      <c r="L54" s="35" t="str">
        <f>I54</f>
        <v xml:space="preserve"> 42.9</v>
      </c>
      <c r="M54" s="34" t="str">
        <f>IF(AA54&lt;10,"  ",IF(AA54&lt;100," ", ""))&amp;TEXT(S54,"0.0")</f>
        <v xml:space="preserve"> 12.5</v>
      </c>
      <c r="N54" s="33" t="str">
        <f>IF(AB54&lt;10,"  ",IF(AB54&lt;100," ", ""))&amp;TEXT(T54,"0.0")</f>
        <v xml:space="preserve"> 14.5</v>
      </c>
      <c r="O54" s="32">
        <f>ROUND(X54,1)</f>
        <v>42.9</v>
      </c>
      <c r="P54" s="31">
        <f>ROUND(Y54,1)</f>
        <v>74.400000000000006</v>
      </c>
      <c r="Q54" s="30">
        <f>ROUND(Z54,1)</f>
        <v>49</v>
      </c>
      <c r="R54" s="32">
        <f>O54</f>
        <v>42.9</v>
      </c>
      <c r="S54" s="31">
        <f>ROUND(AA54,1)</f>
        <v>12.5</v>
      </c>
      <c r="T54" s="30">
        <f>ROUND(AB54,1)</f>
        <v>14.5</v>
      </c>
      <c r="U54" s="29">
        <v>218</v>
      </c>
      <c r="V54" s="28">
        <v>165</v>
      </c>
      <c r="W54" s="27">
        <v>32</v>
      </c>
      <c r="X54" s="25">
        <f>IF(AH54=0,0,IF(AG54=AC54,MOD((AD54-AE54)/AH54,6),IF(AG54=AD54,(AE54-AC54)/AH54+2,(AC54-AD54)/AH54+4)))*60</f>
        <v>42.903225806451616</v>
      </c>
      <c r="Y54" s="26">
        <f>IF(AH54=0,0,AH54/IF(Z54&lt;50,AI54,2-AI54)) *100</f>
        <v>74.400000000000006</v>
      </c>
      <c r="Z54" s="24">
        <f>AI54/2*100</f>
        <v>49.019607843137251</v>
      </c>
      <c r="AA54" s="25">
        <f>AF54*100</f>
        <v>12.549019607843137</v>
      </c>
      <c r="AB54" s="24">
        <f>(1-AG54)*100</f>
        <v>14.509803921568631</v>
      </c>
      <c r="AC54" s="23">
        <f>U54/255</f>
        <v>0.85490196078431369</v>
      </c>
      <c r="AD54" s="22">
        <f>V54/255</f>
        <v>0.6470588235294118</v>
      </c>
      <c r="AE54" s="21">
        <f>W54/255</f>
        <v>0.12549019607843137</v>
      </c>
      <c r="AF54" s="23">
        <f>MIN(AC54:AE54)</f>
        <v>0.12549019607843137</v>
      </c>
      <c r="AG54" s="22">
        <f>MAX(AC54:AE54)</f>
        <v>0.85490196078431369</v>
      </c>
      <c r="AH54" s="22">
        <f>AG54-AF54</f>
        <v>0.72941176470588232</v>
      </c>
      <c r="AI54" s="21">
        <f>AG54+AF54</f>
        <v>0.98039215686274506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</row>
    <row r="55" spans="1:127" ht="13.7" customHeight="1" x14ac:dyDescent="0.3">
      <c r="A55" s="38" t="s">
        <v>94</v>
      </c>
      <c r="B55" s="37" t="str">
        <f>"rgb:["&amp;F55&amp;","&amp;G55&amp;","&amp;H55&amp;"]"&amp;", hsl:["&amp;I55&amp;","&amp;J55&amp;","&amp;K55&amp;"]"&amp;", hwb:["&amp;L55&amp;","&amp;M55&amp;","&amp;N55&amp;"]"</f>
        <v>rgb:[128,128,128], hsl:[  0.0,  0.0, 50.2], hwb:[  0.0, 50.2, 49.8]</v>
      </c>
      <c r="C55" s="36" t="str">
        <f>"rgb("&amp;U55&amp;" "&amp;V55&amp;" "&amp;W55&amp;")"</f>
        <v>rgb(128 128 128)</v>
      </c>
      <c r="D55" s="36" t="str">
        <f>"hsl("&amp;O55&amp;" "&amp;P55&amp;"% "&amp;Q55&amp;"%)"</f>
        <v>hsl(0 0% 50.2%)</v>
      </c>
      <c r="E55" s="36" t="str">
        <f>"hwb("&amp;R55&amp;" "&amp;S55&amp;"% "&amp;T55&amp;"%)"</f>
        <v>hwb(0 50.2% 49.8%)</v>
      </c>
      <c r="F55" s="35" t="str">
        <f>IF(U55&lt;10,"  ",IF(U55&lt;100," ", ""))&amp;U55</f>
        <v>128</v>
      </c>
      <c r="G55" s="34" t="str">
        <f>IF(V55&lt;10,"  ",IF(V55&lt;100," ", ""))&amp;V55</f>
        <v>128</v>
      </c>
      <c r="H55" s="33" t="str">
        <f>IF(W55&lt;10,"  ",IF(W55&lt;100," ", ""))&amp;W55</f>
        <v>128</v>
      </c>
      <c r="I55" s="35" t="str">
        <f>IF(X55&lt;10,"  ",IF(X55&lt;100," ", ""))&amp;TEXT(O55,"0.0")</f>
        <v xml:space="preserve">  0.0</v>
      </c>
      <c r="J55" s="34" t="str">
        <f>IF(Y55&lt;10,"  ",IF(Y55&lt;100," ", ""))&amp;TEXT(P55,"0.0")</f>
        <v xml:space="preserve">  0.0</v>
      </c>
      <c r="K55" s="33" t="str">
        <f>IF(Z55&lt;10,"  ",IF(Z55&lt;100," ", ""))&amp;TEXT(Q55,"0.0")</f>
        <v xml:space="preserve"> 50.2</v>
      </c>
      <c r="L55" s="35" t="str">
        <f>I55</f>
        <v xml:space="preserve">  0.0</v>
      </c>
      <c r="M55" s="34" t="str">
        <f>IF(AA55&lt;10,"  ",IF(AA55&lt;100," ", ""))&amp;TEXT(S55,"0.0")</f>
        <v xml:space="preserve"> 50.2</v>
      </c>
      <c r="N55" s="33" t="str">
        <f>IF(AB55&lt;10,"  ",IF(AB55&lt;100," ", ""))&amp;TEXT(T55,"0.0")</f>
        <v xml:space="preserve"> 49.8</v>
      </c>
      <c r="O55" s="32">
        <f>ROUND(X55,1)</f>
        <v>0</v>
      </c>
      <c r="P55" s="31">
        <f>ROUND(Y55,1)</f>
        <v>0</v>
      </c>
      <c r="Q55" s="30">
        <f>ROUND(Z55,1)</f>
        <v>50.2</v>
      </c>
      <c r="R55" s="32">
        <f>O55</f>
        <v>0</v>
      </c>
      <c r="S55" s="31">
        <f>ROUND(AA55,1)</f>
        <v>50.2</v>
      </c>
      <c r="T55" s="30">
        <f>ROUND(AB55,1)</f>
        <v>49.8</v>
      </c>
      <c r="U55" s="29">
        <v>128</v>
      </c>
      <c r="V55" s="28">
        <v>128</v>
      </c>
      <c r="W55" s="27">
        <v>128</v>
      </c>
      <c r="X55" s="25">
        <f>IF(AH55=0,0,IF(AG55=AC55,MOD((AD55-AE55)/AH55,6),IF(AG55=AD55,(AE55-AC55)/AH55+2,(AC55-AD55)/AH55+4)))*60</f>
        <v>0</v>
      </c>
      <c r="Y55" s="26">
        <f>IF(AH55=0,0,AH55/IF(Z55&lt;50,AI55,2-AI55)) *100</f>
        <v>0</v>
      </c>
      <c r="Z55" s="24">
        <f>AI55/2*100</f>
        <v>50.196078431372548</v>
      </c>
      <c r="AA55" s="25">
        <f>AF55*100</f>
        <v>50.196078431372548</v>
      </c>
      <c r="AB55" s="24">
        <f>(1-AG55)*100</f>
        <v>49.803921568627452</v>
      </c>
      <c r="AC55" s="23">
        <f>U55/255</f>
        <v>0.50196078431372548</v>
      </c>
      <c r="AD55" s="22">
        <f>V55/255</f>
        <v>0.50196078431372548</v>
      </c>
      <c r="AE55" s="21">
        <f>W55/255</f>
        <v>0.50196078431372548</v>
      </c>
      <c r="AF55" s="23">
        <f>MIN(AC55:AE55)</f>
        <v>0.50196078431372548</v>
      </c>
      <c r="AG55" s="22">
        <f>MAX(AC55:AE55)</f>
        <v>0.50196078431372548</v>
      </c>
      <c r="AH55" s="22">
        <f>AG55-AF55</f>
        <v>0</v>
      </c>
      <c r="AI55" s="21">
        <f>AG55+AF55</f>
        <v>1.003921568627451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</row>
    <row r="56" spans="1:127" ht="13.7" customHeight="1" x14ac:dyDescent="0.3">
      <c r="A56" s="38" t="s">
        <v>93</v>
      </c>
      <c r="B56" s="37" t="str">
        <f>"rgb:["&amp;F56&amp;","&amp;G56&amp;","&amp;H56&amp;"]"&amp;", hsl:["&amp;I56&amp;","&amp;J56&amp;","&amp;K56&amp;"]"&amp;", hwb:["&amp;L56&amp;","&amp;M56&amp;","&amp;N56&amp;"]"</f>
        <v>rgb:[  0,128,  0], hsl:[120.0,100.0, 25.1], hwb:[120.0,  0.0, 49.8]</v>
      </c>
      <c r="C56" s="36" t="str">
        <f>"rgb("&amp;U56&amp;" "&amp;V56&amp;" "&amp;W56&amp;")"</f>
        <v>rgb(0 128 0)</v>
      </c>
      <c r="D56" s="36" t="str">
        <f>"hsl("&amp;O56&amp;" "&amp;P56&amp;"% "&amp;Q56&amp;"%)"</f>
        <v>hsl(120 100% 25.1%)</v>
      </c>
      <c r="E56" s="36" t="str">
        <f>"hwb("&amp;R56&amp;" "&amp;S56&amp;"% "&amp;T56&amp;"%)"</f>
        <v>hwb(120 0% 49.8%)</v>
      </c>
      <c r="F56" s="35" t="str">
        <f>IF(U56&lt;10,"  ",IF(U56&lt;100," ", ""))&amp;U56</f>
        <v xml:space="preserve">  0</v>
      </c>
      <c r="G56" s="34" t="str">
        <f>IF(V56&lt;10,"  ",IF(V56&lt;100," ", ""))&amp;V56</f>
        <v>128</v>
      </c>
      <c r="H56" s="33" t="str">
        <f>IF(W56&lt;10,"  ",IF(W56&lt;100," ", ""))&amp;W56</f>
        <v xml:space="preserve">  0</v>
      </c>
      <c r="I56" s="35" t="str">
        <f>IF(X56&lt;10,"  ",IF(X56&lt;100," ", ""))&amp;TEXT(O56,"0.0")</f>
        <v>120.0</v>
      </c>
      <c r="J56" s="34" t="str">
        <f>IF(Y56&lt;10,"  ",IF(Y56&lt;100," ", ""))&amp;TEXT(P56,"0.0")</f>
        <v>100.0</v>
      </c>
      <c r="K56" s="33" t="str">
        <f>IF(Z56&lt;10,"  ",IF(Z56&lt;100," ", ""))&amp;TEXT(Q56,"0.0")</f>
        <v xml:space="preserve"> 25.1</v>
      </c>
      <c r="L56" s="35" t="str">
        <f>I56</f>
        <v>120.0</v>
      </c>
      <c r="M56" s="34" t="str">
        <f>IF(AA56&lt;10,"  ",IF(AA56&lt;100," ", ""))&amp;TEXT(S56,"0.0")</f>
        <v xml:space="preserve">  0.0</v>
      </c>
      <c r="N56" s="33" t="str">
        <f>IF(AB56&lt;10,"  ",IF(AB56&lt;100," ", ""))&amp;TEXT(T56,"0.0")</f>
        <v xml:space="preserve"> 49.8</v>
      </c>
      <c r="O56" s="32">
        <f>ROUND(X56,1)</f>
        <v>120</v>
      </c>
      <c r="P56" s="31">
        <f>ROUND(Y56,1)</f>
        <v>100</v>
      </c>
      <c r="Q56" s="30">
        <f>ROUND(Z56,1)</f>
        <v>25.1</v>
      </c>
      <c r="R56" s="32">
        <f>O56</f>
        <v>120</v>
      </c>
      <c r="S56" s="31">
        <f>ROUND(AA56,1)</f>
        <v>0</v>
      </c>
      <c r="T56" s="30">
        <f>ROUND(AB56,1)</f>
        <v>49.8</v>
      </c>
      <c r="U56" s="29">
        <v>0</v>
      </c>
      <c r="V56" s="28">
        <v>128</v>
      </c>
      <c r="W56" s="27">
        <v>0</v>
      </c>
      <c r="X56" s="25">
        <f>IF(AH56=0,0,IF(AG56=AC56,MOD((AD56-AE56)/AH56,6),IF(AG56=AD56,(AE56-AC56)/AH56+2,(AC56-AD56)/AH56+4)))*60</f>
        <v>120</v>
      </c>
      <c r="Y56" s="26">
        <f>IF(AH56=0,0,AH56/IF(Z56&lt;50,AI56,2-AI56)) *100</f>
        <v>100</v>
      </c>
      <c r="Z56" s="24">
        <f>AI56/2*100</f>
        <v>25.098039215686274</v>
      </c>
      <c r="AA56" s="25">
        <f>AF56*100</f>
        <v>0</v>
      </c>
      <c r="AB56" s="24">
        <f>(1-AG56)*100</f>
        <v>49.803921568627452</v>
      </c>
      <c r="AC56" s="23">
        <f>U56/255</f>
        <v>0</v>
      </c>
      <c r="AD56" s="22">
        <f>V56/255</f>
        <v>0.50196078431372548</v>
      </c>
      <c r="AE56" s="21">
        <f>W56/255</f>
        <v>0</v>
      </c>
      <c r="AF56" s="23">
        <f>MIN(AC56:AE56)</f>
        <v>0</v>
      </c>
      <c r="AG56" s="22">
        <f>MAX(AC56:AE56)</f>
        <v>0.50196078431372548</v>
      </c>
      <c r="AH56" s="22">
        <f>AG56-AF56</f>
        <v>0.50196078431372548</v>
      </c>
      <c r="AI56" s="21">
        <f>AG56+AF56</f>
        <v>0.50196078431372548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</row>
    <row r="57" spans="1:127" ht="13.7" customHeight="1" x14ac:dyDescent="0.3">
      <c r="A57" s="38" t="s">
        <v>92</v>
      </c>
      <c r="B57" s="37" t="str">
        <f>"rgb:["&amp;F57&amp;","&amp;G57&amp;","&amp;H57&amp;"]"&amp;", hsl:["&amp;I57&amp;","&amp;J57&amp;","&amp;K57&amp;"]"&amp;", hwb:["&amp;L57&amp;","&amp;M57&amp;","&amp;N57&amp;"]"</f>
        <v>rgb:[173,255, 47], hsl:[ 83.7,100.0, 59.2], hwb:[ 83.7, 18.4,  0.0]</v>
      </c>
      <c r="C57" s="36" t="str">
        <f>"rgb("&amp;U57&amp;" "&amp;V57&amp;" "&amp;W57&amp;")"</f>
        <v>rgb(173 255 47)</v>
      </c>
      <c r="D57" s="36" t="str">
        <f>"hsl("&amp;O57&amp;" "&amp;P57&amp;"% "&amp;Q57&amp;"%)"</f>
        <v>hsl(83.7 100% 59.2%)</v>
      </c>
      <c r="E57" s="36" t="str">
        <f>"hwb("&amp;R57&amp;" "&amp;S57&amp;"% "&amp;T57&amp;"%)"</f>
        <v>hwb(83.7 18.4% 0%)</v>
      </c>
      <c r="F57" s="35" t="str">
        <f>IF(U57&lt;10,"  ",IF(U57&lt;100," ", ""))&amp;U57</f>
        <v>173</v>
      </c>
      <c r="G57" s="34" t="str">
        <f>IF(V57&lt;10,"  ",IF(V57&lt;100," ", ""))&amp;V57</f>
        <v>255</v>
      </c>
      <c r="H57" s="33" t="str">
        <f>IF(W57&lt;10,"  ",IF(W57&lt;100," ", ""))&amp;W57</f>
        <v xml:space="preserve"> 47</v>
      </c>
      <c r="I57" s="35" t="str">
        <f>IF(X57&lt;10,"  ",IF(X57&lt;100," ", ""))&amp;TEXT(O57,"0.0")</f>
        <v xml:space="preserve"> 83.7</v>
      </c>
      <c r="J57" s="34" t="str">
        <f>IF(Y57&lt;10,"  ",IF(Y57&lt;100," ", ""))&amp;TEXT(P57,"0.0")</f>
        <v>100.0</v>
      </c>
      <c r="K57" s="33" t="str">
        <f>IF(Z57&lt;10,"  ",IF(Z57&lt;100," ", ""))&amp;TEXT(Q57,"0.0")</f>
        <v xml:space="preserve"> 59.2</v>
      </c>
      <c r="L57" s="35" t="str">
        <f>I57</f>
        <v xml:space="preserve"> 83.7</v>
      </c>
      <c r="M57" s="34" t="str">
        <f>IF(AA57&lt;10,"  ",IF(AA57&lt;100," ", ""))&amp;TEXT(S57,"0.0")</f>
        <v xml:space="preserve"> 18.4</v>
      </c>
      <c r="N57" s="33" t="str">
        <f>IF(AB57&lt;10,"  ",IF(AB57&lt;100," ", ""))&amp;TEXT(T57,"0.0")</f>
        <v xml:space="preserve">  0.0</v>
      </c>
      <c r="O57" s="32">
        <f>ROUND(X57,1)</f>
        <v>83.7</v>
      </c>
      <c r="P57" s="31">
        <f>ROUND(Y57,1)</f>
        <v>100</v>
      </c>
      <c r="Q57" s="30">
        <f>ROUND(Z57,1)</f>
        <v>59.2</v>
      </c>
      <c r="R57" s="32">
        <f>O57</f>
        <v>83.7</v>
      </c>
      <c r="S57" s="31">
        <f>ROUND(AA57,1)</f>
        <v>18.399999999999999</v>
      </c>
      <c r="T57" s="30">
        <f>ROUND(AB57,1)</f>
        <v>0</v>
      </c>
      <c r="U57" s="29">
        <v>173</v>
      </c>
      <c r="V57" s="28">
        <v>255</v>
      </c>
      <c r="W57" s="27">
        <v>47</v>
      </c>
      <c r="X57" s="25">
        <f>IF(AH57=0,0,IF(AG57=AC57,MOD((AD57-AE57)/AH57,6),IF(AG57=AD57,(AE57-AC57)/AH57+2,(AC57-AD57)/AH57+4)))*60</f>
        <v>83.653846153846146</v>
      </c>
      <c r="Y57" s="26">
        <f>IF(AH57=0,0,AH57/IF(Z57&lt;50,AI57,2-AI57)) *100</f>
        <v>100</v>
      </c>
      <c r="Z57" s="24">
        <f>AI57/2*100</f>
        <v>59.215686274509807</v>
      </c>
      <c r="AA57" s="25">
        <f>AF57*100</f>
        <v>18.43137254901961</v>
      </c>
      <c r="AB57" s="24">
        <f>(1-AG57)*100</f>
        <v>0</v>
      </c>
      <c r="AC57" s="23">
        <f>U57/255</f>
        <v>0.67843137254901964</v>
      </c>
      <c r="AD57" s="22">
        <f>V57/255</f>
        <v>1</v>
      </c>
      <c r="AE57" s="21">
        <f>W57/255</f>
        <v>0.18431372549019609</v>
      </c>
      <c r="AF57" s="23">
        <f>MIN(AC57:AE57)</f>
        <v>0.18431372549019609</v>
      </c>
      <c r="AG57" s="22">
        <f>MAX(AC57:AE57)</f>
        <v>1</v>
      </c>
      <c r="AH57" s="22">
        <f>AG57-AF57</f>
        <v>0.81568627450980391</v>
      </c>
      <c r="AI57" s="21">
        <f>AG57+AF57</f>
        <v>1.1843137254901961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</row>
    <row r="58" spans="1:127" ht="13.7" customHeight="1" x14ac:dyDescent="0.3">
      <c r="A58" s="38" t="s">
        <v>91</v>
      </c>
      <c r="B58" s="37" t="str">
        <f>"rgb:["&amp;F58&amp;","&amp;G58&amp;","&amp;H58&amp;"]"&amp;", hsl:["&amp;I58&amp;","&amp;J58&amp;","&amp;K58&amp;"]"&amp;", hwb:["&amp;L58&amp;","&amp;M58&amp;","&amp;N58&amp;"]"</f>
        <v>rgb:[128,128,128], hsl:[  0.0,  0.0, 50.2], hwb:[  0.0, 50.2, 49.8]</v>
      </c>
      <c r="C58" s="36" t="str">
        <f>"rgb("&amp;U58&amp;" "&amp;V58&amp;" "&amp;W58&amp;")"</f>
        <v>rgb(128 128 128)</v>
      </c>
      <c r="D58" s="36" t="str">
        <f>"hsl("&amp;O58&amp;" "&amp;P58&amp;"% "&amp;Q58&amp;"%)"</f>
        <v>hsl(0 0% 50.2%)</v>
      </c>
      <c r="E58" s="36" t="str">
        <f>"hwb("&amp;R58&amp;" "&amp;S58&amp;"% "&amp;T58&amp;"%)"</f>
        <v>hwb(0 50.2% 49.8%)</v>
      </c>
      <c r="F58" s="35" t="str">
        <f>IF(U58&lt;10,"  ",IF(U58&lt;100," ", ""))&amp;U58</f>
        <v>128</v>
      </c>
      <c r="G58" s="34" t="str">
        <f>IF(V58&lt;10,"  ",IF(V58&lt;100," ", ""))&amp;V58</f>
        <v>128</v>
      </c>
      <c r="H58" s="33" t="str">
        <f>IF(W58&lt;10,"  ",IF(W58&lt;100," ", ""))&amp;W58</f>
        <v>128</v>
      </c>
      <c r="I58" s="35" t="str">
        <f>IF(X58&lt;10,"  ",IF(X58&lt;100," ", ""))&amp;TEXT(O58,"0.0")</f>
        <v xml:space="preserve">  0.0</v>
      </c>
      <c r="J58" s="34" t="str">
        <f>IF(Y58&lt;10,"  ",IF(Y58&lt;100," ", ""))&amp;TEXT(P58,"0.0")</f>
        <v xml:space="preserve">  0.0</v>
      </c>
      <c r="K58" s="33" t="str">
        <f>IF(Z58&lt;10,"  ",IF(Z58&lt;100," ", ""))&amp;TEXT(Q58,"0.0")</f>
        <v xml:space="preserve"> 50.2</v>
      </c>
      <c r="L58" s="35" t="str">
        <f>I58</f>
        <v xml:space="preserve">  0.0</v>
      </c>
      <c r="M58" s="34" t="str">
        <f>IF(AA58&lt;10,"  ",IF(AA58&lt;100," ", ""))&amp;TEXT(S58,"0.0")</f>
        <v xml:space="preserve"> 50.2</v>
      </c>
      <c r="N58" s="33" t="str">
        <f>IF(AB58&lt;10,"  ",IF(AB58&lt;100," ", ""))&amp;TEXT(T58,"0.0")</f>
        <v xml:space="preserve"> 49.8</v>
      </c>
      <c r="O58" s="32">
        <f>ROUND(X58,1)</f>
        <v>0</v>
      </c>
      <c r="P58" s="31">
        <f>ROUND(Y58,1)</f>
        <v>0</v>
      </c>
      <c r="Q58" s="30">
        <f>ROUND(Z58,1)</f>
        <v>50.2</v>
      </c>
      <c r="R58" s="32">
        <f>O58</f>
        <v>0</v>
      </c>
      <c r="S58" s="31">
        <f>ROUND(AA58,1)</f>
        <v>50.2</v>
      </c>
      <c r="T58" s="30">
        <f>ROUND(AB58,1)</f>
        <v>49.8</v>
      </c>
      <c r="U58" s="29">
        <v>128</v>
      </c>
      <c r="V58" s="28">
        <v>128</v>
      </c>
      <c r="W58" s="27">
        <v>128</v>
      </c>
      <c r="X58" s="25">
        <f>IF(AH58=0,0,IF(AG58=AC58,MOD((AD58-AE58)/AH58,6),IF(AG58=AD58,(AE58-AC58)/AH58+2,(AC58-AD58)/AH58+4)))*60</f>
        <v>0</v>
      </c>
      <c r="Y58" s="26">
        <f>IF(AH58=0,0,AH58/IF(Z58&lt;50,AI58,2-AI58)) *100</f>
        <v>0</v>
      </c>
      <c r="Z58" s="24">
        <f>AI58/2*100</f>
        <v>50.196078431372548</v>
      </c>
      <c r="AA58" s="25">
        <f>AF58*100</f>
        <v>50.196078431372548</v>
      </c>
      <c r="AB58" s="24">
        <f>(1-AG58)*100</f>
        <v>49.803921568627452</v>
      </c>
      <c r="AC58" s="23">
        <f>U58/255</f>
        <v>0.50196078431372548</v>
      </c>
      <c r="AD58" s="22">
        <f>V58/255</f>
        <v>0.50196078431372548</v>
      </c>
      <c r="AE58" s="21">
        <f>W58/255</f>
        <v>0.50196078431372548</v>
      </c>
      <c r="AF58" s="23">
        <f>MIN(AC58:AE58)</f>
        <v>0.50196078431372548</v>
      </c>
      <c r="AG58" s="22">
        <f>MAX(AC58:AE58)</f>
        <v>0.50196078431372548</v>
      </c>
      <c r="AH58" s="22">
        <f>AG58-AF58</f>
        <v>0</v>
      </c>
      <c r="AI58" s="21">
        <f>AG58+AF58</f>
        <v>1.003921568627451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</row>
    <row r="59" spans="1:127" ht="13.7" customHeight="1" x14ac:dyDescent="0.3">
      <c r="A59" s="38" t="s">
        <v>90</v>
      </c>
      <c r="B59" s="37" t="str">
        <f>"rgb:["&amp;F59&amp;","&amp;G59&amp;","&amp;H59&amp;"]"&amp;", hsl:["&amp;I59&amp;","&amp;J59&amp;","&amp;K59&amp;"]"&amp;", hwb:["&amp;L59&amp;","&amp;M59&amp;","&amp;N59&amp;"]"</f>
        <v>rgb:[240,255,240], hsl:[120.0,100.0, 97.1], hwb:[120.0, 94.1,  0.0]</v>
      </c>
      <c r="C59" s="36" t="str">
        <f>"rgb("&amp;U59&amp;" "&amp;V59&amp;" "&amp;W59&amp;")"</f>
        <v>rgb(240 255 240)</v>
      </c>
      <c r="D59" s="36" t="str">
        <f>"hsl("&amp;O59&amp;" "&amp;P59&amp;"% "&amp;Q59&amp;"%)"</f>
        <v>hsl(120 100% 97.1%)</v>
      </c>
      <c r="E59" s="36" t="str">
        <f>"hwb("&amp;R59&amp;" "&amp;S59&amp;"% "&amp;T59&amp;"%)"</f>
        <v>hwb(120 94.1% 0%)</v>
      </c>
      <c r="F59" s="35" t="str">
        <f>IF(U59&lt;10,"  ",IF(U59&lt;100," ", ""))&amp;U59</f>
        <v>240</v>
      </c>
      <c r="G59" s="34" t="str">
        <f>IF(V59&lt;10,"  ",IF(V59&lt;100," ", ""))&amp;V59</f>
        <v>255</v>
      </c>
      <c r="H59" s="33" t="str">
        <f>IF(W59&lt;10,"  ",IF(W59&lt;100," ", ""))&amp;W59</f>
        <v>240</v>
      </c>
      <c r="I59" s="35" t="str">
        <f>IF(X59&lt;10,"  ",IF(X59&lt;100," ", ""))&amp;TEXT(O59,"0.0")</f>
        <v>120.0</v>
      </c>
      <c r="J59" s="34" t="str">
        <f>IF(Y59&lt;10,"  ",IF(Y59&lt;100," ", ""))&amp;TEXT(P59,"0.0")</f>
        <v>100.0</v>
      </c>
      <c r="K59" s="33" t="str">
        <f>IF(Z59&lt;10,"  ",IF(Z59&lt;100," ", ""))&amp;TEXT(Q59,"0.0")</f>
        <v xml:space="preserve"> 97.1</v>
      </c>
      <c r="L59" s="35" t="str">
        <f>I59</f>
        <v>120.0</v>
      </c>
      <c r="M59" s="34" t="str">
        <f>IF(AA59&lt;10,"  ",IF(AA59&lt;100," ", ""))&amp;TEXT(S59,"0.0")</f>
        <v xml:space="preserve"> 94.1</v>
      </c>
      <c r="N59" s="33" t="str">
        <f>IF(AB59&lt;10,"  ",IF(AB59&lt;100," ", ""))&amp;TEXT(T59,"0.0")</f>
        <v xml:space="preserve">  0.0</v>
      </c>
      <c r="O59" s="32">
        <f>ROUND(X59,1)</f>
        <v>120</v>
      </c>
      <c r="P59" s="31">
        <f>ROUND(Y59,1)</f>
        <v>100</v>
      </c>
      <c r="Q59" s="30">
        <f>ROUND(Z59,1)</f>
        <v>97.1</v>
      </c>
      <c r="R59" s="32">
        <f>O59</f>
        <v>120</v>
      </c>
      <c r="S59" s="31">
        <f>ROUND(AA59,1)</f>
        <v>94.1</v>
      </c>
      <c r="T59" s="30">
        <f>ROUND(AB59,1)</f>
        <v>0</v>
      </c>
      <c r="U59" s="29">
        <v>240</v>
      </c>
      <c r="V59" s="28">
        <v>255</v>
      </c>
      <c r="W59" s="27">
        <v>240</v>
      </c>
      <c r="X59" s="25">
        <f>IF(AH59=0,0,IF(AG59=AC59,MOD((AD59-AE59)/AH59,6),IF(AG59=AD59,(AE59-AC59)/AH59+2,(AC59-AD59)/AH59+4)))*60</f>
        <v>120</v>
      </c>
      <c r="Y59" s="26">
        <f>IF(AH59=0,0,AH59/IF(Z59&lt;50,AI59,2-AI59)) *100</f>
        <v>100</v>
      </c>
      <c r="Z59" s="24">
        <f>AI59/2*100</f>
        <v>97.058823529411768</v>
      </c>
      <c r="AA59" s="25">
        <f>AF59*100</f>
        <v>94.117647058823522</v>
      </c>
      <c r="AB59" s="24">
        <f>(1-AG59)*100</f>
        <v>0</v>
      </c>
      <c r="AC59" s="23">
        <f>U59/255</f>
        <v>0.94117647058823528</v>
      </c>
      <c r="AD59" s="22">
        <f>V59/255</f>
        <v>1</v>
      </c>
      <c r="AE59" s="21">
        <f>W59/255</f>
        <v>0.94117647058823528</v>
      </c>
      <c r="AF59" s="23">
        <f>MIN(AC59:AE59)</f>
        <v>0.94117647058823528</v>
      </c>
      <c r="AG59" s="22">
        <f>MAX(AC59:AE59)</f>
        <v>1</v>
      </c>
      <c r="AH59" s="22">
        <f>AG59-AF59</f>
        <v>5.8823529411764719E-2</v>
      </c>
      <c r="AI59" s="21">
        <f>AG59+AF59</f>
        <v>1.9411764705882353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</row>
    <row r="60" spans="1:127" ht="13.7" customHeight="1" x14ac:dyDescent="0.3">
      <c r="A60" s="38" t="s">
        <v>89</v>
      </c>
      <c r="B60" s="37" t="str">
        <f>"rgb:["&amp;F60&amp;","&amp;G60&amp;","&amp;H60&amp;"]"&amp;", hsl:["&amp;I60&amp;","&amp;J60&amp;","&amp;K60&amp;"]"&amp;", hwb:["&amp;L60&amp;","&amp;M60&amp;","&amp;N60&amp;"]"</f>
        <v>rgb:[255,105,180], hsl:[330.0,100.0, 70.6], hwb:[330.0, 41.2,  0.0]</v>
      </c>
      <c r="C60" s="36" t="str">
        <f>"rgb("&amp;U60&amp;" "&amp;V60&amp;" "&amp;W60&amp;")"</f>
        <v>rgb(255 105 180)</v>
      </c>
      <c r="D60" s="36" t="str">
        <f>"hsl("&amp;O60&amp;" "&amp;P60&amp;"% "&amp;Q60&amp;"%)"</f>
        <v>hsl(330 100% 70.6%)</v>
      </c>
      <c r="E60" s="36" t="str">
        <f>"hwb("&amp;R60&amp;" "&amp;S60&amp;"% "&amp;T60&amp;"%)"</f>
        <v>hwb(330 41.2% 0%)</v>
      </c>
      <c r="F60" s="35" t="str">
        <f>IF(U60&lt;10,"  ",IF(U60&lt;100," ", ""))&amp;U60</f>
        <v>255</v>
      </c>
      <c r="G60" s="34" t="str">
        <f>IF(V60&lt;10,"  ",IF(V60&lt;100," ", ""))&amp;V60</f>
        <v>105</v>
      </c>
      <c r="H60" s="33" t="str">
        <f>IF(W60&lt;10,"  ",IF(W60&lt;100," ", ""))&amp;W60</f>
        <v>180</v>
      </c>
      <c r="I60" s="35" t="str">
        <f>IF(X60&lt;10,"  ",IF(X60&lt;100," ", ""))&amp;TEXT(O60,"0.0")</f>
        <v>330.0</v>
      </c>
      <c r="J60" s="34" t="str">
        <f>IF(Y60&lt;10,"  ",IF(Y60&lt;100," ", ""))&amp;TEXT(P60,"0.0")</f>
        <v>100.0</v>
      </c>
      <c r="K60" s="33" t="str">
        <f>IF(Z60&lt;10,"  ",IF(Z60&lt;100," ", ""))&amp;TEXT(Q60,"0.0")</f>
        <v xml:space="preserve"> 70.6</v>
      </c>
      <c r="L60" s="35" t="str">
        <f>I60</f>
        <v>330.0</v>
      </c>
      <c r="M60" s="34" t="str">
        <f>IF(AA60&lt;10,"  ",IF(AA60&lt;100," ", ""))&amp;TEXT(S60,"0.0")</f>
        <v xml:space="preserve"> 41.2</v>
      </c>
      <c r="N60" s="33" t="str">
        <f>IF(AB60&lt;10,"  ",IF(AB60&lt;100," ", ""))&amp;TEXT(T60,"0.0")</f>
        <v xml:space="preserve">  0.0</v>
      </c>
      <c r="O60" s="32">
        <f>ROUND(X60,1)</f>
        <v>330</v>
      </c>
      <c r="P60" s="31">
        <f>ROUND(Y60,1)</f>
        <v>100</v>
      </c>
      <c r="Q60" s="30">
        <f>ROUND(Z60,1)</f>
        <v>70.599999999999994</v>
      </c>
      <c r="R60" s="32">
        <f>O60</f>
        <v>330</v>
      </c>
      <c r="S60" s="31">
        <f>ROUND(AA60,1)</f>
        <v>41.2</v>
      </c>
      <c r="T60" s="30">
        <f>ROUND(AB60,1)</f>
        <v>0</v>
      </c>
      <c r="U60" s="29">
        <v>255</v>
      </c>
      <c r="V60" s="28">
        <v>105</v>
      </c>
      <c r="W60" s="27">
        <v>180</v>
      </c>
      <c r="X60" s="25">
        <f>IF(AH60=0,0,IF(AG60=AC60,MOD((AD60-AE60)/AH60,6),IF(AG60=AD60,(AE60-AC60)/AH60+2,(AC60-AD60)/AH60+4)))*60</f>
        <v>330</v>
      </c>
      <c r="Y60" s="26">
        <f>IF(AH60=0,0,AH60/IF(Z60&lt;50,AI60,2-AI60)) *100</f>
        <v>99.999999999999972</v>
      </c>
      <c r="Z60" s="24">
        <f>AI60/2*100</f>
        <v>70.588235294117638</v>
      </c>
      <c r="AA60" s="25">
        <f>AF60*100</f>
        <v>41.17647058823529</v>
      </c>
      <c r="AB60" s="24">
        <f>(1-AG60)*100</f>
        <v>0</v>
      </c>
      <c r="AC60" s="23">
        <f>U60/255</f>
        <v>1</v>
      </c>
      <c r="AD60" s="22">
        <f>V60/255</f>
        <v>0.41176470588235292</v>
      </c>
      <c r="AE60" s="21">
        <f>W60/255</f>
        <v>0.70588235294117652</v>
      </c>
      <c r="AF60" s="23">
        <f>MIN(AC60:AE60)</f>
        <v>0.41176470588235292</v>
      </c>
      <c r="AG60" s="22">
        <f>MAX(AC60:AE60)</f>
        <v>1</v>
      </c>
      <c r="AH60" s="22">
        <f>AG60-AF60</f>
        <v>0.58823529411764708</v>
      </c>
      <c r="AI60" s="21">
        <f>AG60+AF60</f>
        <v>1.4117647058823528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</row>
    <row r="61" spans="1:127" ht="13.7" customHeight="1" x14ac:dyDescent="0.3">
      <c r="A61" s="38" t="s">
        <v>88</v>
      </c>
      <c r="B61" s="37" t="str">
        <f>"rgb:["&amp;F61&amp;","&amp;G61&amp;","&amp;H61&amp;"]"&amp;", hsl:["&amp;I61&amp;","&amp;J61&amp;","&amp;K61&amp;"]"&amp;", hwb:["&amp;L61&amp;","&amp;M61&amp;","&amp;N61&amp;"]"</f>
        <v>rgb:[205, 92, 92], hsl:[  0.0, 53.1, 58.2], hwb:[  0.0, 36.1, 19.6]</v>
      </c>
      <c r="C61" s="36" t="str">
        <f>"rgb("&amp;U61&amp;" "&amp;V61&amp;" "&amp;W61&amp;")"</f>
        <v>rgb(205 92 92)</v>
      </c>
      <c r="D61" s="36" t="str">
        <f>"hsl("&amp;O61&amp;" "&amp;P61&amp;"% "&amp;Q61&amp;"%)"</f>
        <v>hsl(0 53.1% 58.2%)</v>
      </c>
      <c r="E61" s="36" t="str">
        <f>"hwb("&amp;R61&amp;" "&amp;S61&amp;"% "&amp;T61&amp;"%)"</f>
        <v>hwb(0 36.1% 19.6%)</v>
      </c>
      <c r="F61" s="35" t="str">
        <f>IF(U61&lt;10,"  ",IF(U61&lt;100," ", ""))&amp;U61</f>
        <v>205</v>
      </c>
      <c r="G61" s="34" t="str">
        <f>IF(V61&lt;10,"  ",IF(V61&lt;100," ", ""))&amp;V61</f>
        <v xml:space="preserve"> 92</v>
      </c>
      <c r="H61" s="33" t="str">
        <f>IF(W61&lt;10,"  ",IF(W61&lt;100," ", ""))&amp;W61</f>
        <v xml:space="preserve"> 92</v>
      </c>
      <c r="I61" s="35" t="str">
        <f>IF(X61&lt;10,"  ",IF(X61&lt;100," ", ""))&amp;TEXT(O61,"0.0")</f>
        <v xml:space="preserve">  0.0</v>
      </c>
      <c r="J61" s="34" t="str">
        <f>IF(Y61&lt;10,"  ",IF(Y61&lt;100," ", ""))&amp;TEXT(P61,"0.0")</f>
        <v xml:space="preserve"> 53.1</v>
      </c>
      <c r="K61" s="33" t="str">
        <f>IF(Z61&lt;10,"  ",IF(Z61&lt;100," ", ""))&amp;TEXT(Q61,"0.0")</f>
        <v xml:space="preserve"> 58.2</v>
      </c>
      <c r="L61" s="35" t="str">
        <f>I61</f>
        <v xml:space="preserve">  0.0</v>
      </c>
      <c r="M61" s="34" t="str">
        <f>IF(AA61&lt;10,"  ",IF(AA61&lt;100," ", ""))&amp;TEXT(S61,"0.0")</f>
        <v xml:space="preserve"> 36.1</v>
      </c>
      <c r="N61" s="33" t="str">
        <f>IF(AB61&lt;10,"  ",IF(AB61&lt;100," ", ""))&amp;TEXT(T61,"0.0")</f>
        <v xml:space="preserve"> 19.6</v>
      </c>
      <c r="O61" s="32">
        <f>ROUND(X61,1)</f>
        <v>0</v>
      </c>
      <c r="P61" s="31">
        <f>ROUND(Y61,1)</f>
        <v>53.1</v>
      </c>
      <c r="Q61" s="30">
        <f>ROUND(Z61,1)</f>
        <v>58.2</v>
      </c>
      <c r="R61" s="32">
        <f>O61</f>
        <v>0</v>
      </c>
      <c r="S61" s="31">
        <f>ROUND(AA61,1)</f>
        <v>36.1</v>
      </c>
      <c r="T61" s="30">
        <f>ROUND(AB61,1)</f>
        <v>19.600000000000001</v>
      </c>
      <c r="U61" s="29">
        <v>205</v>
      </c>
      <c r="V61" s="28">
        <v>92</v>
      </c>
      <c r="W61" s="27">
        <v>92</v>
      </c>
      <c r="X61" s="25">
        <f>IF(AH61=0,0,IF(AG61=AC61,MOD((AD61-AE61)/AH61,6),IF(AG61=AD61,(AE61-AC61)/AH61+2,(AC61-AD61)/AH61+4)))*60</f>
        <v>0</v>
      </c>
      <c r="Y61" s="26">
        <f>IF(AH61=0,0,AH61/IF(Z61&lt;50,AI61,2-AI61)) *100</f>
        <v>53.051643192488271</v>
      </c>
      <c r="Z61" s="24">
        <f>AI61/2*100</f>
        <v>58.235294117647065</v>
      </c>
      <c r="AA61" s="25">
        <f>AF61*100</f>
        <v>36.078431372549019</v>
      </c>
      <c r="AB61" s="24">
        <f>(1-AG61)*100</f>
        <v>19.6078431372549</v>
      </c>
      <c r="AC61" s="23">
        <f>U61/255</f>
        <v>0.80392156862745101</v>
      </c>
      <c r="AD61" s="22">
        <f>V61/255</f>
        <v>0.36078431372549019</v>
      </c>
      <c r="AE61" s="21">
        <f>W61/255</f>
        <v>0.36078431372549019</v>
      </c>
      <c r="AF61" s="23">
        <f>MIN(AC61:AE61)</f>
        <v>0.36078431372549019</v>
      </c>
      <c r="AG61" s="22">
        <f>MAX(AC61:AE61)</f>
        <v>0.80392156862745101</v>
      </c>
      <c r="AH61" s="22">
        <f>AG61-AF61</f>
        <v>0.44313725490196082</v>
      </c>
      <c r="AI61" s="21">
        <f>AG61+AF61</f>
        <v>1.1647058823529413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</row>
    <row r="62" spans="1:127" ht="13.7" customHeight="1" x14ac:dyDescent="0.3">
      <c r="A62" s="38" t="s">
        <v>87</v>
      </c>
      <c r="B62" s="37" t="str">
        <f>"rgb:["&amp;F62&amp;","&amp;G62&amp;","&amp;H62&amp;"]"&amp;", hsl:["&amp;I62&amp;","&amp;J62&amp;","&amp;K62&amp;"]"&amp;", hwb:["&amp;L62&amp;","&amp;M62&amp;","&amp;N62&amp;"]"</f>
        <v>rgb:[ 75,  0,130], hsl:[274.6,100.0, 25.5], hwb:[274.6,  0.0, 49.0]</v>
      </c>
      <c r="C62" s="36" t="str">
        <f>"rgb("&amp;U62&amp;" "&amp;V62&amp;" "&amp;W62&amp;")"</f>
        <v>rgb(75 0 130)</v>
      </c>
      <c r="D62" s="36" t="str">
        <f>"hsl("&amp;O62&amp;" "&amp;P62&amp;"% "&amp;Q62&amp;"%)"</f>
        <v>hsl(274.6 100% 25.5%)</v>
      </c>
      <c r="E62" s="36" t="str">
        <f>"hwb("&amp;R62&amp;" "&amp;S62&amp;"% "&amp;T62&amp;"%)"</f>
        <v>hwb(274.6 0% 49%)</v>
      </c>
      <c r="F62" s="35" t="str">
        <f>IF(U62&lt;10,"  ",IF(U62&lt;100," ", ""))&amp;U62</f>
        <v xml:space="preserve"> 75</v>
      </c>
      <c r="G62" s="34" t="str">
        <f>IF(V62&lt;10,"  ",IF(V62&lt;100," ", ""))&amp;V62</f>
        <v xml:space="preserve">  0</v>
      </c>
      <c r="H62" s="33" t="str">
        <f>IF(W62&lt;10,"  ",IF(W62&lt;100," ", ""))&amp;W62</f>
        <v>130</v>
      </c>
      <c r="I62" s="35" t="str">
        <f>IF(X62&lt;10,"  ",IF(X62&lt;100," ", ""))&amp;TEXT(O62,"0.0")</f>
        <v>274.6</v>
      </c>
      <c r="J62" s="34" t="str">
        <f>IF(Y62&lt;10,"  ",IF(Y62&lt;100," ", ""))&amp;TEXT(P62,"0.0")</f>
        <v>100.0</v>
      </c>
      <c r="K62" s="33" t="str">
        <f>IF(Z62&lt;10,"  ",IF(Z62&lt;100," ", ""))&amp;TEXT(Q62,"0.0")</f>
        <v xml:space="preserve"> 25.5</v>
      </c>
      <c r="L62" s="35" t="str">
        <f>I62</f>
        <v>274.6</v>
      </c>
      <c r="M62" s="34" t="str">
        <f>IF(AA62&lt;10,"  ",IF(AA62&lt;100," ", ""))&amp;TEXT(S62,"0.0")</f>
        <v xml:space="preserve">  0.0</v>
      </c>
      <c r="N62" s="33" t="str">
        <f>IF(AB62&lt;10,"  ",IF(AB62&lt;100," ", ""))&amp;TEXT(T62,"0.0")</f>
        <v xml:space="preserve"> 49.0</v>
      </c>
      <c r="O62" s="32">
        <f>ROUND(X62,1)</f>
        <v>274.60000000000002</v>
      </c>
      <c r="P62" s="31">
        <f>ROUND(Y62,1)</f>
        <v>100</v>
      </c>
      <c r="Q62" s="30">
        <f>ROUND(Z62,1)</f>
        <v>25.5</v>
      </c>
      <c r="R62" s="32">
        <f>O62</f>
        <v>274.60000000000002</v>
      </c>
      <c r="S62" s="31">
        <f>ROUND(AA62,1)</f>
        <v>0</v>
      </c>
      <c r="T62" s="30">
        <f>ROUND(AB62,1)</f>
        <v>49</v>
      </c>
      <c r="U62" s="29">
        <v>75</v>
      </c>
      <c r="V62" s="28">
        <v>0</v>
      </c>
      <c r="W62" s="27">
        <v>130</v>
      </c>
      <c r="X62" s="25">
        <f>IF(AH62=0,0,IF(AG62=AC62,MOD((AD62-AE62)/AH62,6),IF(AG62=AD62,(AE62-AC62)/AH62+2,(AC62-AD62)/AH62+4)))*60</f>
        <v>274.61538461538458</v>
      </c>
      <c r="Y62" s="26">
        <f>IF(AH62=0,0,AH62/IF(Z62&lt;50,AI62,2-AI62)) *100</f>
        <v>100</v>
      </c>
      <c r="Z62" s="24">
        <f>AI62/2*100</f>
        <v>25.490196078431371</v>
      </c>
      <c r="AA62" s="25">
        <f>AF62*100</f>
        <v>0</v>
      </c>
      <c r="AB62" s="24">
        <f>(1-AG62)*100</f>
        <v>49.019607843137258</v>
      </c>
      <c r="AC62" s="23">
        <f>U62/255</f>
        <v>0.29411764705882354</v>
      </c>
      <c r="AD62" s="22">
        <f>V62/255</f>
        <v>0</v>
      </c>
      <c r="AE62" s="21">
        <f>W62/255</f>
        <v>0.50980392156862742</v>
      </c>
      <c r="AF62" s="23">
        <f>MIN(AC62:AE62)</f>
        <v>0</v>
      </c>
      <c r="AG62" s="22">
        <f>MAX(AC62:AE62)</f>
        <v>0.50980392156862742</v>
      </c>
      <c r="AH62" s="22">
        <f>AG62-AF62</f>
        <v>0.50980392156862742</v>
      </c>
      <c r="AI62" s="21">
        <f>AG62+AF62</f>
        <v>0.50980392156862742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</row>
    <row r="63" spans="1:127" ht="13.7" customHeight="1" x14ac:dyDescent="0.3">
      <c r="A63" s="38" t="s">
        <v>86</v>
      </c>
      <c r="B63" s="37" t="str">
        <f>"rgb:["&amp;F63&amp;","&amp;G63&amp;","&amp;H63&amp;"]"&amp;", hsl:["&amp;I63&amp;","&amp;J63&amp;","&amp;K63&amp;"]"&amp;", hwb:["&amp;L63&amp;","&amp;M63&amp;","&amp;N63&amp;"]"</f>
        <v>rgb:[255,255,240], hsl:[ 60.0,100.0, 97.1], hwb:[ 60.0, 94.1,  0.0]</v>
      </c>
      <c r="C63" s="36" t="str">
        <f>"rgb("&amp;U63&amp;" "&amp;V63&amp;" "&amp;W63&amp;")"</f>
        <v>rgb(255 255 240)</v>
      </c>
      <c r="D63" s="36" t="str">
        <f>"hsl("&amp;O63&amp;" "&amp;P63&amp;"% "&amp;Q63&amp;"%)"</f>
        <v>hsl(60 100% 97.1%)</v>
      </c>
      <c r="E63" s="36" t="str">
        <f>"hwb("&amp;R63&amp;" "&amp;S63&amp;"% "&amp;T63&amp;"%)"</f>
        <v>hwb(60 94.1% 0%)</v>
      </c>
      <c r="F63" s="35" t="str">
        <f>IF(U63&lt;10,"  ",IF(U63&lt;100," ", ""))&amp;U63</f>
        <v>255</v>
      </c>
      <c r="G63" s="34" t="str">
        <f>IF(V63&lt;10,"  ",IF(V63&lt;100," ", ""))&amp;V63</f>
        <v>255</v>
      </c>
      <c r="H63" s="33" t="str">
        <f>IF(W63&lt;10,"  ",IF(W63&lt;100," ", ""))&amp;W63</f>
        <v>240</v>
      </c>
      <c r="I63" s="35" t="str">
        <f>IF(X63&lt;10,"  ",IF(X63&lt;100," ", ""))&amp;TEXT(O63,"0.0")</f>
        <v xml:space="preserve"> 60.0</v>
      </c>
      <c r="J63" s="34" t="str">
        <f>IF(Y63&lt;10,"  ",IF(Y63&lt;100," ", ""))&amp;TEXT(P63,"0.0")</f>
        <v>100.0</v>
      </c>
      <c r="K63" s="33" t="str">
        <f>IF(Z63&lt;10,"  ",IF(Z63&lt;100," ", ""))&amp;TEXT(Q63,"0.0")</f>
        <v xml:space="preserve"> 97.1</v>
      </c>
      <c r="L63" s="35" t="str">
        <f>I63</f>
        <v xml:space="preserve"> 60.0</v>
      </c>
      <c r="M63" s="34" t="str">
        <f>IF(AA63&lt;10,"  ",IF(AA63&lt;100," ", ""))&amp;TEXT(S63,"0.0")</f>
        <v xml:space="preserve"> 94.1</v>
      </c>
      <c r="N63" s="33" t="str">
        <f>IF(AB63&lt;10,"  ",IF(AB63&lt;100," ", ""))&amp;TEXT(T63,"0.0")</f>
        <v xml:space="preserve">  0.0</v>
      </c>
      <c r="O63" s="32">
        <f>ROUND(X63,1)</f>
        <v>60</v>
      </c>
      <c r="P63" s="31">
        <f>ROUND(Y63,1)</f>
        <v>100</v>
      </c>
      <c r="Q63" s="30">
        <f>ROUND(Z63,1)</f>
        <v>97.1</v>
      </c>
      <c r="R63" s="32">
        <f>O63</f>
        <v>60</v>
      </c>
      <c r="S63" s="31">
        <f>ROUND(AA63,1)</f>
        <v>94.1</v>
      </c>
      <c r="T63" s="30">
        <f>ROUND(AB63,1)</f>
        <v>0</v>
      </c>
      <c r="U63" s="29">
        <v>255</v>
      </c>
      <c r="V63" s="28">
        <v>255</v>
      </c>
      <c r="W63" s="27">
        <v>240</v>
      </c>
      <c r="X63" s="25">
        <f>IF(AH63=0,0,IF(AG63=AC63,MOD((AD63-AE63)/AH63,6),IF(AG63=AD63,(AE63-AC63)/AH63+2,(AC63-AD63)/AH63+4)))*60</f>
        <v>60</v>
      </c>
      <c r="Y63" s="26">
        <f>IF(AH63=0,0,AH63/IF(Z63&lt;50,AI63,2-AI63)) *100</f>
        <v>100</v>
      </c>
      <c r="Z63" s="24">
        <f>AI63/2*100</f>
        <v>97.058823529411768</v>
      </c>
      <c r="AA63" s="25">
        <f>AF63*100</f>
        <v>94.117647058823522</v>
      </c>
      <c r="AB63" s="24">
        <f>(1-AG63)*100</f>
        <v>0</v>
      </c>
      <c r="AC63" s="23">
        <f>U63/255</f>
        <v>1</v>
      </c>
      <c r="AD63" s="22">
        <f>V63/255</f>
        <v>1</v>
      </c>
      <c r="AE63" s="21">
        <f>W63/255</f>
        <v>0.94117647058823528</v>
      </c>
      <c r="AF63" s="23">
        <f>MIN(AC63:AE63)</f>
        <v>0.94117647058823528</v>
      </c>
      <c r="AG63" s="22">
        <f>MAX(AC63:AE63)</f>
        <v>1</v>
      </c>
      <c r="AH63" s="22">
        <f>AG63-AF63</f>
        <v>5.8823529411764719E-2</v>
      </c>
      <c r="AI63" s="21">
        <f>AG63+AF63</f>
        <v>1.9411764705882353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</row>
    <row r="64" spans="1:127" ht="13.7" customHeight="1" x14ac:dyDescent="0.3">
      <c r="A64" s="38" t="s">
        <v>85</v>
      </c>
      <c r="B64" s="37" t="str">
        <f>"rgb:["&amp;F64&amp;","&amp;G64&amp;","&amp;H64&amp;"]"&amp;", hsl:["&amp;I64&amp;","&amp;J64&amp;","&amp;K64&amp;"]"&amp;", hwb:["&amp;L64&amp;","&amp;M64&amp;","&amp;N64&amp;"]"</f>
        <v>rgb:[240,230,140], hsl:[ 54.0, 76.9, 74.5], hwb:[ 54.0, 54.9,  5.9]</v>
      </c>
      <c r="C64" s="36" t="str">
        <f>"rgb("&amp;U64&amp;" "&amp;V64&amp;" "&amp;W64&amp;")"</f>
        <v>rgb(240 230 140)</v>
      </c>
      <c r="D64" s="36" t="str">
        <f>"hsl("&amp;O64&amp;" "&amp;P64&amp;"% "&amp;Q64&amp;"%)"</f>
        <v>hsl(54 76.9% 74.5%)</v>
      </c>
      <c r="E64" s="36" t="str">
        <f>"hwb("&amp;R64&amp;" "&amp;S64&amp;"% "&amp;T64&amp;"%)"</f>
        <v>hwb(54 54.9% 5.9%)</v>
      </c>
      <c r="F64" s="35" t="str">
        <f>IF(U64&lt;10,"  ",IF(U64&lt;100," ", ""))&amp;U64</f>
        <v>240</v>
      </c>
      <c r="G64" s="34" t="str">
        <f>IF(V64&lt;10,"  ",IF(V64&lt;100," ", ""))&amp;V64</f>
        <v>230</v>
      </c>
      <c r="H64" s="33" t="str">
        <f>IF(W64&lt;10,"  ",IF(W64&lt;100," ", ""))&amp;W64</f>
        <v>140</v>
      </c>
      <c r="I64" s="35" t="str">
        <f>IF(X64&lt;10,"  ",IF(X64&lt;100," ", ""))&amp;TEXT(O64,"0.0")</f>
        <v xml:space="preserve"> 54.0</v>
      </c>
      <c r="J64" s="34" t="str">
        <f>IF(Y64&lt;10,"  ",IF(Y64&lt;100," ", ""))&amp;TEXT(P64,"0.0")</f>
        <v xml:space="preserve"> 76.9</v>
      </c>
      <c r="K64" s="33" t="str">
        <f>IF(Z64&lt;10,"  ",IF(Z64&lt;100," ", ""))&amp;TEXT(Q64,"0.0")</f>
        <v xml:space="preserve"> 74.5</v>
      </c>
      <c r="L64" s="35" t="str">
        <f>I64</f>
        <v xml:space="preserve"> 54.0</v>
      </c>
      <c r="M64" s="34" t="str">
        <f>IF(AA64&lt;10,"  ",IF(AA64&lt;100," ", ""))&amp;TEXT(S64,"0.0")</f>
        <v xml:space="preserve"> 54.9</v>
      </c>
      <c r="N64" s="33" t="str">
        <f>IF(AB64&lt;10,"  ",IF(AB64&lt;100," ", ""))&amp;TEXT(T64,"0.0")</f>
        <v xml:space="preserve">  5.9</v>
      </c>
      <c r="O64" s="32">
        <f>ROUND(X64,1)</f>
        <v>54</v>
      </c>
      <c r="P64" s="31">
        <f>ROUND(Y64,1)</f>
        <v>76.900000000000006</v>
      </c>
      <c r="Q64" s="30">
        <f>ROUND(Z64,1)</f>
        <v>74.5</v>
      </c>
      <c r="R64" s="32">
        <f>O64</f>
        <v>54</v>
      </c>
      <c r="S64" s="31">
        <f>ROUND(AA64,1)</f>
        <v>54.9</v>
      </c>
      <c r="T64" s="30">
        <f>ROUND(AB64,1)</f>
        <v>5.9</v>
      </c>
      <c r="U64" s="29">
        <v>240</v>
      </c>
      <c r="V64" s="28">
        <v>230</v>
      </c>
      <c r="W64" s="27">
        <v>140</v>
      </c>
      <c r="X64" s="25">
        <f>IF(AH64=0,0,IF(AG64=AC64,MOD((AD64-AE64)/AH64,6),IF(AG64=AD64,(AE64-AC64)/AH64+2,(AC64-AD64)/AH64+4)))*60</f>
        <v>54</v>
      </c>
      <c r="Y64" s="26">
        <f>IF(AH64=0,0,AH64/IF(Z64&lt;50,AI64,2-AI64)) *100</f>
        <v>76.92307692307692</v>
      </c>
      <c r="Z64" s="24">
        <f>AI64/2*100</f>
        <v>74.509803921568633</v>
      </c>
      <c r="AA64" s="25">
        <f>AF64*100</f>
        <v>54.901960784313729</v>
      </c>
      <c r="AB64" s="24">
        <f>(1-AG64)*100</f>
        <v>5.8823529411764719</v>
      </c>
      <c r="AC64" s="23">
        <f>U64/255</f>
        <v>0.94117647058823528</v>
      </c>
      <c r="AD64" s="22">
        <f>V64/255</f>
        <v>0.90196078431372551</v>
      </c>
      <c r="AE64" s="21">
        <f>W64/255</f>
        <v>0.5490196078431373</v>
      </c>
      <c r="AF64" s="23">
        <f>MIN(AC64:AE64)</f>
        <v>0.5490196078431373</v>
      </c>
      <c r="AG64" s="22">
        <f>MAX(AC64:AE64)</f>
        <v>0.94117647058823528</v>
      </c>
      <c r="AH64" s="22">
        <f>AG64-AF64</f>
        <v>0.39215686274509798</v>
      </c>
      <c r="AI64" s="21">
        <f>AG64+AF64</f>
        <v>1.4901960784313726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</row>
    <row r="65" spans="1:127" ht="13.7" customHeight="1" x14ac:dyDescent="0.3">
      <c r="A65" s="38" t="s">
        <v>84</v>
      </c>
      <c r="B65" s="37" t="str">
        <f>"rgb:["&amp;F65&amp;","&amp;G65&amp;","&amp;H65&amp;"]"&amp;", hsl:["&amp;I65&amp;","&amp;J65&amp;","&amp;K65&amp;"]"&amp;", hwb:["&amp;L65&amp;","&amp;M65&amp;","&amp;N65&amp;"]"</f>
        <v>rgb:[230,230,250], hsl:[240.0, 66.7, 94.1], hwb:[240.0, 90.2,  2.0]</v>
      </c>
      <c r="C65" s="36" t="str">
        <f>"rgb("&amp;U65&amp;" "&amp;V65&amp;" "&amp;W65&amp;")"</f>
        <v>rgb(230 230 250)</v>
      </c>
      <c r="D65" s="36" t="str">
        <f>"hsl("&amp;O65&amp;" "&amp;P65&amp;"% "&amp;Q65&amp;"%)"</f>
        <v>hsl(240 66.7% 94.1%)</v>
      </c>
      <c r="E65" s="36" t="str">
        <f>"hwb("&amp;R65&amp;" "&amp;S65&amp;"% "&amp;T65&amp;"%)"</f>
        <v>hwb(240 90.2% 2%)</v>
      </c>
      <c r="F65" s="35" t="str">
        <f>IF(U65&lt;10,"  ",IF(U65&lt;100," ", ""))&amp;U65</f>
        <v>230</v>
      </c>
      <c r="G65" s="34" t="str">
        <f>IF(V65&lt;10,"  ",IF(V65&lt;100," ", ""))&amp;V65</f>
        <v>230</v>
      </c>
      <c r="H65" s="33" t="str">
        <f>IF(W65&lt;10,"  ",IF(W65&lt;100," ", ""))&amp;W65</f>
        <v>250</v>
      </c>
      <c r="I65" s="35" t="str">
        <f>IF(X65&lt;10,"  ",IF(X65&lt;100," ", ""))&amp;TEXT(O65,"0.0")</f>
        <v>240.0</v>
      </c>
      <c r="J65" s="34" t="str">
        <f>IF(Y65&lt;10,"  ",IF(Y65&lt;100," ", ""))&amp;TEXT(P65,"0.0")</f>
        <v xml:space="preserve"> 66.7</v>
      </c>
      <c r="K65" s="33" t="str">
        <f>IF(Z65&lt;10,"  ",IF(Z65&lt;100," ", ""))&amp;TEXT(Q65,"0.0")</f>
        <v xml:space="preserve"> 94.1</v>
      </c>
      <c r="L65" s="35" t="str">
        <f>I65</f>
        <v>240.0</v>
      </c>
      <c r="M65" s="34" t="str">
        <f>IF(AA65&lt;10,"  ",IF(AA65&lt;100," ", ""))&amp;TEXT(S65,"0.0")</f>
        <v xml:space="preserve"> 90.2</v>
      </c>
      <c r="N65" s="33" t="str">
        <f>IF(AB65&lt;10,"  ",IF(AB65&lt;100," ", ""))&amp;TEXT(T65,"0.0")</f>
        <v xml:space="preserve">  2.0</v>
      </c>
      <c r="O65" s="32">
        <f>ROUND(X65,1)</f>
        <v>240</v>
      </c>
      <c r="P65" s="31">
        <f>ROUND(Y65,1)</f>
        <v>66.7</v>
      </c>
      <c r="Q65" s="30">
        <f>ROUND(Z65,1)</f>
        <v>94.1</v>
      </c>
      <c r="R65" s="32">
        <f>O65</f>
        <v>240</v>
      </c>
      <c r="S65" s="31">
        <f>ROUND(AA65,1)</f>
        <v>90.2</v>
      </c>
      <c r="T65" s="30">
        <f>ROUND(AB65,1)</f>
        <v>2</v>
      </c>
      <c r="U65" s="29">
        <v>230</v>
      </c>
      <c r="V65" s="28">
        <v>230</v>
      </c>
      <c r="W65" s="27">
        <v>250</v>
      </c>
      <c r="X65" s="25">
        <f>IF(AH65=0,0,IF(AG65=AC65,MOD((AD65-AE65)/AH65,6),IF(AG65=AD65,(AE65-AC65)/AH65+2,(AC65-AD65)/AH65+4)))*60</f>
        <v>240</v>
      </c>
      <c r="Y65" s="26">
        <f>IF(AH65=0,0,AH65/IF(Z65&lt;50,AI65,2-AI65)) *100</f>
        <v>66.6666666666666</v>
      </c>
      <c r="Z65" s="24">
        <f>AI65/2*100</f>
        <v>94.117647058823522</v>
      </c>
      <c r="AA65" s="25">
        <f>AF65*100</f>
        <v>90.196078431372555</v>
      </c>
      <c r="AB65" s="24">
        <f>(1-AG65)*100</f>
        <v>1.9607843137254943</v>
      </c>
      <c r="AC65" s="23">
        <f>U65/255</f>
        <v>0.90196078431372551</v>
      </c>
      <c r="AD65" s="22">
        <f>V65/255</f>
        <v>0.90196078431372551</v>
      </c>
      <c r="AE65" s="21">
        <f>W65/255</f>
        <v>0.98039215686274506</v>
      </c>
      <c r="AF65" s="23">
        <f>MIN(AC65:AE65)</f>
        <v>0.90196078431372551</v>
      </c>
      <c r="AG65" s="22">
        <f>MAX(AC65:AE65)</f>
        <v>0.98039215686274506</v>
      </c>
      <c r="AH65" s="22">
        <f>AG65-AF65</f>
        <v>7.8431372549019551E-2</v>
      </c>
      <c r="AI65" s="21">
        <f>AG65+AF65</f>
        <v>1.8823529411764706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</row>
    <row r="66" spans="1:127" ht="13.7" customHeight="1" x14ac:dyDescent="0.3">
      <c r="A66" s="38" t="s">
        <v>83</v>
      </c>
      <c r="B66" s="37" t="str">
        <f>"rgb:["&amp;F66&amp;","&amp;G66&amp;","&amp;H66&amp;"]"&amp;", hsl:["&amp;I66&amp;","&amp;J66&amp;","&amp;K66&amp;"]"&amp;", hwb:["&amp;L66&amp;","&amp;M66&amp;","&amp;N66&amp;"]"</f>
        <v>rgb:[255,240,245], hsl:[340.0,100.0, 97.1], hwb:[340.0, 94.1,  0.0]</v>
      </c>
      <c r="C66" s="36" t="str">
        <f>"rgb("&amp;U66&amp;" "&amp;V66&amp;" "&amp;W66&amp;")"</f>
        <v>rgb(255 240 245)</v>
      </c>
      <c r="D66" s="36" t="str">
        <f>"hsl("&amp;O66&amp;" "&amp;P66&amp;"% "&amp;Q66&amp;"%)"</f>
        <v>hsl(340 100% 97.1%)</v>
      </c>
      <c r="E66" s="36" t="str">
        <f>"hwb("&amp;R66&amp;" "&amp;S66&amp;"% "&amp;T66&amp;"%)"</f>
        <v>hwb(340 94.1% 0%)</v>
      </c>
      <c r="F66" s="35" t="str">
        <f>IF(U66&lt;10,"  ",IF(U66&lt;100," ", ""))&amp;U66</f>
        <v>255</v>
      </c>
      <c r="G66" s="34" t="str">
        <f>IF(V66&lt;10,"  ",IF(V66&lt;100," ", ""))&amp;V66</f>
        <v>240</v>
      </c>
      <c r="H66" s="33" t="str">
        <f>IF(W66&lt;10,"  ",IF(W66&lt;100," ", ""))&amp;W66</f>
        <v>245</v>
      </c>
      <c r="I66" s="35" t="str">
        <f>IF(X66&lt;10,"  ",IF(X66&lt;100," ", ""))&amp;TEXT(O66,"0.0")</f>
        <v>340.0</v>
      </c>
      <c r="J66" s="34" t="str">
        <f>IF(Y66&lt;10,"  ",IF(Y66&lt;100," ", ""))&amp;TEXT(P66,"0.0")</f>
        <v>100.0</v>
      </c>
      <c r="K66" s="33" t="str">
        <f>IF(Z66&lt;10,"  ",IF(Z66&lt;100," ", ""))&amp;TEXT(Q66,"0.0")</f>
        <v xml:space="preserve"> 97.1</v>
      </c>
      <c r="L66" s="35" t="str">
        <f>I66</f>
        <v>340.0</v>
      </c>
      <c r="M66" s="34" t="str">
        <f>IF(AA66&lt;10,"  ",IF(AA66&lt;100," ", ""))&amp;TEXT(S66,"0.0")</f>
        <v xml:space="preserve"> 94.1</v>
      </c>
      <c r="N66" s="33" t="str">
        <f>IF(AB66&lt;10,"  ",IF(AB66&lt;100," ", ""))&amp;TEXT(T66,"0.0")</f>
        <v xml:space="preserve">  0.0</v>
      </c>
      <c r="O66" s="32">
        <f>ROUND(X66,1)</f>
        <v>340</v>
      </c>
      <c r="P66" s="31">
        <f>ROUND(Y66,1)</f>
        <v>100</v>
      </c>
      <c r="Q66" s="30">
        <f>ROUND(Z66,1)</f>
        <v>97.1</v>
      </c>
      <c r="R66" s="32">
        <f>O66</f>
        <v>340</v>
      </c>
      <c r="S66" s="31">
        <f>ROUND(AA66,1)</f>
        <v>94.1</v>
      </c>
      <c r="T66" s="30">
        <f>ROUND(AB66,1)</f>
        <v>0</v>
      </c>
      <c r="U66" s="29">
        <v>255</v>
      </c>
      <c r="V66" s="28">
        <v>240</v>
      </c>
      <c r="W66" s="27">
        <v>245</v>
      </c>
      <c r="X66" s="25">
        <f>IF(AH66=0,0,IF(AG66=AC66,MOD((AD66-AE66)/AH66,6),IF(AG66=AD66,(AE66-AC66)/AH66+2,(AC66-AD66)/AH66+4)))*60</f>
        <v>339.99999999999994</v>
      </c>
      <c r="Y66" s="26">
        <f>IF(AH66=0,0,AH66/IF(Z66&lt;50,AI66,2-AI66)) *100</f>
        <v>100</v>
      </c>
      <c r="Z66" s="24">
        <f>AI66/2*100</f>
        <v>97.058823529411768</v>
      </c>
      <c r="AA66" s="25">
        <f>AF66*100</f>
        <v>94.117647058823522</v>
      </c>
      <c r="AB66" s="24">
        <f>(1-AG66)*100</f>
        <v>0</v>
      </c>
      <c r="AC66" s="23">
        <f>U66/255</f>
        <v>1</v>
      </c>
      <c r="AD66" s="22">
        <f>V66/255</f>
        <v>0.94117647058823528</v>
      </c>
      <c r="AE66" s="21">
        <f>W66/255</f>
        <v>0.96078431372549022</v>
      </c>
      <c r="AF66" s="23">
        <f>MIN(AC66:AE66)</f>
        <v>0.94117647058823528</v>
      </c>
      <c r="AG66" s="22">
        <f>MAX(AC66:AE66)</f>
        <v>1</v>
      </c>
      <c r="AH66" s="22">
        <f>AG66-AF66</f>
        <v>5.8823529411764719E-2</v>
      </c>
      <c r="AI66" s="21">
        <f>AG66+AF66</f>
        <v>1.9411764705882353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</row>
    <row r="67" spans="1:127" ht="13.7" customHeight="1" x14ac:dyDescent="0.3">
      <c r="A67" s="38" t="s">
        <v>82</v>
      </c>
      <c r="B67" s="37" t="str">
        <f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36" t="str">
        <f>"rgb("&amp;U67&amp;" "&amp;V67&amp;" "&amp;W67&amp;")"</f>
        <v>rgb(124 252 0)</v>
      </c>
      <c r="D67" s="36" t="str">
        <f>"hsl("&amp;O67&amp;" "&amp;P67&amp;"% "&amp;Q67&amp;"%)"</f>
        <v>hsl(90.5 100% 49.4%)</v>
      </c>
      <c r="E67" s="36" t="str">
        <f>"hwb("&amp;R67&amp;" "&amp;S67&amp;"% "&amp;T67&amp;"%)"</f>
        <v>hwb(90.5 0% 1.2%)</v>
      </c>
      <c r="F67" s="35" t="str">
        <f>IF(U67&lt;10,"  ",IF(U67&lt;100," ", ""))&amp;U67</f>
        <v>124</v>
      </c>
      <c r="G67" s="34" t="str">
        <f>IF(V67&lt;10,"  ",IF(V67&lt;100," ", ""))&amp;V67</f>
        <v>252</v>
      </c>
      <c r="H67" s="33" t="str">
        <f>IF(W67&lt;10,"  ",IF(W67&lt;100," ", ""))&amp;W67</f>
        <v xml:space="preserve">  0</v>
      </c>
      <c r="I67" s="35" t="str">
        <f>IF(X67&lt;10,"  ",IF(X67&lt;100," ", ""))&amp;TEXT(O67,"0.0")</f>
        <v xml:space="preserve"> 90.5</v>
      </c>
      <c r="J67" s="34" t="str">
        <f>IF(Y67&lt;10,"  ",IF(Y67&lt;100," ", ""))&amp;TEXT(P67,"0.0")</f>
        <v>100.0</v>
      </c>
      <c r="K67" s="33" t="str">
        <f>IF(Z67&lt;10,"  ",IF(Z67&lt;100," ", ""))&amp;TEXT(Q67,"0.0")</f>
        <v xml:space="preserve"> 49.4</v>
      </c>
      <c r="L67" s="35" t="str">
        <f>I67</f>
        <v xml:space="preserve"> 90.5</v>
      </c>
      <c r="M67" s="34" t="str">
        <f>IF(AA67&lt;10,"  ",IF(AA67&lt;100," ", ""))&amp;TEXT(S67,"0.0")</f>
        <v xml:space="preserve">  0.0</v>
      </c>
      <c r="N67" s="33" t="str">
        <f>IF(AB67&lt;10,"  ",IF(AB67&lt;100," ", ""))&amp;TEXT(T67,"0.0")</f>
        <v xml:space="preserve">  1.2</v>
      </c>
      <c r="O67" s="32">
        <f>ROUND(X67,1)</f>
        <v>90.5</v>
      </c>
      <c r="P67" s="31">
        <f>ROUND(Y67,1)</f>
        <v>100</v>
      </c>
      <c r="Q67" s="30">
        <f>ROUND(Z67,1)</f>
        <v>49.4</v>
      </c>
      <c r="R67" s="32">
        <f>O67</f>
        <v>90.5</v>
      </c>
      <c r="S67" s="31">
        <f>ROUND(AA67,1)</f>
        <v>0</v>
      </c>
      <c r="T67" s="30">
        <f>ROUND(AB67,1)</f>
        <v>1.2</v>
      </c>
      <c r="U67" s="29">
        <v>124</v>
      </c>
      <c r="V67" s="28">
        <v>252</v>
      </c>
      <c r="W67" s="27">
        <v>0</v>
      </c>
      <c r="X67" s="25">
        <f>IF(AH67=0,0,IF(AG67=AC67,MOD((AD67-AE67)/AH67,6),IF(AG67=AD67,(AE67-AC67)/AH67+2,(AC67-AD67)/AH67+4)))*60</f>
        <v>90.476190476190482</v>
      </c>
      <c r="Y67" s="26">
        <f>IF(AH67=0,0,AH67/IF(Z67&lt;50,AI67,2-AI67)) *100</f>
        <v>100</v>
      </c>
      <c r="Z67" s="24">
        <f>AI67/2*100</f>
        <v>49.411764705882355</v>
      </c>
      <c r="AA67" s="25">
        <f>AF67*100</f>
        <v>0</v>
      </c>
      <c r="AB67" s="24">
        <f>(1-AG67)*100</f>
        <v>1.1764705882352899</v>
      </c>
      <c r="AC67" s="23">
        <f>U67/255</f>
        <v>0.48627450980392156</v>
      </c>
      <c r="AD67" s="22">
        <f>V67/255</f>
        <v>0.9882352941176471</v>
      </c>
      <c r="AE67" s="21">
        <f>W67/255</f>
        <v>0</v>
      </c>
      <c r="AF67" s="23">
        <f>MIN(AC67:AE67)</f>
        <v>0</v>
      </c>
      <c r="AG67" s="22">
        <f>MAX(AC67:AE67)</f>
        <v>0.9882352941176471</v>
      </c>
      <c r="AH67" s="22">
        <f>AG67-AF67</f>
        <v>0.9882352941176471</v>
      </c>
      <c r="AI67" s="21">
        <f>AG67+AF67</f>
        <v>0.9882352941176471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</row>
    <row r="68" spans="1:127" ht="13.7" customHeight="1" x14ac:dyDescent="0.3">
      <c r="A68" s="38" t="s">
        <v>81</v>
      </c>
      <c r="B68" s="37" t="str">
        <f>"rgb:["&amp;F68&amp;","&amp;G68&amp;","&amp;H68&amp;"]"&amp;", hsl:["&amp;I68&amp;","&amp;J68&amp;","&amp;K68&amp;"]"&amp;", hwb:["&amp;L68&amp;","&amp;M68&amp;","&amp;N68&amp;"]"</f>
        <v>rgb:[255,250,205], hsl:[ 54.0,100.0, 90.2], hwb:[ 54.0, 80.4,  0.0]</v>
      </c>
      <c r="C68" s="36" t="str">
        <f>"rgb("&amp;U68&amp;" "&amp;V68&amp;" "&amp;W68&amp;")"</f>
        <v>rgb(255 250 205)</v>
      </c>
      <c r="D68" s="36" t="str">
        <f>"hsl("&amp;O68&amp;" "&amp;P68&amp;"% "&amp;Q68&amp;"%)"</f>
        <v>hsl(54 100% 90.2%)</v>
      </c>
      <c r="E68" s="36" t="str">
        <f>"hwb("&amp;R68&amp;" "&amp;S68&amp;"% "&amp;T68&amp;"%)"</f>
        <v>hwb(54 80.4% 0%)</v>
      </c>
      <c r="F68" s="35" t="str">
        <f>IF(U68&lt;10,"  ",IF(U68&lt;100," ", ""))&amp;U68</f>
        <v>255</v>
      </c>
      <c r="G68" s="34" t="str">
        <f>IF(V68&lt;10,"  ",IF(V68&lt;100," ", ""))&amp;V68</f>
        <v>250</v>
      </c>
      <c r="H68" s="33" t="str">
        <f>IF(W68&lt;10,"  ",IF(W68&lt;100," ", ""))&amp;W68</f>
        <v>205</v>
      </c>
      <c r="I68" s="35" t="str">
        <f>IF(X68&lt;10,"  ",IF(X68&lt;100," ", ""))&amp;TEXT(O68,"0.0")</f>
        <v xml:space="preserve"> 54.0</v>
      </c>
      <c r="J68" s="34" t="str">
        <f>IF(Y68&lt;10,"  ",IF(Y68&lt;100," ", ""))&amp;TEXT(P68,"0.0")</f>
        <v>100.0</v>
      </c>
      <c r="K68" s="33" t="str">
        <f>IF(Z68&lt;10,"  ",IF(Z68&lt;100," ", ""))&amp;TEXT(Q68,"0.0")</f>
        <v xml:space="preserve"> 90.2</v>
      </c>
      <c r="L68" s="35" t="str">
        <f>I68</f>
        <v xml:space="preserve"> 54.0</v>
      </c>
      <c r="M68" s="34" t="str">
        <f>IF(AA68&lt;10,"  ",IF(AA68&lt;100," ", ""))&amp;TEXT(S68,"0.0")</f>
        <v xml:space="preserve"> 80.4</v>
      </c>
      <c r="N68" s="33" t="str">
        <f>IF(AB68&lt;10,"  ",IF(AB68&lt;100," ", ""))&amp;TEXT(T68,"0.0")</f>
        <v xml:space="preserve">  0.0</v>
      </c>
      <c r="O68" s="32">
        <f>ROUND(X68,1)</f>
        <v>54</v>
      </c>
      <c r="P68" s="31">
        <f>ROUND(Y68,1)</f>
        <v>100</v>
      </c>
      <c r="Q68" s="30">
        <f>ROUND(Z68,1)</f>
        <v>90.2</v>
      </c>
      <c r="R68" s="32">
        <f>O68</f>
        <v>54</v>
      </c>
      <c r="S68" s="31">
        <f>ROUND(AA68,1)</f>
        <v>80.400000000000006</v>
      </c>
      <c r="T68" s="30">
        <f>ROUND(AB68,1)</f>
        <v>0</v>
      </c>
      <c r="U68" s="29">
        <v>255</v>
      </c>
      <c r="V68" s="28">
        <v>250</v>
      </c>
      <c r="W68" s="27">
        <v>205</v>
      </c>
      <c r="X68" s="25">
        <f>IF(AH68=0,0,IF(AG68=AC68,MOD((AD68-AE68)/AH68,6),IF(AG68=AD68,(AE68-AC68)/AH68+2,(AC68-AD68)/AH68+4)))*60</f>
        <v>53.999999999999986</v>
      </c>
      <c r="Y68" s="26">
        <f>IF(AH68=0,0,AH68/IF(Z68&lt;50,AI68,2-AI68)) *100</f>
        <v>100</v>
      </c>
      <c r="Z68" s="24">
        <f>AI68/2*100</f>
        <v>90.196078431372555</v>
      </c>
      <c r="AA68" s="25">
        <f>AF68*100</f>
        <v>80.392156862745097</v>
      </c>
      <c r="AB68" s="24">
        <f>(1-AG68)*100</f>
        <v>0</v>
      </c>
      <c r="AC68" s="23">
        <f>U68/255</f>
        <v>1</v>
      </c>
      <c r="AD68" s="22">
        <f>V68/255</f>
        <v>0.98039215686274506</v>
      </c>
      <c r="AE68" s="21">
        <f>W68/255</f>
        <v>0.80392156862745101</v>
      </c>
      <c r="AF68" s="23">
        <f>MIN(AC68:AE68)</f>
        <v>0.80392156862745101</v>
      </c>
      <c r="AG68" s="22">
        <f>MAX(AC68:AE68)</f>
        <v>1</v>
      </c>
      <c r="AH68" s="22">
        <f>AG68-AF68</f>
        <v>0.19607843137254899</v>
      </c>
      <c r="AI68" s="21">
        <f>AG68+AF68</f>
        <v>1.803921568627451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</row>
    <row r="69" spans="1:127" ht="13.7" customHeight="1" x14ac:dyDescent="0.3">
      <c r="A69" s="38" t="s">
        <v>80</v>
      </c>
      <c r="B69" s="37" t="str">
        <f>"rgb:["&amp;F69&amp;","&amp;G69&amp;","&amp;H69&amp;"]"&amp;", hsl:["&amp;I69&amp;","&amp;J69&amp;","&amp;K69&amp;"]"&amp;", hwb:["&amp;L69&amp;","&amp;M69&amp;","&amp;N69&amp;"]"</f>
        <v>rgb:[173,216,230], hsl:[194.7, 53.3, 79.0], hwb:[194.7, 67.8,  9.8]</v>
      </c>
      <c r="C69" s="36" t="str">
        <f>"rgb("&amp;U69&amp;" "&amp;V69&amp;" "&amp;W69&amp;")"</f>
        <v>rgb(173 216 230)</v>
      </c>
      <c r="D69" s="36" t="str">
        <f>"hsl("&amp;O69&amp;" "&amp;P69&amp;"% "&amp;Q69&amp;"%)"</f>
        <v>hsl(194.7 53.3% 79%)</v>
      </c>
      <c r="E69" s="36" t="str">
        <f>"hwb("&amp;R69&amp;" "&amp;S69&amp;"% "&amp;T69&amp;"%)"</f>
        <v>hwb(194.7 67.8% 9.8%)</v>
      </c>
      <c r="F69" s="35" t="str">
        <f>IF(U69&lt;10,"  ",IF(U69&lt;100," ", ""))&amp;U69</f>
        <v>173</v>
      </c>
      <c r="G69" s="34" t="str">
        <f>IF(V69&lt;10,"  ",IF(V69&lt;100," ", ""))&amp;V69</f>
        <v>216</v>
      </c>
      <c r="H69" s="33" t="str">
        <f>IF(W69&lt;10,"  ",IF(W69&lt;100," ", ""))&amp;W69</f>
        <v>230</v>
      </c>
      <c r="I69" s="35" t="str">
        <f>IF(X69&lt;10,"  ",IF(X69&lt;100," ", ""))&amp;TEXT(O69,"0.0")</f>
        <v>194.7</v>
      </c>
      <c r="J69" s="34" t="str">
        <f>IF(Y69&lt;10,"  ",IF(Y69&lt;100," ", ""))&amp;TEXT(P69,"0.0")</f>
        <v xml:space="preserve"> 53.3</v>
      </c>
      <c r="K69" s="33" t="str">
        <f>IF(Z69&lt;10,"  ",IF(Z69&lt;100," ", ""))&amp;TEXT(Q69,"0.0")</f>
        <v xml:space="preserve"> 79.0</v>
      </c>
      <c r="L69" s="35" t="str">
        <f>I69</f>
        <v>194.7</v>
      </c>
      <c r="M69" s="34" t="str">
        <f>IF(AA69&lt;10,"  ",IF(AA69&lt;100," ", ""))&amp;TEXT(S69,"0.0")</f>
        <v xml:space="preserve"> 67.8</v>
      </c>
      <c r="N69" s="33" t="str">
        <f>IF(AB69&lt;10,"  ",IF(AB69&lt;100," ", ""))&amp;TEXT(T69,"0.0")</f>
        <v xml:space="preserve">  9.8</v>
      </c>
      <c r="O69" s="32">
        <f>ROUND(X69,1)</f>
        <v>194.7</v>
      </c>
      <c r="P69" s="31">
        <f>ROUND(Y69,1)</f>
        <v>53.3</v>
      </c>
      <c r="Q69" s="30">
        <f>ROUND(Z69,1)</f>
        <v>79</v>
      </c>
      <c r="R69" s="32">
        <f>O69</f>
        <v>194.7</v>
      </c>
      <c r="S69" s="31">
        <f>ROUND(AA69,1)</f>
        <v>67.8</v>
      </c>
      <c r="T69" s="30">
        <f>ROUND(AB69,1)</f>
        <v>9.8000000000000007</v>
      </c>
      <c r="U69" s="29">
        <v>173</v>
      </c>
      <c r="V69" s="28">
        <v>216</v>
      </c>
      <c r="W69" s="27">
        <v>230</v>
      </c>
      <c r="X69" s="25">
        <f>IF(AH69=0,0,IF(AG69=AC69,MOD((AD69-AE69)/AH69,6),IF(AG69=AD69,(AE69-AC69)/AH69+2,(AC69-AD69)/AH69+4)))*60</f>
        <v>194.73684210526315</v>
      </c>
      <c r="Y69" s="26">
        <f>IF(AH69=0,0,AH69/IF(Z69&lt;50,AI69,2-AI69)) *100</f>
        <v>53.271028037383196</v>
      </c>
      <c r="Z69" s="24">
        <f>AI69/2*100</f>
        <v>79.019607843137265</v>
      </c>
      <c r="AA69" s="25">
        <f>AF69*100</f>
        <v>67.843137254901961</v>
      </c>
      <c r="AB69" s="24">
        <f>(1-AG69)*100</f>
        <v>9.8039215686274499</v>
      </c>
      <c r="AC69" s="23">
        <f>U69/255</f>
        <v>0.67843137254901964</v>
      </c>
      <c r="AD69" s="22">
        <f>V69/255</f>
        <v>0.84705882352941175</v>
      </c>
      <c r="AE69" s="21">
        <f>W69/255</f>
        <v>0.90196078431372551</v>
      </c>
      <c r="AF69" s="23">
        <f>MIN(AC69:AE69)</f>
        <v>0.67843137254901964</v>
      </c>
      <c r="AG69" s="22">
        <f>MAX(AC69:AE69)</f>
        <v>0.90196078431372551</v>
      </c>
      <c r="AH69" s="22">
        <f>AG69-AF69</f>
        <v>0.22352941176470587</v>
      </c>
      <c r="AI69" s="21">
        <f>AG69+AF69</f>
        <v>1.5803921568627453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</row>
    <row r="70" spans="1:127" ht="13.7" customHeight="1" x14ac:dyDescent="0.3">
      <c r="A70" s="38" t="s">
        <v>79</v>
      </c>
      <c r="B70" s="37" t="str">
        <f>"rgb:["&amp;F70&amp;","&amp;G70&amp;","&amp;H70&amp;"]"&amp;", hsl:["&amp;I70&amp;","&amp;J70&amp;","&amp;K70&amp;"]"&amp;", hwb:["&amp;L70&amp;","&amp;M70&amp;","&amp;N70&amp;"]"</f>
        <v>rgb:[240,128,128], hsl:[  0.0, 78.9, 72.2], hwb:[  0.0, 50.2,  5.9]</v>
      </c>
      <c r="C70" s="36" t="str">
        <f>"rgb("&amp;U70&amp;" "&amp;V70&amp;" "&amp;W70&amp;")"</f>
        <v>rgb(240 128 128)</v>
      </c>
      <c r="D70" s="36" t="str">
        <f>"hsl("&amp;O70&amp;" "&amp;P70&amp;"% "&amp;Q70&amp;"%)"</f>
        <v>hsl(0 78.9% 72.2%)</v>
      </c>
      <c r="E70" s="36" t="str">
        <f>"hwb("&amp;R70&amp;" "&amp;S70&amp;"% "&amp;T70&amp;"%)"</f>
        <v>hwb(0 50.2% 5.9%)</v>
      </c>
      <c r="F70" s="35" t="str">
        <f>IF(U70&lt;10,"  ",IF(U70&lt;100," ", ""))&amp;U70</f>
        <v>240</v>
      </c>
      <c r="G70" s="34" t="str">
        <f>IF(V70&lt;10,"  ",IF(V70&lt;100," ", ""))&amp;V70</f>
        <v>128</v>
      </c>
      <c r="H70" s="33" t="str">
        <f>IF(W70&lt;10,"  ",IF(W70&lt;100," ", ""))&amp;W70</f>
        <v>128</v>
      </c>
      <c r="I70" s="35" t="str">
        <f>IF(X70&lt;10,"  ",IF(X70&lt;100," ", ""))&amp;TEXT(O70,"0.0")</f>
        <v xml:space="preserve">  0.0</v>
      </c>
      <c r="J70" s="34" t="str">
        <f>IF(Y70&lt;10,"  ",IF(Y70&lt;100," ", ""))&amp;TEXT(P70,"0.0")</f>
        <v xml:space="preserve"> 78.9</v>
      </c>
      <c r="K70" s="33" t="str">
        <f>IF(Z70&lt;10,"  ",IF(Z70&lt;100," ", ""))&amp;TEXT(Q70,"0.0")</f>
        <v xml:space="preserve"> 72.2</v>
      </c>
      <c r="L70" s="35" t="str">
        <f>I70</f>
        <v xml:space="preserve">  0.0</v>
      </c>
      <c r="M70" s="34" t="str">
        <f>IF(AA70&lt;10,"  ",IF(AA70&lt;100," ", ""))&amp;TEXT(S70,"0.0")</f>
        <v xml:space="preserve"> 50.2</v>
      </c>
      <c r="N70" s="33" t="str">
        <f>IF(AB70&lt;10,"  ",IF(AB70&lt;100," ", ""))&amp;TEXT(T70,"0.0")</f>
        <v xml:space="preserve">  5.9</v>
      </c>
      <c r="O70" s="32">
        <f>ROUND(X70,1)</f>
        <v>0</v>
      </c>
      <c r="P70" s="31">
        <f>ROUND(Y70,1)</f>
        <v>78.900000000000006</v>
      </c>
      <c r="Q70" s="30">
        <f>ROUND(Z70,1)</f>
        <v>72.2</v>
      </c>
      <c r="R70" s="32">
        <f>O70</f>
        <v>0</v>
      </c>
      <c r="S70" s="31">
        <f>ROUND(AA70,1)</f>
        <v>50.2</v>
      </c>
      <c r="T70" s="30">
        <f>ROUND(AB70,1)</f>
        <v>5.9</v>
      </c>
      <c r="U70" s="29">
        <v>240</v>
      </c>
      <c r="V70" s="28">
        <v>128</v>
      </c>
      <c r="W70" s="27">
        <v>128</v>
      </c>
      <c r="X70" s="25">
        <f>IF(AH70=0,0,IF(AG70=AC70,MOD((AD70-AE70)/AH70,6),IF(AG70=AD70,(AE70-AC70)/AH70+2,(AC70-AD70)/AH70+4)))*60</f>
        <v>0</v>
      </c>
      <c r="Y70" s="26">
        <f>IF(AH70=0,0,AH70/IF(Z70&lt;50,AI70,2-AI70)) *100</f>
        <v>78.873239436619713</v>
      </c>
      <c r="Z70" s="24">
        <f>AI70/2*100</f>
        <v>72.156862745098039</v>
      </c>
      <c r="AA70" s="25">
        <f>AF70*100</f>
        <v>50.196078431372548</v>
      </c>
      <c r="AB70" s="24">
        <f>(1-AG70)*100</f>
        <v>5.8823529411764719</v>
      </c>
      <c r="AC70" s="23">
        <f>U70/255</f>
        <v>0.94117647058823528</v>
      </c>
      <c r="AD70" s="22">
        <f>V70/255</f>
        <v>0.50196078431372548</v>
      </c>
      <c r="AE70" s="21">
        <f>W70/255</f>
        <v>0.50196078431372548</v>
      </c>
      <c r="AF70" s="23">
        <f>MIN(AC70:AE70)</f>
        <v>0.50196078431372548</v>
      </c>
      <c r="AG70" s="22">
        <f>MAX(AC70:AE70)</f>
        <v>0.94117647058823528</v>
      </c>
      <c r="AH70" s="22">
        <f>AG70-AF70</f>
        <v>0.4392156862745098</v>
      </c>
      <c r="AI70" s="21">
        <f>AG70+AF70</f>
        <v>1.4431372549019608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</row>
    <row r="71" spans="1:127" ht="13.7" customHeight="1" x14ac:dyDescent="0.3">
      <c r="A71" s="38" t="s">
        <v>78</v>
      </c>
      <c r="B71" s="37" t="str">
        <f>"rgb:["&amp;F71&amp;","&amp;G71&amp;","&amp;H71&amp;"]"&amp;", hsl:["&amp;I71&amp;","&amp;J71&amp;","&amp;K71&amp;"]"&amp;", hwb:["&amp;L71&amp;","&amp;M71&amp;","&amp;N71&amp;"]"</f>
        <v>rgb:[224,255,255], hsl:[180.0,100.0, 93.9], hwb:[180.0, 87.8,  0.0]</v>
      </c>
      <c r="C71" s="36" t="str">
        <f>"rgb("&amp;U71&amp;" "&amp;V71&amp;" "&amp;W71&amp;")"</f>
        <v>rgb(224 255 255)</v>
      </c>
      <c r="D71" s="36" t="str">
        <f>"hsl("&amp;O71&amp;" "&amp;P71&amp;"% "&amp;Q71&amp;"%)"</f>
        <v>hsl(180 100% 93.9%)</v>
      </c>
      <c r="E71" s="36" t="str">
        <f>"hwb("&amp;R71&amp;" "&amp;S71&amp;"% "&amp;T71&amp;"%)"</f>
        <v>hwb(180 87.8% 0%)</v>
      </c>
      <c r="F71" s="35" t="str">
        <f>IF(U71&lt;10,"  ",IF(U71&lt;100," ", ""))&amp;U71</f>
        <v>224</v>
      </c>
      <c r="G71" s="34" t="str">
        <f>IF(V71&lt;10,"  ",IF(V71&lt;100," ", ""))&amp;V71</f>
        <v>255</v>
      </c>
      <c r="H71" s="33" t="str">
        <f>IF(W71&lt;10,"  ",IF(W71&lt;100," ", ""))&amp;W71</f>
        <v>255</v>
      </c>
      <c r="I71" s="35" t="str">
        <f>IF(X71&lt;10,"  ",IF(X71&lt;100," ", ""))&amp;TEXT(O71,"0.0")</f>
        <v>180.0</v>
      </c>
      <c r="J71" s="34" t="str">
        <f>IF(Y71&lt;10,"  ",IF(Y71&lt;100," ", ""))&amp;TEXT(P71,"0.0")</f>
        <v>100.0</v>
      </c>
      <c r="K71" s="33" t="str">
        <f>IF(Z71&lt;10,"  ",IF(Z71&lt;100," ", ""))&amp;TEXT(Q71,"0.0")</f>
        <v xml:space="preserve"> 93.9</v>
      </c>
      <c r="L71" s="35" t="str">
        <f>I71</f>
        <v>180.0</v>
      </c>
      <c r="M71" s="34" t="str">
        <f>IF(AA71&lt;10,"  ",IF(AA71&lt;100," ", ""))&amp;TEXT(S71,"0.0")</f>
        <v xml:space="preserve"> 87.8</v>
      </c>
      <c r="N71" s="33" t="str">
        <f>IF(AB71&lt;10,"  ",IF(AB71&lt;100," ", ""))&amp;TEXT(T71,"0.0")</f>
        <v xml:space="preserve">  0.0</v>
      </c>
      <c r="O71" s="32">
        <f>ROUND(X71,1)</f>
        <v>180</v>
      </c>
      <c r="P71" s="31">
        <f>ROUND(Y71,1)</f>
        <v>100</v>
      </c>
      <c r="Q71" s="30">
        <f>ROUND(Z71,1)</f>
        <v>93.9</v>
      </c>
      <c r="R71" s="32">
        <f>O71</f>
        <v>180</v>
      </c>
      <c r="S71" s="31">
        <f>ROUND(AA71,1)</f>
        <v>87.8</v>
      </c>
      <c r="T71" s="30">
        <f>ROUND(AB71,1)</f>
        <v>0</v>
      </c>
      <c r="U71" s="29">
        <v>224</v>
      </c>
      <c r="V71" s="28">
        <v>255</v>
      </c>
      <c r="W71" s="27">
        <v>255</v>
      </c>
      <c r="X71" s="25">
        <f>IF(AH71=0,0,IF(AG71=AC71,MOD((AD71-AE71)/AH71,6),IF(AG71=AD71,(AE71-AC71)/AH71+2,(AC71-AD71)/AH71+4)))*60</f>
        <v>180</v>
      </c>
      <c r="Y71" s="26">
        <f>IF(AH71=0,0,AH71/IF(Z71&lt;50,AI71,2-AI71)) *100</f>
        <v>100</v>
      </c>
      <c r="Z71" s="24">
        <f>AI71/2*100</f>
        <v>93.921568627450981</v>
      </c>
      <c r="AA71" s="25">
        <f>AF71*100</f>
        <v>87.843137254901961</v>
      </c>
      <c r="AB71" s="24">
        <f>(1-AG71)*100</f>
        <v>0</v>
      </c>
      <c r="AC71" s="23">
        <f>U71/255</f>
        <v>0.8784313725490196</v>
      </c>
      <c r="AD71" s="22">
        <f>V71/255</f>
        <v>1</v>
      </c>
      <c r="AE71" s="21">
        <f>W71/255</f>
        <v>1</v>
      </c>
      <c r="AF71" s="23">
        <f>MIN(AC71:AE71)</f>
        <v>0.8784313725490196</v>
      </c>
      <c r="AG71" s="22">
        <f>MAX(AC71:AE71)</f>
        <v>1</v>
      </c>
      <c r="AH71" s="22">
        <f>AG71-AF71</f>
        <v>0.1215686274509804</v>
      </c>
      <c r="AI71" s="21">
        <f>AG71+AF71</f>
        <v>1.8784313725490196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</row>
    <row r="72" spans="1:127" ht="13.7" customHeight="1" x14ac:dyDescent="0.3">
      <c r="A72" s="38" t="s">
        <v>77</v>
      </c>
      <c r="B72" s="37" t="str">
        <f>"rgb:["&amp;F72&amp;","&amp;G72&amp;","&amp;H72&amp;"]"&amp;", hsl:["&amp;I72&amp;","&amp;J72&amp;","&amp;K72&amp;"]"&amp;", hwb:["&amp;L72&amp;","&amp;M72&amp;","&amp;N72&amp;"]"</f>
        <v>rgb:[250,250,210], hsl:[ 60.0, 80.0, 90.2], hwb:[ 60.0, 82.4,  2.0]</v>
      </c>
      <c r="C72" s="36" t="str">
        <f>"rgb("&amp;U72&amp;" "&amp;V72&amp;" "&amp;W72&amp;")"</f>
        <v>rgb(250 250 210)</v>
      </c>
      <c r="D72" s="36" t="str">
        <f>"hsl("&amp;O72&amp;" "&amp;P72&amp;"% "&amp;Q72&amp;"%)"</f>
        <v>hsl(60 80% 90.2%)</v>
      </c>
      <c r="E72" s="36" t="str">
        <f>"hwb("&amp;R72&amp;" "&amp;S72&amp;"% "&amp;T72&amp;"%)"</f>
        <v>hwb(60 82.4% 2%)</v>
      </c>
      <c r="F72" s="35" t="str">
        <f>IF(U72&lt;10,"  ",IF(U72&lt;100," ", ""))&amp;U72</f>
        <v>250</v>
      </c>
      <c r="G72" s="34" t="str">
        <f>IF(V72&lt;10,"  ",IF(V72&lt;100," ", ""))&amp;V72</f>
        <v>250</v>
      </c>
      <c r="H72" s="33" t="str">
        <f>IF(W72&lt;10,"  ",IF(W72&lt;100," ", ""))&amp;W72</f>
        <v>210</v>
      </c>
      <c r="I72" s="35" t="str">
        <f>IF(X72&lt;10,"  ",IF(X72&lt;100," ", ""))&amp;TEXT(O72,"0.0")</f>
        <v xml:space="preserve"> 60.0</v>
      </c>
      <c r="J72" s="34" t="str">
        <f>IF(Y72&lt;10,"  ",IF(Y72&lt;100," ", ""))&amp;TEXT(P72,"0.0")</f>
        <v xml:space="preserve"> 80.0</v>
      </c>
      <c r="K72" s="33" t="str">
        <f>IF(Z72&lt;10,"  ",IF(Z72&lt;100," ", ""))&amp;TEXT(Q72,"0.0")</f>
        <v xml:space="preserve"> 90.2</v>
      </c>
      <c r="L72" s="35" t="str">
        <f>I72</f>
        <v xml:space="preserve"> 60.0</v>
      </c>
      <c r="M72" s="34" t="str">
        <f>IF(AA72&lt;10,"  ",IF(AA72&lt;100," ", ""))&amp;TEXT(S72,"0.0")</f>
        <v xml:space="preserve"> 82.4</v>
      </c>
      <c r="N72" s="33" t="str">
        <f>IF(AB72&lt;10,"  ",IF(AB72&lt;100," ", ""))&amp;TEXT(T72,"0.0")</f>
        <v xml:space="preserve">  2.0</v>
      </c>
      <c r="O72" s="32">
        <f>ROUND(X72,1)</f>
        <v>60</v>
      </c>
      <c r="P72" s="31">
        <f>ROUND(Y72,1)</f>
        <v>80</v>
      </c>
      <c r="Q72" s="30">
        <f>ROUND(Z72,1)</f>
        <v>90.2</v>
      </c>
      <c r="R72" s="32">
        <f>O72</f>
        <v>60</v>
      </c>
      <c r="S72" s="31">
        <f>ROUND(AA72,1)</f>
        <v>82.4</v>
      </c>
      <c r="T72" s="30">
        <f>ROUND(AB72,1)</f>
        <v>2</v>
      </c>
      <c r="U72" s="29">
        <v>250</v>
      </c>
      <c r="V72" s="28">
        <v>250</v>
      </c>
      <c r="W72" s="27">
        <v>210</v>
      </c>
      <c r="X72" s="25">
        <f>IF(AH72=0,0,IF(AG72=AC72,MOD((AD72-AE72)/AH72,6),IF(AG72=AD72,(AE72-AC72)/AH72+2,(AC72-AD72)/AH72+4)))*60</f>
        <v>60</v>
      </c>
      <c r="Y72" s="26">
        <f>IF(AH72=0,0,AH72/IF(Z72&lt;50,AI72,2-AI72)) *100</f>
        <v>79.999999999999915</v>
      </c>
      <c r="Z72" s="24">
        <f>AI72/2*100</f>
        <v>90.196078431372541</v>
      </c>
      <c r="AA72" s="25">
        <f>AF72*100</f>
        <v>82.35294117647058</v>
      </c>
      <c r="AB72" s="24">
        <f>(1-AG72)*100</f>
        <v>1.9607843137254943</v>
      </c>
      <c r="AC72" s="23">
        <f>U72/255</f>
        <v>0.98039215686274506</v>
      </c>
      <c r="AD72" s="22">
        <f>V72/255</f>
        <v>0.98039215686274506</v>
      </c>
      <c r="AE72" s="21">
        <f>W72/255</f>
        <v>0.82352941176470584</v>
      </c>
      <c r="AF72" s="23">
        <f>MIN(AC72:AE72)</f>
        <v>0.82352941176470584</v>
      </c>
      <c r="AG72" s="22">
        <f>MAX(AC72:AE72)</f>
        <v>0.98039215686274506</v>
      </c>
      <c r="AH72" s="22">
        <f>AG72-AF72</f>
        <v>0.15686274509803921</v>
      </c>
      <c r="AI72" s="21">
        <f>AG72+AF72</f>
        <v>1.8039215686274508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</row>
    <row r="73" spans="1:127" ht="13.7" customHeight="1" x14ac:dyDescent="0.3">
      <c r="A73" s="38" t="s">
        <v>76</v>
      </c>
      <c r="B73" s="37" t="str">
        <f>"rgb:["&amp;F73&amp;","&amp;G73&amp;","&amp;H73&amp;"]"&amp;", hsl:["&amp;I73&amp;","&amp;J73&amp;","&amp;K73&amp;"]"&amp;", hwb:["&amp;L73&amp;","&amp;M73&amp;","&amp;N73&amp;"]"</f>
        <v>rgb:[211,211,211], hsl:[  0.0,  0.0, 82.7], hwb:[  0.0, 82.7, 17.3]</v>
      </c>
      <c r="C73" s="36" t="str">
        <f>"rgb("&amp;U73&amp;" "&amp;V73&amp;" "&amp;W73&amp;")"</f>
        <v>rgb(211 211 211)</v>
      </c>
      <c r="D73" s="36" t="str">
        <f>"hsl("&amp;O73&amp;" "&amp;P73&amp;"% "&amp;Q73&amp;"%)"</f>
        <v>hsl(0 0% 82.7%)</v>
      </c>
      <c r="E73" s="36" t="str">
        <f>"hwb("&amp;R73&amp;" "&amp;S73&amp;"% "&amp;T73&amp;"%)"</f>
        <v>hwb(0 82.7% 17.3%)</v>
      </c>
      <c r="F73" s="35" t="str">
        <f>IF(U73&lt;10,"  ",IF(U73&lt;100," ", ""))&amp;U73</f>
        <v>211</v>
      </c>
      <c r="G73" s="34" t="str">
        <f>IF(V73&lt;10,"  ",IF(V73&lt;100," ", ""))&amp;V73</f>
        <v>211</v>
      </c>
      <c r="H73" s="33" t="str">
        <f>IF(W73&lt;10,"  ",IF(W73&lt;100," ", ""))&amp;W73</f>
        <v>211</v>
      </c>
      <c r="I73" s="35" t="str">
        <f>IF(X73&lt;10,"  ",IF(X73&lt;100," ", ""))&amp;TEXT(O73,"0.0")</f>
        <v xml:space="preserve">  0.0</v>
      </c>
      <c r="J73" s="34" t="str">
        <f>IF(Y73&lt;10,"  ",IF(Y73&lt;100," ", ""))&amp;TEXT(P73,"0.0")</f>
        <v xml:space="preserve">  0.0</v>
      </c>
      <c r="K73" s="33" t="str">
        <f>IF(Z73&lt;10,"  ",IF(Z73&lt;100," ", ""))&amp;TEXT(Q73,"0.0")</f>
        <v xml:space="preserve"> 82.7</v>
      </c>
      <c r="L73" s="35" t="str">
        <f>I73</f>
        <v xml:space="preserve">  0.0</v>
      </c>
      <c r="M73" s="34" t="str">
        <f>IF(AA73&lt;10,"  ",IF(AA73&lt;100," ", ""))&amp;TEXT(S73,"0.0")</f>
        <v xml:space="preserve"> 82.7</v>
      </c>
      <c r="N73" s="33" t="str">
        <f>IF(AB73&lt;10,"  ",IF(AB73&lt;100," ", ""))&amp;TEXT(T73,"0.0")</f>
        <v xml:space="preserve"> 17.3</v>
      </c>
      <c r="O73" s="32">
        <f>ROUND(X73,1)</f>
        <v>0</v>
      </c>
      <c r="P73" s="31">
        <f>ROUND(Y73,1)</f>
        <v>0</v>
      </c>
      <c r="Q73" s="30">
        <f>ROUND(Z73,1)</f>
        <v>82.7</v>
      </c>
      <c r="R73" s="32">
        <f>O73</f>
        <v>0</v>
      </c>
      <c r="S73" s="31">
        <f>ROUND(AA73,1)</f>
        <v>82.7</v>
      </c>
      <c r="T73" s="30">
        <f>ROUND(AB73,1)</f>
        <v>17.3</v>
      </c>
      <c r="U73" s="29">
        <v>211</v>
      </c>
      <c r="V73" s="28">
        <v>211</v>
      </c>
      <c r="W73" s="27">
        <v>211</v>
      </c>
      <c r="X73" s="25">
        <f>IF(AH73=0,0,IF(AG73=AC73,MOD((AD73-AE73)/AH73,6),IF(AG73=AD73,(AE73-AC73)/AH73+2,(AC73-AD73)/AH73+4)))*60</f>
        <v>0</v>
      </c>
      <c r="Y73" s="26">
        <f>IF(AH73=0,0,AH73/IF(Z73&lt;50,AI73,2-AI73)) *100</f>
        <v>0</v>
      </c>
      <c r="Z73" s="24">
        <f>AI73/2*100</f>
        <v>82.745098039215677</v>
      </c>
      <c r="AA73" s="25">
        <f>AF73*100</f>
        <v>82.745098039215677</v>
      </c>
      <c r="AB73" s="24">
        <f>(1-AG73)*100</f>
        <v>17.25490196078432</v>
      </c>
      <c r="AC73" s="23">
        <f>U73/255</f>
        <v>0.82745098039215681</v>
      </c>
      <c r="AD73" s="22">
        <f>V73/255</f>
        <v>0.82745098039215681</v>
      </c>
      <c r="AE73" s="21">
        <f>W73/255</f>
        <v>0.82745098039215681</v>
      </c>
      <c r="AF73" s="23">
        <f>MIN(AC73:AE73)</f>
        <v>0.82745098039215681</v>
      </c>
      <c r="AG73" s="22">
        <f>MAX(AC73:AE73)</f>
        <v>0.82745098039215681</v>
      </c>
      <c r="AH73" s="22">
        <f>AG73-AF73</f>
        <v>0</v>
      </c>
      <c r="AI73" s="21">
        <f>AG73+AF73</f>
        <v>1.6549019607843136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</row>
    <row r="74" spans="1:127" ht="13.7" customHeight="1" x14ac:dyDescent="0.3">
      <c r="A74" s="38" t="s">
        <v>75</v>
      </c>
      <c r="B74" s="37" t="str">
        <f>"rgb:["&amp;F74&amp;","&amp;G74&amp;","&amp;H74&amp;"]"&amp;", hsl:["&amp;I74&amp;","&amp;J74&amp;","&amp;K74&amp;"]"&amp;", hwb:["&amp;L74&amp;","&amp;M74&amp;","&amp;N74&amp;"]"</f>
        <v>rgb:[144,238,144], hsl:[120.0, 73.4, 74.9], hwb:[120.0, 56.5,  6.7]</v>
      </c>
      <c r="C74" s="36" t="str">
        <f>"rgb("&amp;U74&amp;" "&amp;V74&amp;" "&amp;W74&amp;")"</f>
        <v>rgb(144 238 144)</v>
      </c>
      <c r="D74" s="36" t="str">
        <f>"hsl("&amp;O74&amp;" "&amp;P74&amp;"% "&amp;Q74&amp;"%)"</f>
        <v>hsl(120 73.4% 74.9%)</v>
      </c>
      <c r="E74" s="36" t="str">
        <f>"hwb("&amp;R74&amp;" "&amp;S74&amp;"% "&amp;T74&amp;"%)"</f>
        <v>hwb(120 56.5% 6.7%)</v>
      </c>
      <c r="F74" s="35" t="str">
        <f>IF(U74&lt;10,"  ",IF(U74&lt;100," ", ""))&amp;U74</f>
        <v>144</v>
      </c>
      <c r="G74" s="34" t="str">
        <f>IF(V74&lt;10,"  ",IF(V74&lt;100," ", ""))&amp;V74</f>
        <v>238</v>
      </c>
      <c r="H74" s="33" t="str">
        <f>IF(W74&lt;10,"  ",IF(W74&lt;100," ", ""))&amp;W74</f>
        <v>144</v>
      </c>
      <c r="I74" s="35" t="str">
        <f>IF(X74&lt;10,"  ",IF(X74&lt;100," ", ""))&amp;TEXT(O74,"0.0")</f>
        <v>120.0</v>
      </c>
      <c r="J74" s="34" t="str">
        <f>IF(Y74&lt;10,"  ",IF(Y74&lt;100," ", ""))&amp;TEXT(P74,"0.0")</f>
        <v xml:space="preserve"> 73.4</v>
      </c>
      <c r="K74" s="33" t="str">
        <f>IF(Z74&lt;10,"  ",IF(Z74&lt;100," ", ""))&amp;TEXT(Q74,"0.0")</f>
        <v xml:space="preserve"> 74.9</v>
      </c>
      <c r="L74" s="35" t="str">
        <f>I74</f>
        <v>120.0</v>
      </c>
      <c r="M74" s="34" t="str">
        <f>IF(AA74&lt;10,"  ",IF(AA74&lt;100," ", ""))&amp;TEXT(S74,"0.0")</f>
        <v xml:space="preserve"> 56.5</v>
      </c>
      <c r="N74" s="33" t="str">
        <f>IF(AB74&lt;10,"  ",IF(AB74&lt;100," ", ""))&amp;TEXT(T74,"0.0")</f>
        <v xml:space="preserve">  6.7</v>
      </c>
      <c r="O74" s="32">
        <f>ROUND(X74,1)</f>
        <v>120</v>
      </c>
      <c r="P74" s="31">
        <f>ROUND(Y74,1)</f>
        <v>73.400000000000006</v>
      </c>
      <c r="Q74" s="30">
        <f>ROUND(Z74,1)</f>
        <v>74.900000000000006</v>
      </c>
      <c r="R74" s="32">
        <f>O74</f>
        <v>120</v>
      </c>
      <c r="S74" s="31">
        <f>ROUND(AA74,1)</f>
        <v>56.5</v>
      </c>
      <c r="T74" s="30">
        <f>ROUND(AB74,1)</f>
        <v>6.7</v>
      </c>
      <c r="U74" s="29">
        <v>144</v>
      </c>
      <c r="V74" s="28">
        <v>238</v>
      </c>
      <c r="W74" s="27">
        <v>144</v>
      </c>
      <c r="X74" s="25">
        <f>IF(AH74=0,0,IF(AG74=AC74,MOD((AD74-AE74)/AH74,6),IF(AG74=AD74,(AE74-AC74)/AH74+2,(AC74-AD74)/AH74+4)))*60</f>
        <v>120</v>
      </c>
      <c r="Y74" s="26">
        <f>IF(AH74=0,0,AH74/IF(Z74&lt;50,AI74,2-AI74)) *100</f>
        <v>73.4375</v>
      </c>
      <c r="Z74" s="24">
        <f>AI74/2*100</f>
        <v>74.901960784313729</v>
      </c>
      <c r="AA74" s="25">
        <f>AF74*100</f>
        <v>56.470588235294116</v>
      </c>
      <c r="AB74" s="24">
        <f>(1-AG74)*100</f>
        <v>6.6666666666666652</v>
      </c>
      <c r="AC74" s="23">
        <f>U74/255</f>
        <v>0.56470588235294117</v>
      </c>
      <c r="AD74" s="22">
        <f>V74/255</f>
        <v>0.93333333333333335</v>
      </c>
      <c r="AE74" s="21">
        <f>W74/255</f>
        <v>0.56470588235294117</v>
      </c>
      <c r="AF74" s="23">
        <f>MIN(AC74:AE74)</f>
        <v>0.56470588235294117</v>
      </c>
      <c r="AG74" s="22">
        <f>MAX(AC74:AE74)</f>
        <v>0.93333333333333335</v>
      </c>
      <c r="AH74" s="22">
        <f>AG74-AF74</f>
        <v>0.36862745098039218</v>
      </c>
      <c r="AI74" s="21">
        <f>AG74+AF74</f>
        <v>1.4980392156862745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</row>
    <row r="75" spans="1:127" ht="13.7" customHeight="1" x14ac:dyDescent="0.3">
      <c r="A75" s="38" t="s">
        <v>74</v>
      </c>
      <c r="B75" s="37" t="str">
        <f>"rgb:["&amp;F75&amp;","&amp;G75&amp;","&amp;H75&amp;"]"&amp;", hsl:["&amp;I75&amp;","&amp;J75&amp;","&amp;K75&amp;"]"&amp;", hwb:["&amp;L75&amp;","&amp;M75&amp;","&amp;N75&amp;"]"</f>
        <v>rgb:[211,211,211], hsl:[  0.0,  0.0, 82.7], hwb:[  0.0, 82.7, 17.3]</v>
      </c>
      <c r="C75" s="36" t="str">
        <f>"rgb("&amp;U75&amp;" "&amp;V75&amp;" "&amp;W75&amp;")"</f>
        <v>rgb(211 211 211)</v>
      </c>
      <c r="D75" s="36" t="str">
        <f>"hsl("&amp;O75&amp;" "&amp;P75&amp;"% "&amp;Q75&amp;"%)"</f>
        <v>hsl(0 0% 82.7%)</v>
      </c>
      <c r="E75" s="36" t="str">
        <f>"hwb("&amp;R75&amp;" "&amp;S75&amp;"% "&amp;T75&amp;"%)"</f>
        <v>hwb(0 82.7% 17.3%)</v>
      </c>
      <c r="F75" s="35" t="str">
        <f>IF(U75&lt;10,"  ",IF(U75&lt;100," ", ""))&amp;U75</f>
        <v>211</v>
      </c>
      <c r="G75" s="34" t="str">
        <f>IF(V75&lt;10,"  ",IF(V75&lt;100," ", ""))&amp;V75</f>
        <v>211</v>
      </c>
      <c r="H75" s="33" t="str">
        <f>IF(W75&lt;10,"  ",IF(W75&lt;100," ", ""))&amp;W75</f>
        <v>211</v>
      </c>
      <c r="I75" s="35" t="str">
        <f>IF(X75&lt;10,"  ",IF(X75&lt;100," ", ""))&amp;TEXT(O75,"0.0")</f>
        <v xml:space="preserve">  0.0</v>
      </c>
      <c r="J75" s="34" t="str">
        <f>IF(Y75&lt;10,"  ",IF(Y75&lt;100," ", ""))&amp;TEXT(P75,"0.0")</f>
        <v xml:space="preserve">  0.0</v>
      </c>
      <c r="K75" s="33" t="str">
        <f>IF(Z75&lt;10,"  ",IF(Z75&lt;100," ", ""))&amp;TEXT(Q75,"0.0")</f>
        <v xml:space="preserve"> 82.7</v>
      </c>
      <c r="L75" s="35" t="str">
        <f>I75</f>
        <v xml:space="preserve">  0.0</v>
      </c>
      <c r="M75" s="34" t="str">
        <f>IF(AA75&lt;10,"  ",IF(AA75&lt;100," ", ""))&amp;TEXT(S75,"0.0")</f>
        <v xml:space="preserve"> 82.7</v>
      </c>
      <c r="N75" s="33" t="str">
        <f>IF(AB75&lt;10,"  ",IF(AB75&lt;100," ", ""))&amp;TEXT(T75,"0.0")</f>
        <v xml:space="preserve"> 17.3</v>
      </c>
      <c r="O75" s="32">
        <f>ROUND(X75,1)</f>
        <v>0</v>
      </c>
      <c r="P75" s="31">
        <f>ROUND(Y75,1)</f>
        <v>0</v>
      </c>
      <c r="Q75" s="30">
        <f>ROUND(Z75,1)</f>
        <v>82.7</v>
      </c>
      <c r="R75" s="32">
        <f>O75</f>
        <v>0</v>
      </c>
      <c r="S75" s="31">
        <f>ROUND(AA75,1)</f>
        <v>82.7</v>
      </c>
      <c r="T75" s="30">
        <f>ROUND(AB75,1)</f>
        <v>17.3</v>
      </c>
      <c r="U75" s="29">
        <v>211</v>
      </c>
      <c r="V75" s="28">
        <v>211</v>
      </c>
      <c r="W75" s="27">
        <v>211</v>
      </c>
      <c r="X75" s="25">
        <f>IF(AH75=0,0,IF(AG75=AC75,MOD((AD75-AE75)/AH75,6),IF(AG75=AD75,(AE75-AC75)/AH75+2,(AC75-AD75)/AH75+4)))*60</f>
        <v>0</v>
      </c>
      <c r="Y75" s="26">
        <f>IF(AH75=0,0,AH75/IF(Z75&lt;50,AI75,2-AI75)) *100</f>
        <v>0</v>
      </c>
      <c r="Z75" s="24">
        <f>AI75/2*100</f>
        <v>82.745098039215677</v>
      </c>
      <c r="AA75" s="25">
        <f>AF75*100</f>
        <v>82.745098039215677</v>
      </c>
      <c r="AB75" s="24">
        <f>(1-AG75)*100</f>
        <v>17.25490196078432</v>
      </c>
      <c r="AC75" s="23">
        <f>U75/255</f>
        <v>0.82745098039215681</v>
      </c>
      <c r="AD75" s="22">
        <f>V75/255</f>
        <v>0.82745098039215681</v>
      </c>
      <c r="AE75" s="21">
        <f>W75/255</f>
        <v>0.82745098039215681</v>
      </c>
      <c r="AF75" s="23">
        <f>MIN(AC75:AE75)</f>
        <v>0.82745098039215681</v>
      </c>
      <c r="AG75" s="22">
        <f>MAX(AC75:AE75)</f>
        <v>0.82745098039215681</v>
      </c>
      <c r="AH75" s="22">
        <f>AG75-AF75</f>
        <v>0</v>
      </c>
      <c r="AI75" s="21">
        <f>AG75+AF75</f>
        <v>1.6549019607843136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</row>
    <row r="76" spans="1:127" ht="13.7" customHeight="1" x14ac:dyDescent="0.3">
      <c r="A76" s="38" t="s">
        <v>73</v>
      </c>
      <c r="B76" s="37" t="str">
        <f>"rgb:["&amp;F76&amp;","&amp;G76&amp;","&amp;H76&amp;"]"&amp;", hsl:["&amp;I76&amp;","&amp;J76&amp;","&amp;K76&amp;"]"&amp;", hwb:["&amp;L76&amp;","&amp;M76&amp;","&amp;N76&amp;"]"</f>
        <v>rgb:[255,182,193], hsl:[351.0,100.0, 85.7], hwb:[351.0, 71.4,  0.0]</v>
      </c>
      <c r="C76" s="36" t="str">
        <f>"rgb("&amp;U76&amp;" "&amp;V76&amp;" "&amp;W76&amp;")"</f>
        <v>rgb(255 182 193)</v>
      </c>
      <c r="D76" s="36" t="str">
        <f>"hsl("&amp;O76&amp;" "&amp;P76&amp;"% "&amp;Q76&amp;"%)"</f>
        <v>hsl(351 100% 85.7%)</v>
      </c>
      <c r="E76" s="36" t="str">
        <f>"hwb("&amp;R76&amp;" "&amp;S76&amp;"% "&amp;T76&amp;"%)"</f>
        <v>hwb(351 71.4% 0%)</v>
      </c>
      <c r="F76" s="35" t="str">
        <f>IF(U76&lt;10,"  ",IF(U76&lt;100," ", ""))&amp;U76</f>
        <v>255</v>
      </c>
      <c r="G76" s="34" t="str">
        <f>IF(V76&lt;10,"  ",IF(V76&lt;100," ", ""))&amp;V76</f>
        <v>182</v>
      </c>
      <c r="H76" s="33" t="str">
        <f>IF(W76&lt;10,"  ",IF(W76&lt;100," ", ""))&amp;W76</f>
        <v>193</v>
      </c>
      <c r="I76" s="35" t="str">
        <f>IF(X76&lt;10,"  ",IF(X76&lt;100," ", ""))&amp;TEXT(O76,"0.0")</f>
        <v>351.0</v>
      </c>
      <c r="J76" s="34" t="str">
        <f>IF(Y76&lt;10,"  ",IF(Y76&lt;100," ", ""))&amp;TEXT(P76,"0.0")</f>
        <v>100.0</v>
      </c>
      <c r="K76" s="33" t="str">
        <f>IF(Z76&lt;10,"  ",IF(Z76&lt;100," ", ""))&amp;TEXT(Q76,"0.0")</f>
        <v xml:space="preserve"> 85.7</v>
      </c>
      <c r="L76" s="35" t="str">
        <f>I76</f>
        <v>351.0</v>
      </c>
      <c r="M76" s="34" t="str">
        <f>IF(AA76&lt;10,"  ",IF(AA76&lt;100," ", ""))&amp;TEXT(S76,"0.0")</f>
        <v xml:space="preserve"> 71.4</v>
      </c>
      <c r="N76" s="33" t="str">
        <f>IF(AB76&lt;10,"  ",IF(AB76&lt;100," ", ""))&amp;TEXT(T76,"0.0")</f>
        <v xml:space="preserve">  0.0</v>
      </c>
      <c r="O76" s="32">
        <f>ROUND(X76,1)</f>
        <v>351</v>
      </c>
      <c r="P76" s="31">
        <f>ROUND(Y76,1)</f>
        <v>100</v>
      </c>
      <c r="Q76" s="30">
        <f>ROUND(Z76,1)</f>
        <v>85.7</v>
      </c>
      <c r="R76" s="32">
        <f>O76</f>
        <v>351</v>
      </c>
      <c r="S76" s="31">
        <f>ROUND(AA76,1)</f>
        <v>71.400000000000006</v>
      </c>
      <c r="T76" s="30">
        <f>ROUND(AB76,1)</f>
        <v>0</v>
      </c>
      <c r="U76" s="29">
        <v>255</v>
      </c>
      <c r="V76" s="28">
        <v>182</v>
      </c>
      <c r="W76" s="27">
        <v>193</v>
      </c>
      <c r="X76" s="25">
        <f>IF(AH76=0,0,IF(AG76=AC76,MOD((AD76-AE76)/AH76,6),IF(AG76=AD76,(AE76-AC76)/AH76+2,(AC76-AD76)/AH76+4)))*60</f>
        <v>350.95890410958901</v>
      </c>
      <c r="Y76" s="26">
        <f>IF(AH76=0,0,AH76/IF(Z76&lt;50,AI76,2-AI76)) *100</f>
        <v>100.00000000000004</v>
      </c>
      <c r="Z76" s="24">
        <f>AI76/2*100</f>
        <v>85.686274509803923</v>
      </c>
      <c r="AA76" s="25">
        <f>AF76*100</f>
        <v>71.372549019607845</v>
      </c>
      <c r="AB76" s="24">
        <f>(1-AG76)*100</f>
        <v>0</v>
      </c>
      <c r="AC76" s="23">
        <f>U76/255</f>
        <v>1</v>
      </c>
      <c r="AD76" s="22">
        <f>V76/255</f>
        <v>0.71372549019607845</v>
      </c>
      <c r="AE76" s="21">
        <f>W76/255</f>
        <v>0.75686274509803919</v>
      </c>
      <c r="AF76" s="23">
        <f>MIN(AC76:AE76)</f>
        <v>0.71372549019607845</v>
      </c>
      <c r="AG76" s="22">
        <f>MAX(AC76:AE76)</f>
        <v>1</v>
      </c>
      <c r="AH76" s="22">
        <f>AG76-AF76</f>
        <v>0.28627450980392155</v>
      </c>
      <c r="AI76" s="21">
        <f>AG76+AF76</f>
        <v>1.7137254901960786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</row>
    <row r="77" spans="1:127" ht="13.7" customHeight="1" x14ac:dyDescent="0.3">
      <c r="A77" s="38" t="s">
        <v>72</v>
      </c>
      <c r="B77" s="37" t="str">
        <f>"rgb:["&amp;F77&amp;","&amp;G77&amp;","&amp;H77&amp;"]"&amp;", hsl:["&amp;I77&amp;","&amp;J77&amp;","&amp;K77&amp;"]"&amp;", hwb:["&amp;L77&amp;","&amp;M77&amp;","&amp;N77&amp;"]"</f>
        <v>rgb:[255,160,122], hsl:[ 17.1,100.0, 73.9], hwb:[ 17.1, 47.8,  0.0]</v>
      </c>
      <c r="C77" s="36" t="str">
        <f>"rgb("&amp;U77&amp;" "&amp;V77&amp;" "&amp;W77&amp;")"</f>
        <v>rgb(255 160 122)</v>
      </c>
      <c r="D77" s="36" t="str">
        <f>"hsl("&amp;O77&amp;" "&amp;P77&amp;"% "&amp;Q77&amp;"%)"</f>
        <v>hsl(17.1 100% 73.9%)</v>
      </c>
      <c r="E77" s="36" t="str">
        <f>"hwb("&amp;R77&amp;" "&amp;S77&amp;"% "&amp;T77&amp;"%)"</f>
        <v>hwb(17.1 47.8% 0%)</v>
      </c>
      <c r="F77" s="35" t="str">
        <f>IF(U77&lt;10,"  ",IF(U77&lt;100," ", ""))&amp;U77</f>
        <v>255</v>
      </c>
      <c r="G77" s="34" t="str">
        <f>IF(V77&lt;10,"  ",IF(V77&lt;100," ", ""))&amp;V77</f>
        <v>160</v>
      </c>
      <c r="H77" s="33" t="str">
        <f>IF(W77&lt;10,"  ",IF(W77&lt;100," ", ""))&amp;W77</f>
        <v>122</v>
      </c>
      <c r="I77" s="35" t="str">
        <f>IF(X77&lt;10,"  ",IF(X77&lt;100," ", ""))&amp;TEXT(O77,"0.0")</f>
        <v xml:space="preserve"> 17.1</v>
      </c>
      <c r="J77" s="34" t="str">
        <f>IF(Y77&lt;10,"  ",IF(Y77&lt;100," ", ""))&amp;TEXT(P77,"0.0")</f>
        <v>100.0</v>
      </c>
      <c r="K77" s="33" t="str">
        <f>IF(Z77&lt;10,"  ",IF(Z77&lt;100," ", ""))&amp;TEXT(Q77,"0.0")</f>
        <v xml:space="preserve"> 73.9</v>
      </c>
      <c r="L77" s="35" t="str">
        <f>I77</f>
        <v xml:space="preserve"> 17.1</v>
      </c>
      <c r="M77" s="34" t="str">
        <f>IF(AA77&lt;10,"  ",IF(AA77&lt;100," ", ""))&amp;TEXT(S77,"0.0")</f>
        <v xml:space="preserve"> 47.8</v>
      </c>
      <c r="N77" s="33" t="str">
        <f>IF(AB77&lt;10,"  ",IF(AB77&lt;100," ", ""))&amp;TEXT(T77,"0.0")</f>
        <v xml:space="preserve">  0.0</v>
      </c>
      <c r="O77" s="32">
        <f>ROUND(X77,1)</f>
        <v>17.100000000000001</v>
      </c>
      <c r="P77" s="31">
        <f>ROUND(Y77,1)</f>
        <v>100</v>
      </c>
      <c r="Q77" s="30">
        <f>ROUND(Z77,1)</f>
        <v>73.900000000000006</v>
      </c>
      <c r="R77" s="32">
        <f>O77</f>
        <v>17.100000000000001</v>
      </c>
      <c r="S77" s="31">
        <f>ROUND(AA77,1)</f>
        <v>47.8</v>
      </c>
      <c r="T77" s="30">
        <f>ROUND(AB77,1)</f>
        <v>0</v>
      </c>
      <c r="U77" s="29">
        <v>255</v>
      </c>
      <c r="V77" s="28">
        <v>160</v>
      </c>
      <c r="W77" s="27">
        <v>122</v>
      </c>
      <c r="X77" s="25">
        <f>IF(AH77=0,0,IF(AG77=AC77,MOD((AD77-AE77)/AH77,6),IF(AG77=AD77,(AE77-AC77)/AH77+2,(AC77-AD77)/AH77+4)))*60</f>
        <v>17.142857142857142</v>
      </c>
      <c r="Y77" s="26">
        <f>IF(AH77=0,0,AH77/IF(Z77&lt;50,AI77,2-AI77)) *100</f>
        <v>100</v>
      </c>
      <c r="Z77" s="24">
        <f>AI77/2*100</f>
        <v>73.921568627450981</v>
      </c>
      <c r="AA77" s="25">
        <f>AF77*100</f>
        <v>47.843137254901961</v>
      </c>
      <c r="AB77" s="24">
        <f>(1-AG77)*100</f>
        <v>0</v>
      </c>
      <c r="AC77" s="23">
        <f>U77/255</f>
        <v>1</v>
      </c>
      <c r="AD77" s="22">
        <f>V77/255</f>
        <v>0.62745098039215685</v>
      </c>
      <c r="AE77" s="21">
        <f>W77/255</f>
        <v>0.47843137254901963</v>
      </c>
      <c r="AF77" s="23">
        <f>MIN(AC77:AE77)</f>
        <v>0.47843137254901963</v>
      </c>
      <c r="AG77" s="22">
        <f>MAX(AC77:AE77)</f>
        <v>1</v>
      </c>
      <c r="AH77" s="22">
        <f>AG77-AF77</f>
        <v>0.52156862745098032</v>
      </c>
      <c r="AI77" s="21">
        <f>AG77+AF77</f>
        <v>1.4784313725490197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</row>
    <row r="78" spans="1:127" ht="13.7" customHeight="1" x14ac:dyDescent="0.3">
      <c r="A78" s="38" t="s">
        <v>71</v>
      </c>
      <c r="B78" s="37" t="str">
        <f>"rgb:["&amp;F78&amp;","&amp;G78&amp;","&amp;H78&amp;"]"&amp;", hsl:["&amp;I78&amp;","&amp;J78&amp;","&amp;K78&amp;"]"&amp;", hwb:["&amp;L78&amp;","&amp;M78&amp;","&amp;N78&amp;"]"</f>
        <v>rgb:[ 32,178,170], hsl:[176.7, 69.5, 41.2], hwb:[176.7, 12.5, 30.2]</v>
      </c>
      <c r="C78" s="36" t="str">
        <f>"rgb("&amp;U78&amp;" "&amp;V78&amp;" "&amp;W78&amp;")"</f>
        <v>rgb(32 178 170)</v>
      </c>
      <c r="D78" s="36" t="str">
        <f>"hsl("&amp;O78&amp;" "&amp;P78&amp;"% "&amp;Q78&amp;"%)"</f>
        <v>hsl(176.7 69.5% 41.2%)</v>
      </c>
      <c r="E78" s="36" t="str">
        <f>"hwb("&amp;R78&amp;" "&amp;S78&amp;"% "&amp;T78&amp;"%)"</f>
        <v>hwb(176.7 12.5% 30.2%)</v>
      </c>
      <c r="F78" s="35" t="str">
        <f>IF(U78&lt;10,"  ",IF(U78&lt;100," ", ""))&amp;U78</f>
        <v xml:space="preserve"> 32</v>
      </c>
      <c r="G78" s="34" t="str">
        <f>IF(V78&lt;10,"  ",IF(V78&lt;100," ", ""))&amp;V78</f>
        <v>178</v>
      </c>
      <c r="H78" s="33" t="str">
        <f>IF(W78&lt;10,"  ",IF(W78&lt;100," ", ""))&amp;W78</f>
        <v>170</v>
      </c>
      <c r="I78" s="35" t="str">
        <f>IF(X78&lt;10,"  ",IF(X78&lt;100," ", ""))&amp;TEXT(O78,"0.0")</f>
        <v>176.7</v>
      </c>
      <c r="J78" s="34" t="str">
        <f>IF(Y78&lt;10,"  ",IF(Y78&lt;100," ", ""))&amp;TEXT(P78,"0.0")</f>
        <v xml:space="preserve"> 69.5</v>
      </c>
      <c r="K78" s="33" t="str">
        <f>IF(Z78&lt;10,"  ",IF(Z78&lt;100," ", ""))&amp;TEXT(Q78,"0.0")</f>
        <v xml:space="preserve"> 41.2</v>
      </c>
      <c r="L78" s="35" t="str">
        <f>I78</f>
        <v>176.7</v>
      </c>
      <c r="M78" s="34" t="str">
        <f>IF(AA78&lt;10,"  ",IF(AA78&lt;100," ", ""))&amp;TEXT(S78,"0.0")</f>
        <v xml:space="preserve"> 12.5</v>
      </c>
      <c r="N78" s="33" t="str">
        <f>IF(AB78&lt;10,"  ",IF(AB78&lt;100," ", ""))&amp;TEXT(T78,"0.0")</f>
        <v xml:space="preserve"> 30.2</v>
      </c>
      <c r="O78" s="32">
        <f>ROUND(X78,1)</f>
        <v>176.7</v>
      </c>
      <c r="P78" s="31">
        <f>ROUND(Y78,1)</f>
        <v>69.5</v>
      </c>
      <c r="Q78" s="30">
        <f>ROUND(Z78,1)</f>
        <v>41.2</v>
      </c>
      <c r="R78" s="32">
        <f>O78</f>
        <v>176.7</v>
      </c>
      <c r="S78" s="31">
        <f>ROUND(AA78,1)</f>
        <v>12.5</v>
      </c>
      <c r="T78" s="30">
        <f>ROUND(AB78,1)</f>
        <v>30.2</v>
      </c>
      <c r="U78" s="29">
        <v>32</v>
      </c>
      <c r="V78" s="28">
        <v>178</v>
      </c>
      <c r="W78" s="27">
        <v>170</v>
      </c>
      <c r="X78" s="25">
        <f>IF(AH78=0,0,IF(AG78=AC78,MOD((AD78-AE78)/AH78,6),IF(AG78=AD78,(AE78-AC78)/AH78+2,(AC78-AD78)/AH78+4)))*60</f>
        <v>176.71232876712327</v>
      </c>
      <c r="Y78" s="26">
        <f>IF(AH78=0,0,AH78/IF(Z78&lt;50,AI78,2-AI78)) *100</f>
        <v>69.523809523809518</v>
      </c>
      <c r="Z78" s="24">
        <f>AI78/2*100</f>
        <v>41.17647058823529</v>
      </c>
      <c r="AA78" s="25">
        <f>AF78*100</f>
        <v>12.549019607843137</v>
      </c>
      <c r="AB78" s="24">
        <f>(1-AG78)*100</f>
        <v>30.196078431372552</v>
      </c>
      <c r="AC78" s="23">
        <f>U78/255</f>
        <v>0.12549019607843137</v>
      </c>
      <c r="AD78" s="22">
        <f>V78/255</f>
        <v>0.69803921568627447</v>
      </c>
      <c r="AE78" s="21">
        <f>W78/255</f>
        <v>0.66666666666666663</v>
      </c>
      <c r="AF78" s="23">
        <f>MIN(AC78:AE78)</f>
        <v>0.12549019607843137</v>
      </c>
      <c r="AG78" s="22">
        <f>MAX(AC78:AE78)</f>
        <v>0.69803921568627447</v>
      </c>
      <c r="AH78" s="22">
        <f>AG78-AF78</f>
        <v>0.5725490196078431</v>
      </c>
      <c r="AI78" s="21">
        <f>AG78+AF78</f>
        <v>0.82352941176470584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</row>
    <row r="79" spans="1:127" ht="13.7" customHeight="1" x14ac:dyDescent="0.3">
      <c r="A79" s="38" t="s">
        <v>70</v>
      </c>
      <c r="B79" s="37" t="str">
        <f>"rgb:["&amp;F79&amp;","&amp;G79&amp;","&amp;H79&amp;"]"&amp;", hsl:["&amp;I79&amp;","&amp;J79&amp;","&amp;K79&amp;"]"&amp;", hwb:["&amp;L79&amp;","&amp;M79&amp;","&amp;N79&amp;"]"</f>
        <v>rgb:[135,206,250], hsl:[203.0, 92.0, 75.5], hwb:[203.0, 52.9,  2.0]</v>
      </c>
      <c r="C79" s="36" t="str">
        <f>"rgb("&amp;U79&amp;" "&amp;V79&amp;" "&amp;W79&amp;")"</f>
        <v>rgb(135 206 250)</v>
      </c>
      <c r="D79" s="36" t="str">
        <f>"hsl("&amp;O79&amp;" "&amp;P79&amp;"% "&amp;Q79&amp;"%)"</f>
        <v>hsl(203 92% 75.5%)</v>
      </c>
      <c r="E79" s="36" t="str">
        <f>"hwb("&amp;R79&amp;" "&amp;S79&amp;"% "&amp;T79&amp;"%)"</f>
        <v>hwb(203 52.9% 2%)</v>
      </c>
      <c r="F79" s="35" t="str">
        <f>IF(U79&lt;10,"  ",IF(U79&lt;100," ", ""))&amp;U79</f>
        <v>135</v>
      </c>
      <c r="G79" s="34" t="str">
        <f>IF(V79&lt;10,"  ",IF(V79&lt;100," ", ""))&amp;V79</f>
        <v>206</v>
      </c>
      <c r="H79" s="33" t="str">
        <f>IF(W79&lt;10,"  ",IF(W79&lt;100," ", ""))&amp;W79</f>
        <v>250</v>
      </c>
      <c r="I79" s="35" t="str">
        <f>IF(X79&lt;10,"  ",IF(X79&lt;100," ", ""))&amp;TEXT(O79,"0.0")</f>
        <v>203.0</v>
      </c>
      <c r="J79" s="34" t="str">
        <f>IF(Y79&lt;10,"  ",IF(Y79&lt;100," ", ""))&amp;TEXT(P79,"0.0")</f>
        <v xml:space="preserve"> 92.0</v>
      </c>
      <c r="K79" s="33" t="str">
        <f>IF(Z79&lt;10,"  ",IF(Z79&lt;100," ", ""))&amp;TEXT(Q79,"0.0")</f>
        <v xml:space="preserve"> 75.5</v>
      </c>
      <c r="L79" s="35" t="str">
        <f>I79</f>
        <v>203.0</v>
      </c>
      <c r="M79" s="34" t="str">
        <f>IF(AA79&lt;10,"  ",IF(AA79&lt;100," ", ""))&amp;TEXT(S79,"0.0")</f>
        <v xml:space="preserve"> 52.9</v>
      </c>
      <c r="N79" s="33" t="str">
        <f>IF(AB79&lt;10,"  ",IF(AB79&lt;100," ", ""))&amp;TEXT(T79,"0.0")</f>
        <v xml:space="preserve">  2.0</v>
      </c>
      <c r="O79" s="32">
        <f>ROUND(X79,1)</f>
        <v>203</v>
      </c>
      <c r="P79" s="31">
        <f>ROUND(Y79,1)</f>
        <v>92</v>
      </c>
      <c r="Q79" s="30">
        <f>ROUND(Z79,1)</f>
        <v>75.5</v>
      </c>
      <c r="R79" s="32">
        <f>O79</f>
        <v>203</v>
      </c>
      <c r="S79" s="31">
        <f>ROUND(AA79,1)</f>
        <v>52.9</v>
      </c>
      <c r="T79" s="30">
        <f>ROUND(AB79,1)</f>
        <v>2</v>
      </c>
      <c r="U79" s="29">
        <v>135</v>
      </c>
      <c r="V79" s="28">
        <v>206</v>
      </c>
      <c r="W79" s="27">
        <v>250</v>
      </c>
      <c r="X79" s="25">
        <f>IF(AH79=0,0,IF(AG79=AC79,MOD((AD79-AE79)/AH79,6),IF(AG79=AD79,(AE79-AC79)/AH79+2,(AC79-AD79)/AH79+4)))*60</f>
        <v>202.95652173913044</v>
      </c>
      <c r="Y79" s="26">
        <f>IF(AH79=0,0,AH79/IF(Z79&lt;50,AI79,2-AI79)) *100</f>
        <v>91.999999999999986</v>
      </c>
      <c r="Z79" s="24">
        <f>AI79/2*100</f>
        <v>75.490196078431367</v>
      </c>
      <c r="AA79" s="25">
        <f>AF79*100</f>
        <v>52.941176470588239</v>
      </c>
      <c r="AB79" s="24">
        <f>(1-AG79)*100</f>
        <v>1.9607843137254943</v>
      </c>
      <c r="AC79" s="23">
        <f>U79/255</f>
        <v>0.52941176470588236</v>
      </c>
      <c r="AD79" s="22">
        <f>V79/255</f>
        <v>0.80784313725490198</v>
      </c>
      <c r="AE79" s="21">
        <f>W79/255</f>
        <v>0.98039215686274506</v>
      </c>
      <c r="AF79" s="23">
        <f>MIN(AC79:AE79)</f>
        <v>0.52941176470588236</v>
      </c>
      <c r="AG79" s="22">
        <f>MAX(AC79:AE79)</f>
        <v>0.98039215686274506</v>
      </c>
      <c r="AH79" s="22">
        <f>AG79-AF79</f>
        <v>0.4509803921568627</v>
      </c>
      <c r="AI79" s="21">
        <f>AG79+AF79</f>
        <v>1.5098039215686274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</row>
    <row r="80" spans="1:127" ht="13.7" customHeight="1" x14ac:dyDescent="0.3">
      <c r="A80" s="38" t="s">
        <v>69</v>
      </c>
      <c r="B80" s="37" t="str">
        <f>"rgb:["&amp;F80&amp;","&amp;G80&amp;","&amp;H80&amp;"]"&amp;", hsl:["&amp;I80&amp;","&amp;J80&amp;","&amp;K80&amp;"]"&amp;", hwb:["&amp;L80&amp;","&amp;M80&amp;","&amp;N80&amp;"]"</f>
        <v>rgb:[119,136,153], hsl:[210.0, 14.3, 53.3], hwb:[210.0, 46.7, 40.0]</v>
      </c>
      <c r="C80" s="36" t="str">
        <f>"rgb("&amp;U80&amp;" "&amp;V80&amp;" "&amp;W80&amp;")"</f>
        <v>rgb(119 136 153)</v>
      </c>
      <c r="D80" s="36" t="str">
        <f>"hsl("&amp;O80&amp;" "&amp;P80&amp;"% "&amp;Q80&amp;"%)"</f>
        <v>hsl(210 14.3% 53.3%)</v>
      </c>
      <c r="E80" s="36" t="str">
        <f>"hwb("&amp;R80&amp;" "&amp;S80&amp;"% "&amp;T80&amp;"%)"</f>
        <v>hwb(210 46.7% 40%)</v>
      </c>
      <c r="F80" s="35" t="str">
        <f>IF(U80&lt;10,"  ",IF(U80&lt;100," ", ""))&amp;U80</f>
        <v>119</v>
      </c>
      <c r="G80" s="34" t="str">
        <f>IF(V80&lt;10,"  ",IF(V80&lt;100," ", ""))&amp;V80</f>
        <v>136</v>
      </c>
      <c r="H80" s="33" t="str">
        <f>IF(W80&lt;10,"  ",IF(W80&lt;100," ", ""))&amp;W80</f>
        <v>153</v>
      </c>
      <c r="I80" s="35" t="str">
        <f>IF(X80&lt;10,"  ",IF(X80&lt;100," ", ""))&amp;TEXT(O80,"0.0")</f>
        <v>210.0</v>
      </c>
      <c r="J80" s="34" t="str">
        <f>IF(Y80&lt;10,"  ",IF(Y80&lt;100," ", ""))&amp;TEXT(P80,"0.0")</f>
        <v xml:space="preserve"> 14.3</v>
      </c>
      <c r="K80" s="33" t="str">
        <f>IF(Z80&lt;10,"  ",IF(Z80&lt;100," ", ""))&amp;TEXT(Q80,"0.0")</f>
        <v xml:space="preserve"> 53.3</v>
      </c>
      <c r="L80" s="35" t="str">
        <f>I80</f>
        <v>210.0</v>
      </c>
      <c r="M80" s="34" t="str">
        <f>IF(AA80&lt;10,"  ",IF(AA80&lt;100," ", ""))&amp;TEXT(S80,"0.0")</f>
        <v xml:space="preserve"> 46.7</v>
      </c>
      <c r="N80" s="33" t="str">
        <f>IF(AB80&lt;10,"  ",IF(AB80&lt;100," ", ""))&amp;TEXT(T80,"0.0")</f>
        <v xml:space="preserve"> 40.0</v>
      </c>
      <c r="O80" s="32">
        <f>ROUND(X80,1)</f>
        <v>210</v>
      </c>
      <c r="P80" s="31">
        <f>ROUND(Y80,1)</f>
        <v>14.3</v>
      </c>
      <c r="Q80" s="30">
        <f>ROUND(Z80,1)</f>
        <v>53.3</v>
      </c>
      <c r="R80" s="32">
        <f>O80</f>
        <v>210</v>
      </c>
      <c r="S80" s="31">
        <f>ROUND(AA80,1)</f>
        <v>46.7</v>
      </c>
      <c r="T80" s="30">
        <f>ROUND(AB80,1)</f>
        <v>40</v>
      </c>
      <c r="U80" s="29">
        <v>119</v>
      </c>
      <c r="V80" s="28">
        <v>136</v>
      </c>
      <c r="W80" s="27">
        <v>153</v>
      </c>
      <c r="X80" s="25">
        <f>IF(AH80=0,0,IF(AG80=AC80,MOD((AD80-AE80)/AH80,6),IF(AG80=AD80,(AE80-AC80)/AH80+2,(AC80-AD80)/AH80+4)))*60</f>
        <v>210</v>
      </c>
      <c r="Y80" s="26">
        <f>IF(AH80=0,0,AH80/IF(Z80&lt;50,AI80,2-AI80)) *100</f>
        <v>14.285714285714283</v>
      </c>
      <c r="Z80" s="24">
        <f>AI80/2*100</f>
        <v>53.333333333333336</v>
      </c>
      <c r="AA80" s="25">
        <f>AF80*100</f>
        <v>46.666666666666664</v>
      </c>
      <c r="AB80" s="24">
        <f>(1-AG80)*100</f>
        <v>40</v>
      </c>
      <c r="AC80" s="23">
        <f>U80/255</f>
        <v>0.46666666666666667</v>
      </c>
      <c r="AD80" s="22">
        <f>V80/255</f>
        <v>0.53333333333333333</v>
      </c>
      <c r="AE80" s="21">
        <f>W80/255</f>
        <v>0.6</v>
      </c>
      <c r="AF80" s="23">
        <f>MIN(AC80:AE80)</f>
        <v>0.46666666666666667</v>
      </c>
      <c r="AG80" s="22">
        <f>MAX(AC80:AE80)</f>
        <v>0.6</v>
      </c>
      <c r="AH80" s="22">
        <f>AG80-AF80</f>
        <v>0.1333333333333333</v>
      </c>
      <c r="AI80" s="21">
        <f>AG80+AF80</f>
        <v>1.0666666666666667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</row>
    <row r="81" spans="1:127" ht="13.7" customHeight="1" x14ac:dyDescent="0.3">
      <c r="A81" s="38" t="s">
        <v>68</v>
      </c>
      <c r="B81" s="37" t="str">
        <f>"rgb:["&amp;F81&amp;","&amp;G81&amp;","&amp;H81&amp;"]"&amp;", hsl:["&amp;I81&amp;","&amp;J81&amp;","&amp;K81&amp;"]"&amp;", hwb:["&amp;L81&amp;","&amp;M81&amp;","&amp;N81&amp;"]"</f>
        <v>rgb:[119,136,153], hsl:[210.0, 14.3, 53.3], hwb:[210.0, 46.7, 40.0]</v>
      </c>
      <c r="C81" s="36" t="str">
        <f>"rgb("&amp;U81&amp;" "&amp;V81&amp;" "&amp;W81&amp;")"</f>
        <v>rgb(119 136 153)</v>
      </c>
      <c r="D81" s="36" t="str">
        <f>"hsl("&amp;O81&amp;" "&amp;P81&amp;"% "&amp;Q81&amp;"%)"</f>
        <v>hsl(210 14.3% 53.3%)</v>
      </c>
      <c r="E81" s="36" t="str">
        <f>"hwb("&amp;R81&amp;" "&amp;S81&amp;"% "&amp;T81&amp;"%)"</f>
        <v>hwb(210 46.7% 40%)</v>
      </c>
      <c r="F81" s="35" t="str">
        <f>IF(U81&lt;10,"  ",IF(U81&lt;100," ", ""))&amp;U81</f>
        <v>119</v>
      </c>
      <c r="G81" s="34" t="str">
        <f>IF(V81&lt;10,"  ",IF(V81&lt;100," ", ""))&amp;V81</f>
        <v>136</v>
      </c>
      <c r="H81" s="33" t="str">
        <f>IF(W81&lt;10,"  ",IF(W81&lt;100," ", ""))&amp;W81</f>
        <v>153</v>
      </c>
      <c r="I81" s="35" t="str">
        <f>IF(X81&lt;10,"  ",IF(X81&lt;100," ", ""))&amp;TEXT(O81,"0.0")</f>
        <v>210.0</v>
      </c>
      <c r="J81" s="34" t="str">
        <f>IF(Y81&lt;10,"  ",IF(Y81&lt;100," ", ""))&amp;TEXT(P81,"0.0")</f>
        <v xml:space="preserve"> 14.3</v>
      </c>
      <c r="K81" s="33" t="str">
        <f>IF(Z81&lt;10,"  ",IF(Z81&lt;100," ", ""))&amp;TEXT(Q81,"0.0")</f>
        <v xml:space="preserve"> 53.3</v>
      </c>
      <c r="L81" s="35" t="str">
        <f>I81</f>
        <v>210.0</v>
      </c>
      <c r="M81" s="34" t="str">
        <f>IF(AA81&lt;10,"  ",IF(AA81&lt;100," ", ""))&amp;TEXT(S81,"0.0")</f>
        <v xml:space="preserve"> 46.7</v>
      </c>
      <c r="N81" s="33" t="str">
        <f>IF(AB81&lt;10,"  ",IF(AB81&lt;100," ", ""))&amp;TEXT(T81,"0.0")</f>
        <v xml:space="preserve"> 40.0</v>
      </c>
      <c r="O81" s="32">
        <f>ROUND(X81,1)</f>
        <v>210</v>
      </c>
      <c r="P81" s="31">
        <f>ROUND(Y81,1)</f>
        <v>14.3</v>
      </c>
      <c r="Q81" s="30">
        <f>ROUND(Z81,1)</f>
        <v>53.3</v>
      </c>
      <c r="R81" s="32">
        <f>O81</f>
        <v>210</v>
      </c>
      <c r="S81" s="31">
        <f>ROUND(AA81,1)</f>
        <v>46.7</v>
      </c>
      <c r="T81" s="30">
        <f>ROUND(AB81,1)</f>
        <v>40</v>
      </c>
      <c r="U81" s="29">
        <v>119</v>
      </c>
      <c r="V81" s="28">
        <v>136</v>
      </c>
      <c r="W81" s="27">
        <v>153</v>
      </c>
      <c r="X81" s="25">
        <f>IF(AH81=0,0,IF(AG81=AC81,MOD((AD81-AE81)/AH81,6),IF(AG81=AD81,(AE81-AC81)/AH81+2,(AC81-AD81)/AH81+4)))*60</f>
        <v>210</v>
      </c>
      <c r="Y81" s="26">
        <f>IF(AH81=0,0,AH81/IF(Z81&lt;50,AI81,2-AI81)) *100</f>
        <v>14.285714285714283</v>
      </c>
      <c r="Z81" s="24">
        <f>AI81/2*100</f>
        <v>53.333333333333336</v>
      </c>
      <c r="AA81" s="25">
        <f>AF81*100</f>
        <v>46.666666666666664</v>
      </c>
      <c r="AB81" s="24">
        <f>(1-AG81)*100</f>
        <v>40</v>
      </c>
      <c r="AC81" s="23">
        <f>U81/255</f>
        <v>0.46666666666666667</v>
      </c>
      <c r="AD81" s="22">
        <f>V81/255</f>
        <v>0.53333333333333333</v>
      </c>
      <c r="AE81" s="21">
        <f>W81/255</f>
        <v>0.6</v>
      </c>
      <c r="AF81" s="23">
        <f>MIN(AC81:AE81)</f>
        <v>0.46666666666666667</v>
      </c>
      <c r="AG81" s="22">
        <f>MAX(AC81:AE81)</f>
        <v>0.6</v>
      </c>
      <c r="AH81" s="22">
        <f>AG81-AF81</f>
        <v>0.1333333333333333</v>
      </c>
      <c r="AI81" s="21">
        <f>AG81+AF81</f>
        <v>1.0666666666666667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</row>
    <row r="82" spans="1:127" ht="13.7" customHeight="1" x14ac:dyDescent="0.3">
      <c r="A82" s="38" t="s">
        <v>67</v>
      </c>
      <c r="B82" s="37" t="str">
        <f>"rgb:["&amp;F82&amp;","&amp;G82&amp;","&amp;H82&amp;"]"&amp;", hsl:["&amp;I82&amp;","&amp;J82&amp;","&amp;K82&amp;"]"&amp;", hwb:["&amp;L82&amp;","&amp;M82&amp;","&amp;N82&amp;"]"</f>
        <v>rgb:[176,196,222], hsl:[213.9, 41.1, 78.0], hwb:[213.9, 69.0, 12.9]</v>
      </c>
      <c r="C82" s="36" t="str">
        <f>"rgb("&amp;U82&amp;" "&amp;V82&amp;" "&amp;W82&amp;")"</f>
        <v>rgb(176 196 222)</v>
      </c>
      <c r="D82" s="36" t="str">
        <f>"hsl("&amp;O82&amp;" "&amp;P82&amp;"% "&amp;Q82&amp;"%)"</f>
        <v>hsl(213.9 41.1% 78%)</v>
      </c>
      <c r="E82" s="36" t="str">
        <f>"hwb("&amp;R82&amp;" "&amp;S82&amp;"% "&amp;T82&amp;"%)"</f>
        <v>hwb(213.9 69% 12.9%)</v>
      </c>
      <c r="F82" s="35" t="str">
        <f>IF(U82&lt;10,"  ",IF(U82&lt;100," ", ""))&amp;U82</f>
        <v>176</v>
      </c>
      <c r="G82" s="34" t="str">
        <f>IF(V82&lt;10,"  ",IF(V82&lt;100," ", ""))&amp;V82</f>
        <v>196</v>
      </c>
      <c r="H82" s="33" t="str">
        <f>IF(W82&lt;10,"  ",IF(W82&lt;100," ", ""))&amp;W82</f>
        <v>222</v>
      </c>
      <c r="I82" s="35" t="str">
        <f>IF(X82&lt;10,"  ",IF(X82&lt;100," ", ""))&amp;TEXT(O82,"0.0")</f>
        <v>213.9</v>
      </c>
      <c r="J82" s="34" t="str">
        <f>IF(Y82&lt;10,"  ",IF(Y82&lt;100," ", ""))&amp;TEXT(P82,"0.0")</f>
        <v xml:space="preserve"> 41.1</v>
      </c>
      <c r="K82" s="33" t="str">
        <f>IF(Z82&lt;10,"  ",IF(Z82&lt;100," ", ""))&amp;TEXT(Q82,"0.0")</f>
        <v xml:space="preserve"> 78.0</v>
      </c>
      <c r="L82" s="35" t="str">
        <f>I82</f>
        <v>213.9</v>
      </c>
      <c r="M82" s="34" t="str">
        <f>IF(AA82&lt;10,"  ",IF(AA82&lt;100," ", ""))&amp;TEXT(S82,"0.0")</f>
        <v xml:space="preserve"> 69.0</v>
      </c>
      <c r="N82" s="33" t="str">
        <f>IF(AB82&lt;10,"  ",IF(AB82&lt;100," ", ""))&amp;TEXT(T82,"0.0")</f>
        <v xml:space="preserve"> 12.9</v>
      </c>
      <c r="O82" s="32">
        <f>ROUND(X82,1)</f>
        <v>213.9</v>
      </c>
      <c r="P82" s="31">
        <f>ROUND(Y82,1)</f>
        <v>41.1</v>
      </c>
      <c r="Q82" s="30">
        <f>ROUND(Z82,1)</f>
        <v>78</v>
      </c>
      <c r="R82" s="32">
        <f>O82</f>
        <v>213.9</v>
      </c>
      <c r="S82" s="31">
        <f>ROUND(AA82,1)</f>
        <v>69</v>
      </c>
      <c r="T82" s="30">
        <f>ROUND(AB82,1)</f>
        <v>12.9</v>
      </c>
      <c r="U82" s="29">
        <v>176</v>
      </c>
      <c r="V82" s="28">
        <v>196</v>
      </c>
      <c r="W82" s="27">
        <v>222</v>
      </c>
      <c r="X82" s="25">
        <f>IF(AH82=0,0,IF(AG82=AC82,MOD((AD82-AE82)/AH82,6),IF(AG82=AD82,(AE82-AC82)/AH82+2,(AC82-AD82)/AH82+4)))*60</f>
        <v>213.91304347826087</v>
      </c>
      <c r="Y82" s="26">
        <f>IF(AH82=0,0,AH82/IF(Z82&lt;50,AI82,2-AI82)) *100</f>
        <v>41.071428571428577</v>
      </c>
      <c r="Z82" s="24">
        <f>AI82/2*100</f>
        <v>78.039215686274517</v>
      </c>
      <c r="AA82" s="25">
        <f>AF82*100</f>
        <v>69.019607843137251</v>
      </c>
      <c r="AB82" s="24">
        <f>(1-AG82)*100</f>
        <v>12.941176470588234</v>
      </c>
      <c r="AC82" s="23">
        <f>U82/255</f>
        <v>0.69019607843137254</v>
      </c>
      <c r="AD82" s="22">
        <f>V82/255</f>
        <v>0.7686274509803922</v>
      </c>
      <c r="AE82" s="21">
        <f>W82/255</f>
        <v>0.87058823529411766</v>
      </c>
      <c r="AF82" s="23">
        <f>MIN(AC82:AE82)</f>
        <v>0.69019607843137254</v>
      </c>
      <c r="AG82" s="22">
        <f>MAX(AC82:AE82)</f>
        <v>0.87058823529411766</v>
      </c>
      <c r="AH82" s="22">
        <f>AG82-AF82</f>
        <v>0.18039215686274512</v>
      </c>
      <c r="AI82" s="21">
        <f>AG82+AF82</f>
        <v>1.5607843137254902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</row>
    <row r="83" spans="1:127" ht="13.7" customHeight="1" x14ac:dyDescent="0.3">
      <c r="A83" s="38" t="s">
        <v>66</v>
      </c>
      <c r="B83" s="37" t="str">
        <f>"rgb:["&amp;F83&amp;","&amp;G83&amp;","&amp;H83&amp;"]"&amp;", hsl:["&amp;I83&amp;","&amp;J83&amp;","&amp;K83&amp;"]"&amp;", hwb:["&amp;L83&amp;","&amp;M83&amp;","&amp;N83&amp;"]"</f>
        <v>rgb:[255,255,224], hsl:[ 60.0,100.0, 93.9], hwb:[ 60.0, 87.8,  0.0]</v>
      </c>
      <c r="C83" s="36" t="str">
        <f>"rgb("&amp;U83&amp;" "&amp;V83&amp;" "&amp;W83&amp;")"</f>
        <v>rgb(255 255 224)</v>
      </c>
      <c r="D83" s="36" t="str">
        <f>"hsl("&amp;O83&amp;" "&amp;P83&amp;"% "&amp;Q83&amp;"%)"</f>
        <v>hsl(60 100% 93.9%)</v>
      </c>
      <c r="E83" s="36" t="str">
        <f>"hwb("&amp;R83&amp;" "&amp;S83&amp;"% "&amp;T83&amp;"%)"</f>
        <v>hwb(60 87.8% 0%)</v>
      </c>
      <c r="F83" s="35" t="str">
        <f>IF(U83&lt;10,"  ",IF(U83&lt;100," ", ""))&amp;U83</f>
        <v>255</v>
      </c>
      <c r="G83" s="34" t="str">
        <f>IF(V83&lt;10,"  ",IF(V83&lt;100," ", ""))&amp;V83</f>
        <v>255</v>
      </c>
      <c r="H83" s="33" t="str">
        <f>IF(W83&lt;10,"  ",IF(W83&lt;100," ", ""))&amp;W83</f>
        <v>224</v>
      </c>
      <c r="I83" s="35" t="str">
        <f>IF(X83&lt;10,"  ",IF(X83&lt;100," ", ""))&amp;TEXT(O83,"0.0")</f>
        <v xml:space="preserve"> 60.0</v>
      </c>
      <c r="J83" s="34" t="str">
        <f>IF(Y83&lt;10,"  ",IF(Y83&lt;100," ", ""))&amp;TEXT(P83,"0.0")</f>
        <v>100.0</v>
      </c>
      <c r="K83" s="33" t="str">
        <f>IF(Z83&lt;10,"  ",IF(Z83&lt;100," ", ""))&amp;TEXT(Q83,"0.0")</f>
        <v xml:space="preserve"> 93.9</v>
      </c>
      <c r="L83" s="35" t="str">
        <f>I83</f>
        <v xml:space="preserve"> 60.0</v>
      </c>
      <c r="M83" s="34" t="str">
        <f>IF(AA83&lt;10,"  ",IF(AA83&lt;100," ", ""))&amp;TEXT(S83,"0.0")</f>
        <v xml:space="preserve"> 87.8</v>
      </c>
      <c r="N83" s="33" t="str">
        <f>IF(AB83&lt;10,"  ",IF(AB83&lt;100," ", ""))&amp;TEXT(T83,"0.0")</f>
        <v xml:space="preserve">  0.0</v>
      </c>
      <c r="O83" s="32">
        <f>ROUND(X83,1)</f>
        <v>60</v>
      </c>
      <c r="P83" s="31">
        <f>ROUND(Y83,1)</f>
        <v>100</v>
      </c>
      <c r="Q83" s="30">
        <f>ROUND(Z83,1)</f>
        <v>93.9</v>
      </c>
      <c r="R83" s="32">
        <f>O83</f>
        <v>60</v>
      </c>
      <c r="S83" s="31">
        <f>ROUND(AA83,1)</f>
        <v>87.8</v>
      </c>
      <c r="T83" s="30">
        <f>ROUND(AB83,1)</f>
        <v>0</v>
      </c>
      <c r="U83" s="29">
        <v>255</v>
      </c>
      <c r="V83" s="28">
        <v>255</v>
      </c>
      <c r="W83" s="27">
        <v>224</v>
      </c>
      <c r="X83" s="25">
        <f>IF(AH83=0,0,IF(AG83=AC83,MOD((AD83-AE83)/AH83,6),IF(AG83=AD83,(AE83-AC83)/AH83+2,(AC83-AD83)/AH83+4)))*60</f>
        <v>60</v>
      </c>
      <c r="Y83" s="26">
        <f>IF(AH83=0,0,AH83/IF(Z83&lt;50,AI83,2-AI83)) *100</f>
        <v>100</v>
      </c>
      <c r="Z83" s="24">
        <f>AI83/2*100</f>
        <v>93.921568627450981</v>
      </c>
      <c r="AA83" s="25">
        <f>AF83*100</f>
        <v>87.843137254901961</v>
      </c>
      <c r="AB83" s="24">
        <f>(1-AG83)*100</f>
        <v>0</v>
      </c>
      <c r="AC83" s="23">
        <f>U83/255</f>
        <v>1</v>
      </c>
      <c r="AD83" s="22">
        <f>V83/255</f>
        <v>1</v>
      </c>
      <c r="AE83" s="21">
        <f>W83/255</f>
        <v>0.8784313725490196</v>
      </c>
      <c r="AF83" s="23">
        <f>MIN(AC83:AE83)</f>
        <v>0.8784313725490196</v>
      </c>
      <c r="AG83" s="22">
        <f>MAX(AC83:AE83)</f>
        <v>1</v>
      </c>
      <c r="AH83" s="22">
        <f>AG83-AF83</f>
        <v>0.1215686274509804</v>
      </c>
      <c r="AI83" s="21">
        <f>AG83+AF83</f>
        <v>1.8784313725490196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</row>
    <row r="84" spans="1:127" ht="13.7" customHeight="1" x14ac:dyDescent="0.3">
      <c r="A84" s="38" t="s">
        <v>65</v>
      </c>
      <c r="B84" s="37" t="str">
        <f>"rgb:["&amp;F84&amp;","&amp;G84&amp;","&amp;H84&amp;"]"&amp;", hsl:["&amp;I84&amp;","&amp;J84&amp;","&amp;K84&amp;"]"&amp;", hwb:["&amp;L84&amp;","&amp;M84&amp;","&amp;N84&amp;"]"</f>
        <v>rgb:[  0,255,  0], hsl:[120.0,100.0, 50.0], hwb:[120.0,  0.0,  0.0]</v>
      </c>
      <c r="C84" s="36" t="str">
        <f>"rgb("&amp;U84&amp;" "&amp;V84&amp;" "&amp;W84&amp;")"</f>
        <v>rgb(0 255 0)</v>
      </c>
      <c r="D84" s="36" t="str">
        <f>"hsl("&amp;O84&amp;" "&amp;P84&amp;"% "&amp;Q84&amp;"%)"</f>
        <v>hsl(120 100% 50%)</v>
      </c>
      <c r="E84" s="36" t="str">
        <f>"hwb("&amp;R84&amp;" "&amp;S84&amp;"% "&amp;T84&amp;"%)"</f>
        <v>hwb(120 0% 0%)</v>
      </c>
      <c r="F84" s="35" t="str">
        <f>IF(U84&lt;10,"  ",IF(U84&lt;100," ", ""))&amp;U84</f>
        <v xml:space="preserve">  0</v>
      </c>
      <c r="G84" s="34" t="str">
        <f>IF(V84&lt;10,"  ",IF(V84&lt;100," ", ""))&amp;V84</f>
        <v>255</v>
      </c>
      <c r="H84" s="33" t="str">
        <f>IF(W84&lt;10,"  ",IF(W84&lt;100," ", ""))&amp;W84</f>
        <v xml:space="preserve">  0</v>
      </c>
      <c r="I84" s="35" t="str">
        <f>IF(X84&lt;10,"  ",IF(X84&lt;100," ", ""))&amp;TEXT(O84,"0.0")</f>
        <v>120.0</v>
      </c>
      <c r="J84" s="34" t="str">
        <f>IF(Y84&lt;10,"  ",IF(Y84&lt;100," ", ""))&amp;TEXT(P84,"0.0")</f>
        <v>100.0</v>
      </c>
      <c r="K84" s="33" t="str">
        <f>IF(Z84&lt;10,"  ",IF(Z84&lt;100," ", ""))&amp;TEXT(Q84,"0.0")</f>
        <v xml:space="preserve"> 50.0</v>
      </c>
      <c r="L84" s="35" t="str">
        <f>I84</f>
        <v>120.0</v>
      </c>
      <c r="M84" s="34" t="str">
        <f>IF(AA84&lt;10,"  ",IF(AA84&lt;100," ", ""))&amp;TEXT(S84,"0.0")</f>
        <v xml:space="preserve">  0.0</v>
      </c>
      <c r="N84" s="33" t="str">
        <f>IF(AB84&lt;10,"  ",IF(AB84&lt;100," ", ""))&amp;TEXT(T84,"0.0")</f>
        <v xml:space="preserve">  0.0</v>
      </c>
      <c r="O84" s="32">
        <f>ROUND(X84,1)</f>
        <v>120</v>
      </c>
      <c r="P84" s="31">
        <f>ROUND(Y84,1)</f>
        <v>100</v>
      </c>
      <c r="Q84" s="30">
        <f>ROUND(Z84,1)</f>
        <v>50</v>
      </c>
      <c r="R84" s="32">
        <f>O84</f>
        <v>120</v>
      </c>
      <c r="S84" s="31">
        <f>ROUND(AA84,1)</f>
        <v>0</v>
      </c>
      <c r="T84" s="30">
        <f>ROUND(AB84,1)</f>
        <v>0</v>
      </c>
      <c r="U84" s="29">
        <v>0</v>
      </c>
      <c r="V84" s="28">
        <v>255</v>
      </c>
      <c r="W84" s="27">
        <v>0</v>
      </c>
      <c r="X84" s="25">
        <f>IF(AH84=0,0,IF(AG84=AC84,MOD((AD84-AE84)/AH84,6),IF(AG84=AD84,(AE84-AC84)/AH84+2,(AC84-AD84)/AH84+4)))*60</f>
        <v>120</v>
      </c>
      <c r="Y84" s="26">
        <f>IF(AH84=0,0,AH84/IF(Z84&lt;50,AI84,2-AI84)) *100</f>
        <v>100</v>
      </c>
      <c r="Z84" s="24">
        <f>AI84/2*100</f>
        <v>50</v>
      </c>
      <c r="AA84" s="25">
        <f>AF84*100</f>
        <v>0</v>
      </c>
      <c r="AB84" s="24">
        <f>(1-AG84)*100</f>
        <v>0</v>
      </c>
      <c r="AC84" s="23">
        <f>U84/255</f>
        <v>0</v>
      </c>
      <c r="AD84" s="22">
        <f>V84/255</f>
        <v>1</v>
      </c>
      <c r="AE84" s="21">
        <f>W84/255</f>
        <v>0</v>
      </c>
      <c r="AF84" s="23">
        <f>MIN(AC84:AE84)</f>
        <v>0</v>
      </c>
      <c r="AG84" s="22">
        <f>MAX(AC84:AE84)</f>
        <v>1</v>
      </c>
      <c r="AH84" s="22">
        <f>AG84-AF84</f>
        <v>1</v>
      </c>
      <c r="AI84" s="21">
        <f>AG84+AF84</f>
        <v>1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</row>
    <row r="85" spans="1:127" ht="13.7" customHeight="1" x14ac:dyDescent="0.3">
      <c r="A85" s="38" t="s">
        <v>64</v>
      </c>
      <c r="B85" s="37" t="str">
        <f>"rgb:["&amp;F85&amp;","&amp;G85&amp;","&amp;H85&amp;"]"&amp;", hsl:["&amp;I85&amp;","&amp;J85&amp;","&amp;K85&amp;"]"&amp;", hwb:["&amp;L85&amp;","&amp;M85&amp;","&amp;N85&amp;"]"</f>
        <v>rgb:[ 50,205, 50], hsl:[120.0, 60.8, 50.0], hwb:[120.0, 19.6, 19.6]</v>
      </c>
      <c r="C85" s="36" t="str">
        <f>"rgb("&amp;U85&amp;" "&amp;V85&amp;" "&amp;W85&amp;")"</f>
        <v>rgb(50 205 50)</v>
      </c>
      <c r="D85" s="36" t="str">
        <f>"hsl("&amp;O85&amp;" "&amp;P85&amp;"% "&amp;Q85&amp;"%)"</f>
        <v>hsl(120 60.8% 50%)</v>
      </c>
      <c r="E85" s="36" t="str">
        <f>"hwb("&amp;R85&amp;" "&amp;S85&amp;"% "&amp;T85&amp;"%)"</f>
        <v>hwb(120 19.6% 19.6%)</v>
      </c>
      <c r="F85" s="35" t="str">
        <f>IF(U85&lt;10,"  ",IF(U85&lt;100," ", ""))&amp;U85</f>
        <v xml:space="preserve"> 50</v>
      </c>
      <c r="G85" s="34" t="str">
        <f>IF(V85&lt;10,"  ",IF(V85&lt;100," ", ""))&amp;V85</f>
        <v>205</v>
      </c>
      <c r="H85" s="33" t="str">
        <f>IF(W85&lt;10,"  ",IF(W85&lt;100," ", ""))&amp;W85</f>
        <v xml:space="preserve"> 50</v>
      </c>
      <c r="I85" s="35" t="str">
        <f>IF(X85&lt;10,"  ",IF(X85&lt;100," ", ""))&amp;TEXT(O85,"0.0")</f>
        <v>120.0</v>
      </c>
      <c r="J85" s="34" t="str">
        <f>IF(Y85&lt;10,"  ",IF(Y85&lt;100," ", ""))&amp;TEXT(P85,"0.0")</f>
        <v xml:space="preserve"> 60.8</v>
      </c>
      <c r="K85" s="33" t="str">
        <f>IF(Z85&lt;10,"  ",IF(Z85&lt;100," ", ""))&amp;TEXT(Q85,"0.0")</f>
        <v xml:space="preserve"> 50.0</v>
      </c>
      <c r="L85" s="35" t="str">
        <f>I85</f>
        <v>120.0</v>
      </c>
      <c r="M85" s="34" t="str">
        <f>IF(AA85&lt;10,"  ",IF(AA85&lt;100," ", ""))&amp;TEXT(S85,"0.0")</f>
        <v xml:space="preserve"> 19.6</v>
      </c>
      <c r="N85" s="33" t="str">
        <f>IF(AB85&lt;10,"  ",IF(AB85&lt;100," ", ""))&amp;TEXT(T85,"0.0")</f>
        <v xml:space="preserve"> 19.6</v>
      </c>
      <c r="O85" s="32">
        <f>ROUND(X85,1)</f>
        <v>120</v>
      </c>
      <c r="P85" s="31">
        <f>ROUND(Y85,1)</f>
        <v>60.8</v>
      </c>
      <c r="Q85" s="30">
        <f>ROUND(Z85,1)</f>
        <v>50</v>
      </c>
      <c r="R85" s="32">
        <f>O85</f>
        <v>120</v>
      </c>
      <c r="S85" s="31">
        <f>ROUND(AA85,1)</f>
        <v>19.600000000000001</v>
      </c>
      <c r="T85" s="30">
        <f>ROUND(AB85,1)</f>
        <v>19.600000000000001</v>
      </c>
      <c r="U85" s="29">
        <v>50</v>
      </c>
      <c r="V85" s="28">
        <v>205</v>
      </c>
      <c r="W85" s="27">
        <v>50</v>
      </c>
      <c r="X85" s="25">
        <f>IF(AH85=0,0,IF(AG85=AC85,MOD((AD85-AE85)/AH85,6),IF(AG85=AD85,(AE85-AC85)/AH85+2,(AC85-AD85)/AH85+4)))*60</f>
        <v>120</v>
      </c>
      <c r="Y85" s="26">
        <f>IF(AH85=0,0,AH85/IF(Z85&lt;50,AI85,2-AI85)) *100</f>
        <v>60.7843137254902</v>
      </c>
      <c r="Z85" s="24">
        <f>AI85/2*100</f>
        <v>50</v>
      </c>
      <c r="AA85" s="25">
        <f>AF85*100</f>
        <v>19.607843137254903</v>
      </c>
      <c r="AB85" s="24">
        <f>(1-AG85)*100</f>
        <v>19.6078431372549</v>
      </c>
      <c r="AC85" s="23">
        <f>U85/255</f>
        <v>0.19607843137254902</v>
      </c>
      <c r="AD85" s="22">
        <f>V85/255</f>
        <v>0.80392156862745101</v>
      </c>
      <c r="AE85" s="21">
        <f>W85/255</f>
        <v>0.19607843137254902</v>
      </c>
      <c r="AF85" s="23">
        <f>MIN(AC85:AE85)</f>
        <v>0.19607843137254902</v>
      </c>
      <c r="AG85" s="22">
        <f>MAX(AC85:AE85)</f>
        <v>0.80392156862745101</v>
      </c>
      <c r="AH85" s="22">
        <f>AG85-AF85</f>
        <v>0.60784313725490202</v>
      </c>
      <c r="AI85" s="21">
        <f>AG85+AF85</f>
        <v>1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</row>
    <row r="86" spans="1:127" ht="13.7" customHeight="1" x14ac:dyDescent="0.3">
      <c r="A86" s="38" t="s">
        <v>63</v>
      </c>
      <c r="B86" s="37" t="str">
        <f>"rgb:["&amp;F86&amp;","&amp;G86&amp;","&amp;H86&amp;"]"&amp;", hsl:["&amp;I86&amp;","&amp;J86&amp;","&amp;K86&amp;"]"&amp;", hwb:["&amp;L86&amp;","&amp;M86&amp;","&amp;N86&amp;"]"</f>
        <v>rgb:[250,240,230], hsl:[ 30.0, 66.7, 94.1], hwb:[ 30.0, 90.2,  2.0]</v>
      </c>
      <c r="C86" s="36" t="str">
        <f>"rgb("&amp;U86&amp;" "&amp;V86&amp;" "&amp;W86&amp;")"</f>
        <v>rgb(250 240 230)</v>
      </c>
      <c r="D86" s="36" t="str">
        <f>"hsl("&amp;O86&amp;" "&amp;P86&amp;"% "&amp;Q86&amp;"%)"</f>
        <v>hsl(30 66.7% 94.1%)</v>
      </c>
      <c r="E86" s="36" t="str">
        <f>"hwb("&amp;R86&amp;" "&amp;S86&amp;"% "&amp;T86&amp;"%)"</f>
        <v>hwb(30 90.2% 2%)</v>
      </c>
      <c r="F86" s="35" t="str">
        <f>IF(U86&lt;10,"  ",IF(U86&lt;100," ", ""))&amp;U86</f>
        <v>250</v>
      </c>
      <c r="G86" s="34" t="str">
        <f>IF(V86&lt;10,"  ",IF(V86&lt;100," ", ""))&amp;V86</f>
        <v>240</v>
      </c>
      <c r="H86" s="33" t="str">
        <f>IF(W86&lt;10,"  ",IF(W86&lt;100," ", ""))&amp;W86</f>
        <v>230</v>
      </c>
      <c r="I86" s="35" t="str">
        <f>IF(X86&lt;10,"  ",IF(X86&lt;100," ", ""))&amp;TEXT(O86,"0.0")</f>
        <v xml:space="preserve"> 30.0</v>
      </c>
      <c r="J86" s="34" t="str">
        <f>IF(Y86&lt;10,"  ",IF(Y86&lt;100," ", ""))&amp;TEXT(P86,"0.0")</f>
        <v xml:space="preserve"> 66.7</v>
      </c>
      <c r="K86" s="33" t="str">
        <f>IF(Z86&lt;10,"  ",IF(Z86&lt;100," ", ""))&amp;TEXT(Q86,"0.0")</f>
        <v xml:space="preserve"> 94.1</v>
      </c>
      <c r="L86" s="35" t="str">
        <f>I86</f>
        <v xml:space="preserve"> 30.0</v>
      </c>
      <c r="M86" s="34" t="str">
        <f>IF(AA86&lt;10,"  ",IF(AA86&lt;100," ", ""))&amp;TEXT(S86,"0.0")</f>
        <v xml:space="preserve"> 90.2</v>
      </c>
      <c r="N86" s="33" t="str">
        <f>IF(AB86&lt;10,"  ",IF(AB86&lt;100," ", ""))&amp;TEXT(T86,"0.0")</f>
        <v xml:space="preserve">  2.0</v>
      </c>
      <c r="O86" s="32">
        <f>ROUND(X86,1)</f>
        <v>30</v>
      </c>
      <c r="P86" s="31">
        <f>ROUND(Y86,1)</f>
        <v>66.7</v>
      </c>
      <c r="Q86" s="30">
        <f>ROUND(Z86,1)</f>
        <v>94.1</v>
      </c>
      <c r="R86" s="32">
        <f>O86</f>
        <v>30</v>
      </c>
      <c r="S86" s="31">
        <f>ROUND(AA86,1)</f>
        <v>90.2</v>
      </c>
      <c r="T86" s="30">
        <f>ROUND(AB86,1)</f>
        <v>2</v>
      </c>
      <c r="U86" s="29">
        <v>250</v>
      </c>
      <c r="V86" s="28">
        <v>240</v>
      </c>
      <c r="W86" s="27">
        <v>230</v>
      </c>
      <c r="X86" s="25">
        <f>IF(AH86=0,0,IF(AG86=AC86,MOD((AD86-AE86)/AH86,6),IF(AG86=AD86,(AE86-AC86)/AH86+2,(AC86-AD86)/AH86+4)))*60</f>
        <v>30</v>
      </c>
      <c r="Y86" s="26">
        <f>IF(AH86=0,0,AH86/IF(Z86&lt;50,AI86,2-AI86)) *100</f>
        <v>66.6666666666666</v>
      </c>
      <c r="Z86" s="24">
        <f>AI86/2*100</f>
        <v>94.117647058823522</v>
      </c>
      <c r="AA86" s="25">
        <f>AF86*100</f>
        <v>90.196078431372555</v>
      </c>
      <c r="AB86" s="24">
        <f>(1-AG86)*100</f>
        <v>1.9607843137254943</v>
      </c>
      <c r="AC86" s="23">
        <f>U86/255</f>
        <v>0.98039215686274506</v>
      </c>
      <c r="AD86" s="22">
        <f>V86/255</f>
        <v>0.94117647058823528</v>
      </c>
      <c r="AE86" s="21">
        <f>W86/255</f>
        <v>0.90196078431372551</v>
      </c>
      <c r="AF86" s="23">
        <f>MIN(AC86:AE86)</f>
        <v>0.90196078431372551</v>
      </c>
      <c r="AG86" s="22">
        <f>MAX(AC86:AE86)</f>
        <v>0.98039215686274506</v>
      </c>
      <c r="AH86" s="22">
        <f>AG86-AF86</f>
        <v>7.8431372549019551E-2</v>
      </c>
      <c r="AI86" s="21">
        <f>AG86+AF86</f>
        <v>1.8823529411764706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</row>
    <row r="87" spans="1:127" ht="13.7" customHeight="1" x14ac:dyDescent="0.3">
      <c r="A87" s="38" t="s">
        <v>62</v>
      </c>
      <c r="B87" s="37" t="str">
        <f>"rgb:["&amp;F87&amp;","&amp;G87&amp;","&amp;H87&amp;"]"&amp;", hsl:["&amp;I87&amp;","&amp;J87&amp;","&amp;K87&amp;"]"&amp;", hwb:["&amp;L87&amp;","&amp;M87&amp;","&amp;N87&amp;"]"</f>
        <v>rgb:[255,  0,255], hsl:[300.0,100.0, 50.0], hwb:[300.0,  0.0,  0.0]</v>
      </c>
      <c r="C87" s="36" t="str">
        <f>"rgb("&amp;U87&amp;" "&amp;V87&amp;" "&amp;W87&amp;")"</f>
        <v>rgb(255 0 255)</v>
      </c>
      <c r="D87" s="36" t="str">
        <f>"hsl("&amp;O87&amp;" "&amp;P87&amp;"% "&amp;Q87&amp;"%)"</f>
        <v>hsl(300 100% 50%)</v>
      </c>
      <c r="E87" s="36" t="str">
        <f>"hwb("&amp;R87&amp;" "&amp;S87&amp;"% "&amp;T87&amp;"%)"</f>
        <v>hwb(300 0% 0%)</v>
      </c>
      <c r="F87" s="35" t="str">
        <f>IF(U87&lt;10,"  ",IF(U87&lt;100," ", ""))&amp;U87</f>
        <v>255</v>
      </c>
      <c r="G87" s="34" t="str">
        <f>IF(V87&lt;10,"  ",IF(V87&lt;100," ", ""))&amp;V87</f>
        <v xml:space="preserve">  0</v>
      </c>
      <c r="H87" s="33" t="str">
        <f>IF(W87&lt;10,"  ",IF(W87&lt;100," ", ""))&amp;W87</f>
        <v>255</v>
      </c>
      <c r="I87" s="35" t="str">
        <f>IF(X87&lt;10,"  ",IF(X87&lt;100," ", ""))&amp;TEXT(O87,"0.0")</f>
        <v>300.0</v>
      </c>
      <c r="J87" s="34" t="str">
        <f>IF(Y87&lt;10,"  ",IF(Y87&lt;100," ", ""))&amp;TEXT(P87,"0.0")</f>
        <v>100.0</v>
      </c>
      <c r="K87" s="33" t="str">
        <f>IF(Z87&lt;10,"  ",IF(Z87&lt;100," ", ""))&amp;TEXT(Q87,"0.0")</f>
        <v xml:space="preserve"> 50.0</v>
      </c>
      <c r="L87" s="35" t="str">
        <f>I87</f>
        <v>300.0</v>
      </c>
      <c r="M87" s="34" t="str">
        <f>IF(AA87&lt;10,"  ",IF(AA87&lt;100," ", ""))&amp;TEXT(S87,"0.0")</f>
        <v xml:space="preserve">  0.0</v>
      </c>
      <c r="N87" s="33" t="str">
        <f>IF(AB87&lt;10,"  ",IF(AB87&lt;100," ", ""))&amp;TEXT(T87,"0.0")</f>
        <v xml:space="preserve">  0.0</v>
      </c>
      <c r="O87" s="32">
        <f>ROUND(X87,1)</f>
        <v>300</v>
      </c>
      <c r="P87" s="31">
        <f>ROUND(Y87,1)</f>
        <v>100</v>
      </c>
      <c r="Q87" s="30">
        <f>ROUND(Z87,1)</f>
        <v>50</v>
      </c>
      <c r="R87" s="32">
        <f>O87</f>
        <v>300</v>
      </c>
      <c r="S87" s="31">
        <f>ROUND(AA87,1)</f>
        <v>0</v>
      </c>
      <c r="T87" s="30">
        <f>ROUND(AB87,1)</f>
        <v>0</v>
      </c>
      <c r="U87" s="29">
        <v>255</v>
      </c>
      <c r="V87" s="28">
        <v>0</v>
      </c>
      <c r="W87" s="27">
        <v>255</v>
      </c>
      <c r="X87" s="25">
        <f>IF(AH87=0,0,IF(AG87=AC87,MOD((AD87-AE87)/AH87,6),IF(AG87=AD87,(AE87-AC87)/AH87+2,(AC87-AD87)/AH87+4)))*60</f>
        <v>300</v>
      </c>
      <c r="Y87" s="26">
        <f>IF(AH87=0,0,AH87/IF(Z87&lt;50,AI87,2-AI87)) *100</f>
        <v>100</v>
      </c>
      <c r="Z87" s="24">
        <f>AI87/2*100</f>
        <v>50</v>
      </c>
      <c r="AA87" s="25">
        <f>AF87*100</f>
        <v>0</v>
      </c>
      <c r="AB87" s="24">
        <f>(1-AG87)*100</f>
        <v>0</v>
      </c>
      <c r="AC87" s="23">
        <f>U87/255</f>
        <v>1</v>
      </c>
      <c r="AD87" s="22">
        <f>V87/255</f>
        <v>0</v>
      </c>
      <c r="AE87" s="21">
        <f>W87/255</f>
        <v>1</v>
      </c>
      <c r="AF87" s="23">
        <f>MIN(AC87:AE87)</f>
        <v>0</v>
      </c>
      <c r="AG87" s="22">
        <f>MAX(AC87:AE87)</f>
        <v>1</v>
      </c>
      <c r="AH87" s="22">
        <f>AG87-AF87</f>
        <v>1</v>
      </c>
      <c r="AI87" s="21">
        <f>AG87+AF87</f>
        <v>1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</row>
    <row r="88" spans="1:127" ht="13.7" customHeight="1" x14ac:dyDescent="0.3">
      <c r="A88" s="38" t="s">
        <v>61</v>
      </c>
      <c r="B88" s="37" t="str">
        <f>"rgb:["&amp;F88&amp;","&amp;G88&amp;","&amp;H88&amp;"]"&amp;", hsl:["&amp;I88&amp;","&amp;J88&amp;","&amp;K88&amp;"]"&amp;", hwb:["&amp;L88&amp;","&amp;M88&amp;","&amp;N88&amp;"]"</f>
        <v>rgb:[128,  0,  0], hsl:[  0.0,100.0, 25.1], hwb:[  0.0,  0.0, 49.8]</v>
      </c>
      <c r="C88" s="36" t="str">
        <f>"rgb("&amp;U88&amp;" "&amp;V88&amp;" "&amp;W88&amp;")"</f>
        <v>rgb(128 0 0)</v>
      </c>
      <c r="D88" s="36" t="str">
        <f>"hsl("&amp;O88&amp;" "&amp;P88&amp;"% "&amp;Q88&amp;"%)"</f>
        <v>hsl(0 100% 25.1%)</v>
      </c>
      <c r="E88" s="36" t="str">
        <f>"hwb("&amp;R88&amp;" "&amp;S88&amp;"% "&amp;T88&amp;"%)"</f>
        <v>hwb(0 0% 49.8%)</v>
      </c>
      <c r="F88" s="35" t="str">
        <f>IF(U88&lt;10,"  ",IF(U88&lt;100," ", ""))&amp;U88</f>
        <v>128</v>
      </c>
      <c r="G88" s="34" t="str">
        <f>IF(V88&lt;10,"  ",IF(V88&lt;100," ", ""))&amp;V88</f>
        <v xml:space="preserve">  0</v>
      </c>
      <c r="H88" s="33" t="str">
        <f>IF(W88&lt;10,"  ",IF(W88&lt;100," ", ""))&amp;W88</f>
        <v xml:space="preserve">  0</v>
      </c>
      <c r="I88" s="35" t="str">
        <f>IF(X88&lt;10,"  ",IF(X88&lt;100," ", ""))&amp;TEXT(O88,"0.0")</f>
        <v xml:space="preserve">  0.0</v>
      </c>
      <c r="J88" s="34" t="str">
        <f>IF(Y88&lt;10,"  ",IF(Y88&lt;100," ", ""))&amp;TEXT(P88,"0.0")</f>
        <v>100.0</v>
      </c>
      <c r="K88" s="33" t="str">
        <f>IF(Z88&lt;10,"  ",IF(Z88&lt;100," ", ""))&amp;TEXT(Q88,"0.0")</f>
        <v xml:space="preserve"> 25.1</v>
      </c>
      <c r="L88" s="35" t="str">
        <f>I88</f>
        <v xml:space="preserve">  0.0</v>
      </c>
      <c r="M88" s="34" t="str">
        <f>IF(AA88&lt;10,"  ",IF(AA88&lt;100," ", ""))&amp;TEXT(S88,"0.0")</f>
        <v xml:space="preserve">  0.0</v>
      </c>
      <c r="N88" s="33" t="str">
        <f>IF(AB88&lt;10,"  ",IF(AB88&lt;100," ", ""))&amp;TEXT(T88,"0.0")</f>
        <v xml:space="preserve"> 49.8</v>
      </c>
      <c r="O88" s="32">
        <f>ROUND(X88,1)</f>
        <v>0</v>
      </c>
      <c r="P88" s="31">
        <f>ROUND(Y88,1)</f>
        <v>100</v>
      </c>
      <c r="Q88" s="30">
        <f>ROUND(Z88,1)</f>
        <v>25.1</v>
      </c>
      <c r="R88" s="32">
        <f>O88</f>
        <v>0</v>
      </c>
      <c r="S88" s="31">
        <f>ROUND(AA88,1)</f>
        <v>0</v>
      </c>
      <c r="T88" s="30">
        <f>ROUND(AB88,1)</f>
        <v>49.8</v>
      </c>
      <c r="U88" s="29">
        <v>128</v>
      </c>
      <c r="V88" s="28">
        <v>0</v>
      </c>
      <c r="W88" s="27">
        <v>0</v>
      </c>
      <c r="X88" s="25">
        <f>IF(AH88=0,0,IF(AG88=AC88,MOD((AD88-AE88)/AH88,6),IF(AG88=AD88,(AE88-AC88)/AH88+2,(AC88-AD88)/AH88+4)))*60</f>
        <v>0</v>
      </c>
      <c r="Y88" s="26">
        <f>IF(AH88=0,0,AH88/IF(Z88&lt;50,AI88,2-AI88)) *100</f>
        <v>100</v>
      </c>
      <c r="Z88" s="24">
        <f>AI88/2*100</f>
        <v>25.098039215686274</v>
      </c>
      <c r="AA88" s="25">
        <f>AF88*100</f>
        <v>0</v>
      </c>
      <c r="AB88" s="24">
        <f>(1-AG88)*100</f>
        <v>49.803921568627452</v>
      </c>
      <c r="AC88" s="23">
        <f>U88/255</f>
        <v>0.50196078431372548</v>
      </c>
      <c r="AD88" s="22">
        <f>V88/255</f>
        <v>0</v>
      </c>
      <c r="AE88" s="21">
        <f>W88/255</f>
        <v>0</v>
      </c>
      <c r="AF88" s="23">
        <f>MIN(AC88:AE88)</f>
        <v>0</v>
      </c>
      <c r="AG88" s="22">
        <f>MAX(AC88:AE88)</f>
        <v>0.50196078431372548</v>
      </c>
      <c r="AH88" s="22">
        <f>AG88-AF88</f>
        <v>0.50196078431372548</v>
      </c>
      <c r="AI88" s="21">
        <f>AG88+AF88</f>
        <v>0.50196078431372548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</row>
    <row r="89" spans="1:127" ht="13.7" customHeight="1" x14ac:dyDescent="0.3">
      <c r="A89" s="38" t="s">
        <v>60</v>
      </c>
      <c r="B89" s="37" t="str">
        <f>"rgb:["&amp;F89&amp;","&amp;G89&amp;","&amp;H89&amp;"]"&amp;", hsl:["&amp;I89&amp;","&amp;J89&amp;","&amp;K89&amp;"]"&amp;", hwb:["&amp;L89&amp;","&amp;M89&amp;","&amp;N89&amp;"]"</f>
        <v>rgb:[102,205,170], hsl:[159.6, 50.7, 60.2], hwb:[159.6, 40.0, 19.6]</v>
      </c>
      <c r="C89" s="36" t="str">
        <f>"rgb("&amp;U89&amp;" "&amp;V89&amp;" "&amp;W89&amp;")"</f>
        <v>rgb(102 205 170)</v>
      </c>
      <c r="D89" s="36" t="str">
        <f>"hsl("&amp;O89&amp;" "&amp;P89&amp;"% "&amp;Q89&amp;"%)"</f>
        <v>hsl(159.6 50.7% 60.2%)</v>
      </c>
      <c r="E89" s="36" t="str">
        <f>"hwb("&amp;R89&amp;" "&amp;S89&amp;"% "&amp;T89&amp;"%)"</f>
        <v>hwb(159.6 40% 19.6%)</v>
      </c>
      <c r="F89" s="35" t="str">
        <f>IF(U89&lt;10,"  ",IF(U89&lt;100," ", ""))&amp;U89</f>
        <v>102</v>
      </c>
      <c r="G89" s="34" t="str">
        <f>IF(V89&lt;10,"  ",IF(V89&lt;100," ", ""))&amp;V89</f>
        <v>205</v>
      </c>
      <c r="H89" s="33" t="str">
        <f>IF(W89&lt;10,"  ",IF(W89&lt;100," ", ""))&amp;W89</f>
        <v>170</v>
      </c>
      <c r="I89" s="35" t="str">
        <f>IF(X89&lt;10,"  ",IF(X89&lt;100," ", ""))&amp;TEXT(O89,"0.0")</f>
        <v>159.6</v>
      </c>
      <c r="J89" s="34" t="str">
        <f>IF(Y89&lt;10,"  ",IF(Y89&lt;100," ", ""))&amp;TEXT(P89,"0.0")</f>
        <v xml:space="preserve"> 50.7</v>
      </c>
      <c r="K89" s="33" t="str">
        <f>IF(Z89&lt;10,"  ",IF(Z89&lt;100," ", ""))&amp;TEXT(Q89,"0.0")</f>
        <v xml:space="preserve"> 60.2</v>
      </c>
      <c r="L89" s="35" t="str">
        <f>I89</f>
        <v>159.6</v>
      </c>
      <c r="M89" s="34" t="str">
        <f>IF(AA89&lt;10,"  ",IF(AA89&lt;100," ", ""))&amp;TEXT(S89,"0.0")</f>
        <v xml:space="preserve"> 40.0</v>
      </c>
      <c r="N89" s="33" t="str">
        <f>IF(AB89&lt;10,"  ",IF(AB89&lt;100," ", ""))&amp;TEXT(T89,"0.0")</f>
        <v xml:space="preserve"> 19.6</v>
      </c>
      <c r="O89" s="32">
        <f>ROUND(X89,1)</f>
        <v>159.6</v>
      </c>
      <c r="P89" s="31">
        <f>ROUND(Y89,1)</f>
        <v>50.7</v>
      </c>
      <c r="Q89" s="30">
        <f>ROUND(Z89,1)</f>
        <v>60.2</v>
      </c>
      <c r="R89" s="32">
        <f>O89</f>
        <v>159.6</v>
      </c>
      <c r="S89" s="31">
        <f>ROUND(AA89,1)</f>
        <v>40</v>
      </c>
      <c r="T89" s="30">
        <f>ROUND(AB89,1)</f>
        <v>19.600000000000001</v>
      </c>
      <c r="U89" s="29">
        <v>102</v>
      </c>
      <c r="V89" s="28">
        <v>205</v>
      </c>
      <c r="W89" s="27">
        <v>170</v>
      </c>
      <c r="X89" s="25">
        <f>IF(AH89=0,0,IF(AG89=AC89,MOD((AD89-AE89)/AH89,6),IF(AG89=AD89,(AE89-AC89)/AH89+2,(AC89-AD89)/AH89+4)))*60</f>
        <v>159.61165048543688</v>
      </c>
      <c r="Y89" s="26">
        <f>IF(AH89=0,0,AH89/IF(Z89&lt;50,AI89,2-AI89)) *100</f>
        <v>50.738916256157651</v>
      </c>
      <c r="Z89" s="24">
        <f>AI89/2*100</f>
        <v>60.196078431372555</v>
      </c>
      <c r="AA89" s="25">
        <f>AF89*100</f>
        <v>40</v>
      </c>
      <c r="AB89" s="24">
        <f>(1-AG89)*100</f>
        <v>19.6078431372549</v>
      </c>
      <c r="AC89" s="23">
        <f>U89/255</f>
        <v>0.4</v>
      </c>
      <c r="AD89" s="22">
        <f>V89/255</f>
        <v>0.80392156862745101</v>
      </c>
      <c r="AE89" s="21">
        <f>W89/255</f>
        <v>0.66666666666666663</v>
      </c>
      <c r="AF89" s="23">
        <f>MIN(AC89:AE89)</f>
        <v>0.4</v>
      </c>
      <c r="AG89" s="22">
        <f>MAX(AC89:AE89)</f>
        <v>0.80392156862745101</v>
      </c>
      <c r="AH89" s="22">
        <f>AG89-AF89</f>
        <v>0.40392156862745099</v>
      </c>
      <c r="AI89" s="21">
        <f>AG89+AF89</f>
        <v>1.2039215686274511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</row>
    <row r="90" spans="1:127" ht="13.7" customHeight="1" x14ac:dyDescent="0.3">
      <c r="A90" s="38" t="s">
        <v>59</v>
      </c>
      <c r="B90" s="37" t="str">
        <f>"rgb:["&amp;F90&amp;","&amp;G90&amp;","&amp;H90&amp;"]"&amp;", hsl:["&amp;I90&amp;","&amp;J90&amp;","&amp;K90&amp;"]"&amp;", hwb:["&amp;L90&amp;","&amp;M90&amp;","&amp;N90&amp;"]"</f>
        <v>rgb:[  0,  0,205], hsl:[240.0,100.0, 40.2], hwb:[240.0,  0.0, 19.6]</v>
      </c>
      <c r="C90" s="36" t="str">
        <f>"rgb("&amp;U90&amp;" "&amp;V90&amp;" "&amp;W90&amp;")"</f>
        <v>rgb(0 0 205)</v>
      </c>
      <c r="D90" s="36" t="str">
        <f>"hsl("&amp;O90&amp;" "&amp;P90&amp;"% "&amp;Q90&amp;"%)"</f>
        <v>hsl(240 100% 40.2%)</v>
      </c>
      <c r="E90" s="36" t="str">
        <f>"hwb("&amp;R90&amp;" "&amp;S90&amp;"% "&amp;T90&amp;"%)"</f>
        <v>hwb(240 0% 19.6%)</v>
      </c>
      <c r="F90" s="35" t="str">
        <f>IF(U90&lt;10,"  ",IF(U90&lt;100," ", ""))&amp;U90</f>
        <v xml:space="preserve">  0</v>
      </c>
      <c r="G90" s="34" t="str">
        <f>IF(V90&lt;10,"  ",IF(V90&lt;100," ", ""))&amp;V90</f>
        <v xml:space="preserve">  0</v>
      </c>
      <c r="H90" s="33" t="str">
        <f>IF(W90&lt;10,"  ",IF(W90&lt;100," ", ""))&amp;W90</f>
        <v>205</v>
      </c>
      <c r="I90" s="35" t="str">
        <f>IF(X90&lt;10,"  ",IF(X90&lt;100," ", ""))&amp;TEXT(O90,"0.0")</f>
        <v>240.0</v>
      </c>
      <c r="J90" s="34" t="str">
        <f>IF(Y90&lt;10,"  ",IF(Y90&lt;100," ", ""))&amp;TEXT(P90,"0.0")</f>
        <v>100.0</v>
      </c>
      <c r="K90" s="33" t="str">
        <f>IF(Z90&lt;10,"  ",IF(Z90&lt;100," ", ""))&amp;TEXT(Q90,"0.0")</f>
        <v xml:space="preserve"> 40.2</v>
      </c>
      <c r="L90" s="35" t="str">
        <f>I90</f>
        <v>240.0</v>
      </c>
      <c r="M90" s="34" t="str">
        <f>IF(AA90&lt;10,"  ",IF(AA90&lt;100," ", ""))&amp;TEXT(S90,"0.0")</f>
        <v xml:space="preserve">  0.0</v>
      </c>
      <c r="N90" s="33" t="str">
        <f>IF(AB90&lt;10,"  ",IF(AB90&lt;100," ", ""))&amp;TEXT(T90,"0.0")</f>
        <v xml:space="preserve"> 19.6</v>
      </c>
      <c r="O90" s="32">
        <f>ROUND(X90,1)</f>
        <v>240</v>
      </c>
      <c r="P90" s="31">
        <f>ROUND(Y90,1)</f>
        <v>100</v>
      </c>
      <c r="Q90" s="30">
        <f>ROUND(Z90,1)</f>
        <v>40.200000000000003</v>
      </c>
      <c r="R90" s="32">
        <f>O90</f>
        <v>240</v>
      </c>
      <c r="S90" s="31">
        <f>ROUND(AA90,1)</f>
        <v>0</v>
      </c>
      <c r="T90" s="30">
        <f>ROUND(AB90,1)</f>
        <v>19.600000000000001</v>
      </c>
      <c r="U90" s="29">
        <v>0</v>
      </c>
      <c r="V90" s="28">
        <v>0</v>
      </c>
      <c r="W90" s="27">
        <v>205</v>
      </c>
      <c r="X90" s="25">
        <f>IF(AH90=0,0,IF(AG90=AC90,MOD((AD90-AE90)/AH90,6),IF(AG90=AD90,(AE90-AC90)/AH90+2,(AC90-AD90)/AH90+4)))*60</f>
        <v>240</v>
      </c>
      <c r="Y90" s="26">
        <f>IF(AH90=0,0,AH90/IF(Z90&lt;50,AI90,2-AI90)) *100</f>
        <v>100</v>
      </c>
      <c r="Z90" s="24">
        <f>AI90/2*100</f>
        <v>40.196078431372548</v>
      </c>
      <c r="AA90" s="25">
        <f>AF90*100</f>
        <v>0</v>
      </c>
      <c r="AB90" s="24">
        <f>(1-AG90)*100</f>
        <v>19.6078431372549</v>
      </c>
      <c r="AC90" s="23">
        <f>U90/255</f>
        <v>0</v>
      </c>
      <c r="AD90" s="22">
        <f>V90/255</f>
        <v>0</v>
      </c>
      <c r="AE90" s="21">
        <f>W90/255</f>
        <v>0.80392156862745101</v>
      </c>
      <c r="AF90" s="23">
        <f>MIN(AC90:AE90)</f>
        <v>0</v>
      </c>
      <c r="AG90" s="22">
        <f>MAX(AC90:AE90)</f>
        <v>0.80392156862745101</v>
      </c>
      <c r="AH90" s="22">
        <f>AG90-AF90</f>
        <v>0.80392156862745101</v>
      </c>
      <c r="AI90" s="21">
        <f>AG90+AF90</f>
        <v>0.80392156862745101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</row>
    <row r="91" spans="1:127" ht="13.7" customHeight="1" x14ac:dyDescent="0.3">
      <c r="A91" s="38" t="s">
        <v>58</v>
      </c>
      <c r="B91" s="37" t="str">
        <f>"rgb:["&amp;F91&amp;","&amp;G91&amp;","&amp;H91&amp;"]"&amp;", hsl:["&amp;I91&amp;","&amp;J91&amp;","&amp;K91&amp;"]"&amp;", hwb:["&amp;L91&amp;","&amp;M91&amp;","&amp;N91&amp;"]"</f>
        <v>rgb:[186, 85,211], hsl:[288.1, 58.9, 58.0], hwb:[288.1, 33.3, 17.3]</v>
      </c>
      <c r="C91" s="36" t="str">
        <f>"rgb("&amp;U91&amp;" "&amp;V91&amp;" "&amp;W91&amp;")"</f>
        <v>rgb(186 85 211)</v>
      </c>
      <c r="D91" s="36" t="str">
        <f>"hsl("&amp;O91&amp;" "&amp;P91&amp;"% "&amp;Q91&amp;"%)"</f>
        <v>hsl(288.1 58.9% 58%)</v>
      </c>
      <c r="E91" s="36" t="str">
        <f>"hwb("&amp;R91&amp;" "&amp;S91&amp;"% "&amp;T91&amp;"%)"</f>
        <v>hwb(288.1 33.3% 17.3%)</v>
      </c>
      <c r="F91" s="35" t="str">
        <f>IF(U91&lt;10,"  ",IF(U91&lt;100," ", ""))&amp;U91</f>
        <v>186</v>
      </c>
      <c r="G91" s="34" t="str">
        <f>IF(V91&lt;10,"  ",IF(V91&lt;100," ", ""))&amp;V91</f>
        <v xml:space="preserve"> 85</v>
      </c>
      <c r="H91" s="33" t="str">
        <f>IF(W91&lt;10,"  ",IF(W91&lt;100," ", ""))&amp;W91</f>
        <v>211</v>
      </c>
      <c r="I91" s="35" t="str">
        <f>IF(X91&lt;10,"  ",IF(X91&lt;100," ", ""))&amp;TEXT(O91,"0.0")</f>
        <v>288.1</v>
      </c>
      <c r="J91" s="34" t="str">
        <f>IF(Y91&lt;10,"  ",IF(Y91&lt;100," ", ""))&amp;TEXT(P91,"0.0")</f>
        <v xml:space="preserve"> 58.9</v>
      </c>
      <c r="K91" s="33" t="str">
        <f>IF(Z91&lt;10,"  ",IF(Z91&lt;100," ", ""))&amp;TEXT(Q91,"0.0")</f>
        <v xml:space="preserve"> 58.0</v>
      </c>
      <c r="L91" s="35" t="str">
        <f>I91</f>
        <v>288.1</v>
      </c>
      <c r="M91" s="34" t="str">
        <f>IF(AA91&lt;10,"  ",IF(AA91&lt;100," ", ""))&amp;TEXT(S91,"0.0")</f>
        <v xml:space="preserve"> 33.3</v>
      </c>
      <c r="N91" s="33" t="str">
        <f>IF(AB91&lt;10,"  ",IF(AB91&lt;100," ", ""))&amp;TEXT(T91,"0.0")</f>
        <v xml:space="preserve"> 17.3</v>
      </c>
      <c r="O91" s="32">
        <f>ROUND(X91,1)</f>
        <v>288.10000000000002</v>
      </c>
      <c r="P91" s="31">
        <f>ROUND(Y91,1)</f>
        <v>58.9</v>
      </c>
      <c r="Q91" s="30">
        <f>ROUND(Z91,1)</f>
        <v>58</v>
      </c>
      <c r="R91" s="32">
        <f>O91</f>
        <v>288.10000000000002</v>
      </c>
      <c r="S91" s="31">
        <f>ROUND(AA91,1)</f>
        <v>33.299999999999997</v>
      </c>
      <c r="T91" s="30">
        <f>ROUND(AB91,1)</f>
        <v>17.3</v>
      </c>
      <c r="U91" s="29">
        <v>186</v>
      </c>
      <c r="V91" s="28">
        <v>85</v>
      </c>
      <c r="W91" s="27">
        <v>211</v>
      </c>
      <c r="X91" s="25">
        <f>IF(AH91=0,0,IF(AG91=AC91,MOD((AD91-AE91)/AH91,6),IF(AG91=AD91,(AE91-AC91)/AH91+2,(AC91-AD91)/AH91+4)))*60</f>
        <v>288.09523809523807</v>
      </c>
      <c r="Y91" s="26">
        <f>IF(AH91=0,0,AH91/IF(Z91&lt;50,AI91,2-AI91)) *100</f>
        <v>58.878504672897179</v>
      </c>
      <c r="Z91" s="24">
        <f>AI91/2*100</f>
        <v>58.039215686274503</v>
      </c>
      <c r="AA91" s="25">
        <f>AF91*100</f>
        <v>33.333333333333329</v>
      </c>
      <c r="AB91" s="24">
        <f>(1-AG91)*100</f>
        <v>17.25490196078432</v>
      </c>
      <c r="AC91" s="23">
        <f>U91/255</f>
        <v>0.72941176470588232</v>
      </c>
      <c r="AD91" s="22">
        <f>V91/255</f>
        <v>0.33333333333333331</v>
      </c>
      <c r="AE91" s="21">
        <f>W91/255</f>
        <v>0.82745098039215681</v>
      </c>
      <c r="AF91" s="23">
        <f>MIN(AC91:AE91)</f>
        <v>0.33333333333333331</v>
      </c>
      <c r="AG91" s="22">
        <f>MAX(AC91:AE91)</f>
        <v>0.82745098039215681</v>
      </c>
      <c r="AH91" s="22">
        <f>AG91-AF91</f>
        <v>0.49411764705882349</v>
      </c>
      <c r="AI91" s="21">
        <f>AG91+AF91</f>
        <v>1.1607843137254901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</row>
    <row r="92" spans="1:127" ht="13.7" customHeight="1" x14ac:dyDescent="0.3">
      <c r="A92" s="38" t="s">
        <v>57</v>
      </c>
      <c r="B92" s="37" t="str">
        <f>"rgb:["&amp;F92&amp;","&amp;G92&amp;","&amp;H92&amp;"]"&amp;", hsl:["&amp;I92&amp;","&amp;J92&amp;","&amp;K92&amp;"]"&amp;", hwb:["&amp;L92&amp;","&amp;M92&amp;","&amp;N92&amp;"]"</f>
        <v>rgb:[147,112,219], hsl:[259.6, 59.8, 64.9], hwb:[259.6, 43.9, 14.1]</v>
      </c>
      <c r="C92" s="36" t="str">
        <f>"rgb("&amp;U92&amp;" "&amp;V92&amp;" "&amp;W92&amp;")"</f>
        <v>rgb(147 112 219)</v>
      </c>
      <c r="D92" s="36" t="str">
        <f>"hsl("&amp;O92&amp;" "&amp;P92&amp;"% "&amp;Q92&amp;"%)"</f>
        <v>hsl(259.6 59.8% 64.9%)</v>
      </c>
      <c r="E92" s="36" t="str">
        <f>"hwb("&amp;R92&amp;" "&amp;S92&amp;"% "&amp;T92&amp;"%)"</f>
        <v>hwb(259.6 43.9% 14.1%)</v>
      </c>
      <c r="F92" s="35" t="str">
        <f>IF(U92&lt;10,"  ",IF(U92&lt;100," ", ""))&amp;U92</f>
        <v>147</v>
      </c>
      <c r="G92" s="34" t="str">
        <f>IF(V92&lt;10,"  ",IF(V92&lt;100," ", ""))&amp;V92</f>
        <v>112</v>
      </c>
      <c r="H92" s="33" t="str">
        <f>IF(W92&lt;10,"  ",IF(W92&lt;100," ", ""))&amp;W92</f>
        <v>219</v>
      </c>
      <c r="I92" s="35" t="str">
        <f>IF(X92&lt;10,"  ",IF(X92&lt;100," ", ""))&amp;TEXT(O92,"0.0")</f>
        <v>259.6</v>
      </c>
      <c r="J92" s="34" t="str">
        <f>IF(Y92&lt;10,"  ",IF(Y92&lt;100," ", ""))&amp;TEXT(P92,"0.0")</f>
        <v xml:space="preserve"> 59.8</v>
      </c>
      <c r="K92" s="33" t="str">
        <f>IF(Z92&lt;10,"  ",IF(Z92&lt;100," ", ""))&amp;TEXT(Q92,"0.0")</f>
        <v xml:space="preserve"> 64.9</v>
      </c>
      <c r="L92" s="35" t="str">
        <f>I92</f>
        <v>259.6</v>
      </c>
      <c r="M92" s="34" t="str">
        <f>IF(AA92&lt;10,"  ",IF(AA92&lt;100," ", ""))&amp;TEXT(S92,"0.0")</f>
        <v xml:space="preserve"> 43.9</v>
      </c>
      <c r="N92" s="33" t="str">
        <f>IF(AB92&lt;10,"  ",IF(AB92&lt;100," ", ""))&amp;TEXT(T92,"0.0")</f>
        <v xml:space="preserve"> 14.1</v>
      </c>
      <c r="O92" s="32">
        <f>ROUND(X92,1)</f>
        <v>259.60000000000002</v>
      </c>
      <c r="P92" s="31">
        <f>ROUND(Y92,1)</f>
        <v>59.8</v>
      </c>
      <c r="Q92" s="30">
        <f>ROUND(Z92,1)</f>
        <v>64.900000000000006</v>
      </c>
      <c r="R92" s="32">
        <f>O92</f>
        <v>259.60000000000002</v>
      </c>
      <c r="S92" s="31">
        <f>ROUND(AA92,1)</f>
        <v>43.9</v>
      </c>
      <c r="T92" s="30">
        <f>ROUND(AB92,1)</f>
        <v>14.1</v>
      </c>
      <c r="U92" s="29">
        <v>147</v>
      </c>
      <c r="V92" s="28">
        <v>112</v>
      </c>
      <c r="W92" s="27">
        <v>219</v>
      </c>
      <c r="X92" s="25">
        <f>IF(AH92=0,0,IF(AG92=AC92,MOD((AD92-AE92)/AH92,6),IF(AG92=AD92,(AE92-AC92)/AH92+2,(AC92-AD92)/AH92+4)))*60</f>
        <v>259.62616822429908</v>
      </c>
      <c r="Y92" s="26">
        <f>IF(AH92=0,0,AH92/IF(Z92&lt;50,AI92,2-AI92)) *100</f>
        <v>59.776536312849139</v>
      </c>
      <c r="Z92" s="24">
        <f>AI92/2*100</f>
        <v>64.901960784313715</v>
      </c>
      <c r="AA92" s="25">
        <f>AF92*100</f>
        <v>43.921568627450981</v>
      </c>
      <c r="AB92" s="24">
        <f>(1-AG92)*100</f>
        <v>14.117647058823534</v>
      </c>
      <c r="AC92" s="23">
        <f>U92/255</f>
        <v>0.57647058823529407</v>
      </c>
      <c r="AD92" s="22">
        <f>V92/255</f>
        <v>0.4392156862745098</v>
      </c>
      <c r="AE92" s="21">
        <f>W92/255</f>
        <v>0.85882352941176465</v>
      </c>
      <c r="AF92" s="23">
        <f>MIN(AC92:AE92)</f>
        <v>0.4392156862745098</v>
      </c>
      <c r="AG92" s="22">
        <f>MAX(AC92:AE92)</f>
        <v>0.85882352941176465</v>
      </c>
      <c r="AH92" s="22">
        <f>AG92-AF92</f>
        <v>0.41960784313725485</v>
      </c>
      <c r="AI92" s="21">
        <f>AG92+AF92</f>
        <v>1.2980392156862743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</row>
    <row r="93" spans="1:127" ht="13.7" customHeight="1" x14ac:dyDescent="0.3">
      <c r="A93" s="38" t="s">
        <v>56</v>
      </c>
      <c r="B93" s="37" t="str">
        <f>"rgb:["&amp;F93&amp;","&amp;G93&amp;","&amp;H93&amp;"]"&amp;", hsl:["&amp;I93&amp;","&amp;J93&amp;","&amp;K93&amp;"]"&amp;", hwb:["&amp;L93&amp;","&amp;M93&amp;","&amp;N93&amp;"]"</f>
        <v>rgb:[ 60,179,113], hsl:[146.7, 49.8, 46.9], hwb:[146.7, 23.5, 29.8]</v>
      </c>
      <c r="C93" s="36" t="str">
        <f>"rgb("&amp;U93&amp;" "&amp;V93&amp;" "&amp;W93&amp;")"</f>
        <v>rgb(60 179 113)</v>
      </c>
      <c r="D93" s="36" t="str">
        <f>"hsl("&amp;O93&amp;" "&amp;P93&amp;"% "&amp;Q93&amp;"%)"</f>
        <v>hsl(146.7 49.8% 46.9%)</v>
      </c>
      <c r="E93" s="36" t="str">
        <f>"hwb("&amp;R93&amp;" "&amp;S93&amp;"% "&amp;T93&amp;"%)"</f>
        <v>hwb(146.7 23.5% 29.8%)</v>
      </c>
      <c r="F93" s="35" t="str">
        <f>IF(U93&lt;10,"  ",IF(U93&lt;100," ", ""))&amp;U93</f>
        <v xml:space="preserve"> 60</v>
      </c>
      <c r="G93" s="34" t="str">
        <f>IF(V93&lt;10,"  ",IF(V93&lt;100," ", ""))&amp;V93</f>
        <v>179</v>
      </c>
      <c r="H93" s="33" t="str">
        <f>IF(W93&lt;10,"  ",IF(W93&lt;100," ", ""))&amp;W93</f>
        <v>113</v>
      </c>
      <c r="I93" s="35" t="str">
        <f>IF(X93&lt;10,"  ",IF(X93&lt;100," ", ""))&amp;TEXT(O93,"0.0")</f>
        <v>146.7</v>
      </c>
      <c r="J93" s="34" t="str">
        <f>IF(Y93&lt;10,"  ",IF(Y93&lt;100," ", ""))&amp;TEXT(P93,"0.0")</f>
        <v xml:space="preserve"> 49.8</v>
      </c>
      <c r="K93" s="33" t="str">
        <f>IF(Z93&lt;10,"  ",IF(Z93&lt;100," ", ""))&amp;TEXT(Q93,"0.0")</f>
        <v xml:space="preserve"> 46.9</v>
      </c>
      <c r="L93" s="35" t="str">
        <f>I93</f>
        <v>146.7</v>
      </c>
      <c r="M93" s="34" t="str">
        <f>IF(AA93&lt;10,"  ",IF(AA93&lt;100," ", ""))&amp;TEXT(S93,"0.0")</f>
        <v xml:space="preserve"> 23.5</v>
      </c>
      <c r="N93" s="33" t="str">
        <f>IF(AB93&lt;10,"  ",IF(AB93&lt;100," ", ""))&amp;TEXT(T93,"0.0")</f>
        <v xml:space="preserve"> 29.8</v>
      </c>
      <c r="O93" s="32">
        <f>ROUND(X93,1)</f>
        <v>146.69999999999999</v>
      </c>
      <c r="P93" s="31">
        <f>ROUND(Y93,1)</f>
        <v>49.8</v>
      </c>
      <c r="Q93" s="30">
        <f>ROUND(Z93,1)</f>
        <v>46.9</v>
      </c>
      <c r="R93" s="32">
        <f>O93</f>
        <v>146.69999999999999</v>
      </c>
      <c r="S93" s="31">
        <f>ROUND(AA93,1)</f>
        <v>23.5</v>
      </c>
      <c r="T93" s="30">
        <f>ROUND(AB93,1)</f>
        <v>29.8</v>
      </c>
      <c r="U93" s="29">
        <v>60</v>
      </c>
      <c r="V93" s="28">
        <v>179</v>
      </c>
      <c r="W93" s="27">
        <v>113</v>
      </c>
      <c r="X93" s="25">
        <f>IF(AH93=0,0,IF(AG93=AC93,MOD((AD93-AE93)/AH93,6),IF(AG93=AD93,(AE93-AC93)/AH93+2,(AC93-AD93)/AH93+4)))*60</f>
        <v>146.72268907563026</v>
      </c>
      <c r="Y93" s="26">
        <f>IF(AH93=0,0,AH93/IF(Z93&lt;50,AI93,2-AI93)) *100</f>
        <v>49.790794979079493</v>
      </c>
      <c r="Z93" s="24">
        <f>AI93/2*100</f>
        <v>46.862745098039213</v>
      </c>
      <c r="AA93" s="25">
        <f>AF93*100</f>
        <v>23.52941176470588</v>
      </c>
      <c r="AB93" s="24">
        <f>(1-AG93)*100</f>
        <v>29.803921568627455</v>
      </c>
      <c r="AC93" s="23">
        <f>U93/255</f>
        <v>0.23529411764705882</v>
      </c>
      <c r="AD93" s="22">
        <f>V93/255</f>
        <v>0.70196078431372544</v>
      </c>
      <c r="AE93" s="21">
        <f>W93/255</f>
        <v>0.44313725490196076</v>
      </c>
      <c r="AF93" s="23">
        <f>MIN(AC93:AE93)</f>
        <v>0.23529411764705882</v>
      </c>
      <c r="AG93" s="22">
        <f>MAX(AC93:AE93)</f>
        <v>0.70196078431372544</v>
      </c>
      <c r="AH93" s="22">
        <f>AG93-AF93</f>
        <v>0.46666666666666662</v>
      </c>
      <c r="AI93" s="21">
        <f>AG93+AF93</f>
        <v>0.93725490196078431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</row>
    <row r="94" spans="1:127" ht="13.7" customHeight="1" x14ac:dyDescent="0.3">
      <c r="A94" s="38" t="s">
        <v>55</v>
      </c>
      <c r="B94" s="37" t="str">
        <f>"rgb:["&amp;F94&amp;","&amp;G94&amp;","&amp;H94&amp;"]"&amp;", hsl:["&amp;I94&amp;","&amp;J94&amp;","&amp;K94&amp;"]"&amp;", hwb:["&amp;L94&amp;","&amp;M94&amp;","&amp;N94&amp;"]"</f>
        <v>rgb:[123,104,238], hsl:[248.5, 79.8, 67.1], hwb:[248.5, 40.8,  6.7]</v>
      </c>
      <c r="C94" s="36" t="str">
        <f>"rgb("&amp;U94&amp;" "&amp;V94&amp;" "&amp;W94&amp;")"</f>
        <v>rgb(123 104 238)</v>
      </c>
      <c r="D94" s="36" t="str">
        <f>"hsl("&amp;O94&amp;" "&amp;P94&amp;"% "&amp;Q94&amp;"%)"</f>
        <v>hsl(248.5 79.8% 67.1%)</v>
      </c>
      <c r="E94" s="36" t="str">
        <f>"hwb("&amp;R94&amp;" "&amp;S94&amp;"% "&amp;T94&amp;"%)"</f>
        <v>hwb(248.5 40.8% 6.7%)</v>
      </c>
      <c r="F94" s="35" t="str">
        <f>IF(U94&lt;10,"  ",IF(U94&lt;100," ", ""))&amp;U94</f>
        <v>123</v>
      </c>
      <c r="G94" s="34" t="str">
        <f>IF(V94&lt;10,"  ",IF(V94&lt;100," ", ""))&amp;V94</f>
        <v>104</v>
      </c>
      <c r="H94" s="33" t="str">
        <f>IF(W94&lt;10,"  ",IF(W94&lt;100," ", ""))&amp;W94</f>
        <v>238</v>
      </c>
      <c r="I94" s="35" t="str">
        <f>IF(X94&lt;10,"  ",IF(X94&lt;100," ", ""))&amp;TEXT(O94,"0.0")</f>
        <v>248.5</v>
      </c>
      <c r="J94" s="34" t="str">
        <f>IF(Y94&lt;10,"  ",IF(Y94&lt;100," ", ""))&amp;TEXT(P94,"0.0")</f>
        <v xml:space="preserve"> 79.8</v>
      </c>
      <c r="K94" s="33" t="str">
        <f>IF(Z94&lt;10,"  ",IF(Z94&lt;100," ", ""))&amp;TEXT(Q94,"0.0")</f>
        <v xml:space="preserve"> 67.1</v>
      </c>
      <c r="L94" s="35" t="str">
        <f>I94</f>
        <v>248.5</v>
      </c>
      <c r="M94" s="34" t="str">
        <f>IF(AA94&lt;10,"  ",IF(AA94&lt;100," ", ""))&amp;TEXT(S94,"0.0")</f>
        <v xml:space="preserve"> 40.8</v>
      </c>
      <c r="N94" s="33" t="str">
        <f>IF(AB94&lt;10,"  ",IF(AB94&lt;100," ", ""))&amp;TEXT(T94,"0.0")</f>
        <v xml:space="preserve">  6.7</v>
      </c>
      <c r="O94" s="32">
        <f>ROUND(X94,1)</f>
        <v>248.5</v>
      </c>
      <c r="P94" s="31">
        <f>ROUND(Y94,1)</f>
        <v>79.8</v>
      </c>
      <c r="Q94" s="30">
        <f>ROUND(Z94,1)</f>
        <v>67.099999999999994</v>
      </c>
      <c r="R94" s="32">
        <f>O94</f>
        <v>248.5</v>
      </c>
      <c r="S94" s="31">
        <f>ROUND(AA94,1)</f>
        <v>40.799999999999997</v>
      </c>
      <c r="T94" s="30">
        <f>ROUND(AB94,1)</f>
        <v>6.7</v>
      </c>
      <c r="U94" s="29">
        <v>123</v>
      </c>
      <c r="V94" s="28">
        <v>104</v>
      </c>
      <c r="W94" s="27">
        <v>238</v>
      </c>
      <c r="X94" s="25">
        <f>IF(AH94=0,0,IF(AG94=AC94,MOD((AD94-AE94)/AH94,6),IF(AG94=AD94,(AE94-AC94)/AH94+2,(AC94-AD94)/AH94+4)))*60</f>
        <v>248.50746268656715</v>
      </c>
      <c r="Y94" s="26">
        <f>IF(AH94=0,0,AH94/IF(Z94&lt;50,AI94,2-AI94)) *100</f>
        <v>79.761904761904773</v>
      </c>
      <c r="Z94" s="24">
        <f>AI94/2*100</f>
        <v>67.058823529411768</v>
      </c>
      <c r="AA94" s="25">
        <f>AF94*100</f>
        <v>40.784313725490193</v>
      </c>
      <c r="AB94" s="24">
        <f>(1-AG94)*100</f>
        <v>6.6666666666666652</v>
      </c>
      <c r="AC94" s="23">
        <f>U94/255</f>
        <v>0.4823529411764706</v>
      </c>
      <c r="AD94" s="22">
        <f>V94/255</f>
        <v>0.40784313725490196</v>
      </c>
      <c r="AE94" s="21">
        <f>W94/255</f>
        <v>0.93333333333333335</v>
      </c>
      <c r="AF94" s="23">
        <f>MIN(AC94:AE94)</f>
        <v>0.40784313725490196</v>
      </c>
      <c r="AG94" s="22">
        <f>MAX(AC94:AE94)</f>
        <v>0.93333333333333335</v>
      </c>
      <c r="AH94" s="22">
        <f>AG94-AF94</f>
        <v>0.52549019607843139</v>
      </c>
      <c r="AI94" s="21">
        <f>AG94+AF94</f>
        <v>1.3411764705882354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</row>
    <row r="95" spans="1:127" ht="13.7" customHeight="1" x14ac:dyDescent="0.3">
      <c r="A95" s="38" t="s">
        <v>54</v>
      </c>
      <c r="B95" s="37" t="str">
        <f>"rgb:["&amp;F95&amp;","&amp;G95&amp;","&amp;H95&amp;"]"&amp;", hsl:["&amp;I95&amp;","&amp;J95&amp;","&amp;K95&amp;"]"&amp;", hwb:["&amp;L95&amp;","&amp;M95&amp;","&amp;N95&amp;"]"</f>
        <v>rgb:[  0,250,154], hsl:[157.0,100.0, 49.0], hwb:[157.0,  0.0,  2.0]</v>
      </c>
      <c r="C95" s="36" t="str">
        <f>"rgb("&amp;U95&amp;" "&amp;V95&amp;" "&amp;W95&amp;")"</f>
        <v>rgb(0 250 154)</v>
      </c>
      <c r="D95" s="36" t="str">
        <f>"hsl("&amp;O95&amp;" "&amp;P95&amp;"% "&amp;Q95&amp;"%)"</f>
        <v>hsl(157 100% 49%)</v>
      </c>
      <c r="E95" s="36" t="str">
        <f>"hwb("&amp;R95&amp;" "&amp;S95&amp;"% "&amp;T95&amp;"%)"</f>
        <v>hwb(157 0% 2%)</v>
      </c>
      <c r="F95" s="35" t="str">
        <f>IF(U95&lt;10,"  ",IF(U95&lt;100," ", ""))&amp;U95</f>
        <v xml:space="preserve">  0</v>
      </c>
      <c r="G95" s="34" t="str">
        <f>IF(V95&lt;10,"  ",IF(V95&lt;100," ", ""))&amp;V95</f>
        <v>250</v>
      </c>
      <c r="H95" s="33" t="str">
        <f>IF(W95&lt;10,"  ",IF(W95&lt;100," ", ""))&amp;W95</f>
        <v>154</v>
      </c>
      <c r="I95" s="35" t="str">
        <f>IF(X95&lt;10,"  ",IF(X95&lt;100," ", ""))&amp;TEXT(O95,"0.0")</f>
        <v>157.0</v>
      </c>
      <c r="J95" s="34" t="str">
        <f>IF(Y95&lt;10,"  ",IF(Y95&lt;100," ", ""))&amp;TEXT(P95,"0.0")</f>
        <v>100.0</v>
      </c>
      <c r="K95" s="33" t="str">
        <f>IF(Z95&lt;10,"  ",IF(Z95&lt;100," ", ""))&amp;TEXT(Q95,"0.0")</f>
        <v xml:space="preserve"> 49.0</v>
      </c>
      <c r="L95" s="35" t="str">
        <f>I95</f>
        <v>157.0</v>
      </c>
      <c r="M95" s="34" t="str">
        <f>IF(AA95&lt;10,"  ",IF(AA95&lt;100," ", ""))&amp;TEXT(S95,"0.0")</f>
        <v xml:space="preserve">  0.0</v>
      </c>
      <c r="N95" s="33" t="str">
        <f>IF(AB95&lt;10,"  ",IF(AB95&lt;100," ", ""))&amp;TEXT(T95,"0.0")</f>
        <v xml:space="preserve">  2.0</v>
      </c>
      <c r="O95" s="32">
        <f>ROUND(X95,1)</f>
        <v>157</v>
      </c>
      <c r="P95" s="31">
        <f>ROUND(Y95,1)</f>
        <v>100</v>
      </c>
      <c r="Q95" s="30">
        <f>ROUND(Z95,1)</f>
        <v>49</v>
      </c>
      <c r="R95" s="32">
        <f>O95</f>
        <v>157</v>
      </c>
      <c r="S95" s="31">
        <f>ROUND(AA95,1)</f>
        <v>0</v>
      </c>
      <c r="T95" s="30">
        <f>ROUND(AB95,1)</f>
        <v>2</v>
      </c>
      <c r="U95" s="29">
        <v>0</v>
      </c>
      <c r="V95" s="28">
        <v>250</v>
      </c>
      <c r="W95" s="27">
        <v>154</v>
      </c>
      <c r="X95" s="25">
        <f>IF(AH95=0,0,IF(AG95=AC95,MOD((AD95-AE95)/AH95,6),IF(AG95=AD95,(AE95-AC95)/AH95+2,(AC95-AD95)/AH95+4)))*60</f>
        <v>156.96</v>
      </c>
      <c r="Y95" s="26">
        <f>IF(AH95=0,0,AH95/IF(Z95&lt;50,AI95,2-AI95)) *100</f>
        <v>100</v>
      </c>
      <c r="Z95" s="24">
        <f>AI95/2*100</f>
        <v>49.019607843137251</v>
      </c>
      <c r="AA95" s="25">
        <f>AF95*100</f>
        <v>0</v>
      </c>
      <c r="AB95" s="24">
        <f>(1-AG95)*100</f>
        <v>1.9607843137254943</v>
      </c>
      <c r="AC95" s="23">
        <f>U95/255</f>
        <v>0</v>
      </c>
      <c r="AD95" s="22">
        <f>V95/255</f>
        <v>0.98039215686274506</v>
      </c>
      <c r="AE95" s="21">
        <f>W95/255</f>
        <v>0.60392156862745094</v>
      </c>
      <c r="AF95" s="23">
        <f>MIN(AC95:AE95)</f>
        <v>0</v>
      </c>
      <c r="AG95" s="22">
        <f>MAX(AC95:AE95)</f>
        <v>0.98039215686274506</v>
      </c>
      <c r="AH95" s="22">
        <f>AG95-AF95</f>
        <v>0.98039215686274506</v>
      </c>
      <c r="AI95" s="21">
        <f>AG95+AF95</f>
        <v>0.98039215686274506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</row>
    <row r="96" spans="1:127" ht="13.7" customHeight="1" x14ac:dyDescent="0.3">
      <c r="A96" s="38" t="s">
        <v>53</v>
      </c>
      <c r="B96" s="37" t="str">
        <f>"rgb:["&amp;F96&amp;","&amp;G96&amp;","&amp;H96&amp;"]"&amp;", hsl:["&amp;I96&amp;","&amp;J96&amp;","&amp;K96&amp;"]"&amp;", hwb:["&amp;L96&amp;","&amp;M96&amp;","&amp;N96&amp;"]"</f>
        <v>rgb:[ 72,209,204], hsl:[177.8, 59.8, 55.1], hwb:[177.8, 28.2, 18.0]</v>
      </c>
      <c r="C96" s="36" t="str">
        <f>"rgb("&amp;U96&amp;" "&amp;V96&amp;" "&amp;W96&amp;")"</f>
        <v>rgb(72 209 204)</v>
      </c>
      <c r="D96" s="36" t="str">
        <f>"hsl("&amp;O96&amp;" "&amp;P96&amp;"% "&amp;Q96&amp;"%)"</f>
        <v>hsl(177.8 59.8% 55.1%)</v>
      </c>
      <c r="E96" s="36" t="str">
        <f>"hwb("&amp;R96&amp;" "&amp;S96&amp;"% "&amp;T96&amp;"%)"</f>
        <v>hwb(177.8 28.2% 18%)</v>
      </c>
      <c r="F96" s="35" t="str">
        <f>IF(U96&lt;10,"  ",IF(U96&lt;100," ", ""))&amp;U96</f>
        <v xml:space="preserve"> 72</v>
      </c>
      <c r="G96" s="34" t="str">
        <f>IF(V96&lt;10,"  ",IF(V96&lt;100," ", ""))&amp;V96</f>
        <v>209</v>
      </c>
      <c r="H96" s="33" t="str">
        <f>IF(W96&lt;10,"  ",IF(W96&lt;100," ", ""))&amp;W96</f>
        <v>204</v>
      </c>
      <c r="I96" s="35" t="str">
        <f>IF(X96&lt;10,"  ",IF(X96&lt;100," ", ""))&amp;TEXT(O96,"0.0")</f>
        <v>177.8</v>
      </c>
      <c r="J96" s="34" t="str">
        <f>IF(Y96&lt;10,"  ",IF(Y96&lt;100," ", ""))&amp;TEXT(P96,"0.0")</f>
        <v xml:space="preserve"> 59.8</v>
      </c>
      <c r="K96" s="33" t="str">
        <f>IF(Z96&lt;10,"  ",IF(Z96&lt;100," ", ""))&amp;TEXT(Q96,"0.0")</f>
        <v xml:space="preserve"> 55.1</v>
      </c>
      <c r="L96" s="35" t="str">
        <f>I96</f>
        <v>177.8</v>
      </c>
      <c r="M96" s="34" t="str">
        <f>IF(AA96&lt;10,"  ",IF(AA96&lt;100," ", ""))&amp;TEXT(S96,"0.0")</f>
        <v xml:space="preserve"> 28.2</v>
      </c>
      <c r="N96" s="33" t="str">
        <f>IF(AB96&lt;10,"  ",IF(AB96&lt;100," ", ""))&amp;TEXT(T96,"0.0")</f>
        <v xml:space="preserve"> 18.0</v>
      </c>
      <c r="O96" s="32">
        <f>ROUND(X96,1)</f>
        <v>177.8</v>
      </c>
      <c r="P96" s="31">
        <f>ROUND(Y96,1)</f>
        <v>59.8</v>
      </c>
      <c r="Q96" s="30">
        <f>ROUND(Z96,1)</f>
        <v>55.1</v>
      </c>
      <c r="R96" s="32">
        <f>O96</f>
        <v>177.8</v>
      </c>
      <c r="S96" s="31">
        <f>ROUND(AA96,1)</f>
        <v>28.2</v>
      </c>
      <c r="T96" s="30">
        <f>ROUND(AB96,1)</f>
        <v>18</v>
      </c>
      <c r="U96" s="29">
        <v>72</v>
      </c>
      <c r="V96" s="28">
        <v>209</v>
      </c>
      <c r="W96" s="27">
        <v>204</v>
      </c>
      <c r="X96" s="25">
        <f>IF(AH96=0,0,IF(AG96=AC96,MOD((AD96-AE96)/AH96,6),IF(AG96=AD96,(AE96-AC96)/AH96+2,(AC96-AD96)/AH96+4)))*60</f>
        <v>177.8102189781022</v>
      </c>
      <c r="Y96" s="26">
        <f>IF(AH96=0,0,AH96/IF(Z96&lt;50,AI96,2-AI96)) *100</f>
        <v>59.825327510917035</v>
      </c>
      <c r="Z96" s="24">
        <f>AI96/2*100</f>
        <v>55.098039215686278</v>
      </c>
      <c r="AA96" s="25">
        <f>AF96*100</f>
        <v>28.235294117647058</v>
      </c>
      <c r="AB96" s="24">
        <f>(1-AG96)*100</f>
        <v>18.039215686274513</v>
      </c>
      <c r="AC96" s="23">
        <f>U96/255</f>
        <v>0.28235294117647058</v>
      </c>
      <c r="AD96" s="22">
        <f>V96/255</f>
        <v>0.81960784313725488</v>
      </c>
      <c r="AE96" s="21">
        <f>W96/255</f>
        <v>0.8</v>
      </c>
      <c r="AF96" s="23">
        <f>MIN(AC96:AE96)</f>
        <v>0.28235294117647058</v>
      </c>
      <c r="AG96" s="22">
        <f>MAX(AC96:AE96)</f>
        <v>0.81960784313725488</v>
      </c>
      <c r="AH96" s="22">
        <f>AG96-AF96</f>
        <v>0.53725490196078429</v>
      </c>
      <c r="AI96" s="21">
        <f>AG96+AF96</f>
        <v>1.1019607843137256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</row>
    <row r="97" spans="1:127" ht="13.7" customHeight="1" x14ac:dyDescent="0.3">
      <c r="A97" s="38" t="s">
        <v>52</v>
      </c>
      <c r="B97" s="37" t="str">
        <f>"rgb:["&amp;F97&amp;","&amp;G97&amp;","&amp;H97&amp;"]"&amp;", hsl:["&amp;I97&amp;","&amp;J97&amp;","&amp;K97&amp;"]"&amp;", hwb:["&amp;L97&amp;","&amp;M97&amp;","&amp;N97&amp;"]"</f>
        <v>rgb:[199, 21,133], hsl:[322.2, 80.9, 43.1], hwb:[322.2,  8.2, 22.0]</v>
      </c>
      <c r="C97" s="36" t="str">
        <f>"rgb("&amp;U97&amp;" "&amp;V97&amp;" "&amp;W97&amp;")"</f>
        <v>rgb(199 21 133)</v>
      </c>
      <c r="D97" s="36" t="str">
        <f>"hsl("&amp;O97&amp;" "&amp;P97&amp;"% "&amp;Q97&amp;"%)"</f>
        <v>hsl(322.2 80.9% 43.1%)</v>
      </c>
      <c r="E97" s="36" t="str">
        <f>"hwb("&amp;R97&amp;" "&amp;S97&amp;"% "&amp;T97&amp;"%)"</f>
        <v>hwb(322.2 8.2% 22%)</v>
      </c>
      <c r="F97" s="35" t="str">
        <f>IF(U97&lt;10,"  ",IF(U97&lt;100," ", ""))&amp;U97</f>
        <v>199</v>
      </c>
      <c r="G97" s="34" t="str">
        <f>IF(V97&lt;10,"  ",IF(V97&lt;100," ", ""))&amp;V97</f>
        <v xml:space="preserve"> 21</v>
      </c>
      <c r="H97" s="33" t="str">
        <f>IF(W97&lt;10,"  ",IF(W97&lt;100," ", ""))&amp;W97</f>
        <v>133</v>
      </c>
      <c r="I97" s="35" t="str">
        <f>IF(X97&lt;10,"  ",IF(X97&lt;100," ", ""))&amp;TEXT(O97,"0.0")</f>
        <v>322.2</v>
      </c>
      <c r="J97" s="34" t="str">
        <f>IF(Y97&lt;10,"  ",IF(Y97&lt;100," ", ""))&amp;TEXT(P97,"0.0")</f>
        <v xml:space="preserve"> 80.9</v>
      </c>
      <c r="K97" s="33" t="str">
        <f>IF(Z97&lt;10,"  ",IF(Z97&lt;100," ", ""))&amp;TEXT(Q97,"0.0")</f>
        <v xml:space="preserve"> 43.1</v>
      </c>
      <c r="L97" s="35" t="str">
        <f>I97</f>
        <v>322.2</v>
      </c>
      <c r="M97" s="34" t="str">
        <f>IF(AA97&lt;10,"  ",IF(AA97&lt;100," ", ""))&amp;TEXT(S97,"0.0")</f>
        <v xml:space="preserve">  8.2</v>
      </c>
      <c r="N97" s="33" t="str">
        <f>IF(AB97&lt;10,"  ",IF(AB97&lt;100," ", ""))&amp;TEXT(T97,"0.0")</f>
        <v xml:space="preserve"> 22.0</v>
      </c>
      <c r="O97" s="32">
        <f>ROUND(X97,1)</f>
        <v>322.2</v>
      </c>
      <c r="P97" s="31">
        <f>ROUND(Y97,1)</f>
        <v>80.900000000000006</v>
      </c>
      <c r="Q97" s="30">
        <f>ROUND(Z97,1)</f>
        <v>43.1</v>
      </c>
      <c r="R97" s="32">
        <f>O97</f>
        <v>322.2</v>
      </c>
      <c r="S97" s="31">
        <f>ROUND(AA97,1)</f>
        <v>8.1999999999999993</v>
      </c>
      <c r="T97" s="30">
        <f>ROUND(AB97,1)</f>
        <v>22</v>
      </c>
      <c r="U97" s="29">
        <v>199</v>
      </c>
      <c r="V97" s="28">
        <v>21</v>
      </c>
      <c r="W97" s="27">
        <v>133</v>
      </c>
      <c r="X97" s="25">
        <f>IF(AH97=0,0,IF(AG97=AC97,MOD((AD97-AE97)/AH97,6),IF(AG97=AD97,(AE97-AC97)/AH97+2,(AC97-AD97)/AH97+4)))*60</f>
        <v>322.24719101123594</v>
      </c>
      <c r="Y97" s="26">
        <f>IF(AH97=0,0,AH97/IF(Z97&lt;50,AI97,2-AI97)) *100</f>
        <v>80.909090909090892</v>
      </c>
      <c r="Z97" s="24">
        <f>AI97/2*100</f>
        <v>43.137254901960787</v>
      </c>
      <c r="AA97" s="25">
        <f>AF97*100</f>
        <v>8.235294117647058</v>
      </c>
      <c r="AB97" s="24">
        <f>(1-AG97)*100</f>
        <v>21.96078431372549</v>
      </c>
      <c r="AC97" s="23">
        <f>U97/255</f>
        <v>0.7803921568627451</v>
      </c>
      <c r="AD97" s="22">
        <f>V97/255</f>
        <v>8.2352941176470587E-2</v>
      </c>
      <c r="AE97" s="21">
        <f>W97/255</f>
        <v>0.52156862745098043</v>
      </c>
      <c r="AF97" s="23">
        <f>MIN(AC97:AE97)</f>
        <v>8.2352941176470587E-2</v>
      </c>
      <c r="AG97" s="22">
        <f>MAX(AC97:AE97)</f>
        <v>0.7803921568627451</v>
      </c>
      <c r="AH97" s="22">
        <f>AG97-AF97</f>
        <v>0.69803921568627447</v>
      </c>
      <c r="AI97" s="21">
        <f>AG97+AF97</f>
        <v>0.86274509803921573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</row>
    <row r="98" spans="1:127" ht="13.7" customHeight="1" x14ac:dyDescent="0.3">
      <c r="A98" s="38" t="s">
        <v>51</v>
      </c>
      <c r="B98" s="37" t="str">
        <f>"rgb:["&amp;F98&amp;","&amp;G98&amp;","&amp;H98&amp;"]"&amp;", hsl:["&amp;I98&amp;","&amp;J98&amp;","&amp;K98&amp;"]"&amp;", hwb:["&amp;L98&amp;","&amp;M98&amp;","&amp;N98&amp;"]"</f>
        <v>rgb:[ 25, 25,112], hsl:[240.0, 63.5, 26.9], hwb:[240.0,  9.8, 56.1]</v>
      </c>
      <c r="C98" s="36" t="str">
        <f>"rgb("&amp;U98&amp;" "&amp;V98&amp;" "&amp;W98&amp;")"</f>
        <v>rgb(25 25 112)</v>
      </c>
      <c r="D98" s="36" t="str">
        <f>"hsl("&amp;O98&amp;" "&amp;P98&amp;"% "&amp;Q98&amp;"%)"</f>
        <v>hsl(240 63.5% 26.9%)</v>
      </c>
      <c r="E98" s="36" t="str">
        <f>"hwb("&amp;R98&amp;" "&amp;S98&amp;"% "&amp;T98&amp;"%)"</f>
        <v>hwb(240 9.8% 56.1%)</v>
      </c>
      <c r="F98" s="35" t="str">
        <f>IF(U98&lt;10,"  ",IF(U98&lt;100," ", ""))&amp;U98</f>
        <v xml:space="preserve"> 25</v>
      </c>
      <c r="G98" s="34" t="str">
        <f>IF(V98&lt;10,"  ",IF(V98&lt;100," ", ""))&amp;V98</f>
        <v xml:space="preserve"> 25</v>
      </c>
      <c r="H98" s="33" t="str">
        <f>IF(W98&lt;10,"  ",IF(W98&lt;100," ", ""))&amp;W98</f>
        <v>112</v>
      </c>
      <c r="I98" s="35" t="str">
        <f>IF(X98&lt;10,"  ",IF(X98&lt;100," ", ""))&amp;TEXT(O98,"0.0")</f>
        <v>240.0</v>
      </c>
      <c r="J98" s="34" t="str">
        <f>IF(Y98&lt;10,"  ",IF(Y98&lt;100," ", ""))&amp;TEXT(P98,"0.0")</f>
        <v xml:space="preserve"> 63.5</v>
      </c>
      <c r="K98" s="33" t="str">
        <f>IF(Z98&lt;10,"  ",IF(Z98&lt;100," ", ""))&amp;TEXT(Q98,"0.0")</f>
        <v xml:space="preserve"> 26.9</v>
      </c>
      <c r="L98" s="35" t="str">
        <f>I98</f>
        <v>240.0</v>
      </c>
      <c r="M98" s="34" t="str">
        <f>IF(AA98&lt;10,"  ",IF(AA98&lt;100," ", ""))&amp;TEXT(S98,"0.0")</f>
        <v xml:space="preserve">  9.8</v>
      </c>
      <c r="N98" s="33" t="str">
        <f>IF(AB98&lt;10,"  ",IF(AB98&lt;100," ", ""))&amp;TEXT(T98,"0.0")</f>
        <v xml:space="preserve"> 56.1</v>
      </c>
      <c r="O98" s="32">
        <f>ROUND(X98,1)</f>
        <v>240</v>
      </c>
      <c r="P98" s="31">
        <f>ROUND(Y98,1)</f>
        <v>63.5</v>
      </c>
      <c r="Q98" s="30">
        <f>ROUND(Z98,1)</f>
        <v>26.9</v>
      </c>
      <c r="R98" s="32">
        <f>O98</f>
        <v>240</v>
      </c>
      <c r="S98" s="31">
        <f>ROUND(AA98,1)</f>
        <v>9.8000000000000007</v>
      </c>
      <c r="T98" s="30">
        <f>ROUND(AB98,1)</f>
        <v>56.1</v>
      </c>
      <c r="U98" s="29">
        <v>25</v>
      </c>
      <c r="V98" s="28">
        <v>25</v>
      </c>
      <c r="W98" s="27">
        <v>112</v>
      </c>
      <c r="X98" s="25">
        <f>IF(AH98=0,0,IF(AG98=AC98,MOD((AD98-AE98)/AH98,6),IF(AG98=AD98,(AE98-AC98)/AH98+2,(AC98-AD98)/AH98+4)))*60</f>
        <v>240</v>
      </c>
      <c r="Y98" s="26">
        <f>IF(AH98=0,0,AH98/IF(Z98&lt;50,AI98,2-AI98)) *100</f>
        <v>63.503649635036496</v>
      </c>
      <c r="Z98" s="24">
        <f>AI98/2*100</f>
        <v>26.862745098039216</v>
      </c>
      <c r="AA98" s="25">
        <f>AF98*100</f>
        <v>9.8039215686274517</v>
      </c>
      <c r="AB98" s="24">
        <f>(1-AG98)*100</f>
        <v>56.078431372549019</v>
      </c>
      <c r="AC98" s="23">
        <f>U98/255</f>
        <v>9.8039215686274508E-2</v>
      </c>
      <c r="AD98" s="22">
        <f>V98/255</f>
        <v>9.8039215686274508E-2</v>
      </c>
      <c r="AE98" s="21">
        <f>W98/255</f>
        <v>0.4392156862745098</v>
      </c>
      <c r="AF98" s="23">
        <f>MIN(AC98:AE98)</f>
        <v>9.8039215686274508E-2</v>
      </c>
      <c r="AG98" s="22">
        <f>MAX(AC98:AE98)</f>
        <v>0.4392156862745098</v>
      </c>
      <c r="AH98" s="22">
        <f>AG98-AF98</f>
        <v>0.3411764705882353</v>
      </c>
      <c r="AI98" s="21">
        <f>AG98+AF98</f>
        <v>0.53725490196078429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</row>
    <row r="99" spans="1:127" ht="13.7" customHeight="1" x14ac:dyDescent="0.3">
      <c r="A99" s="38" t="s">
        <v>50</v>
      </c>
      <c r="B99" s="37" t="str">
        <f>"rgb:["&amp;F99&amp;","&amp;G99&amp;","&amp;H99&amp;"]"&amp;", hsl:["&amp;I99&amp;","&amp;J99&amp;","&amp;K99&amp;"]"&amp;", hwb:["&amp;L99&amp;","&amp;M99&amp;","&amp;N99&amp;"]"</f>
        <v>rgb:[245,255,250], hsl:[150.0,100.0, 98.0], hwb:[150.0, 96.1,  0.0]</v>
      </c>
      <c r="C99" s="36" t="str">
        <f>"rgb("&amp;U99&amp;" "&amp;V99&amp;" "&amp;W99&amp;")"</f>
        <v>rgb(245 255 250)</v>
      </c>
      <c r="D99" s="36" t="str">
        <f>"hsl("&amp;O99&amp;" "&amp;P99&amp;"% "&amp;Q99&amp;"%)"</f>
        <v>hsl(150 100% 98%)</v>
      </c>
      <c r="E99" s="36" t="str">
        <f>"hwb("&amp;R99&amp;" "&amp;S99&amp;"% "&amp;T99&amp;"%)"</f>
        <v>hwb(150 96.1% 0%)</v>
      </c>
      <c r="F99" s="35" t="str">
        <f>IF(U99&lt;10,"  ",IF(U99&lt;100," ", ""))&amp;U99</f>
        <v>245</v>
      </c>
      <c r="G99" s="34" t="str">
        <f>IF(V99&lt;10,"  ",IF(V99&lt;100," ", ""))&amp;V99</f>
        <v>255</v>
      </c>
      <c r="H99" s="33" t="str">
        <f>IF(W99&lt;10,"  ",IF(W99&lt;100," ", ""))&amp;W99</f>
        <v>250</v>
      </c>
      <c r="I99" s="35" t="str">
        <f>IF(X99&lt;10,"  ",IF(X99&lt;100," ", ""))&amp;TEXT(O99,"0.0")</f>
        <v>150.0</v>
      </c>
      <c r="J99" s="34" t="str">
        <f>IF(Y99&lt;10,"  ",IF(Y99&lt;100," ", ""))&amp;TEXT(P99,"0.0")</f>
        <v>100.0</v>
      </c>
      <c r="K99" s="33" t="str">
        <f>IF(Z99&lt;10,"  ",IF(Z99&lt;100," ", ""))&amp;TEXT(Q99,"0.0")</f>
        <v xml:space="preserve"> 98.0</v>
      </c>
      <c r="L99" s="35" t="str">
        <f>I99</f>
        <v>150.0</v>
      </c>
      <c r="M99" s="34" t="str">
        <f>IF(AA99&lt;10,"  ",IF(AA99&lt;100," ", ""))&amp;TEXT(S99,"0.0")</f>
        <v xml:space="preserve"> 96.1</v>
      </c>
      <c r="N99" s="33" t="str">
        <f>IF(AB99&lt;10,"  ",IF(AB99&lt;100," ", ""))&amp;TEXT(T99,"0.0")</f>
        <v xml:space="preserve">  0.0</v>
      </c>
      <c r="O99" s="32">
        <f>ROUND(X99,1)</f>
        <v>150</v>
      </c>
      <c r="P99" s="31">
        <f>ROUND(Y99,1)</f>
        <v>100</v>
      </c>
      <c r="Q99" s="30">
        <f>ROUND(Z99,1)</f>
        <v>98</v>
      </c>
      <c r="R99" s="32">
        <f>O99</f>
        <v>150</v>
      </c>
      <c r="S99" s="31">
        <f>ROUND(AA99,1)</f>
        <v>96.1</v>
      </c>
      <c r="T99" s="30">
        <f>ROUND(AB99,1)</f>
        <v>0</v>
      </c>
      <c r="U99" s="29">
        <v>245</v>
      </c>
      <c r="V99" s="28">
        <v>255</v>
      </c>
      <c r="W99" s="27">
        <v>250</v>
      </c>
      <c r="X99" s="25">
        <f>IF(AH99=0,0,IF(AG99=AC99,MOD((AD99-AE99)/AH99,6),IF(AG99=AD99,(AE99-AC99)/AH99+2,(AC99-AD99)/AH99+4)))*60</f>
        <v>149.99999999999991</v>
      </c>
      <c r="Y99" s="26">
        <f>IF(AH99=0,0,AH99/IF(Z99&lt;50,AI99,2-AI99)) *100</f>
        <v>100.00000000000028</v>
      </c>
      <c r="Z99" s="24">
        <f>AI99/2*100</f>
        <v>98.039215686274517</v>
      </c>
      <c r="AA99" s="25">
        <f>AF99*100</f>
        <v>96.078431372549019</v>
      </c>
      <c r="AB99" s="24">
        <f>(1-AG99)*100</f>
        <v>0</v>
      </c>
      <c r="AC99" s="23">
        <f>U99/255</f>
        <v>0.96078431372549022</v>
      </c>
      <c r="AD99" s="22">
        <f>V99/255</f>
        <v>1</v>
      </c>
      <c r="AE99" s="21">
        <f>W99/255</f>
        <v>0.98039215686274506</v>
      </c>
      <c r="AF99" s="23">
        <f>MIN(AC99:AE99)</f>
        <v>0.96078431372549022</v>
      </c>
      <c r="AG99" s="22">
        <f>MAX(AC99:AE99)</f>
        <v>1</v>
      </c>
      <c r="AH99" s="22">
        <f>AG99-AF99</f>
        <v>3.9215686274509776E-2</v>
      </c>
      <c r="AI99" s="21">
        <f>AG99+AF99</f>
        <v>1.9607843137254903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</row>
    <row r="100" spans="1:127" ht="13.7" customHeight="1" x14ac:dyDescent="0.3">
      <c r="A100" s="38" t="s">
        <v>49</v>
      </c>
      <c r="B100" s="37" t="str">
        <f>"rgb:["&amp;F100&amp;","&amp;G100&amp;","&amp;H100&amp;"]"&amp;", hsl:["&amp;I100&amp;","&amp;J100&amp;","&amp;K100&amp;"]"&amp;", hwb:["&amp;L100&amp;","&amp;M100&amp;","&amp;N100&amp;"]"</f>
        <v>rgb:[255,228,225], hsl:[  6.0,100.0, 94.1], hwb:[  6.0, 88.2,  0.0]</v>
      </c>
      <c r="C100" s="36" t="str">
        <f>"rgb("&amp;U100&amp;" "&amp;V100&amp;" "&amp;W100&amp;")"</f>
        <v>rgb(255 228 225)</v>
      </c>
      <c r="D100" s="36" t="str">
        <f>"hsl("&amp;O100&amp;" "&amp;P100&amp;"% "&amp;Q100&amp;"%)"</f>
        <v>hsl(6 100% 94.1%)</v>
      </c>
      <c r="E100" s="36" t="str">
        <f>"hwb("&amp;R100&amp;" "&amp;S100&amp;"% "&amp;T100&amp;"%)"</f>
        <v>hwb(6 88.2% 0%)</v>
      </c>
      <c r="F100" s="35" t="str">
        <f>IF(U100&lt;10,"  ",IF(U100&lt;100," ", ""))&amp;U100</f>
        <v>255</v>
      </c>
      <c r="G100" s="34" t="str">
        <f>IF(V100&lt;10,"  ",IF(V100&lt;100," ", ""))&amp;V100</f>
        <v>228</v>
      </c>
      <c r="H100" s="33" t="str">
        <f>IF(W100&lt;10,"  ",IF(W100&lt;100," ", ""))&amp;W100</f>
        <v>225</v>
      </c>
      <c r="I100" s="35" t="str">
        <f>IF(X100&lt;10,"  ",IF(X100&lt;100," ", ""))&amp;TEXT(O100,"0.0")</f>
        <v xml:space="preserve">  6.0</v>
      </c>
      <c r="J100" s="34" t="str">
        <f>IF(Y100&lt;10,"  ",IF(Y100&lt;100," ", ""))&amp;TEXT(P100,"0.0")</f>
        <v>100.0</v>
      </c>
      <c r="K100" s="33" t="str">
        <f>IF(Z100&lt;10,"  ",IF(Z100&lt;100," ", ""))&amp;TEXT(Q100,"0.0")</f>
        <v xml:space="preserve"> 94.1</v>
      </c>
      <c r="L100" s="35" t="str">
        <f>I100</f>
        <v xml:space="preserve">  6.0</v>
      </c>
      <c r="M100" s="34" t="str">
        <f>IF(AA100&lt;10,"  ",IF(AA100&lt;100," ", ""))&amp;TEXT(S100,"0.0")</f>
        <v xml:space="preserve"> 88.2</v>
      </c>
      <c r="N100" s="33" t="str">
        <f>IF(AB100&lt;10,"  ",IF(AB100&lt;100," ", ""))&amp;TEXT(T100,"0.0")</f>
        <v xml:space="preserve">  0.0</v>
      </c>
      <c r="O100" s="32">
        <f>ROUND(X100,1)</f>
        <v>6</v>
      </c>
      <c r="P100" s="31">
        <f>ROUND(Y100,1)</f>
        <v>100</v>
      </c>
      <c r="Q100" s="30">
        <f>ROUND(Z100,1)</f>
        <v>94.1</v>
      </c>
      <c r="R100" s="32">
        <f>O100</f>
        <v>6</v>
      </c>
      <c r="S100" s="31">
        <f>ROUND(AA100,1)</f>
        <v>88.2</v>
      </c>
      <c r="T100" s="30">
        <f>ROUND(AB100,1)</f>
        <v>0</v>
      </c>
      <c r="U100" s="29">
        <v>255</v>
      </c>
      <c r="V100" s="28">
        <v>228</v>
      </c>
      <c r="W100" s="27">
        <v>225</v>
      </c>
      <c r="X100" s="25">
        <f>IF(AH100=0,0,IF(AG100=AC100,MOD((AD100-AE100)/AH100,6),IF(AG100=AD100,(AE100-AC100)/AH100+2,(AC100-AD100)/AH100+4)))*60</f>
        <v>6.0000000000000338</v>
      </c>
      <c r="Y100" s="26">
        <f>IF(AH100=0,0,AH100/IF(Z100&lt;50,AI100,2-AI100)) *100</f>
        <v>100</v>
      </c>
      <c r="Z100" s="24">
        <f>AI100/2*100</f>
        <v>94.117647058823522</v>
      </c>
      <c r="AA100" s="25">
        <f>AF100*100</f>
        <v>88.235294117647058</v>
      </c>
      <c r="AB100" s="24">
        <f>(1-AG100)*100</f>
        <v>0</v>
      </c>
      <c r="AC100" s="23">
        <f>U100/255</f>
        <v>1</v>
      </c>
      <c r="AD100" s="22">
        <f>V100/255</f>
        <v>0.89411764705882357</v>
      </c>
      <c r="AE100" s="21">
        <f>W100/255</f>
        <v>0.88235294117647056</v>
      </c>
      <c r="AF100" s="23">
        <f>MIN(AC100:AE100)</f>
        <v>0.88235294117647056</v>
      </c>
      <c r="AG100" s="22">
        <f>MAX(AC100:AE100)</f>
        <v>1</v>
      </c>
      <c r="AH100" s="22">
        <f>AG100-AF100</f>
        <v>0.11764705882352944</v>
      </c>
      <c r="AI100" s="21">
        <f>AG100+AF100</f>
        <v>1.8823529411764706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</row>
    <row r="101" spans="1:127" ht="13.7" customHeight="1" x14ac:dyDescent="0.3">
      <c r="A101" s="38" t="s">
        <v>48</v>
      </c>
      <c r="B101" s="37" t="str">
        <f>"rgb:["&amp;F101&amp;","&amp;G101&amp;","&amp;H101&amp;"]"&amp;", hsl:["&amp;I101&amp;","&amp;J101&amp;","&amp;K101&amp;"]"&amp;", hwb:["&amp;L101&amp;","&amp;M101&amp;","&amp;N101&amp;"]"</f>
        <v>rgb:[255,228,181], hsl:[ 38.1,100.0, 85.5], hwb:[ 38.1, 71.0,  0.0]</v>
      </c>
      <c r="C101" s="36" t="str">
        <f>"rgb("&amp;U101&amp;" "&amp;V101&amp;" "&amp;W101&amp;")"</f>
        <v>rgb(255 228 181)</v>
      </c>
      <c r="D101" s="36" t="str">
        <f>"hsl("&amp;O101&amp;" "&amp;P101&amp;"% "&amp;Q101&amp;"%)"</f>
        <v>hsl(38.1 100% 85.5%)</v>
      </c>
      <c r="E101" s="36" t="str">
        <f>"hwb("&amp;R101&amp;" "&amp;S101&amp;"% "&amp;T101&amp;"%)"</f>
        <v>hwb(38.1 71% 0%)</v>
      </c>
      <c r="F101" s="35" t="str">
        <f>IF(U101&lt;10,"  ",IF(U101&lt;100," ", ""))&amp;U101</f>
        <v>255</v>
      </c>
      <c r="G101" s="34" t="str">
        <f>IF(V101&lt;10,"  ",IF(V101&lt;100," ", ""))&amp;V101</f>
        <v>228</v>
      </c>
      <c r="H101" s="33" t="str">
        <f>IF(W101&lt;10,"  ",IF(W101&lt;100," ", ""))&amp;W101</f>
        <v>181</v>
      </c>
      <c r="I101" s="35" t="str">
        <f>IF(X101&lt;10,"  ",IF(X101&lt;100," ", ""))&amp;TEXT(O101,"0.0")</f>
        <v xml:space="preserve"> 38.1</v>
      </c>
      <c r="J101" s="34" t="str">
        <f>IF(Y101&lt;10,"  ",IF(Y101&lt;100," ", ""))&amp;TEXT(P101,"0.0")</f>
        <v>100.0</v>
      </c>
      <c r="K101" s="33" t="str">
        <f>IF(Z101&lt;10,"  ",IF(Z101&lt;100," ", ""))&amp;TEXT(Q101,"0.0")</f>
        <v xml:space="preserve"> 85.5</v>
      </c>
      <c r="L101" s="35" t="str">
        <f>I101</f>
        <v xml:space="preserve"> 38.1</v>
      </c>
      <c r="M101" s="34" t="str">
        <f>IF(AA101&lt;10,"  ",IF(AA101&lt;100," ", ""))&amp;TEXT(S101,"0.0")</f>
        <v xml:space="preserve"> 71.0</v>
      </c>
      <c r="N101" s="33" t="str">
        <f>IF(AB101&lt;10,"  ",IF(AB101&lt;100," ", ""))&amp;TEXT(T101,"0.0")</f>
        <v xml:space="preserve">  0.0</v>
      </c>
      <c r="O101" s="32">
        <f>ROUND(X101,1)</f>
        <v>38.1</v>
      </c>
      <c r="P101" s="31">
        <f>ROUND(Y101,1)</f>
        <v>100</v>
      </c>
      <c r="Q101" s="30">
        <f>ROUND(Z101,1)</f>
        <v>85.5</v>
      </c>
      <c r="R101" s="32">
        <f>O101</f>
        <v>38.1</v>
      </c>
      <c r="S101" s="31">
        <f>ROUND(AA101,1)</f>
        <v>71</v>
      </c>
      <c r="T101" s="30">
        <f>ROUND(AB101,1)</f>
        <v>0</v>
      </c>
      <c r="U101" s="29">
        <v>255</v>
      </c>
      <c r="V101" s="28">
        <v>228</v>
      </c>
      <c r="W101" s="27">
        <v>181</v>
      </c>
      <c r="X101" s="25">
        <f>IF(AH101=0,0,IF(AG101=AC101,MOD((AD101-AE101)/AH101,6),IF(AG101=AD101,(AE101-AC101)/AH101+2,(AC101-AD101)/AH101+4)))*60</f>
        <v>38.108108108108112</v>
      </c>
      <c r="Y101" s="26">
        <f>IF(AH101=0,0,AH101/IF(Z101&lt;50,AI101,2-AI101)) *100</f>
        <v>100.00000000000004</v>
      </c>
      <c r="Z101" s="24">
        <f>AI101/2*100</f>
        <v>85.490196078431381</v>
      </c>
      <c r="AA101" s="25">
        <f>AF101*100</f>
        <v>70.980392156862749</v>
      </c>
      <c r="AB101" s="24">
        <f>(1-AG101)*100</f>
        <v>0</v>
      </c>
      <c r="AC101" s="23">
        <f>U101/255</f>
        <v>1</v>
      </c>
      <c r="AD101" s="22">
        <f>V101/255</f>
        <v>0.89411764705882357</v>
      </c>
      <c r="AE101" s="21">
        <f>W101/255</f>
        <v>0.70980392156862748</v>
      </c>
      <c r="AF101" s="23">
        <f>MIN(AC101:AE101)</f>
        <v>0.70980392156862748</v>
      </c>
      <c r="AG101" s="22">
        <f>MAX(AC101:AE101)</f>
        <v>1</v>
      </c>
      <c r="AH101" s="22">
        <f>AG101-AF101</f>
        <v>0.29019607843137252</v>
      </c>
      <c r="AI101" s="21">
        <f>AG101+AF101</f>
        <v>1.7098039215686276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</row>
    <row r="102" spans="1:127" ht="13.7" customHeight="1" x14ac:dyDescent="0.3">
      <c r="A102" s="38" t="s">
        <v>47</v>
      </c>
      <c r="B102" s="37" t="str">
        <f>"rgb:["&amp;F102&amp;","&amp;G102&amp;","&amp;H102&amp;"]"&amp;", hsl:["&amp;I102&amp;","&amp;J102&amp;","&amp;K102&amp;"]"&amp;", hwb:["&amp;L102&amp;","&amp;M102&amp;","&amp;N102&amp;"]"</f>
        <v>rgb:[255,222,173], hsl:[ 35.9,100.0, 83.9], hwb:[ 35.9, 67.8,  0.0]</v>
      </c>
      <c r="C102" s="36" t="str">
        <f>"rgb("&amp;U102&amp;" "&amp;V102&amp;" "&amp;W102&amp;")"</f>
        <v>rgb(255 222 173)</v>
      </c>
      <c r="D102" s="36" t="str">
        <f>"hsl("&amp;O102&amp;" "&amp;P102&amp;"% "&amp;Q102&amp;"%)"</f>
        <v>hsl(35.9 100% 83.9%)</v>
      </c>
      <c r="E102" s="36" t="str">
        <f>"hwb("&amp;R102&amp;" "&amp;S102&amp;"% "&amp;T102&amp;"%)"</f>
        <v>hwb(35.9 67.8% 0%)</v>
      </c>
      <c r="F102" s="35" t="str">
        <f>IF(U102&lt;10,"  ",IF(U102&lt;100," ", ""))&amp;U102</f>
        <v>255</v>
      </c>
      <c r="G102" s="34" t="str">
        <f>IF(V102&lt;10,"  ",IF(V102&lt;100," ", ""))&amp;V102</f>
        <v>222</v>
      </c>
      <c r="H102" s="33" t="str">
        <f>IF(W102&lt;10,"  ",IF(W102&lt;100," ", ""))&amp;W102</f>
        <v>173</v>
      </c>
      <c r="I102" s="35" t="str">
        <f>IF(X102&lt;10,"  ",IF(X102&lt;100," ", ""))&amp;TEXT(O102,"0.0")</f>
        <v xml:space="preserve"> 35.9</v>
      </c>
      <c r="J102" s="34" t="str">
        <f>IF(Y102&lt;10,"  ",IF(Y102&lt;100," ", ""))&amp;TEXT(P102,"0.0")</f>
        <v>100.0</v>
      </c>
      <c r="K102" s="33" t="str">
        <f>IF(Z102&lt;10,"  ",IF(Z102&lt;100," ", ""))&amp;TEXT(Q102,"0.0")</f>
        <v xml:space="preserve"> 83.9</v>
      </c>
      <c r="L102" s="35" t="str">
        <f>I102</f>
        <v xml:space="preserve"> 35.9</v>
      </c>
      <c r="M102" s="34" t="str">
        <f>IF(AA102&lt;10,"  ",IF(AA102&lt;100," ", ""))&amp;TEXT(S102,"0.0")</f>
        <v xml:space="preserve"> 67.8</v>
      </c>
      <c r="N102" s="33" t="str">
        <f>IF(AB102&lt;10,"  ",IF(AB102&lt;100," ", ""))&amp;TEXT(T102,"0.0")</f>
        <v xml:space="preserve">  0.0</v>
      </c>
      <c r="O102" s="32">
        <f>ROUND(X102,1)</f>
        <v>35.9</v>
      </c>
      <c r="P102" s="31">
        <f>ROUND(Y102,1)</f>
        <v>100</v>
      </c>
      <c r="Q102" s="30">
        <f>ROUND(Z102,1)</f>
        <v>83.9</v>
      </c>
      <c r="R102" s="32">
        <f>O102</f>
        <v>35.9</v>
      </c>
      <c r="S102" s="31">
        <f>ROUND(AA102,1)</f>
        <v>67.8</v>
      </c>
      <c r="T102" s="30">
        <f>ROUND(AB102,1)</f>
        <v>0</v>
      </c>
      <c r="U102" s="29">
        <v>255</v>
      </c>
      <c r="V102" s="28">
        <v>222</v>
      </c>
      <c r="W102" s="27">
        <v>173</v>
      </c>
      <c r="X102" s="25">
        <f>IF(AH102=0,0,IF(AG102=AC102,MOD((AD102-AE102)/AH102,6),IF(AG102=AD102,(AE102-AC102)/AH102+2,(AC102-AD102)/AH102+4)))*60</f>
        <v>35.853658536585364</v>
      </c>
      <c r="Y102" s="26">
        <f>IF(AH102=0,0,AH102/IF(Z102&lt;50,AI102,2-AI102)) *100</f>
        <v>100</v>
      </c>
      <c r="Z102" s="24">
        <f>AI102/2*100</f>
        <v>83.921568627450981</v>
      </c>
      <c r="AA102" s="25">
        <f>AF102*100</f>
        <v>67.843137254901961</v>
      </c>
      <c r="AB102" s="24">
        <f>(1-AG102)*100</f>
        <v>0</v>
      </c>
      <c r="AC102" s="23">
        <f>U102/255</f>
        <v>1</v>
      </c>
      <c r="AD102" s="22">
        <f>V102/255</f>
        <v>0.87058823529411766</v>
      </c>
      <c r="AE102" s="21">
        <f>W102/255</f>
        <v>0.67843137254901964</v>
      </c>
      <c r="AF102" s="23">
        <f>MIN(AC102:AE102)</f>
        <v>0.67843137254901964</v>
      </c>
      <c r="AG102" s="22">
        <f>MAX(AC102:AE102)</f>
        <v>1</v>
      </c>
      <c r="AH102" s="22">
        <f>AG102-AF102</f>
        <v>0.32156862745098036</v>
      </c>
      <c r="AI102" s="21">
        <f>AG102+AF102</f>
        <v>1.6784313725490196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</row>
    <row r="103" spans="1:127" ht="13.7" customHeight="1" x14ac:dyDescent="0.3">
      <c r="A103" s="38" t="s">
        <v>46</v>
      </c>
      <c r="B103" s="37" t="str">
        <f>"rgb:["&amp;F103&amp;","&amp;G103&amp;","&amp;H103&amp;"]"&amp;", hsl:["&amp;I103&amp;","&amp;J103&amp;","&amp;K103&amp;"]"&amp;", hwb:["&amp;L103&amp;","&amp;M103&amp;","&amp;N103&amp;"]"</f>
        <v>rgb:[  0,  0,128], hsl:[240.0,100.0, 25.1], hwb:[240.0,  0.0, 49.8]</v>
      </c>
      <c r="C103" s="36" t="str">
        <f>"rgb("&amp;U103&amp;" "&amp;V103&amp;" "&amp;W103&amp;")"</f>
        <v>rgb(0 0 128)</v>
      </c>
      <c r="D103" s="36" t="str">
        <f>"hsl("&amp;O103&amp;" "&amp;P103&amp;"% "&amp;Q103&amp;"%)"</f>
        <v>hsl(240 100% 25.1%)</v>
      </c>
      <c r="E103" s="36" t="str">
        <f>"hwb("&amp;R103&amp;" "&amp;S103&amp;"% "&amp;T103&amp;"%)"</f>
        <v>hwb(240 0% 49.8%)</v>
      </c>
      <c r="F103" s="35" t="str">
        <f>IF(U103&lt;10,"  ",IF(U103&lt;100," ", ""))&amp;U103</f>
        <v xml:space="preserve">  0</v>
      </c>
      <c r="G103" s="34" t="str">
        <f>IF(V103&lt;10,"  ",IF(V103&lt;100," ", ""))&amp;V103</f>
        <v xml:space="preserve">  0</v>
      </c>
      <c r="H103" s="33" t="str">
        <f>IF(W103&lt;10,"  ",IF(W103&lt;100," ", ""))&amp;W103</f>
        <v>128</v>
      </c>
      <c r="I103" s="35" t="str">
        <f>IF(X103&lt;10,"  ",IF(X103&lt;100," ", ""))&amp;TEXT(O103,"0.0")</f>
        <v>240.0</v>
      </c>
      <c r="J103" s="34" t="str">
        <f>IF(Y103&lt;10,"  ",IF(Y103&lt;100," ", ""))&amp;TEXT(P103,"0.0")</f>
        <v>100.0</v>
      </c>
      <c r="K103" s="33" t="str">
        <f>IF(Z103&lt;10,"  ",IF(Z103&lt;100," ", ""))&amp;TEXT(Q103,"0.0")</f>
        <v xml:space="preserve"> 25.1</v>
      </c>
      <c r="L103" s="35" t="str">
        <f>I103</f>
        <v>240.0</v>
      </c>
      <c r="M103" s="34" t="str">
        <f>IF(AA103&lt;10,"  ",IF(AA103&lt;100," ", ""))&amp;TEXT(S103,"0.0")</f>
        <v xml:space="preserve">  0.0</v>
      </c>
      <c r="N103" s="33" t="str">
        <f>IF(AB103&lt;10,"  ",IF(AB103&lt;100," ", ""))&amp;TEXT(T103,"0.0")</f>
        <v xml:space="preserve"> 49.8</v>
      </c>
      <c r="O103" s="32">
        <f>ROUND(X103,1)</f>
        <v>240</v>
      </c>
      <c r="P103" s="31">
        <f>ROUND(Y103,1)</f>
        <v>100</v>
      </c>
      <c r="Q103" s="30">
        <f>ROUND(Z103,1)</f>
        <v>25.1</v>
      </c>
      <c r="R103" s="32">
        <f>O103</f>
        <v>240</v>
      </c>
      <c r="S103" s="31">
        <f>ROUND(AA103,1)</f>
        <v>0</v>
      </c>
      <c r="T103" s="30">
        <f>ROUND(AB103,1)</f>
        <v>49.8</v>
      </c>
      <c r="U103" s="29">
        <v>0</v>
      </c>
      <c r="V103" s="28">
        <v>0</v>
      </c>
      <c r="W103" s="27">
        <v>128</v>
      </c>
      <c r="X103" s="25">
        <f>IF(AH103=0,0,IF(AG103=AC103,MOD((AD103-AE103)/AH103,6),IF(AG103=AD103,(AE103-AC103)/AH103+2,(AC103-AD103)/AH103+4)))*60</f>
        <v>240</v>
      </c>
      <c r="Y103" s="26">
        <f>IF(AH103=0,0,AH103/IF(Z103&lt;50,AI103,2-AI103)) *100</f>
        <v>100</v>
      </c>
      <c r="Z103" s="24">
        <f>AI103/2*100</f>
        <v>25.098039215686274</v>
      </c>
      <c r="AA103" s="25">
        <f>AF103*100</f>
        <v>0</v>
      </c>
      <c r="AB103" s="24">
        <f>(1-AG103)*100</f>
        <v>49.803921568627452</v>
      </c>
      <c r="AC103" s="23">
        <f>U103/255</f>
        <v>0</v>
      </c>
      <c r="AD103" s="22">
        <f>V103/255</f>
        <v>0</v>
      </c>
      <c r="AE103" s="21">
        <f>W103/255</f>
        <v>0.50196078431372548</v>
      </c>
      <c r="AF103" s="23">
        <f>MIN(AC103:AE103)</f>
        <v>0</v>
      </c>
      <c r="AG103" s="22">
        <f>MAX(AC103:AE103)</f>
        <v>0.50196078431372548</v>
      </c>
      <c r="AH103" s="22">
        <f>AG103-AF103</f>
        <v>0.50196078431372548</v>
      </c>
      <c r="AI103" s="21">
        <f>AG103+AF103</f>
        <v>0.50196078431372548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</row>
    <row r="104" spans="1:127" ht="13.7" customHeight="1" x14ac:dyDescent="0.3">
      <c r="A104" s="38" t="s">
        <v>45</v>
      </c>
      <c r="B104" s="37" t="str">
        <f>"rgb:["&amp;F104&amp;","&amp;G104&amp;","&amp;H104&amp;"]"&amp;", hsl:["&amp;I104&amp;","&amp;J104&amp;","&amp;K104&amp;"]"&amp;", hwb:["&amp;L104&amp;","&amp;M104&amp;","&amp;N104&amp;"]"</f>
        <v>rgb:[253,245,230], hsl:[ 39.1, 85.2, 94.7], hwb:[ 39.1, 90.2,  0.8]</v>
      </c>
      <c r="C104" s="36" t="str">
        <f>"rgb("&amp;U104&amp;" "&amp;V104&amp;" "&amp;W104&amp;")"</f>
        <v>rgb(253 245 230)</v>
      </c>
      <c r="D104" s="36" t="str">
        <f>"hsl("&amp;O104&amp;" "&amp;P104&amp;"% "&amp;Q104&amp;"%)"</f>
        <v>hsl(39.1 85.2% 94.7%)</v>
      </c>
      <c r="E104" s="36" t="str">
        <f>"hwb("&amp;R104&amp;" "&amp;S104&amp;"% "&amp;T104&amp;"%)"</f>
        <v>hwb(39.1 90.2% 0.8%)</v>
      </c>
      <c r="F104" s="35" t="str">
        <f>IF(U104&lt;10,"  ",IF(U104&lt;100," ", ""))&amp;U104</f>
        <v>253</v>
      </c>
      <c r="G104" s="34" t="str">
        <f>IF(V104&lt;10,"  ",IF(V104&lt;100," ", ""))&amp;V104</f>
        <v>245</v>
      </c>
      <c r="H104" s="33" t="str">
        <f>IF(W104&lt;10,"  ",IF(W104&lt;100," ", ""))&amp;W104</f>
        <v>230</v>
      </c>
      <c r="I104" s="35" t="str">
        <f>IF(X104&lt;10,"  ",IF(X104&lt;100," ", ""))&amp;TEXT(O104,"0.0")</f>
        <v xml:space="preserve"> 39.1</v>
      </c>
      <c r="J104" s="34" t="str">
        <f>IF(Y104&lt;10,"  ",IF(Y104&lt;100," ", ""))&amp;TEXT(P104,"0.0")</f>
        <v xml:space="preserve"> 85.2</v>
      </c>
      <c r="K104" s="33" t="str">
        <f>IF(Z104&lt;10,"  ",IF(Z104&lt;100," ", ""))&amp;TEXT(Q104,"0.0")</f>
        <v xml:space="preserve"> 94.7</v>
      </c>
      <c r="L104" s="35" t="str">
        <f>I104</f>
        <v xml:space="preserve"> 39.1</v>
      </c>
      <c r="M104" s="34" t="str">
        <f>IF(AA104&lt;10,"  ",IF(AA104&lt;100," ", ""))&amp;TEXT(S104,"0.0")</f>
        <v xml:space="preserve"> 90.2</v>
      </c>
      <c r="N104" s="33" t="str">
        <f>IF(AB104&lt;10,"  ",IF(AB104&lt;100," ", ""))&amp;TEXT(T104,"0.0")</f>
        <v xml:space="preserve">  0.8</v>
      </c>
      <c r="O104" s="32">
        <f>ROUND(X104,1)</f>
        <v>39.1</v>
      </c>
      <c r="P104" s="31">
        <f>ROUND(Y104,1)</f>
        <v>85.2</v>
      </c>
      <c r="Q104" s="30">
        <f>ROUND(Z104,1)</f>
        <v>94.7</v>
      </c>
      <c r="R104" s="32">
        <f>O104</f>
        <v>39.1</v>
      </c>
      <c r="S104" s="31">
        <f>ROUND(AA104,1)</f>
        <v>90.2</v>
      </c>
      <c r="T104" s="30">
        <f>ROUND(AB104,1)</f>
        <v>0.8</v>
      </c>
      <c r="U104" s="29">
        <v>253</v>
      </c>
      <c r="V104" s="28">
        <v>245</v>
      </c>
      <c r="W104" s="27">
        <v>230</v>
      </c>
      <c r="X104" s="25">
        <f>IF(AH104=0,0,IF(AG104=AC104,MOD((AD104-AE104)/AH104,6),IF(AG104=AD104,(AE104-AC104)/AH104+2,(AC104-AD104)/AH104+4)))*60</f>
        <v>39.130434782608695</v>
      </c>
      <c r="Y104" s="26">
        <f>IF(AH104=0,0,AH104/IF(Z104&lt;50,AI104,2-AI104)) *100</f>
        <v>85.185185185185148</v>
      </c>
      <c r="Z104" s="24">
        <f>AI104/2*100</f>
        <v>94.705882352941174</v>
      </c>
      <c r="AA104" s="25">
        <f>AF104*100</f>
        <v>90.196078431372555</v>
      </c>
      <c r="AB104" s="24">
        <f>(1-AG104)*100</f>
        <v>0.78431372549019329</v>
      </c>
      <c r="AC104" s="23">
        <f>U104/255</f>
        <v>0.99215686274509807</v>
      </c>
      <c r="AD104" s="22">
        <f>V104/255</f>
        <v>0.96078431372549022</v>
      </c>
      <c r="AE104" s="21">
        <f>W104/255</f>
        <v>0.90196078431372551</v>
      </c>
      <c r="AF104" s="23">
        <f>MIN(AC104:AE104)</f>
        <v>0.90196078431372551</v>
      </c>
      <c r="AG104" s="22">
        <f>MAX(AC104:AE104)</f>
        <v>0.99215686274509807</v>
      </c>
      <c r="AH104" s="22">
        <f>AG104-AF104</f>
        <v>9.0196078431372562E-2</v>
      </c>
      <c r="AI104" s="21">
        <f>AG104+AF104</f>
        <v>1.8941176470588235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</row>
    <row r="105" spans="1:127" ht="13.7" customHeight="1" x14ac:dyDescent="0.3">
      <c r="A105" s="38" t="s">
        <v>44</v>
      </c>
      <c r="B105" s="37" t="str">
        <f>"rgb:["&amp;F105&amp;","&amp;G105&amp;","&amp;H105&amp;"]"&amp;", hsl:["&amp;I105&amp;","&amp;J105&amp;","&amp;K105&amp;"]"&amp;", hwb:["&amp;L105&amp;","&amp;M105&amp;","&amp;N105&amp;"]"</f>
        <v>rgb:[128,128,  0], hsl:[ 60.0,100.0, 25.1], hwb:[ 60.0,  0.0, 49.8]</v>
      </c>
      <c r="C105" s="36" t="str">
        <f>"rgb("&amp;U105&amp;" "&amp;V105&amp;" "&amp;W105&amp;")"</f>
        <v>rgb(128 128 0)</v>
      </c>
      <c r="D105" s="36" t="str">
        <f>"hsl("&amp;O105&amp;" "&amp;P105&amp;"% "&amp;Q105&amp;"%)"</f>
        <v>hsl(60 100% 25.1%)</v>
      </c>
      <c r="E105" s="36" t="str">
        <f>"hwb("&amp;R105&amp;" "&amp;S105&amp;"% "&amp;T105&amp;"%)"</f>
        <v>hwb(60 0% 49.8%)</v>
      </c>
      <c r="F105" s="35" t="str">
        <f>IF(U105&lt;10,"  ",IF(U105&lt;100," ", ""))&amp;U105</f>
        <v>128</v>
      </c>
      <c r="G105" s="34" t="str">
        <f>IF(V105&lt;10,"  ",IF(V105&lt;100," ", ""))&amp;V105</f>
        <v>128</v>
      </c>
      <c r="H105" s="33" t="str">
        <f>IF(W105&lt;10,"  ",IF(W105&lt;100," ", ""))&amp;W105</f>
        <v xml:space="preserve">  0</v>
      </c>
      <c r="I105" s="35" t="str">
        <f>IF(X105&lt;10,"  ",IF(X105&lt;100," ", ""))&amp;TEXT(O105,"0.0")</f>
        <v xml:space="preserve"> 60.0</v>
      </c>
      <c r="J105" s="34" t="str">
        <f>IF(Y105&lt;10,"  ",IF(Y105&lt;100," ", ""))&amp;TEXT(P105,"0.0")</f>
        <v>100.0</v>
      </c>
      <c r="K105" s="33" t="str">
        <f>IF(Z105&lt;10,"  ",IF(Z105&lt;100," ", ""))&amp;TEXT(Q105,"0.0")</f>
        <v xml:space="preserve"> 25.1</v>
      </c>
      <c r="L105" s="35" t="str">
        <f>I105</f>
        <v xml:space="preserve"> 60.0</v>
      </c>
      <c r="M105" s="34" t="str">
        <f>IF(AA105&lt;10,"  ",IF(AA105&lt;100," ", ""))&amp;TEXT(S105,"0.0")</f>
        <v xml:space="preserve">  0.0</v>
      </c>
      <c r="N105" s="33" t="str">
        <f>IF(AB105&lt;10,"  ",IF(AB105&lt;100," ", ""))&amp;TEXT(T105,"0.0")</f>
        <v xml:space="preserve"> 49.8</v>
      </c>
      <c r="O105" s="32">
        <f>ROUND(X105,1)</f>
        <v>60</v>
      </c>
      <c r="P105" s="31">
        <f>ROUND(Y105,1)</f>
        <v>100</v>
      </c>
      <c r="Q105" s="30">
        <f>ROUND(Z105,1)</f>
        <v>25.1</v>
      </c>
      <c r="R105" s="32">
        <f>O105</f>
        <v>60</v>
      </c>
      <c r="S105" s="31">
        <f>ROUND(AA105,1)</f>
        <v>0</v>
      </c>
      <c r="T105" s="30">
        <f>ROUND(AB105,1)</f>
        <v>49.8</v>
      </c>
      <c r="U105" s="29">
        <v>128</v>
      </c>
      <c r="V105" s="28">
        <v>128</v>
      </c>
      <c r="W105" s="27">
        <v>0</v>
      </c>
      <c r="X105" s="25">
        <f>IF(AH105=0,0,IF(AG105=AC105,MOD((AD105-AE105)/AH105,6),IF(AG105=AD105,(AE105-AC105)/AH105+2,(AC105-AD105)/AH105+4)))*60</f>
        <v>60</v>
      </c>
      <c r="Y105" s="26">
        <f>IF(AH105=0,0,AH105/IF(Z105&lt;50,AI105,2-AI105)) *100</f>
        <v>100</v>
      </c>
      <c r="Z105" s="24">
        <f>AI105/2*100</f>
        <v>25.098039215686274</v>
      </c>
      <c r="AA105" s="25">
        <f>AF105*100</f>
        <v>0</v>
      </c>
      <c r="AB105" s="24">
        <f>(1-AG105)*100</f>
        <v>49.803921568627452</v>
      </c>
      <c r="AC105" s="23">
        <f>U105/255</f>
        <v>0.50196078431372548</v>
      </c>
      <c r="AD105" s="22">
        <f>V105/255</f>
        <v>0.50196078431372548</v>
      </c>
      <c r="AE105" s="21">
        <f>W105/255</f>
        <v>0</v>
      </c>
      <c r="AF105" s="23">
        <f>MIN(AC105:AE105)</f>
        <v>0</v>
      </c>
      <c r="AG105" s="22">
        <f>MAX(AC105:AE105)</f>
        <v>0.50196078431372548</v>
      </c>
      <c r="AH105" s="22">
        <f>AG105-AF105</f>
        <v>0.50196078431372548</v>
      </c>
      <c r="AI105" s="21">
        <f>AG105+AF105</f>
        <v>0.50196078431372548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</row>
    <row r="106" spans="1:127" ht="13.7" customHeight="1" x14ac:dyDescent="0.3">
      <c r="A106" s="38" t="s">
        <v>43</v>
      </c>
      <c r="B106" s="37" t="str">
        <f>"rgb:["&amp;F106&amp;","&amp;G106&amp;","&amp;H106&amp;"]"&amp;", hsl:["&amp;I106&amp;","&amp;J106&amp;","&amp;K106&amp;"]"&amp;", hwb:["&amp;L106&amp;","&amp;M106&amp;","&amp;N106&amp;"]"</f>
        <v>rgb:[107,142, 35], hsl:[ 79.6, 60.5, 34.7], hwb:[ 79.6, 13.7, 44.3]</v>
      </c>
      <c r="C106" s="36" t="str">
        <f>"rgb("&amp;U106&amp;" "&amp;V106&amp;" "&amp;W106&amp;")"</f>
        <v>rgb(107 142 35)</v>
      </c>
      <c r="D106" s="36" t="str">
        <f>"hsl("&amp;O106&amp;" "&amp;P106&amp;"% "&amp;Q106&amp;"%)"</f>
        <v>hsl(79.6 60.5% 34.7%)</v>
      </c>
      <c r="E106" s="36" t="str">
        <f>"hwb("&amp;R106&amp;" "&amp;S106&amp;"% "&amp;T106&amp;"%)"</f>
        <v>hwb(79.6 13.7% 44.3%)</v>
      </c>
      <c r="F106" s="35" t="str">
        <f>IF(U106&lt;10,"  ",IF(U106&lt;100," ", ""))&amp;U106</f>
        <v>107</v>
      </c>
      <c r="G106" s="34" t="str">
        <f>IF(V106&lt;10,"  ",IF(V106&lt;100," ", ""))&amp;V106</f>
        <v>142</v>
      </c>
      <c r="H106" s="33" t="str">
        <f>IF(W106&lt;10,"  ",IF(W106&lt;100," ", ""))&amp;W106</f>
        <v xml:space="preserve"> 35</v>
      </c>
      <c r="I106" s="35" t="str">
        <f>IF(X106&lt;10,"  ",IF(X106&lt;100," ", ""))&amp;TEXT(O106,"0.0")</f>
        <v xml:space="preserve"> 79.6</v>
      </c>
      <c r="J106" s="34" t="str">
        <f>IF(Y106&lt;10,"  ",IF(Y106&lt;100," ", ""))&amp;TEXT(P106,"0.0")</f>
        <v xml:space="preserve"> 60.5</v>
      </c>
      <c r="K106" s="33" t="str">
        <f>IF(Z106&lt;10,"  ",IF(Z106&lt;100," ", ""))&amp;TEXT(Q106,"0.0")</f>
        <v xml:space="preserve"> 34.7</v>
      </c>
      <c r="L106" s="35" t="str">
        <f>I106</f>
        <v xml:space="preserve"> 79.6</v>
      </c>
      <c r="M106" s="34" t="str">
        <f>IF(AA106&lt;10,"  ",IF(AA106&lt;100," ", ""))&amp;TEXT(S106,"0.0")</f>
        <v xml:space="preserve"> 13.7</v>
      </c>
      <c r="N106" s="33" t="str">
        <f>IF(AB106&lt;10,"  ",IF(AB106&lt;100," ", ""))&amp;TEXT(T106,"0.0")</f>
        <v xml:space="preserve"> 44.3</v>
      </c>
      <c r="O106" s="32">
        <f>ROUND(X106,1)</f>
        <v>79.599999999999994</v>
      </c>
      <c r="P106" s="31">
        <f>ROUND(Y106,1)</f>
        <v>60.5</v>
      </c>
      <c r="Q106" s="30">
        <f>ROUND(Z106,1)</f>
        <v>34.700000000000003</v>
      </c>
      <c r="R106" s="32">
        <f>O106</f>
        <v>79.599999999999994</v>
      </c>
      <c r="S106" s="31">
        <f>ROUND(AA106,1)</f>
        <v>13.7</v>
      </c>
      <c r="T106" s="30">
        <f>ROUND(AB106,1)</f>
        <v>44.3</v>
      </c>
      <c r="U106" s="29">
        <v>107</v>
      </c>
      <c r="V106" s="28">
        <v>142</v>
      </c>
      <c r="W106" s="27">
        <v>35</v>
      </c>
      <c r="X106" s="25">
        <f>IF(AH106=0,0,IF(AG106=AC106,MOD((AD106-AE106)/AH106,6),IF(AG106=AD106,(AE106-AC106)/AH106+2,(AC106-AD106)/AH106+4)))*60</f>
        <v>79.626168224299064</v>
      </c>
      <c r="Y106" s="26">
        <f>IF(AH106=0,0,AH106/IF(Z106&lt;50,AI106,2-AI106)) *100</f>
        <v>60.451977401129945</v>
      </c>
      <c r="Z106" s="24">
        <f>AI106/2*100</f>
        <v>34.705882352941174</v>
      </c>
      <c r="AA106" s="25">
        <f>AF106*100</f>
        <v>13.725490196078432</v>
      </c>
      <c r="AB106" s="24">
        <f>(1-AG106)*100</f>
        <v>44.313725490196077</v>
      </c>
      <c r="AC106" s="23">
        <f>U106/255</f>
        <v>0.41960784313725491</v>
      </c>
      <c r="AD106" s="22">
        <f>V106/255</f>
        <v>0.55686274509803924</v>
      </c>
      <c r="AE106" s="21">
        <f>W106/255</f>
        <v>0.13725490196078433</v>
      </c>
      <c r="AF106" s="23">
        <f>MIN(AC106:AE106)</f>
        <v>0.13725490196078433</v>
      </c>
      <c r="AG106" s="22">
        <f>MAX(AC106:AE106)</f>
        <v>0.55686274509803924</v>
      </c>
      <c r="AH106" s="22">
        <f>AG106-AF106</f>
        <v>0.41960784313725491</v>
      </c>
      <c r="AI106" s="21">
        <f>AG106+AF106</f>
        <v>0.69411764705882351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</row>
    <row r="107" spans="1:127" ht="13.7" customHeight="1" x14ac:dyDescent="0.3">
      <c r="A107" s="38" t="s">
        <v>42</v>
      </c>
      <c r="B107" s="37" t="str">
        <f>"rgb:["&amp;F107&amp;","&amp;G107&amp;","&amp;H107&amp;"]"&amp;", hsl:["&amp;I107&amp;","&amp;J107&amp;","&amp;K107&amp;"]"&amp;", hwb:["&amp;L107&amp;","&amp;M107&amp;","&amp;N107&amp;"]"</f>
        <v>rgb:[255,165,  0], hsl:[ 38.8,100.0, 50.0], hwb:[ 38.8,  0.0,  0.0]</v>
      </c>
      <c r="C107" s="36" t="str">
        <f>"rgb("&amp;U107&amp;" "&amp;V107&amp;" "&amp;W107&amp;")"</f>
        <v>rgb(255 165 0)</v>
      </c>
      <c r="D107" s="36" t="str">
        <f>"hsl("&amp;O107&amp;" "&amp;P107&amp;"% "&amp;Q107&amp;"%)"</f>
        <v>hsl(38.8 100% 50%)</v>
      </c>
      <c r="E107" s="36" t="str">
        <f>"hwb("&amp;R107&amp;" "&amp;S107&amp;"% "&amp;T107&amp;"%)"</f>
        <v>hwb(38.8 0% 0%)</v>
      </c>
      <c r="F107" s="35" t="str">
        <f>IF(U107&lt;10,"  ",IF(U107&lt;100," ", ""))&amp;U107</f>
        <v>255</v>
      </c>
      <c r="G107" s="34" t="str">
        <f>IF(V107&lt;10,"  ",IF(V107&lt;100," ", ""))&amp;V107</f>
        <v>165</v>
      </c>
      <c r="H107" s="33" t="str">
        <f>IF(W107&lt;10,"  ",IF(W107&lt;100," ", ""))&amp;W107</f>
        <v xml:space="preserve">  0</v>
      </c>
      <c r="I107" s="35" t="str">
        <f>IF(X107&lt;10,"  ",IF(X107&lt;100," ", ""))&amp;TEXT(O107,"0.0")</f>
        <v xml:space="preserve"> 38.8</v>
      </c>
      <c r="J107" s="34" t="str">
        <f>IF(Y107&lt;10,"  ",IF(Y107&lt;100," ", ""))&amp;TEXT(P107,"0.0")</f>
        <v>100.0</v>
      </c>
      <c r="K107" s="33" t="str">
        <f>IF(Z107&lt;10,"  ",IF(Z107&lt;100," ", ""))&amp;TEXT(Q107,"0.0")</f>
        <v xml:space="preserve"> 50.0</v>
      </c>
      <c r="L107" s="35" t="str">
        <f>I107</f>
        <v xml:space="preserve"> 38.8</v>
      </c>
      <c r="M107" s="34" t="str">
        <f>IF(AA107&lt;10,"  ",IF(AA107&lt;100," ", ""))&amp;TEXT(S107,"0.0")</f>
        <v xml:space="preserve">  0.0</v>
      </c>
      <c r="N107" s="33" t="str">
        <f>IF(AB107&lt;10,"  ",IF(AB107&lt;100," ", ""))&amp;TEXT(T107,"0.0")</f>
        <v xml:space="preserve">  0.0</v>
      </c>
      <c r="O107" s="32">
        <f>ROUND(X107,1)</f>
        <v>38.799999999999997</v>
      </c>
      <c r="P107" s="31">
        <f>ROUND(Y107,1)</f>
        <v>100</v>
      </c>
      <c r="Q107" s="30">
        <f>ROUND(Z107,1)</f>
        <v>50</v>
      </c>
      <c r="R107" s="32">
        <f>O107</f>
        <v>38.799999999999997</v>
      </c>
      <c r="S107" s="31">
        <f>ROUND(AA107,1)</f>
        <v>0</v>
      </c>
      <c r="T107" s="30">
        <f>ROUND(AB107,1)</f>
        <v>0</v>
      </c>
      <c r="U107" s="29">
        <v>255</v>
      </c>
      <c r="V107" s="28">
        <v>165</v>
      </c>
      <c r="W107" s="27">
        <v>0</v>
      </c>
      <c r="X107" s="25">
        <f>IF(AH107=0,0,IF(AG107=AC107,MOD((AD107-AE107)/AH107,6),IF(AG107=AD107,(AE107-AC107)/AH107+2,(AC107-AD107)/AH107+4)))*60</f>
        <v>38.82352941176471</v>
      </c>
      <c r="Y107" s="26">
        <f>IF(AH107=0,0,AH107/IF(Z107&lt;50,AI107,2-AI107)) *100</f>
        <v>100</v>
      </c>
      <c r="Z107" s="24">
        <f>AI107/2*100</f>
        <v>50</v>
      </c>
      <c r="AA107" s="25">
        <f>AF107*100</f>
        <v>0</v>
      </c>
      <c r="AB107" s="24">
        <f>(1-AG107)*100</f>
        <v>0</v>
      </c>
      <c r="AC107" s="23">
        <f>U107/255</f>
        <v>1</v>
      </c>
      <c r="AD107" s="22">
        <f>V107/255</f>
        <v>0.6470588235294118</v>
      </c>
      <c r="AE107" s="21">
        <f>W107/255</f>
        <v>0</v>
      </c>
      <c r="AF107" s="23">
        <f>MIN(AC107:AE107)</f>
        <v>0</v>
      </c>
      <c r="AG107" s="22">
        <f>MAX(AC107:AE107)</f>
        <v>1</v>
      </c>
      <c r="AH107" s="22">
        <f>AG107-AF107</f>
        <v>1</v>
      </c>
      <c r="AI107" s="21">
        <f>AG107+AF107</f>
        <v>1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</row>
    <row r="108" spans="1:127" ht="13.7" customHeight="1" x14ac:dyDescent="0.3">
      <c r="A108" s="38" t="s">
        <v>41</v>
      </c>
      <c r="B108" s="37" t="str">
        <f>"rgb:["&amp;F108&amp;","&amp;G108&amp;","&amp;H108&amp;"]"&amp;", hsl:["&amp;I108&amp;","&amp;J108&amp;","&amp;K108&amp;"]"&amp;", hwb:["&amp;L108&amp;","&amp;M108&amp;","&amp;N108&amp;"]"</f>
        <v>rgb:[255, 69,  0], hsl:[ 16.2,100.0, 50.0], hwb:[ 16.2,  0.0,  0.0]</v>
      </c>
      <c r="C108" s="36" t="str">
        <f>"rgb("&amp;U108&amp;" "&amp;V108&amp;" "&amp;W108&amp;")"</f>
        <v>rgb(255 69 0)</v>
      </c>
      <c r="D108" s="36" t="str">
        <f>"hsl("&amp;O108&amp;" "&amp;P108&amp;"% "&amp;Q108&amp;"%)"</f>
        <v>hsl(16.2 100% 50%)</v>
      </c>
      <c r="E108" s="36" t="str">
        <f>"hwb("&amp;R108&amp;" "&amp;S108&amp;"% "&amp;T108&amp;"%)"</f>
        <v>hwb(16.2 0% 0%)</v>
      </c>
      <c r="F108" s="35" t="str">
        <f>IF(U108&lt;10,"  ",IF(U108&lt;100," ", ""))&amp;U108</f>
        <v>255</v>
      </c>
      <c r="G108" s="34" t="str">
        <f>IF(V108&lt;10,"  ",IF(V108&lt;100," ", ""))&amp;V108</f>
        <v xml:space="preserve"> 69</v>
      </c>
      <c r="H108" s="33" t="str">
        <f>IF(W108&lt;10,"  ",IF(W108&lt;100," ", ""))&amp;W108</f>
        <v xml:space="preserve">  0</v>
      </c>
      <c r="I108" s="35" t="str">
        <f>IF(X108&lt;10,"  ",IF(X108&lt;100," ", ""))&amp;TEXT(O108,"0.0")</f>
        <v xml:space="preserve"> 16.2</v>
      </c>
      <c r="J108" s="34" t="str">
        <f>IF(Y108&lt;10,"  ",IF(Y108&lt;100," ", ""))&amp;TEXT(P108,"0.0")</f>
        <v>100.0</v>
      </c>
      <c r="K108" s="33" t="str">
        <f>IF(Z108&lt;10,"  ",IF(Z108&lt;100," ", ""))&amp;TEXT(Q108,"0.0")</f>
        <v xml:space="preserve"> 50.0</v>
      </c>
      <c r="L108" s="35" t="str">
        <f>I108</f>
        <v xml:space="preserve"> 16.2</v>
      </c>
      <c r="M108" s="34" t="str">
        <f>IF(AA108&lt;10,"  ",IF(AA108&lt;100," ", ""))&amp;TEXT(S108,"0.0")</f>
        <v xml:space="preserve">  0.0</v>
      </c>
      <c r="N108" s="33" t="str">
        <f>IF(AB108&lt;10,"  ",IF(AB108&lt;100," ", ""))&amp;TEXT(T108,"0.0")</f>
        <v xml:space="preserve">  0.0</v>
      </c>
      <c r="O108" s="32">
        <f>ROUND(X108,1)</f>
        <v>16.2</v>
      </c>
      <c r="P108" s="31">
        <f>ROUND(Y108,1)</f>
        <v>100</v>
      </c>
      <c r="Q108" s="30">
        <f>ROUND(Z108,1)</f>
        <v>50</v>
      </c>
      <c r="R108" s="32">
        <f>O108</f>
        <v>16.2</v>
      </c>
      <c r="S108" s="31">
        <f>ROUND(AA108,1)</f>
        <v>0</v>
      </c>
      <c r="T108" s="30">
        <f>ROUND(AB108,1)</f>
        <v>0</v>
      </c>
      <c r="U108" s="29">
        <v>255</v>
      </c>
      <c r="V108" s="28">
        <v>69</v>
      </c>
      <c r="W108" s="27">
        <v>0</v>
      </c>
      <c r="X108" s="25">
        <f>IF(AH108=0,0,IF(AG108=AC108,MOD((AD108-AE108)/AH108,6),IF(AG108=AD108,(AE108-AC108)/AH108+2,(AC108-AD108)/AH108+4)))*60</f>
        <v>16.235294117647058</v>
      </c>
      <c r="Y108" s="26">
        <f>IF(AH108=0,0,AH108/IF(Z108&lt;50,AI108,2-AI108)) *100</f>
        <v>100</v>
      </c>
      <c r="Z108" s="24">
        <f>AI108/2*100</f>
        <v>50</v>
      </c>
      <c r="AA108" s="25">
        <f>AF108*100</f>
        <v>0</v>
      </c>
      <c r="AB108" s="24">
        <f>(1-AG108)*100</f>
        <v>0</v>
      </c>
      <c r="AC108" s="23">
        <f>U108/255</f>
        <v>1</v>
      </c>
      <c r="AD108" s="22">
        <f>V108/255</f>
        <v>0.27058823529411763</v>
      </c>
      <c r="AE108" s="21">
        <f>W108/255</f>
        <v>0</v>
      </c>
      <c r="AF108" s="23">
        <f>MIN(AC108:AE108)</f>
        <v>0</v>
      </c>
      <c r="AG108" s="22">
        <f>MAX(AC108:AE108)</f>
        <v>1</v>
      </c>
      <c r="AH108" s="22">
        <f>AG108-AF108</f>
        <v>1</v>
      </c>
      <c r="AI108" s="21">
        <f>AG108+AF108</f>
        <v>1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</row>
    <row r="109" spans="1:127" ht="13.7" customHeight="1" x14ac:dyDescent="0.3">
      <c r="A109" s="38" t="s">
        <v>40</v>
      </c>
      <c r="B109" s="37" t="str">
        <f>"rgb:["&amp;F109&amp;","&amp;G109&amp;","&amp;H109&amp;"]"&amp;", hsl:["&amp;I109&amp;","&amp;J109&amp;","&amp;K109&amp;"]"&amp;", hwb:["&amp;L109&amp;","&amp;M109&amp;","&amp;N109&amp;"]"</f>
        <v>rgb:[218,112,214], hsl:[302.3, 58.9, 64.7], hwb:[302.3, 43.9, 14.5]</v>
      </c>
      <c r="C109" s="36" t="str">
        <f>"rgb("&amp;U109&amp;" "&amp;V109&amp;" "&amp;W109&amp;")"</f>
        <v>rgb(218 112 214)</v>
      </c>
      <c r="D109" s="36" t="str">
        <f>"hsl("&amp;O109&amp;" "&amp;P109&amp;"% "&amp;Q109&amp;"%)"</f>
        <v>hsl(302.3 58.9% 64.7%)</v>
      </c>
      <c r="E109" s="36" t="str">
        <f>"hwb("&amp;R109&amp;" "&amp;S109&amp;"% "&amp;T109&amp;"%)"</f>
        <v>hwb(302.3 43.9% 14.5%)</v>
      </c>
      <c r="F109" s="35" t="str">
        <f>IF(U109&lt;10,"  ",IF(U109&lt;100," ", ""))&amp;U109</f>
        <v>218</v>
      </c>
      <c r="G109" s="34" t="str">
        <f>IF(V109&lt;10,"  ",IF(V109&lt;100," ", ""))&amp;V109</f>
        <v>112</v>
      </c>
      <c r="H109" s="33" t="str">
        <f>IF(W109&lt;10,"  ",IF(W109&lt;100," ", ""))&amp;W109</f>
        <v>214</v>
      </c>
      <c r="I109" s="35" t="str">
        <f>IF(X109&lt;10,"  ",IF(X109&lt;100," ", ""))&amp;TEXT(O109,"0.0")</f>
        <v>302.3</v>
      </c>
      <c r="J109" s="34" t="str">
        <f>IF(Y109&lt;10,"  ",IF(Y109&lt;100," ", ""))&amp;TEXT(P109,"0.0")</f>
        <v xml:space="preserve"> 58.9</v>
      </c>
      <c r="K109" s="33" t="str">
        <f>IF(Z109&lt;10,"  ",IF(Z109&lt;100," ", ""))&amp;TEXT(Q109,"0.0")</f>
        <v xml:space="preserve"> 64.7</v>
      </c>
      <c r="L109" s="35" t="str">
        <f>I109</f>
        <v>302.3</v>
      </c>
      <c r="M109" s="34" t="str">
        <f>IF(AA109&lt;10,"  ",IF(AA109&lt;100," ", ""))&amp;TEXT(S109,"0.0")</f>
        <v xml:space="preserve"> 43.9</v>
      </c>
      <c r="N109" s="33" t="str">
        <f>IF(AB109&lt;10,"  ",IF(AB109&lt;100," ", ""))&amp;TEXT(T109,"0.0")</f>
        <v xml:space="preserve"> 14.5</v>
      </c>
      <c r="O109" s="32">
        <f>ROUND(X109,1)</f>
        <v>302.3</v>
      </c>
      <c r="P109" s="31">
        <f>ROUND(Y109,1)</f>
        <v>58.9</v>
      </c>
      <c r="Q109" s="30">
        <f>ROUND(Z109,1)</f>
        <v>64.7</v>
      </c>
      <c r="R109" s="32">
        <f>O109</f>
        <v>302.3</v>
      </c>
      <c r="S109" s="31">
        <f>ROUND(AA109,1)</f>
        <v>43.9</v>
      </c>
      <c r="T109" s="30">
        <f>ROUND(AB109,1)</f>
        <v>14.5</v>
      </c>
      <c r="U109" s="29">
        <v>218</v>
      </c>
      <c r="V109" s="28">
        <v>112</v>
      </c>
      <c r="W109" s="27">
        <v>214</v>
      </c>
      <c r="X109" s="25">
        <f>IF(AH109=0,0,IF(AG109=AC109,MOD((AD109-AE109)/AH109,6),IF(AG109=AD109,(AE109-AC109)/AH109+2,(AC109-AD109)/AH109+4)))*60</f>
        <v>302.2641509433962</v>
      </c>
      <c r="Y109" s="26">
        <f>IF(AH109=0,0,AH109/IF(Z109&lt;50,AI109,2-AI109)) *100</f>
        <v>58.888888888888872</v>
      </c>
      <c r="Z109" s="24">
        <f>AI109/2*100</f>
        <v>64.705882352941174</v>
      </c>
      <c r="AA109" s="25">
        <f>AF109*100</f>
        <v>43.921568627450981</v>
      </c>
      <c r="AB109" s="24">
        <f>(1-AG109)*100</f>
        <v>14.509803921568631</v>
      </c>
      <c r="AC109" s="23">
        <f>U109/255</f>
        <v>0.85490196078431369</v>
      </c>
      <c r="AD109" s="22">
        <f>V109/255</f>
        <v>0.4392156862745098</v>
      </c>
      <c r="AE109" s="21">
        <f>W109/255</f>
        <v>0.83921568627450982</v>
      </c>
      <c r="AF109" s="23">
        <f>MIN(AC109:AE109)</f>
        <v>0.4392156862745098</v>
      </c>
      <c r="AG109" s="22">
        <f>MAX(AC109:AE109)</f>
        <v>0.85490196078431369</v>
      </c>
      <c r="AH109" s="22">
        <f>AG109-AF109</f>
        <v>0.41568627450980389</v>
      </c>
      <c r="AI109" s="21">
        <f>AG109+AF109</f>
        <v>1.2941176470588234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</row>
    <row r="110" spans="1:127" ht="13.7" customHeight="1" x14ac:dyDescent="0.3">
      <c r="A110" s="38" t="s">
        <v>39</v>
      </c>
      <c r="B110" s="37" t="str">
        <f>"rgb:["&amp;F110&amp;","&amp;G110&amp;","&amp;H110&amp;"]"&amp;", hsl:["&amp;I110&amp;","&amp;J110&amp;","&amp;K110&amp;"]"&amp;", hwb:["&amp;L110&amp;","&amp;M110&amp;","&amp;N110&amp;"]"</f>
        <v>rgb:[238,232,170], hsl:[ 54.7, 66.7, 80.0], hwb:[ 54.7, 66.7,  6.7]</v>
      </c>
      <c r="C110" s="36" t="str">
        <f>"rgb("&amp;U110&amp;" "&amp;V110&amp;" "&amp;W110&amp;")"</f>
        <v>rgb(238 232 170)</v>
      </c>
      <c r="D110" s="36" t="str">
        <f>"hsl("&amp;O110&amp;" "&amp;P110&amp;"% "&amp;Q110&amp;"%)"</f>
        <v>hsl(54.7 66.7% 80%)</v>
      </c>
      <c r="E110" s="36" t="str">
        <f>"hwb("&amp;R110&amp;" "&amp;S110&amp;"% "&amp;T110&amp;"%)"</f>
        <v>hwb(54.7 66.7% 6.7%)</v>
      </c>
      <c r="F110" s="35" t="str">
        <f>IF(U110&lt;10,"  ",IF(U110&lt;100," ", ""))&amp;U110</f>
        <v>238</v>
      </c>
      <c r="G110" s="34" t="str">
        <f>IF(V110&lt;10,"  ",IF(V110&lt;100," ", ""))&amp;V110</f>
        <v>232</v>
      </c>
      <c r="H110" s="33" t="str">
        <f>IF(W110&lt;10,"  ",IF(W110&lt;100," ", ""))&amp;W110</f>
        <v>170</v>
      </c>
      <c r="I110" s="35" t="str">
        <f>IF(X110&lt;10,"  ",IF(X110&lt;100," ", ""))&amp;TEXT(O110,"0.0")</f>
        <v xml:space="preserve"> 54.7</v>
      </c>
      <c r="J110" s="34" t="str">
        <f>IF(Y110&lt;10,"  ",IF(Y110&lt;100," ", ""))&amp;TEXT(P110,"0.0")</f>
        <v xml:space="preserve"> 66.7</v>
      </c>
      <c r="K110" s="33" t="str">
        <f>IF(Z110&lt;10,"  ",IF(Z110&lt;100," ", ""))&amp;TEXT(Q110,"0.0")</f>
        <v xml:space="preserve"> 80.0</v>
      </c>
      <c r="L110" s="35" t="str">
        <f>I110</f>
        <v xml:space="preserve"> 54.7</v>
      </c>
      <c r="M110" s="34" t="str">
        <f>IF(AA110&lt;10,"  ",IF(AA110&lt;100," ", ""))&amp;TEXT(S110,"0.0")</f>
        <v xml:space="preserve"> 66.7</v>
      </c>
      <c r="N110" s="33" t="str">
        <f>IF(AB110&lt;10,"  ",IF(AB110&lt;100," ", ""))&amp;TEXT(T110,"0.0")</f>
        <v xml:space="preserve">  6.7</v>
      </c>
      <c r="O110" s="32">
        <f>ROUND(X110,1)</f>
        <v>54.7</v>
      </c>
      <c r="P110" s="31">
        <f>ROUND(Y110,1)</f>
        <v>66.7</v>
      </c>
      <c r="Q110" s="30">
        <f>ROUND(Z110,1)</f>
        <v>80</v>
      </c>
      <c r="R110" s="32">
        <f>O110</f>
        <v>54.7</v>
      </c>
      <c r="S110" s="31">
        <f>ROUND(AA110,1)</f>
        <v>66.7</v>
      </c>
      <c r="T110" s="30">
        <f>ROUND(AB110,1)</f>
        <v>6.7</v>
      </c>
      <c r="U110" s="29">
        <v>238</v>
      </c>
      <c r="V110" s="28">
        <v>232</v>
      </c>
      <c r="W110" s="27">
        <v>170</v>
      </c>
      <c r="X110" s="25">
        <f>IF(AH110=0,0,IF(AG110=AC110,MOD((AD110-AE110)/AH110,6),IF(AG110=AD110,(AE110-AC110)/AH110+2,(AC110-AD110)/AH110+4)))*60</f>
        <v>54.705882352941167</v>
      </c>
      <c r="Y110" s="26">
        <f>IF(AH110=0,0,AH110/IF(Z110&lt;50,AI110,2-AI110)) *100</f>
        <v>66.6666666666667</v>
      </c>
      <c r="Z110" s="24">
        <f>AI110/2*100</f>
        <v>80</v>
      </c>
      <c r="AA110" s="25">
        <f>AF110*100</f>
        <v>66.666666666666657</v>
      </c>
      <c r="AB110" s="24">
        <f>(1-AG110)*100</f>
        <v>6.6666666666666652</v>
      </c>
      <c r="AC110" s="23">
        <f>U110/255</f>
        <v>0.93333333333333335</v>
      </c>
      <c r="AD110" s="22">
        <f>V110/255</f>
        <v>0.90980392156862744</v>
      </c>
      <c r="AE110" s="21">
        <f>W110/255</f>
        <v>0.66666666666666663</v>
      </c>
      <c r="AF110" s="23">
        <f>MIN(AC110:AE110)</f>
        <v>0.66666666666666663</v>
      </c>
      <c r="AG110" s="22">
        <f>MAX(AC110:AE110)</f>
        <v>0.93333333333333335</v>
      </c>
      <c r="AH110" s="22">
        <f>AG110-AF110</f>
        <v>0.26666666666666672</v>
      </c>
      <c r="AI110" s="21">
        <f>AG110+AF110</f>
        <v>1.6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</row>
    <row r="111" spans="1:127" ht="13.7" customHeight="1" x14ac:dyDescent="0.3">
      <c r="A111" s="38" t="s">
        <v>38</v>
      </c>
      <c r="B111" s="37" t="str">
        <f>"rgb:["&amp;F111&amp;","&amp;G111&amp;","&amp;H111&amp;"]"&amp;", hsl:["&amp;I111&amp;","&amp;J111&amp;","&amp;K111&amp;"]"&amp;", hwb:["&amp;L111&amp;","&amp;M111&amp;","&amp;N111&amp;"]"</f>
        <v>rgb:[152,251,152], hsl:[120.0, 92.5, 79.0], hwb:[120.0, 59.6,  1.6]</v>
      </c>
      <c r="C111" s="36" t="str">
        <f>"rgb("&amp;U111&amp;" "&amp;V111&amp;" "&amp;W111&amp;")"</f>
        <v>rgb(152 251 152)</v>
      </c>
      <c r="D111" s="36" t="str">
        <f>"hsl("&amp;O111&amp;" "&amp;P111&amp;"% "&amp;Q111&amp;"%)"</f>
        <v>hsl(120 92.5% 79%)</v>
      </c>
      <c r="E111" s="36" t="str">
        <f>"hwb("&amp;R111&amp;" "&amp;S111&amp;"% "&amp;T111&amp;"%)"</f>
        <v>hwb(120 59.6% 1.6%)</v>
      </c>
      <c r="F111" s="35" t="str">
        <f>IF(U111&lt;10,"  ",IF(U111&lt;100," ", ""))&amp;U111</f>
        <v>152</v>
      </c>
      <c r="G111" s="34" t="str">
        <f>IF(V111&lt;10,"  ",IF(V111&lt;100," ", ""))&amp;V111</f>
        <v>251</v>
      </c>
      <c r="H111" s="33" t="str">
        <f>IF(W111&lt;10,"  ",IF(W111&lt;100," ", ""))&amp;W111</f>
        <v>152</v>
      </c>
      <c r="I111" s="35" t="str">
        <f>IF(X111&lt;10,"  ",IF(X111&lt;100," ", ""))&amp;TEXT(O111,"0.0")</f>
        <v>120.0</v>
      </c>
      <c r="J111" s="34" t="str">
        <f>IF(Y111&lt;10,"  ",IF(Y111&lt;100," ", ""))&amp;TEXT(P111,"0.0")</f>
        <v xml:space="preserve"> 92.5</v>
      </c>
      <c r="K111" s="33" t="str">
        <f>IF(Z111&lt;10,"  ",IF(Z111&lt;100," ", ""))&amp;TEXT(Q111,"0.0")</f>
        <v xml:space="preserve"> 79.0</v>
      </c>
      <c r="L111" s="35" t="str">
        <f>I111</f>
        <v>120.0</v>
      </c>
      <c r="M111" s="34" t="str">
        <f>IF(AA111&lt;10,"  ",IF(AA111&lt;100," ", ""))&amp;TEXT(S111,"0.0")</f>
        <v xml:space="preserve"> 59.6</v>
      </c>
      <c r="N111" s="33" t="str">
        <f>IF(AB111&lt;10,"  ",IF(AB111&lt;100," ", ""))&amp;TEXT(T111,"0.0")</f>
        <v xml:space="preserve">  1.6</v>
      </c>
      <c r="O111" s="32">
        <f>ROUND(X111,1)</f>
        <v>120</v>
      </c>
      <c r="P111" s="31">
        <f>ROUND(Y111,1)</f>
        <v>92.5</v>
      </c>
      <c r="Q111" s="30">
        <f>ROUND(Z111,1)</f>
        <v>79</v>
      </c>
      <c r="R111" s="32">
        <f>O111</f>
        <v>120</v>
      </c>
      <c r="S111" s="31">
        <f>ROUND(AA111,1)</f>
        <v>59.6</v>
      </c>
      <c r="T111" s="30">
        <f>ROUND(AB111,1)</f>
        <v>1.6</v>
      </c>
      <c r="U111" s="29">
        <v>152</v>
      </c>
      <c r="V111" s="28">
        <v>251</v>
      </c>
      <c r="W111" s="27">
        <v>152</v>
      </c>
      <c r="X111" s="25">
        <f>IF(AH111=0,0,IF(AG111=AC111,MOD((AD111-AE111)/AH111,6),IF(AG111=AD111,(AE111-AC111)/AH111+2,(AC111-AD111)/AH111+4)))*60</f>
        <v>120</v>
      </c>
      <c r="Y111" s="26">
        <f>IF(AH111=0,0,AH111/IF(Z111&lt;50,AI111,2-AI111)) *100</f>
        <v>92.52336448598129</v>
      </c>
      <c r="Z111" s="24">
        <f>AI111/2*100</f>
        <v>79.019607843137251</v>
      </c>
      <c r="AA111" s="25">
        <f>AF111*100</f>
        <v>59.607843137254903</v>
      </c>
      <c r="AB111" s="24">
        <f>(1-AG111)*100</f>
        <v>1.5686274509803977</v>
      </c>
      <c r="AC111" s="23">
        <f>U111/255</f>
        <v>0.59607843137254901</v>
      </c>
      <c r="AD111" s="22">
        <f>V111/255</f>
        <v>0.98431372549019602</v>
      </c>
      <c r="AE111" s="21">
        <f>W111/255</f>
        <v>0.59607843137254901</v>
      </c>
      <c r="AF111" s="23">
        <f>MIN(AC111:AE111)</f>
        <v>0.59607843137254901</v>
      </c>
      <c r="AG111" s="22">
        <f>MAX(AC111:AE111)</f>
        <v>0.98431372549019602</v>
      </c>
      <c r="AH111" s="22">
        <f>AG111-AF111</f>
        <v>0.38823529411764701</v>
      </c>
      <c r="AI111" s="21">
        <f>AG111+AF111</f>
        <v>1.580392156862745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</row>
    <row r="112" spans="1:127" ht="13.7" customHeight="1" x14ac:dyDescent="0.3">
      <c r="A112" s="38" t="s">
        <v>37</v>
      </c>
      <c r="B112" s="37" t="str">
        <f>"rgb:["&amp;F112&amp;","&amp;G112&amp;","&amp;H112&amp;"]"&amp;", hsl:["&amp;I112&amp;","&amp;J112&amp;","&amp;K112&amp;"]"&amp;", hwb:["&amp;L112&amp;","&amp;M112&amp;","&amp;N112&amp;"]"</f>
        <v>rgb:[175,238,238], hsl:[180.0, 64.9, 81.0], hwb:[180.0, 68.6,  6.7]</v>
      </c>
      <c r="C112" s="36" t="str">
        <f>"rgb("&amp;U112&amp;" "&amp;V112&amp;" "&amp;W112&amp;")"</f>
        <v>rgb(175 238 238)</v>
      </c>
      <c r="D112" s="36" t="str">
        <f>"hsl("&amp;O112&amp;" "&amp;P112&amp;"% "&amp;Q112&amp;"%)"</f>
        <v>hsl(180 64.9% 81%)</v>
      </c>
      <c r="E112" s="36" t="str">
        <f>"hwb("&amp;R112&amp;" "&amp;S112&amp;"% "&amp;T112&amp;"%)"</f>
        <v>hwb(180 68.6% 6.7%)</v>
      </c>
      <c r="F112" s="35" t="str">
        <f>IF(U112&lt;10,"  ",IF(U112&lt;100," ", ""))&amp;U112</f>
        <v>175</v>
      </c>
      <c r="G112" s="34" t="str">
        <f>IF(V112&lt;10,"  ",IF(V112&lt;100," ", ""))&amp;V112</f>
        <v>238</v>
      </c>
      <c r="H112" s="33" t="str">
        <f>IF(W112&lt;10,"  ",IF(W112&lt;100," ", ""))&amp;W112</f>
        <v>238</v>
      </c>
      <c r="I112" s="35" t="str">
        <f>IF(X112&lt;10,"  ",IF(X112&lt;100," ", ""))&amp;TEXT(O112,"0.0")</f>
        <v>180.0</v>
      </c>
      <c r="J112" s="34" t="str">
        <f>IF(Y112&lt;10,"  ",IF(Y112&lt;100," ", ""))&amp;TEXT(P112,"0.0")</f>
        <v xml:space="preserve"> 64.9</v>
      </c>
      <c r="K112" s="33" t="str">
        <f>IF(Z112&lt;10,"  ",IF(Z112&lt;100," ", ""))&amp;TEXT(Q112,"0.0")</f>
        <v xml:space="preserve"> 81.0</v>
      </c>
      <c r="L112" s="35" t="str">
        <f>I112</f>
        <v>180.0</v>
      </c>
      <c r="M112" s="34" t="str">
        <f>IF(AA112&lt;10,"  ",IF(AA112&lt;100," ", ""))&amp;TEXT(S112,"0.0")</f>
        <v xml:space="preserve"> 68.6</v>
      </c>
      <c r="N112" s="33" t="str">
        <f>IF(AB112&lt;10,"  ",IF(AB112&lt;100," ", ""))&amp;TEXT(T112,"0.0")</f>
        <v xml:space="preserve">  6.7</v>
      </c>
      <c r="O112" s="32">
        <f>ROUND(X112,1)</f>
        <v>180</v>
      </c>
      <c r="P112" s="31">
        <f>ROUND(Y112,1)</f>
        <v>64.900000000000006</v>
      </c>
      <c r="Q112" s="30">
        <f>ROUND(Z112,1)</f>
        <v>81</v>
      </c>
      <c r="R112" s="32">
        <f>O112</f>
        <v>180</v>
      </c>
      <c r="S112" s="31">
        <f>ROUND(AA112,1)</f>
        <v>68.599999999999994</v>
      </c>
      <c r="T112" s="30">
        <f>ROUND(AB112,1)</f>
        <v>6.7</v>
      </c>
      <c r="U112" s="29">
        <v>175</v>
      </c>
      <c r="V112" s="28">
        <v>238</v>
      </c>
      <c r="W112" s="27">
        <v>238</v>
      </c>
      <c r="X112" s="25">
        <f>IF(AH112=0,0,IF(AG112=AC112,MOD((AD112-AE112)/AH112,6),IF(AG112=AD112,(AE112-AC112)/AH112+2,(AC112-AD112)/AH112+4)))*60</f>
        <v>180</v>
      </c>
      <c r="Y112" s="26">
        <f>IF(AH112=0,0,AH112/IF(Z112&lt;50,AI112,2-AI112)) *100</f>
        <v>64.948453608247419</v>
      </c>
      <c r="Z112" s="24">
        <f>AI112/2*100</f>
        <v>80.980392156862749</v>
      </c>
      <c r="AA112" s="25">
        <f>AF112*100</f>
        <v>68.627450980392155</v>
      </c>
      <c r="AB112" s="24">
        <f>(1-AG112)*100</f>
        <v>6.6666666666666652</v>
      </c>
      <c r="AC112" s="23">
        <f>U112/255</f>
        <v>0.68627450980392157</v>
      </c>
      <c r="AD112" s="22">
        <f>V112/255</f>
        <v>0.93333333333333335</v>
      </c>
      <c r="AE112" s="21">
        <f>W112/255</f>
        <v>0.93333333333333335</v>
      </c>
      <c r="AF112" s="23">
        <f>MIN(AC112:AE112)</f>
        <v>0.68627450980392157</v>
      </c>
      <c r="AG112" s="22">
        <f>MAX(AC112:AE112)</f>
        <v>0.93333333333333335</v>
      </c>
      <c r="AH112" s="22">
        <f>AG112-AF112</f>
        <v>0.24705882352941178</v>
      </c>
      <c r="AI112" s="21">
        <f>AG112+AF112</f>
        <v>1.6196078431372549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</row>
    <row r="113" spans="1:127" ht="13.7" customHeight="1" x14ac:dyDescent="0.3">
      <c r="A113" s="38" t="s">
        <v>36</v>
      </c>
      <c r="B113" s="37" t="str">
        <f>"rgb:["&amp;F113&amp;","&amp;G113&amp;","&amp;H113&amp;"]"&amp;", hsl:["&amp;I113&amp;","&amp;J113&amp;","&amp;K113&amp;"]"&amp;", hwb:["&amp;L113&amp;","&amp;M113&amp;","&amp;N113&amp;"]"</f>
        <v>rgb:[219,112,147], hsl:[340.4, 59.8, 64.9], hwb:[340.4, 43.9, 14.1]</v>
      </c>
      <c r="C113" s="36" t="str">
        <f>"rgb("&amp;U113&amp;" "&amp;V113&amp;" "&amp;W113&amp;")"</f>
        <v>rgb(219 112 147)</v>
      </c>
      <c r="D113" s="36" t="str">
        <f>"hsl("&amp;O113&amp;" "&amp;P113&amp;"% "&amp;Q113&amp;"%)"</f>
        <v>hsl(340.4 59.8% 64.9%)</v>
      </c>
      <c r="E113" s="36" t="str">
        <f>"hwb("&amp;R113&amp;" "&amp;S113&amp;"% "&amp;T113&amp;"%)"</f>
        <v>hwb(340.4 43.9% 14.1%)</v>
      </c>
      <c r="F113" s="35" t="str">
        <f>IF(U113&lt;10,"  ",IF(U113&lt;100," ", ""))&amp;U113</f>
        <v>219</v>
      </c>
      <c r="G113" s="34" t="str">
        <f>IF(V113&lt;10,"  ",IF(V113&lt;100," ", ""))&amp;V113</f>
        <v>112</v>
      </c>
      <c r="H113" s="33" t="str">
        <f>IF(W113&lt;10,"  ",IF(W113&lt;100," ", ""))&amp;W113</f>
        <v>147</v>
      </c>
      <c r="I113" s="35" t="str">
        <f>IF(X113&lt;10,"  ",IF(X113&lt;100," ", ""))&amp;TEXT(O113,"0.0")</f>
        <v>340.4</v>
      </c>
      <c r="J113" s="34" t="str">
        <f>IF(Y113&lt;10,"  ",IF(Y113&lt;100," ", ""))&amp;TEXT(P113,"0.0")</f>
        <v xml:space="preserve"> 59.8</v>
      </c>
      <c r="K113" s="33" t="str">
        <f>IF(Z113&lt;10,"  ",IF(Z113&lt;100," ", ""))&amp;TEXT(Q113,"0.0")</f>
        <v xml:space="preserve"> 64.9</v>
      </c>
      <c r="L113" s="35" t="str">
        <f>I113</f>
        <v>340.4</v>
      </c>
      <c r="M113" s="34" t="str">
        <f>IF(AA113&lt;10,"  ",IF(AA113&lt;100," ", ""))&amp;TEXT(S113,"0.0")</f>
        <v xml:space="preserve"> 43.9</v>
      </c>
      <c r="N113" s="33" t="str">
        <f>IF(AB113&lt;10,"  ",IF(AB113&lt;100," ", ""))&amp;TEXT(T113,"0.0")</f>
        <v xml:space="preserve"> 14.1</v>
      </c>
      <c r="O113" s="32">
        <f>ROUND(X113,1)</f>
        <v>340.4</v>
      </c>
      <c r="P113" s="31">
        <f>ROUND(Y113,1)</f>
        <v>59.8</v>
      </c>
      <c r="Q113" s="30">
        <f>ROUND(Z113,1)</f>
        <v>64.900000000000006</v>
      </c>
      <c r="R113" s="32">
        <f>O113</f>
        <v>340.4</v>
      </c>
      <c r="S113" s="31">
        <f>ROUND(AA113,1)</f>
        <v>43.9</v>
      </c>
      <c r="T113" s="30">
        <f>ROUND(AB113,1)</f>
        <v>14.1</v>
      </c>
      <c r="U113" s="29">
        <v>219</v>
      </c>
      <c r="V113" s="28">
        <v>112</v>
      </c>
      <c r="W113" s="27">
        <v>147</v>
      </c>
      <c r="X113" s="25">
        <f>IF(AH113=0,0,IF(AG113=AC113,MOD((AD113-AE113)/AH113,6),IF(AG113=AD113,(AE113-AC113)/AH113+2,(AC113-AD113)/AH113+4)))*60</f>
        <v>340.37383177570092</v>
      </c>
      <c r="Y113" s="26">
        <f>IF(AH113=0,0,AH113/IF(Z113&lt;50,AI113,2-AI113)) *100</f>
        <v>59.776536312849139</v>
      </c>
      <c r="Z113" s="24">
        <f>AI113/2*100</f>
        <v>64.901960784313715</v>
      </c>
      <c r="AA113" s="25">
        <f>AF113*100</f>
        <v>43.921568627450981</v>
      </c>
      <c r="AB113" s="24">
        <f>(1-AG113)*100</f>
        <v>14.117647058823534</v>
      </c>
      <c r="AC113" s="23">
        <f>U113/255</f>
        <v>0.85882352941176465</v>
      </c>
      <c r="AD113" s="22">
        <f>V113/255</f>
        <v>0.4392156862745098</v>
      </c>
      <c r="AE113" s="21">
        <f>W113/255</f>
        <v>0.57647058823529407</v>
      </c>
      <c r="AF113" s="23">
        <f>MIN(AC113:AE113)</f>
        <v>0.4392156862745098</v>
      </c>
      <c r="AG113" s="22">
        <f>MAX(AC113:AE113)</f>
        <v>0.85882352941176465</v>
      </c>
      <c r="AH113" s="22">
        <f>AG113-AF113</f>
        <v>0.41960784313725485</v>
      </c>
      <c r="AI113" s="21">
        <f>AG113+AF113</f>
        <v>1.2980392156862743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</row>
    <row r="114" spans="1:127" ht="13.7" customHeight="1" x14ac:dyDescent="0.3">
      <c r="A114" s="38" t="s">
        <v>35</v>
      </c>
      <c r="B114" s="37" t="str">
        <f>"rgb:["&amp;F114&amp;","&amp;G114&amp;","&amp;H114&amp;"]"&amp;", hsl:["&amp;I114&amp;","&amp;J114&amp;","&amp;K114&amp;"]"&amp;", hwb:["&amp;L114&amp;","&amp;M114&amp;","&amp;N114&amp;"]"</f>
        <v>rgb:[255,239,213], hsl:[ 37.1,100.0, 91.8], hwb:[ 37.1, 83.5,  0.0]</v>
      </c>
      <c r="C114" s="36" t="str">
        <f>"rgb("&amp;U114&amp;" "&amp;V114&amp;" "&amp;W114&amp;")"</f>
        <v>rgb(255 239 213)</v>
      </c>
      <c r="D114" s="36" t="str">
        <f>"hsl("&amp;O114&amp;" "&amp;P114&amp;"% "&amp;Q114&amp;"%)"</f>
        <v>hsl(37.1 100% 91.8%)</v>
      </c>
      <c r="E114" s="36" t="str">
        <f>"hwb("&amp;R114&amp;" "&amp;S114&amp;"% "&amp;T114&amp;"%)"</f>
        <v>hwb(37.1 83.5% 0%)</v>
      </c>
      <c r="F114" s="35" t="str">
        <f>IF(U114&lt;10,"  ",IF(U114&lt;100," ", ""))&amp;U114</f>
        <v>255</v>
      </c>
      <c r="G114" s="34" t="str">
        <f>IF(V114&lt;10,"  ",IF(V114&lt;100," ", ""))&amp;V114</f>
        <v>239</v>
      </c>
      <c r="H114" s="33" t="str">
        <f>IF(W114&lt;10,"  ",IF(W114&lt;100," ", ""))&amp;W114</f>
        <v>213</v>
      </c>
      <c r="I114" s="35" t="str">
        <f>IF(X114&lt;10,"  ",IF(X114&lt;100," ", ""))&amp;TEXT(O114,"0.0")</f>
        <v xml:space="preserve"> 37.1</v>
      </c>
      <c r="J114" s="34" t="str">
        <f>IF(Y114&lt;10,"  ",IF(Y114&lt;100," ", ""))&amp;TEXT(P114,"0.0")</f>
        <v>100.0</v>
      </c>
      <c r="K114" s="33" t="str">
        <f>IF(Z114&lt;10,"  ",IF(Z114&lt;100," ", ""))&amp;TEXT(Q114,"0.0")</f>
        <v xml:space="preserve"> 91.8</v>
      </c>
      <c r="L114" s="35" t="str">
        <f>I114</f>
        <v xml:space="preserve"> 37.1</v>
      </c>
      <c r="M114" s="34" t="str">
        <f>IF(AA114&lt;10,"  ",IF(AA114&lt;100," ", ""))&amp;TEXT(S114,"0.0")</f>
        <v xml:space="preserve"> 83.5</v>
      </c>
      <c r="N114" s="33" t="str">
        <f>IF(AB114&lt;10,"  ",IF(AB114&lt;100," ", ""))&amp;TEXT(T114,"0.0")</f>
        <v xml:space="preserve">  0.0</v>
      </c>
      <c r="O114" s="32">
        <f>ROUND(X114,1)</f>
        <v>37.1</v>
      </c>
      <c r="P114" s="31">
        <f>ROUND(Y114,1)</f>
        <v>100</v>
      </c>
      <c r="Q114" s="30">
        <f>ROUND(Z114,1)</f>
        <v>91.8</v>
      </c>
      <c r="R114" s="32">
        <f>O114</f>
        <v>37.1</v>
      </c>
      <c r="S114" s="31">
        <f>ROUND(AA114,1)</f>
        <v>83.5</v>
      </c>
      <c r="T114" s="30">
        <f>ROUND(AB114,1)</f>
        <v>0</v>
      </c>
      <c r="U114" s="29">
        <v>255</v>
      </c>
      <c r="V114" s="28">
        <v>239</v>
      </c>
      <c r="W114" s="27">
        <v>213</v>
      </c>
      <c r="X114" s="25">
        <f>IF(AH114=0,0,IF(AG114=AC114,MOD((AD114-AE114)/AH114,6),IF(AG114=AD114,(AE114-AC114)/AH114+2,(AC114-AD114)/AH114+4)))*60</f>
        <v>37.142857142857139</v>
      </c>
      <c r="Y114" s="26">
        <f>IF(AH114=0,0,AH114/IF(Z114&lt;50,AI114,2-AI114)) *100</f>
        <v>100.00000000000007</v>
      </c>
      <c r="Z114" s="24">
        <f>AI114/2*100</f>
        <v>91.764705882352942</v>
      </c>
      <c r="AA114" s="25">
        <f>AF114*100</f>
        <v>83.529411764705884</v>
      </c>
      <c r="AB114" s="24">
        <f>(1-AG114)*100</f>
        <v>0</v>
      </c>
      <c r="AC114" s="23">
        <f>U114/255</f>
        <v>1</v>
      </c>
      <c r="AD114" s="22">
        <f>V114/255</f>
        <v>0.93725490196078431</v>
      </c>
      <c r="AE114" s="21">
        <f>W114/255</f>
        <v>0.83529411764705885</v>
      </c>
      <c r="AF114" s="23">
        <f>MIN(AC114:AE114)</f>
        <v>0.83529411764705885</v>
      </c>
      <c r="AG114" s="22">
        <f>MAX(AC114:AE114)</f>
        <v>1</v>
      </c>
      <c r="AH114" s="22">
        <f>AG114-AF114</f>
        <v>0.16470588235294115</v>
      </c>
      <c r="AI114" s="21">
        <f>AG114+AF114</f>
        <v>1.835294117647059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</row>
    <row r="115" spans="1:127" ht="13.7" customHeight="1" x14ac:dyDescent="0.3">
      <c r="A115" s="38" t="s">
        <v>34</v>
      </c>
      <c r="B115" s="37" t="str">
        <f>"rgb:["&amp;F115&amp;","&amp;G115&amp;","&amp;H115&amp;"]"&amp;", hsl:["&amp;I115&amp;","&amp;J115&amp;","&amp;K115&amp;"]"&amp;", hwb:["&amp;L115&amp;","&amp;M115&amp;","&amp;N115&amp;"]"</f>
        <v>rgb:[255,218,185], hsl:[ 28.3,100.0, 86.3], hwb:[ 28.3, 72.5,  0.0]</v>
      </c>
      <c r="C115" s="36" t="str">
        <f>"rgb("&amp;U115&amp;" "&amp;V115&amp;" "&amp;W115&amp;")"</f>
        <v>rgb(255 218 185)</v>
      </c>
      <c r="D115" s="36" t="str">
        <f>"hsl("&amp;O115&amp;" "&amp;P115&amp;"% "&amp;Q115&amp;"%)"</f>
        <v>hsl(28.3 100% 86.3%)</v>
      </c>
      <c r="E115" s="36" t="str">
        <f>"hwb("&amp;R115&amp;" "&amp;S115&amp;"% "&amp;T115&amp;"%)"</f>
        <v>hwb(28.3 72.5% 0%)</v>
      </c>
      <c r="F115" s="35" t="str">
        <f>IF(U115&lt;10,"  ",IF(U115&lt;100," ", ""))&amp;U115</f>
        <v>255</v>
      </c>
      <c r="G115" s="34" t="str">
        <f>IF(V115&lt;10,"  ",IF(V115&lt;100," ", ""))&amp;V115</f>
        <v>218</v>
      </c>
      <c r="H115" s="33" t="str">
        <f>IF(W115&lt;10,"  ",IF(W115&lt;100," ", ""))&amp;W115</f>
        <v>185</v>
      </c>
      <c r="I115" s="35" t="str">
        <f>IF(X115&lt;10,"  ",IF(X115&lt;100," ", ""))&amp;TEXT(O115,"0.0")</f>
        <v xml:space="preserve"> 28.3</v>
      </c>
      <c r="J115" s="34" t="str">
        <f>IF(Y115&lt;10,"  ",IF(Y115&lt;100," ", ""))&amp;TEXT(P115,"0.0")</f>
        <v>100.0</v>
      </c>
      <c r="K115" s="33" t="str">
        <f>IF(Z115&lt;10,"  ",IF(Z115&lt;100," ", ""))&amp;TEXT(Q115,"0.0")</f>
        <v xml:space="preserve"> 86.3</v>
      </c>
      <c r="L115" s="35" t="str">
        <f>I115</f>
        <v xml:space="preserve"> 28.3</v>
      </c>
      <c r="M115" s="34" t="str">
        <f>IF(AA115&lt;10,"  ",IF(AA115&lt;100," ", ""))&amp;TEXT(S115,"0.0")</f>
        <v xml:space="preserve"> 72.5</v>
      </c>
      <c r="N115" s="33" t="str">
        <f>IF(AB115&lt;10,"  ",IF(AB115&lt;100," ", ""))&amp;TEXT(T115,"0.0")</f>
        <v xml:space="preserve">  0.0</v>
      </c>
      <c r="O115" s="32">
        <f>ROUND(X115,1)</f>
        <v>28.3</v>
      </c>
      <c r="P115" s="31">
        <f>ROUND(Y115,1)</f>
        <v>100</v>
      </c>
      <c r="Q115" s="30">
        <f>ROUND(Z115,1)</f>
        <v>86.3</v>
      </c>
      <c r="R115" s="32">
        <f>O115</f>
        <v>28.3</v>
      </c>
      <c r="S115" s="31">
        <f>ROUND(AA115,1)</f>
        <v>72.5</v>
      </c>
      <c r="T115" s="30">
        <f>ROUND(AB115,1)</f>
        <v>0</v>
      </c>
      <c r="U115" s="29">
        <v>255</v>
      </c>
      <c r="V115" s="28">
        <v>218</v>
      </c>
      <c r="W115" s="27">
        <v>185</v>
      </c>
      <c r="X115" s="25">
        <f>IF(AH115=0,0,IF(AG115=AC115,MOD((AD115-AE115)/AH115,6),IF(AG115=AD115,(AE115-AC115)/AH115+2,(AC115-AD115)/AH115+4)))*60</f>
        <v>28.285714285714278</v>
      </c>
      <c r="Y115" s="26">
        <f>IF(AH115=0,0,AH115/IF(Z115&lt;50,AI115,2-AI115)) *100</f>
        <v>100.00000000000004</v>
      </c>
      <c r="Z115" s="24">
        <f>AI115/2*100</f>
        <v>86.274509803921575</v>
      </c>
      <c r="AA115" s="25">
        <f>AF115*100</f>
        <v>72.549019607843135</v>
      </c>
      <c r="AB115" s="24">
        <f>(1-AG115)*100</f>
        <v>0</v>
      </c>
      <c r="AC115" s="23">
        <f>U115/255</f>
        <v>1</v>
      </c>
      <c r="AD115" s="22">
        <f>V115/255</f>
        <v>0.85490196078431369</v>
      </c>
      <c r="AE115" s="21">
        <f>W115/255</f>
        <v>0.72549019607843135</v>
      </c>
      <c r="AF115" s="23">
        <f>MIN(AC115:AE115)</f>
        <v>0.72549019607843135</v>
      </c>
      <c r="AG115" s="22">
        <f>MAX(AC115:AE115)</f>
        <v>1</v>
      </c>
      <c r="AH115" s="22">
        <f>AG115-AF115</f>
        <v>0.27450980392156865</v>
      </c>
      <c r="AI115" s="21">
        <f>AG115+AF115</f>
        <v>1.7254901960784315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</row>
    <row r="116" spans="1:127" ht="13.7" customHeight="1" x14ac:dyDescent="0.3">
      <c r="A116" s="38" t="s">
        <v>33</v>
      </c>
      <c r="B116" s="37" t="str">
        <f>"rgb:["&amp;F116&amp;","&amp;G116&amp;","&amp;H116&amp;"]"&amp;", hsl:["&amp;I116&amp;","&amp;J116&amp;","&amp;K116&amp;"]"&amp;", hwb:["&amp;L116&amp;","&amp;M116&amp;","&amp;N116&amp;"]"</f>
        <v>rgb:[205,133, 63], hsl:[ 29.6, 58.7, 52.5], hwb:[ 29.6, 24.7, 19.6]</v>
      </c>
      <c r="C116" s="36" t="str">
        <f>"rgb("&amp;U116&amp;" "&amp;V116&amp;" "&amp;W116&amp;")"</f>
        <v>rgb(205 133 63)</v>
      </c>
      <c r="D116" s="36" t="str">
        <f>"hsl("&amp;O116&amp;" "&amp;P116&amp;"% "&amp;Q116&amp;"%)"</f>
        <v>hsl(29.6 58.7% 52.5%)</v>
      </c>
      <c r="E116" s="36" t="str">
        <f>"hwb("&amp;R116&amp;" "&amp;S116&amp;"% "&amp;T116&amp;"%)"</f>
        <v>hwb(29.6 24.7% 19.6%)</v>
      </c>
      <c r="F116" s="35" t="str">
        <f>IF(U116&lt;10,"  ",IF(U116&lt;100," ", ""))&amp;U116</f>
        <v>205</v>
      </c>
      <c r="G116" s="34" t="str">
        <f>IF(V116&lt;10,"  ",IF(V116&lt;100," ", ""))&amp;V116</f>
        <v>133</v>
      </c>
      <c r="H116" s="33" t="str">
        <f>IF(W116&lt;10,"  ",IF(W116&lt;100," ", ""))&amp;W116</f>
        <v xml:space="preserve"> 63</v>
      </c>
      <c r="I116" s="35" t="str">
        <f>IF(X116&lt;10,"  ",IF(X116&lt;100," ", ""))&amp;TEXT(O116,"0.0")</f>
        <v xml:space="preserve"> 29.6</v>
      </c>
      <c r="J116" s="34" t="str">
        <f>IF(Y116&lt;10,"  ",IF(Y116&lt;100," ", ""))&amp;TEXT(P116,"0.0")</f>
        <v xml:space="preserve"> 58.7</v>
      </c>
      <c r="K116" s="33" t="str">
        <f>IF(Z116&lt;10,"  ",IF(Z116&lt;100," ", ""))&amp;TEXT(Q116,"0.0")</f>
        <v xml:space="preserve"> 52.5</v>
      </c>
      <c r="L116" s="35" t="str">
        <f>I116</f>
        <v xml:space="preserve"> 29.6</v>
      </c>
      <c r="M116" s="34" t="str">
        <f>IF(AA116&lt;10,"  ",IF(AA116&lt;100," ", ""))&amp;TEXT(S116,"0.0")</f>
        <v xml:space="preserve"> 24.7</v>
      </c>
      <c r="N116" s="33" t="str">
        <f>IF(AB116&lt;10,"  ",IF(AB116&lt;100," ", ""))&amp;TEXT(T116,"0.0")</f>
        <v xml:space="preserve"> 19.6</v>
      </c>
      <c r="O116" s="32">
        <f>ROUND(X116,1)</f>
        <v>29.6</v>
      </c>
      <c r="P116" s="31">
        <f>ROUND(Y116,1)</f>
        <v>58.7</v>
      </c>
      <c r="Q116" s="30">
        <f>ROUND(Z116,1)</f>
        <v>52.5</v>
      </c>
      <c r="R116" s="32">
        <f>O116</f>
        <v>29.6</v>
      </c>
      <c r="S116" s="31">
        <f>ROUND(AA116,1)</f>
        <v>24.7</v>
      </c>
      <c r="T116" s="30">
        <f>ROUND(AB116,1)</f>
        <v>19.600000000000001</v>
      </c>
      <c r="U116" s="29">
        <v>205</v>
      </c>
      <c r="V116" s="28">
        <v>133</v>
      </c>
      <c r="W116" s="27">
        <v>63</v>
      </c>
      <c r="X116" s="25">
        <f>IF(AH116=0,0,IF(AG116=AC116,MOD((AD116-AE116)/AH116,6),IF(AG116=AD116,(AE116-AC116)/AH116+2,(AC116-AD116)/AH116+4)))*60</f>
        <v>29.577464788732396</v>
      </c>
      <c r="Y116" s="26">
        <f>IF(AH116=0,0,AH116/IF(Z116&lt;50,AI116,2-AI116)) *100</f>
        <v>58.677685950413228</v>
      </c>
      <c r="Z116" s="24">
        <f>AI116/2*100</f>
        <v>52.549019607843142</v>
      </c>
      <c r="AA116" s="25">
        <f>AF116*100</f>
        <v>24.705882352941178</v>
      </c>
      <c r="AB116" s="24">
        <f>(1-AG116)*100</f>
        <v>19.6078431372549</v>
      </c>
      <c r="AC116" s="23">
        <f>U116/255</f>
        <v>0.80392156862745101</v>
      </c>
      <c r="AD116" s="22">
        <f>V116/255</f>
        <v>0.52156862745098043</v>
      </c>
      <c r="AE116" s="21">
        <f>W116/255</f>
        <v>0.24705882352941178</v>
      </c>
      <c r="AF116" s="23">
        <f>MIN(AC116:AE116)</f>
        <v>0.24705882352941178</v>
      </c>
      <c r="AG116" s="22">
        <f>MAX(AC116:AE116)</f>
        <v>0.80392156862745101</v>
      </c>
      <c r="AH116" s="22">
        <f>AG116-AF116</f>
        <v>0.55686274509803924</v>
      </c>
      <c r="AI116" s="21">
        <f>AG116+AF116</f>
        <v>1.0509803921568628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</row>
    <row r="117" spans="1:127" ht="13.7" customHeight="1" x14ac:dyDescent="0.3">
      <c r="A117" s="38" t="s">
        <v>32</v>
      </c>
      <c r="B117" s="37" t="str">
        <f>"rgb:["&amp;F117&amp;","&amp;G117&amp;","&amp;H117&amp;"]"&amp;", hsl:["&amp;I117&amp;","&amp;J117&amp;","&amp;K117&amp;"]"&amp;", hwb:["&amp;L117&amp;","&amp;M117&amp;","&amp;N117&amp;"]"</f>
        <v>rgb:[255,192,203], hsl:[349.5,100.0, 87.6], hwb:[349.5, 75.3,  0.0]</v>
      </c>
      <c r="C117" s="36" t="str">
        <f>"rgb("&amp;U117&amp;" "&amp;V117&amp;" "&amp;W117&amp;")"</f>
        <v>rgb(255 192 203)</v>
      </c>
      <c r="D117" s="36" t="str">
        <f>"hsl("&amp;O117&amp;" "&amp;P117&amp;"% "&amp;Q117&amp;"%)"</f>
        <v>hsl(349.5 100% 87.6%)</v>
      </c>
      <c r="E117" s="36" t="str">
        <f>"hwb("&amp;R117&amp;" "&amp;S117&amp;"% "&amp;T117&amp;"%)"</f>
        <v>hwb(349.5 75.3% 0%)</v>
      </c>
      <c r="F117" s="35" t="str">
        <f>IF(U117&lt;10,"  ",IF(U117&lt;100," ", ""))&amp;U117</f>
        <v>255</v>
      </c>
      <c r="G117" s="34" t="str">
        <f>IF(V117&lt;10,"  ",IF(V117&lt;100," ", ""))&amp;V117</f>
        <v>192</v>
      </c>
      <c r="H117" s="33" t="str">
        <f>IF(W117&lt;10,"  ",IF(W117&lt;100," ", ""))&amp;W117</f>
        <v>203</v>
      </c>
      <c r="I117" s="35" t="str">
        <f>IF(X117&lt;10,"  ",IF(X117&lt;100," ", ""))&amp;TEXT(O117,"0.0")</f>
        <v>349.5</v>
      </c>
      <c r="J117" s="34" t="str">
        <f>IF(Y117&lt;10,"  ",IF(Y117&lt;100," ", ""))&amp;TEXT(P117,"0.0")</f>
        <v>100.0</v>
      </c>
      <c r="K117" s="33" t="str">
        <f>IF(Z117&lt;10,"  ",IF(Z117&lt;100," ", ""))&amp;TEXT(Q117,"0.0")</f>
        <v xml:space="preserve"> 87.6</v>
      </c>
      <c r="L117" s="35" t="str">
        <f>I117</f>
        <v>349.5</v>
      </c>
      <c r="M117" s="34" t="str">
        <f>IF(AA117&lt;10,"  ",IF(AA117&lt;100," ", ""))&amp;TEXT(S117,"0.0")</f>
        <v xml:space="preserve"> 75.3</v>
      </c>
      <c r="N117" s="33" t="str">
        <f>IF(AB117&lt;10,"  ",IF(AB117&lt;100," ", ""))&amp;TEXT(T117,"0.0")</f>
        <v xml:space="preserve">  0.0</v>
      </c>
      <c r="O117" s="32">
        <f>ROUND(X117,1)</f>
        <v>349.5</v>
      </c>
      <c r="P117" s="31">
        <f>ROUND(Y117,1)</f>
        <v>100</v>
      </c>
      <c r="Q117" s="30">
        <f>ROUND(Z117,1)</f>
        <v>87.6</v>
      </c>
      <c r="R117" s="32">
        <f>O117</f>
        <v>349.5</v>
      </c>
      <c r="S117" s="31">
        <f>ROUND(AA117,1)</f>
        <v>75.3</v>
      </c>
      <c r="T117" s="30">
        <f>ROUND(AB117,1)</f>
        <v>0</v>
      </c>
      <c r="U117" s="29">
        <v>255</v>
      </c>
      <c r="V117" s="28">
        <v>192</v>
      </c>
      <c r="W117" s="27">
        <v>203</v>
      </c>
      <c r="X117" s="25">
        <f>IF(AH117=0,0,IF(AG117=AC117,MOD((AD117-AE117)/AH117,6),IF(AG117=AD117,(AE117-AC117)/AH117+2,(AC117-AD117)/AH117+4)))*60</f>
        <v>349.52380952380958</v>
      </c>
      <c r="Y117" s="26">
        <f>IF(AH117=0,0,AH117/IF(Z117&lt;50,AI117,2-AI117)) *100</f>
        <v>100</v>
      </c>
      <c r="Z117" s="24">
        <f>AI117/2*100</f>
        <v>87.647058823529406</v>
      </c>
      <c r="AA117" s="25">
        <f>AF117*100</f>
        <v>75.294117647058826</v>
      </c>
      <c r="AB117" s="24">
        <f>(1-AG117)*100</f>
        <v>0</v>
      </c>
      <c r="AC117" s="23">
        <f>U117/255</f>
        <v>1</v>
      </c>
      <c r="AD117" s="22">
        <f>V117/255</f>
        <v>0.75294117647058822</v>
      </c>
      <c r="AE117" s="21">
        <f>W117/255</f>
        <v>0.79607843137254897</v>
      </c>
      <c r="AF117" s="23">
        <f>MIN(AC117:AE117)</f>
        <v>0.75294117647058822</v>
      </c>
      <c r="AG117" s="22">
        <f>MAX(AC117:AE117)</f>
        <v>1</v>
      </c>
      <c r="AH117" s="22">
        <f>AG117-AF117</f>
        <v>0.24705882352941178</v>
      </c>
      <c r="AI117" s="21">
        <f>AG117+AF117</f>
        <v>1.7529411764705882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</row>
    <row r="118" spans="1:127" ht="13.7" customHeight="1" x14ac:dyDescent="0.3">
      <c r="A118" s="38" t="s">
        <v>31</v>
      </c>
      <c r="B118" s="37" t="str">
        <f>"rgb:["&amp;F118&amp;","&amp;G118&amp;","&amp;H118&amp;"]"&amp;", hsl:["&amp;I118&amp;","&amp;J118&amp;","&amp;K118&amp;"]"&amp;", hwb:["&amp;L118&amp;","&amp;M118&amp;","&amp;N118&amp;"]"</f>
        <v>rgb:[221,160,221], hsl:[300.0, 47.3, 74.7], hwb:[300.0, 62.7, 13.3]</v>
      </c>
      <c r="C118" s="36" t="str">
        <f>"rgb("&amp;U118&amp;" "&amp;V118&amp;" "&amp;W118&amp;")"</f>
        <v>rgb(221 160 221)</v>
      </c>
      <c r="D118" s="36" t="str">
        <f>"hsl("&amp;O118&amp;" "&amp;P118&amp;"% "&amp;Q118&amp;"%)"</f>
        <v>hsl(300 47.3% 74.7%)</v>
      </c>
      <c r="E118" s="36" t="str">
        <f>"hwb("&amp;R118&amp;" "&amp;S118&amp;"% "&amp;T118&amp;"%)"</f>
        <v>hwb(300 62.7% 13.3%)</v>
      </c>
      <c r="F118" s="35" t="str">
        <f>IF(U118&lt;10,"  ",IF(U118&lt;100," ", ""))&amp;U118</f>
        <v>221</v>
      </c>
      <c r="G118" s="34" t="str">
        <f>IF(V118&lt;10,"  ",IF(V118&lt;100," ", ""))&amp;V118</f>
        <v>160</v>
      </c>
      <c r="H118" s="33" t="str">
        <f>IF(W118&lt;10,"  ",IF(W118&lt;100," ", ""))&amp;W118</f>
        <v>221</v>
      </c>
      <c r="I118" s="35" t="str">
        <f>IF(X118&lt;10,"  ",IF(X118&lt;100," ", ""))&amp;TEXT(O118,"0.0")</f>
        <v>300.0</v>
      </c>
      <c r="J118" s="34" t="str">
        <f>IF(Y118&lt;10,"  ",IF(Y118&lt;100," ", ""))&amp;TEXT(P118,"0.0")</f>
        <v xml:space="preserve"> 47.3</v>
      </c>
      <c r="K118" s="33" t="str">
        <f>IF(Z118&lt;10,"  ",IF(Z118&lt;100," ", ""))&amp;TEXT(Q118,"0.0")</f>
        <v xml:space="preserve"> 74.7</v>
      </c>
      <c r="L118" s="35" t="str">
        <f>I118</f>
        <v>300.0</v>
      </c>
      <c r="M118" s="34" t="str">
        <f>IF(AA118&lt;10,"  ",IF(AA118&lt;100," ", ""))&amp;TEXT(S118,"0.0")</f>
        <v xml:space="preserve"> 62.7</v>
      </c>
      <c r="N118" s="33" t="str">
        <f>IF(AB118&lt;10,"  ",IF(AB118&lt;100," ", ""))&amp;TEXT(T118,"0.0")</f>
        <v xml:space="preserve"> 13.3</v>
      </c>
      <c r="O118" s="32">
        <f>ROUND(X118,1)</f>
        <v>300</v>
      </c>
      <c r="P118" s="31">
        <f>ROUND(Y118,1)</f>
        <v>47.3</v>
      </c>
      <c r="Q118" s="30">
        <f>ROUND(Z118,1)</f>
        <v>74.7</v>
      </c>
      <c r="R118" s="32">
        <f>O118</f>
        <v>300</v>
      </c>
      <c r="S118" s="31">
        <f>ROUND(AA118,1)</f>
        <v>62.7</v>
      </c>
      <c r="T118" s="30">
        <f>ROUND(AB118,1)</f>
        <v>13.3</v>
      </c>
      <c r="U118" s="29">
        <v>221</v>
      </c>
      <c r="V118" s="28">
        <v>160</v>
      </c>
      <c r="W118" s="27">
        <v>221</v>
      </c>
      <c r="X118" s="25">
        <f>IF(AH118=0,0,IF(AG118=AC118,MOD((AD118-AE118)/AH118,6),IF(AG118=AD118,(AE118-AC118)/AH118+2,(AC118-AD118)/AH118+4)))*60</f>
        <v>300</v>
      </c>
      <c r="Y118" s="26">
        <f>IF(AH118=0,0,AH118/IF(Z118&lt;50,AI118,2-AI118)) *100</f>
        <v>47.28682170542637</v>
      </c>
      <c r="Z118" s="24">
        <f>AI118/2*100</f>
        <v>74.705882352941174</v>
      </c>
      <c r="AA118" s="25">
        <f>AF118*100</f>
        <v>62.745098039215684</v>
      </c>
      <c r="AB118" s="24">
        <f>(1-AG118)*100</f>
        <v>13.33333333333333</v>
      </c>
      <c r="AC118" s="23">
        <f>U118/255</f>
        <v>0.8666666666666667</v>
      </c>
      <c r="AD118" s="22">
        <f>V118/255</f>
        <v>0.62745098039215685</v>
      </c>
      <c r="AE118" s="21">
        <f>W118/255</f>
        <v>0.8666666666666667</v>
      </c>
      <c r="AF118" s="23">
        <f>MIN(AC118:AE118)</f>
        <v>0.62745098039215685</v>
      </c>
      <c r="AG118" s="22">
        <f>MAX(AC118:AE118)</f>
        <v>0.8666666666666667</v>
      </c>
      <c r="AH118" s="22">
        <f>AG118-AF118</f>
        <v>0.23921568627450984</v>
      </c>
      <c r="AI118" s="21">
        <f>AG118+AF118</f>
        <v>1.4941176470588236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</row>
    <row r="119" spans="1:127" ht="13.7" customHeight="1" x14ac:dyDescent="0.3">
      <c r="A119" s="38" t="s">
        <v>30</v>
      </c>
      <c r="B119" s="37" t="str">
        <f>"rgb:["&amp;F119&amp;","&amp;G119&amp;","&amp;H119&amp;"]"&amp;", hsl:["&amp;I119&amp;","&amp;J119&amp;","&amp;K119&amp;"]"&amp;", hwb:["&amp;L119&amp;","&amp;M119&amp;","&amp;N119&amp;"]"</f>
        <v>rgb:[176,224,230], hsl:[186.7, 51.9, 79.6], hwb:[186.7, 69.0,  9.8]</v>
      </c>
      <c r="C119" s="36" t="str">
        <f>"rgb("&amp;U119&amp;" "&amp;V119&amp;" "&amp;W119&amp;")"</f>
        <v>rgb(176 224 230)</v>
      </c>
      <c r="D119" s="36" t="str">
        <f>"hsl("&amp;O119&amp;" "&amp;P119&amp;"% "&amp;Q119&amp;"%)"</f>
        <v>hsl(186.7 51.9% 79.6%)</v>
      </c>
      <c r="E119" s="36" t="str">
        <f>"hwb("&amp;R119&amp;" "&amp;S119&amp;"% "&amp;T119&amp;"%)"</f>
        <v>hwb(186.7 69% 9.8%)</v>
      </c>
      <c r="F119" s="35" t="str">
        <f>IF(U119&lt;10,"  ",IF(U119&lt;100," ", ""))&amp;U119</f>
        <v>176</v>
      </c>
      <c r="G119" s="34" t="str">
        <f>IF(V119&lt;10,"  ",IF(V119&lt;100," ", ""))&amp;V119</f>
        <v>224</v>
      </c>
      <c r="H119" s="33" t="str">
        <f>IF(W119&lt;10,"  ",IF(W119&lt;100," ", ""))&amp;W119</f>
        <v>230</v>
      </c>
      <c r="I119" s="35" t="str">
        <f>IF(X119&lt;10,"  ",IF(X119&lt;100," ", ""))&amp;TEXT(O119,"0.0")</f>
        <v>186.7</v>
      </c>
      <c r="J119" s="34" t="str">
        <f>IF(Y119&lt;10,"  ",IF(Y119&lt;100," ", ""))&amp;TEXT(P119,"0.0")</f>
        <v xml:space="preserve"> 51.9</v>
      </c>
      <c r="K119" s="33" t="str">
        <f>IF(Z119&lt;10,"  ",IF(Z119&lt;100," ", ""))&amp;TEXT(Q119,"0.0")</f>
        <v xml:space="preserve"> 79.6</v>
      </c>
      <c r="L119" s="35" t="str">
        <f>I119</f>
        <v>186.7</v>
      </c>
      <c r="M119" s="34" t="str">
        <f>IF(AA119&lt;10,"  ",IF(AA119&lt;100," ", ""))&amp;TEXT(S119,"0.0")</f>
        <v xml:space="preserve"> 69.0</v>
      </c>
      <c r="N119" s="33" t="str">
        <f>IF(AB119&lt;10,"  ",IF(AB119&lt;100," ", ""))&amp;TEXT(T119,"0.0")</f>
        <v xml:space="preserve">  9.8</v>
      </c>
      <c r="O119" s="32">
        <f>ROUND(X119,1)</f>
        <v>186.7</v>
      </c>
      <c r="P119" s="31">
        <f>ROUND(Y119,1)</f>
        <v>51.9</v>
      </c>
      <c r="Q119" s="30">
        <f>ROUND(Z119,1)</f>
        <v>79.599999999999994</v>
      </c>
      <c r="R119" s="32">
        <f>O119</f>
        <v>186.7</v>
      </c>
      <c r="S119" s="31">
        <f>ROUND(AA119,1)</f>
        <v>69</v>
      </c>
      <c r="T119" s="30">
        <f>ROUND(AB119,1)</f>
        <v>9.8000000000000007</v>
      </c>
      <c r="U119" s="29">
        <v>176</v>
      </c>
      <c r="V119" s="28">
        <v>224</v>
      </c>
      <c r="W119" s="27">
        <v>230</v>
      </c>
      <c r="X119" s="25">
        <f>IF(AH119=0,0,IF(AG119=AC119,MOD((AD119-AE119)/AH119,6),IF(AG119=AD119,(AE119-AC119)/AH119+2,(AC119-AD119)/AH119+4)))*60</f>
        <v>186.66666666666666</v>
      </c>
      <c r="Y119" s="26">
        <f>IF(AH119=0,0,AH119/IF(Z119&lt;50,AI119,2-AI119)) *100</f>
        <v>51.923076923076948</v>
      </c>
      <c r="Z119" s="24">
        <f>AI119/2*100</f>
        <v>79.607843137254903</v>
      </c>
      <c r="AA119" s="25">
        <f>AF119*100</f>
        <v>69.019607843137251</v>
      </c>
      <c r="AB119" s="24">
        <f>(1-AG119)*100</f>
        <v>9.8039215686274499</v>
      </c>
      <c r="AC119" s="23">
        <f>U119/255</f>
        <v>0.69019607843137254</v>
      </c>
      <c r="AD119" s="22">
        <f>V119/255</f>
        <v>0.8784313725490196</v>
      </c>
      <c r="AE119" s="21">
        <f>W119/255</f>
        <v>0.90196078431372551</v>
      </c>
      <c r="AF119" s="23">
        <f>MIN(AC119:AE119)</f>
        <v>0.69019607843137254</v>
      </c>
      <c r="AG119" s="22">
        <f>MAX(AC119:AE119)</f>
        <v>0.90196078431372551</v>
      </c>
      <c r="AH119" s="22">
        <f>AG119-AF119</f>
        <v>0.21176470588235297</v>
      </c>
      <c r="AI119" s="21">
        <f>AG119+AF119</f>
        <v>1.5921568627450982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</row>
    <row r="120" spans="1:127" ht="13.7" customHeight="1" x14ac:dyDescent="0.3">
      <c r="A120" s="38" t="s">
        <v>29</v>
      </c>
      <c r="B120" s="37" t="str">
        <f>"rgb:["&amp;F120&amp;","&amp;G120&amp;","&amp;H120&amp;"]"&amp;", hsl:["&amp;I120&amp;","&amp;J120&amp;","&amp;K120&amp;"]"&amp;", hwb:["&amp;L120&amp;","&amp;M120&amp;","&amp;N120&amp;"]"</f>
        <v>rgb:[128,  0,128], hsl:[300.0,100.0, 25.1], hwb:[300.0,  0.0, 49.8]</v>
      </c>
      <c r="C120" s="36" t="str">
        <f>"rgb("&amp;U120&amp;" "&amp;V120&amp;" "&amp;W120&amp;")"</f>
        <v>rgb(128 0 128)</v>
      </c>
      <c r="D120" s="36" t="str">
        <f>"hsl("&amp;O120&amp;" "&amp;P120&amp;"% "&amp;Q120&amp;"%)"</f>
        <v>hsl(300 100% 25.1%)</v>
      </c>
      <c r="E120" s="36" t="str">
        <f>"hwb("&amp;R120&amp;" "&amp;S120&amp;"% "&amp;T120&amp;"%)"</f>
        <v>hwb(300 0% 49.8%)</v>
      </c>
      <c r="F120" s="35" t="str">
        <f>IF(U120&lt;10,"  ",IF(U120&lt;100," ", ""))&amp;U120</f>
        <v>128</v>
      </c>
      <c r="G120" s="34" t="str">
        <f>IF(V120&lt;10,"  ",IF(V120&lt;100," ", ""))&amp;V120</f>
        <v xml:space="preserve">  0</v>
      </c>
      <c r="H120" s="33" t="str">
        <f>IF(W120&lt;10,"  ",IF(W120&lt;100," ", ""))&amp;W120</f>
        <v>128</v>
      </c>
      <c r="I120" s="35" t="str">
        <f>IF(X120&lt;10,"  ",IF(X120&lt;100," ", ""))&amp;TEXT(O120,"0.0")</f>
        <v>300.0</v>
      </c>
      <c r="J120" s="34" t="str">
        <f>IF(Y120&lt;10,"  ",IF(Y120&lt;100," ", ""))&amp;TEXT(P120,"0.0")</f>
        <v>100.0</v>
      </c>
      <c r="K120" s="33" t="str">
        <f>IF(Z120&lt;10,"  ",IF(Z120&lt;100," ", ""))&amp;TEXT(Q120,"0.0")</f>
        <v xml:space="preserve"> 25.1</v>
      </c>
      <c r="L120" s="35" t="str">
        <f>I120</f>
        <v>300.0</v>
      </c>
      <c r="M120" s="34" t="str">
        <f>IF(AA120&lt;10,"  ",IF(AA120&lt;100," ", ""))&amp;TEXT(S120,"0.0")</f>
        <v xml:space="preserve">  0.0</v>
      </c>
      <c r="N120" s="33" t="str">
        <f>IF(AB120&lt;10,"  ",IF(AB120&lt;100," ", ""))&amp;TEXT(T120,"0.0")</f>
        <v xml:space="preserve"> 49.8</v>
      </c>
      <c r="O120" s="32">
        <f>ROUND(X120,1)</f>
        <v>300</v>
      </c>
      <c r="P120" s="31">
        <f>ROUND(Y120,1)</f>
        <v>100</v>
      </c>
      <c r="Q120" s="30">
        <f>ROUND(Z120,1)</f>
        <v>25.1</v>
      </c>
      <c r="R120" s="32">
        <f>O120</f>
        <v>300</v>
      </c>
      <c r="S120" s="31">
        <f>ROUND(AA120,1)</f>
        <v>0</v>
      </c>
      <c r="T120" s="30">
        <f>ROUND(AB120,1)</f>
        <v>49.8</v>
      </c>
      <c r="U120" s="29">
        <v>128</v>
      </c>
      <c r="V120" s="28">
        <v>0</v>
      </c>
      <c r="W120" s="27">
        <v>128</v>
      </c>
      <c r="X120" s="25">
        <f>IF(AH120=0,0,IF(AG120=AC120,MOD((AD120-AE120)/AH120,6),IF(AG120=AD120,(AE120-AC120)/AH120+2,(AC120-AD120)/AH120+4)))*60</f>
        <v>300</v>
      </c>
      <c r="Y120" s="26">
        <f>IF(AH120=0,0,AH120/IF(Z120&lt;50,AI120,2-AI120)) *100</f>
        <v>100</v>
      </c>
      <c r="Z120" s="24">
        <f>AI120/2*100</f>
        <v>25.098039215686274</v>
      </c>
      <c r="AA120" s="25">
        <f>AF120*100</f>
        <v>0</v>
      </c>
      <c r="AB120" s="24">
        <f>(1-AG120)*100</f>
        <v>49.803921568627452</v>
      </c>
      <c r="AC120" s="23">
        <f>U120/255</f>
        <v>0.50196078431372548</v>
      </c>
      <c r="AD120" s="22">
        <f>V120/255</f>
        <v>0</v>
      </c>
      <c r="AE120" s="21">
        <f>W120/255</f>
        <v>0.50196078431372548</v>
      </c>
      <c r="AF120" s="23">
        <f>MIN(AC120:AE120)</f>
        <v>0</v>
      </c>
      <c r="AG120" s="22">
        <f>MAX(AC120:AE120)</f>
        <v>0.50196078431372548</v>
      </c>
      <c r="AH120" s="22">
        <f>AG120-AF120</f>
        <v>0.50196078431372548</v>
      </c>
      <c r="AI120" s="21">
        <f>AG120+AF120</f>
        <v>0.50196078431372548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</row>
    <row r="121" spans="1:127" ht="13.7" customHeight="1" x14ac:dyDescent="0.3">
      <c r="A121" s="38" t="s">
        <v>28</v>
      </c>
      <c r="B121" s="37" t="str">
        <f>"rgb:["&amp;F121&amp;","&amp;G121&amp;","&amp;H121&amp;"]"&amp;", hsl:["&amp;I121&amp;","&amp;J121&amp;","&amp;K121&amp;"]"&amp;", hwb:["&amp;L121&amp;","&amp;M121&amp;","&amp;N121&amp;"]"</f>
        <v>rgb:[102, 51,153], hsl:[270.0, 50.0, 40.0], hwb:[270.0, 20.0, 40.0]</v>
      </c>
      <c r="C121" s="36" t="str">
        <f>"rgb("&amp;U121&amp;" "&amp;V121&amp;" "&amp;W121&amp;")"</f>
        <v>rgb(102 51 153)</v>
      </c>
      <c r="D121" s="36" t="str">
        <f>"hsl("&amp;O121&amp;" "&amp;P121&amp;"% "&amp;Q121&amp;"%)"</f>
        <v>hsl(270 50% 40%)</v>
      </c>
      <c r="E121" s="36" t="str">
        <f>"hwb("&amp;R121&amp;" "&amp;S121&amp;"% "&amp;T121&amp;"%)"</f>
        <v>hwb(270 20% 40%)</v>
      </c>
      <c r="F121" s="35" t="str">
        <f>IF(U121&lt;10,"  ",IF(U121&lt;100," ", ""))&amp;U121</f>
        <v>102</v>
      </c>
      <c r="G121" s="34" t="str">
        <f>IF(V121&lt;10,"  ",IF(V121&lt;100," ", ""))&amp;V121</f>
        <v xml:space="preserve"> 51</v>
      </c>
      <c r="H121" s="33" t="str">
        <f>IF(W121&lt;10,"  ",IF(W121&lt;100," ", ""))&amp;W121</f>
        <v>153</v>
      </c>
      <c r="I121" s="35" t="str">
        <f>IF(X121&lt;10,"  ",IF(X121&lt;100," ", ""))&amp;TEXT(O121,"0.0")</f>
        <v>270.0</v>
      </c>
      <c r="J121" s="34" t="str">
        <f>IF(Y121&lt;10,"  ",IF(Y121&lt;100," ", ""))&amp;TEXT(P121,"0.0")</f>
        <v xml:space="preserve"> 50.0</v>
      </c>
      <c r="K121" s="33" t="str">
        <f>IF(Z121&lt;10,"  ",IF(Z121&lt;100," ", ""))&amp;TEXT(Q121,"0.0")</f>
        <v xml:space="preserve"> 40.0</v>
      </c>
      <c r="L121" s="35" t="str">
        <f>I121</f>
        <v>270.0</v>
      </c>
      <c r="M121" s="34" t="str">
        <f>IF(AA121&lt;10,"  ",IF(AA121&lt;100," ", ""))&amp;TEXT(S121,"0.0")</f>
        <v xml:space="preserve"> 20.0</v>
      </c>
      <c r="N121" s="33" t="str">
        <f>IF(AB121&lt;10,"  ",IF(AB121&lt;100," ", ""))&amp;TEXT(T121,"0.0")</f>
        <v xml:space="preserve"> 40.0</v>
      </c>
      <c r="O121" s="32">
        <f>ROUND(X121,1)</f>
        <v>270</v>
      </c>
      <c r="P121" s="31">
        <f>ROUND(Y121,1)</f>
        <v>50</v>
      </c>
      <c r="Q121" s="30">
        <f>ROUND(Z121,1)</f>
        <v>40</v>
      </c>
      <c r="R121" s="32">
        <f>O121</f>
        <v>270</v>
      </c>
      <c r="S121" s="31">
        <f>ROUND(AA121,1)</f>
        <v>20</v>
      </c>
      <c r="T121" s="30">
        <f>ROUND(AB121,1)</f>
        <v>40</v>
      </c>
      <c r="U121" s="29">
        <v>102</v>
      </c>
      <c r="V121" s="28">
        <v>51</v>
      </c>
      <c r="W121" s="27">
        <v>153</v>
      </c>
      <c r="X121" s="25">
        <f>IF(AH121=0,0,IF(AG121=AC121,MOD((AD121-AE121)/AH121,6),IF(AG121=AD121,(AE121-AC121)/AH121+2,(AC121-AD121)/AH121+4)))*60</f>
        <v>270</v>
      </c>
      <c r="Y121" s="26">
        <f>IF(AH121=0,0,AH121/IF(Z121&lt;50,AI121,2-AI121)) *100</f>
        <v>49.999999999999993</v>
      </c>
      <c r="Z121" s="24">
        <f>AI121/2*100</f>
        <v>40</v>
      </c>
      <c r="AA121" s="25">
        <f>AF121*100</f>
        <v>20</v>
      </c>
      <c r="AB121" s="24">
        <f>(1-AG121)*100</f>
        <v>40</v>
      </c>
      <c r="AC121" s="23">
        <f>U121/255</f>
        <v>0.4</v>
      </c>
      <c r="AD121" s="22">
        <f>V121/255</f>
        <v>0.2</v>
      </c>
      <c r="AE121" s="21">
        <f>W121/255</f>
        <v>0.6</v>
      </c>
      <c r="AF121" s="23">
        <f>MIN(AC121:AE121)</f>
        <v>0.2</v>
      </c>
      <c r="AG121" s="22">
        <f>MAX(AC121:AE121)</f>
        <v>0.6</v>
      </c>
      <c r="AH121" s="22">
        <f>AG121-AF121</f>
        <v>0.39999999999999997</v>
      </c>
      <c r="AI121" s="21">
        <f>AG121+AF121</f>
        <v>0.8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</row>
    <row r="122" spans="1:127" ht="13.7" customHeight="1" x14ac:dyDescent="0.3">
      <c r="A122" s="38" t="s">
        <v>27</v>
      </c>
      <c r="B122" s="37" t="str">
        <f>"rgb:["&amp;F122&amp;","&amp;G122&amp;","&amp;H122&amp;"]"&amp;", hsl:["&amp;I122&amp;","&amp;J122&amp;","&amp;K122&amp;"]"&amp;", hwb:["&amp;L122&amp;","&amp;M122&amp;","&amp;N122&amp;"]"</f>
        <v>rgb:[255,  0,  0], hsl:[  0.0,100.0, 50.0], hwb:[  0.0,  0.0,  0.0]</v>
      </c>
      <c r="C122" s="36" t="str">
        <f>"rgb("&amp;U122&amp;" "&amp;V122&amp;" "&amp;W122&amp;")"</f>
        <v>rgb(255 0 0)</v>
      </c>
      <c r="D122" s="36" t="str">
        <f>"hsl("&amp;O122&amp;" "&amp;P122&amp;"% "&amp;Q122&amp;"%)"</f>
        <v>hsl(0 100% 50%)</v>
      </c>
      <c r="E122" s="36" t="str">
        <f>"hwb("&amp;R122&amp;" "&amp;S122&amp;"% "&amp;T122&amp;"%)"</f>
        <v>hwb(0 0% 0%)</v>
      </c>
      <c r="F122" s="35" t="str">
        <f>IF(U122&lt;10,"  ",IF(U122&lt;100," ", ""))&amp;U122</f>
        <v>255</v>
      </c>
      <c r="G122" s="34" t="str">
        <f>IF(V122&lt;10,"  ",IF(V122&lt;100," ", ""))&amp;V122</f>
        <v xml:space="preserve">  0</v>
      </c>
      <c r="H122" s="33" t="str">
        <f>IF(W122&lt;10,"  ",IF(W122&lt;100," ", ""))&amp;W122</f>
        <v xml:space="preserve">  0</v>
      </c>
      <c r="I122" s="35" t="str">
        <f>IF(X122&lt;10,"  ",IF(X122&lt;100," ", ""))&amp;TEXT(O122,"0.0")</f>
        <v xml:space="preserve">  0.0</v>
      </c>
      <c r="J122" s="34" t="str">
        <f>IF(Y122&lt;10,"  ",IF(Y122&lt;100," ", ""))&amp;TEXT(P122,"0.0")</f>
        <v>100.0</v>
      </c>
      <c r="K122" s="33" t="str">
        <f>IF(Z122&lt;10,"  ",IF(Z122&lt;100," ", ""))&amp;TEXT(Q122,"0.0")</f>
        <v xml:space="preserve"> 50.0</v>
      </c>
      <c r="L122" s="35" t="str">
        <f>I122</f>
        <v xml:space="preserve">  0.0</v>
      </c>
      <c r="M122" s="34" t="str">
        <f>IF(AA122&lt;10,"  ",IF(AA122&lt;100," ", ""))&amp;TEXT(S122,"0.0")</f>
        <v xml:space="preserve">  0.0</v>
      </c>
      <c r="N122" s="33" t="str">
        <f>IF(AB122&lt;10,"  ",IF(AB122&lt;100," ", ""))&amp;TEXT(T122,"0.0")</f>
        <v xml:space="preserve">  0.0</v>
      </c>
      <c r="O122" s="32">
        <f>ROUND(X122,1)</f>
        <v>0</v>
      </c>
      <c r="P122" s="31">
        <f>ROUND(Y122,1)</f>
        <v>100</v>
      </c>
      <c r="Q122" s="30">
        <f>ROUND(Z122,1)</f>
        <v>50</v>
      </c>
      <c r="R122" s="32">
        <f>O122</f>
        <v>0</v>
      </c>
      <c r="S122" s="31">
        <f>ROUND(AA122,1)</f>
        <v>0</v>
      </c>
      <c r="T122" s="30">
        <f>ROUND(AB122,1)</f>
        <v>0</v>
      </c>
      <c r="U122" s="29">
        <v>255</v>
      </c>
      <c r="V122" s="28">
        <v>0</v>
      </c>
      <c r="W122" s="27">
        <v>0</v>
      </c>
      <c r="X122" s="25">
        <f>IF(AH122=0,0,IF(AG122=AC122,MOD((AD122-AE122)/AH122,6),IF(AG122=AD122,(AE122-AC122)/AH122+2,(AC122-AD122)/AH122+4)))*60</f>
        <v>0</v>
      </c>
      <c r="Y122" s="26">
        <f>IF(AH122=0,0,AH122/IF(Z122&lt;50,AI122,2-AI122)) *100</f>
        <v>100</v>
      </c>
      <c r="Z122" s="24">
        <f>AI122/2*100</f>
        <v>50</v>
      </c>
      <c r="AA122" s="25">
        <f>AF122*100</f>
        <v>0</v>
      </c>
      <c r="AB122" s="24">
        <f>(1-AG122)*100</f>
        <v>0</v>
      </c>
      <c r="AC122" s="23">
        <f>U122/255</f>
        <v>1</v>
      </c>
      <c r="AD122" s="22">
        <f>V122/255</f>
        <v>0</v>
      </c>
      <c r="AE122" s="21">
        <f>W122/255</f>
        <v>0</v>
      </c>
      <c r="AF122" s="23">
        <f>MIN(AC122:AE122)</f>
        <v>0</v>
      </c>
      <c r="AG122" s="22">
        <f>MAX(AC122:AE122)</f>
        <v>1</v>
      </c>
      <c r="AH122" s="22">
        <f>AG122-AF122</f>
        <v>1</v>
      </c>
      <c r="AI122" s="21">
        <f>AG122+AF122</f>
        <v>1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</row>
    <row r="123" spans="1:127" ht="13.7" customHeight="1" x14ac:dyDescent="0.3">
      <c r="A123" s="38" t="s">
        <v>26</v>
      </c>
      <c r="B123" s="37" t="str">
        <f>"rgb:["&amp;F123&amp;","&amp;G123&amp;","&amp;H123&amp;"]"&amp;", hsl:["&amp;I123&amp;","&amp;J123&amp;","&amp;K123&amp;"]"&amp;", hwb:["&amp;L123&amp;","&amp;M123&amp;","&amp;N123&amp;"]"</f>
        <v>rgb:[188,143,143], hsl:[  0.0, 25.1, 64.9], hwb:[  0.0, 56.1, 26.3]</v>
      </c>
      <c r="C123" s="36" t="str">
        <f>"rgb("&amp;U123&amp;" "&amp;V123&amp;" "&amp;W123&amp;")"</f>
        <v>rgb(188 143 143)</v>
      </c>
      <c r="D123" s="36" t="str">
        <f>"hsl("&amp;O123&amp;" "&amp;P123&amp;"% "&amp;Q123&amp;"%)"</f>
        <v>hsl(0 25.1% 64.9%)</v>
      </c>
      <c r="E123" s="36" t="str">
        <f>"hwb("&amp;R123&amp;" "&amp;S123&amp;"% "&amp;T123&amp;"%)"</f>
        <v>hwb(0 56.1% 26.3%)</v>
      </c>
      <c r="F123" s="35" t="str">
        <f>IF(U123&lt;10,"  ",IF(U123&lt;100," ", ""))&amp;U123</f>
        <v>188</v>
      </c>
      <c r="G123" s="34" t="str">
        <f>IF(V123&lt;10,"  ",IF(V123&lt;100," ", ""))&amp;V123</f>
        <v>143</v>
      </c>
      <c r="H123" s="33" t="str">
        <f>IF(W123&lt;10,"  ",IF(W123&lt;100," ", ""))&amp;W123</f>
        <v>143</v>
      </c>
      <c r="I123" s="35" t="str">
        <f>IF(X123&lt;10,"  ",IF(X123&lt;100," ", ""))&amp;TEXT(O123,"0.0")</f>
        <v xml:space="preserve">  0.0</v>
      </c>
      <c r="J123" s="34" t="str">
        <f>IF(Y123&lt;10,"  ",IF(Y123&lt;100," ", ""))&amp;TEXT(P123,"0.0")</f>
        <v xml:space="preserve"> 25.1</v>
      </c>
      <c r="K123" s="33" t="str">
        <f>IF(Z123&lt;10,"  ",IF(Z123&lt;100," ", ""))&amp;TEXT(Q123,"0.0")</f>
        <v xml:space="preserve"> 64.9</v>
      </c>
      <c r="L123" s="35" t="str">
        <f>I123</f>
        <v xml:space="preserve">  0.0</v>
      </c>
      <c r="M123" s="34" t="str">
        <f>IF(AA123&lt;10,"  ",IF(AA123&lt;100," ", ""))&amp;TEXT(S123,"0.0")</f>
        <v xml:space="preserve"> 56.1</v>
      </c>
      <c r="N123" s="33" t="str">
        <f>IF(AB123&lt;10,"  ",IF(AB123&lt;100," ", ""))&amp;TEXT(T123,"0.0")</f>
        <v xml:space="preserve"> 26.3</v>
      </c>
      <c r="O123" s="32">
        <f>ROUND(X123,1)</f>
        <v>0</v>
      </c>
      <c r="P123" s="31">
        <f>ROUND(Y123,1)</f>
        <v>25.1</v>
      </c>
      <c r="Q123" s="30">
        <f>ROUND(Z123,1)</f>
        <v>64.900000000000006</v>
      </c>
      <c r="R123" s="32">
        <f>O123</f>
        <v>0</v>
      </c>
      <c r="S123" s="31">
        <f>ROUND(AA123,1)</f>
        <v>56.1</v>
      </c>
      <c r="T123" s="30">
        <f>ROUND(AB123,1)</f>
        <v>26.3</v>
      </c>
      <c r="U123" s="29">
        <v>188</v>
      </c>
      <c r="V123" s="28">
        <v>143</v>
      </c>
      <c r="W123" s="27">
        <v>143</v>
      </c>
      <c r="X123" s="25">
        <f>IF(AH123=0,0,IF(AG123=AC123,MOD((AD123-AE123)/AH123,6),IF(AG123=AD123,(AE123-AC123)/AH123+2,(AC123-AD123)/AH123+4)))*60</f>
        <v>0</v>
      </c>
      <c r="Y123" s="26">
        <f>IF(AH123=0,0,AH123/IF(Z123&lt;50,AI123,2-AI123)) *100</f>
        <v>25.13966480446928</v>
      </c>
      <c r="Z123" s="24">
        <f>AI123/2*100</f>
        <v>64.901960784313729</v>
      </c>
      <c r="AA123" s="25">
        <f>AF123*100</f>
        <v>56.078431372549019</v>
      </c>
      <c r="AB123" s="24">
        <f>(1-AG123)*100</f>
        <v>26.274509803921564</v>
      </c>
      <c r="AC123" s="23">
        <f>U123/255</f>
        <v>0.73725490196078436</v>
      </c>
      <c r="AD123" s="22">
        <f>V123/255</f>
        <v>0.5607843137254902</v>
      </c>
      <c r="AE123" s="21">
        <f>W123/255</f>
        <v>0.5607843137254902</v>
      </c>
      <c r="AF123" s="23">
        <f>MIN(AC123:AE123)</f>
        <v>0.5607843137254902</v>
      </c>
      <c r="AG123" s="22">
        <f>MAX(AC123:AE123)</f>
        <v>0.73725490196078436</v>
      </c>
      <c r="AH123" s="22">
        <f>AG123-AF123</f>
        <v>0.17647058823529416</v>
      </c>
      <c r="AI123" s="21">
        <f>AG123+AF123</f>
        <v>1.2980392156862746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</row>
    <row r="124" spans="1:127" ht="13.7" customHeight="1" x14ac:dyDescent="0.3">
      <c r="A124" s="38" t="s">
        <v>25</v>
      </c>
      <c r="B124" s="37" t="str">
        <f>"rgb:["&amp;F124&amp;","&amp;G124&amp;","&amp;H124&amp;"]"&amp;", hsl:["&amp;I124&amp;","&amp;J124&amp;","&amp;K124&amp;"]"&amp;", hwb:["&amp;L124&amp;","&amp;M124&amp;","&amp;N124&amp;"]"</f>
        <v>rgb:[ 65,105,225], hsl:[225.0, 72.7, 56.9], hwb:[225.0, 25.5, 11.8]</v>
      </c>
      <c r="C124" s="36" t="str">
        <f>"rgb("&amp;U124&amp;" "&amp;V124&amp;" "&amp;W124&amp;")"</f>
        <v>rgb(65 105 225)</v>
      </c>
      <c r="D124" s="36" t="str">
        <f>"hsl("&amp;O124&amp;" "&amp;P124&amp;"% "&amp;Q124&amp;"%)"</f>
        <v>hsl(225 72.7% 56.9%)</v>
      </c>
      <c r="E124" s="36" t="str">
        <f>"hwb("&amp;R124&amp;" "&amp;S124&amp;"% "&amp;T124&amp;"%)"</f>
        <v>hwb(225 25.5% 11.8%)</v>
      </c>
      <c r="F124" s="35" t="str">
        <f>IF(U124&lt;10,"  ",IF(U124&lt;100," ", ""))&amp;U124</f>
        <v xml:space="preserve"> 65</v>
      </c>
      <c r="G124" s="34" t="str">
        <f>IF(V124&lt;10,"  ",IF(V124&lt;100," ", ""))&amp;V124</f>
        <v>105</v>
      </c>
      <c r="H124" s="33" t="str">
        <f>IF(W124&lt;10,"  ",IF(W124&lt;100," ", ""))&amp;W124</f>
        <v>225</v>
      </c>
      <c r="I124" s="35" t="str">
        <f>IF(X124&lt;10,"  ",IF(X124&lt;100," ", ""))&amp;TEXT(O124,"0.0")</f>
        <v>225.0</v>
      </c>
      <c r="J124" s="34" t="str">
        <f>IF(Y124&lt;10,"  ",IF(Y124&lt;100," ", ""))&amp;TEXT(P124,"0.0")</f>
        <v xml:space="preserve"> 72.7</v>
      </c>
      <c r="K124" s="33" t="str">
        <f>IF(Z124&lt;10,"  ",IF(Z124&lt;100," ", ""))&amp;TEXT(Q124,"0.0")</f>
        <v xml:space="preserve"> 56.9</v>
      </c>
      <c r="L124" s="35" t="str">
        <f>I124</f>
        <v>225.0</v>
      </c>
      <c r="M124" s="34" t="str">
        <f>IF(AA124&lt;10,"  ",IF(AA124&lt;100," ", ""))&amp;TEXT(S124,"0.0")</f>
        <v xml:space="preserve"> 25.5</v>
      </c>
      <c r="N124" s="33" t="str">
        <f>IF(AB124&lt;10,"  ",IF(AB124&lt;100," ", ""))&amp;TEXT(T124,"0.0")</f>
        <v xml:space="preserve"> 11.8</v>
      </c>
      <c r="O124" s="32">
        <f>ROUND(X124,1)</f>
        <v>225</v>
      </c>
      <c r="P124" s="31">
        <f>ROUND(Y124,1)</f>
        <v>72.7</v>
      </c>
      <c r="Q124" s="30">
        <f>ROUND(Z124,1)</f>
        <v>56.9</v>
      </c>
      <c r="R124" s="32">
        <f>O124</f>
        <v>225</v>
      </c>
      <c r="S124" s="31">
        <f>ROUND(AA124,1)</f>
        <v>25.5</v>
      </c>
      <c r="T124" s="30">
        <f>ROUND(AB124,1)</f>
        <v>11.8</v>
      </c>
      <c r="U124" s="29">
        <v>65</v>
      </c>
      <c r="V124" s="28">
        <v>105</v>
      </c>
      <c r="W124" s="27">
        <v>225</v>
      </c>
      <c r="X124" s="25">
        <f>IF(AH124=0,0,IF(AG124=AC124,MOD((AD124-AE124)/AH124,6),IF(AG124=AD124,(AE124-AC124)/AH124+2,(AC124-AD124)/AH124+4)))*60</f>
        <v>225</v>
      </c>
      <c r="Y124" s="26">
        <f>IF(AH124=0,0,AH124/IF(Z124&lt;50,AI124,2-AI124)) *100</f>
        <v>72.72727272727272</v>
      </c>
      <c r="Z124" s="24">
        <f>AI124/2*100</f>
        <v>56.862745098039213</v>
      </c>
      <c r="AA124" s="25">
        <f>AF124*100</f>
        <v>25.490196078431371</v>
      </c>
      <c r="AB124" s="24">
        <f>(1-AG124)*100</f>
        <v>11.764705882352944</v>
      </c>
      <c r="AC124" s="23">
        <f>U124/255</f>
        <v>0.25490196078431371</v>
      </c>
      <c r="AD124" s="22">
        <f>V124/255</f>
        <v>0.41176470588235292</v>
      </c>
      <c r="AE124" s="21">
        <f>W124/255</f>
        <v>0.88235294117647056</v>
      </c>
      <c r="AF124" s="23">
        <f>MIN(AC124:AE124)</f>
        <v>0.25490196078431371</v>
      </c>
      <c r="AG124" s="22">
        <f>MAX(AC124:AE124)</f>
        <v>0.88235294117647056</v>
      </c>
      <c r="AH124" s="22">
        <f>AG124-AF124</f>
        <v>0.62745098039215685</v>
      </c>
      <c r="AI124" s="21">
        <f>AG124+AF124</f>
        <v>1.1372549019607843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</row>
    <row r="125" spans="1:127" ht="13.7" customHeight="1" x14ac:dyDescent="0.3">
      <c r="A125" s="38" t="s">
        <v>24</v>
      </c>
      <c r="B125" s="37" t="str">
        <f>"rgb:["&amp;F125&amp;","&amp;G125&amp;","&amp;H125&amp;"]"&amp;", hsl:["&amp;I125&amp;","&amp;J125&amp;","&amp;K125&amp;"]"&amp;", hwb:["&amp;L125&amp;","&amp;M125&amp;","&amp;N125&amp;"]"</f>
        <v>rgb:[139, 69, 19], hsl:[ 25.0, 75.9, 31.0], hwb:[ 25.0,  7.5, 45.5]</v>
      </c>
      <c r="C125" s="36" t="str">
        <f>"rgb("&amp;U125&amp;" "&amp;V125&amp;" "&amp;W125&amp;")"</f>
        <v>rgb(139 69 19)</v>
      </c>
      <c r="D125" s="36" t="str">
        <f>"hsl("&amp;O125&amp;" "&amp;P125&amp;"% "&amp;Q125&amp;"%)"</f>
        <v>hsl(25 75.9% 31%)</v>
      </c>
      <c r="E125" s="36" t="str">
        <f>"hwb("&amp;R125&amp;" "&amp;S125&amp;"% "&amp;T125&amp;"%)"</f>
        <v>hwb(25 7.5% 45.5%)</v>
      </c>
      <c r="F125" s="35" t="str">
        <f>IF(U125&lt;10,"  ",IF(U125&lt;100," ", ""))&amp;U125</f>
        <v>139</v>
      </c>
      <c r="G125" s="34" t="str">
        <f>IF(V125&lt;10,"  ",IF(V125&lt;100," ", ""))&amp;V125</f>
        <v xml:space="preserve"> 69</v>
      </c>
      <c r="H125" s="33" t="str">
        <f>IF(W125&lt;10,"  ",IF(W125&lt;100," ", ""))&amp;W125</f>
        <v xml:space="preserve"> 19</v>
      </c>
      <c r="I125" s="35" t="str">
        <f>IF(X125&lt;10,"  ",IF(X125&lt;100," ", ""))&amp;TEXT(O125,"0.0")</f>
        <v xml:space="preserve"> 25.0</v>
      </c>
      <c r="J125" s="34" t="str">
        <f>IF(Y125&lt;10,"  ",IF(Y125&lt;100," ", ""))&amp;TEXT(P125,"0.0")</f>
        <v xml:space="preserve"> 75.9</v>
      </c>
      <c r="K125" s="33" t="str">
        <f>IF(Z125&lt;10,"  ",IF(Z125&lt;100," ", ""))&amp;TEXT(Q125,"0.0")</f>
        <v xml:space="preserve"> 31.0</v>
      </c>
      <c r="L125" s="35" t="str">
        <f>I125</f>
        <v xml:space="preserve"> 25.0</v>
      </c>
      <c r="M125" s="34" t="str">
        <f>IF(AA125&lt;10,"  ",IF(AA125&lt;100," ", ""))&amp;TEXT(S125,"0.0")</f>
        <v xml:space="preserve">  7.5</v>
      </c>
      <c r="N125" s="33" t="str">
        <f>IF(AB125&lt;10,"  ",IF(AB125&lt;100," ", ""))&amp;TEXT(T125,"0.0")</f>
        <v xml:space="preserve"> 45.5</v>
      </c>
      <c r="O125" s="32">
        <f>ROUND(X125,1)</f>
        <v>25</v>
      </c>
      <c r="P125" s="31">
        <f>ROUND(Y125,1)</f>
        <v>75.900000000000006</v>
      </c>
      <c r="Q125" s="30">
        <f>ROUND(Z125,1)</f>
        <v>31</v>
      </c>
      <c r="R125" s="32">
        <f>O125</f>
        <v>25</v>
      </c>
      <c r="S125" s="31">
        <f>ROUND(AA125,1)</f>
        <v>7.5</v>
      </c>
      <c r="T125" s="30">
        <f>ROUND(AB125,1)</f>
        <v>45.5</v>
      </c>
      <c r="U125" s="29">
        <v>139</v>
      </c>
      <c r="V125" s="28">
        <v>69</v>
      </c>
      <c r="W125" s="27">
        <v>19</v>
      </c>
      <c r="X125" s="25">
        <f>IF(AH125=0,0,IF(AG125=AC125,MOD((AD125-AE125)/AH125,6),IF(AG125=AD125,(AE125-AC125)/AH125+2,(AC125-AD125)/AH125+4)))*60</f>
        <v>24.999999999999996</v>
      </c>
      <c r="Y125" s="26">
        <f>IF(AH125=0,0,AH125/IF(Z125&lt;50,AI125,2-AI125)) *100</f>
        <v>75.949367088607602</v>
      </c>
      <c r="Z125" s="24">
        <f>AI125/2*100</f>
        <v>30.980392156862742</v>
      </c>
      <c r="AA125" s="25">
        <f>AF125*100</f>
        <v>7.4509803921568629</v>
      </c>
      <c r="AB125" s="24">
        <f>(1-AG125)*100</f>
        <v>45.490196078431374</v>
      </c>
      <c r="AC125" s="23">
        <f>U125/255</f>
        <v>0.54509803921568623</v>
      </c>
      <c r="AD125" s="22">
        <f>V125/255</f>
        <v>0.27058823529411763</v>
      </c>
      <c r="AE125" s="21">
        <f>W125/255</f>
        <v>7.4509803921568626E-2</v>
      </c>
      <c r="AF125" s="23">
        <f>MIN(AC125:AE125)</f>
        <v>7.4509803921568626E-2</v>
      </c>
      <c r="AG125" s="22">
        <f>MAX(AC125:AE125)</f>
        <v>0.54509803921568623</v>
      </c>
      <c r="AH125" s="22">
        <f>AG125-AF125</f>
        <v>0.47058823529411759</v>
      </c>
      <c r="AI125" s="21">
        <f>AG125+AF125</f>
        <v>0.61960784313725481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</row>
    <row r="126" spans="1:127" ht="13.7" customHeight="1" x14ac:dyDescent="0.3">
      <c r="A126" s="38" t="s">
        <v>23</v>
      </c>
      <c r="B126" s="37" t="str">
        <f>"rgb:["&amp;F126&amp;","&amp;G126&amp;","&amp;H126&amp;"]"&amp;", hsl:["&amp;I126&amp;","&amp;J126&amp;","&amp;K126&amp;"]"&amp;", hwb:["&amp;L126&amp;","&amp;M126&amp;","&amp;N126&amp;"]"</f>
        <v>rgb:[250,128,114], hsl:[  6.2, 93.2, 71.4], hwb:[  6.2, 44.7,  2.0]</v>
      </c>
      <c r="C126" s="36" t="str">
        <f>"rgb("&amp;U126&amp;" "&amp;V126&amp;" "&amp;W126&amp;")"</f>
        <v>rgb(250 128 114)</v>
      </c>
      <c r="D126" s="36" t="str">
        <f>"hsl("&amp;O126&amp;" "&amp;P126&amp;"% "&amp;Q126&amp;"%)"</f>
        <v>hsl(6.2 93.2% 71.4%)</v>
      </c>
      <c r="E126" s="36" t="str">
        <f>"hwb("&amp;R126&amp;" "&amp;S126&amp;"% "&amp;T126&amp;"%)"</f>
        <v>hwb(6.2 44.7% 2%)</v>
      </c>
      <c r="F126" s="35" t="str">
        <f>IF(U126&lt;10,"  ",IF(U126&lt;100," ", ""))&amp;U126</f>
        <v>250</v>
      </c>
      <c r="G126" s="34" t="str">
        <f>IF(V126&lt;10,"  ",IF(V126&lt;100," ", ""))&amp;V126</f>
        <v>128</v>
      </c>
      <c r="H126" s="33" t="str">
        <f>IF(W126&lt;10,"  ",IF(W126&lt;100," ", ""))&amp;W126</f>
        <v>114</v>
      </c>
      <c r="I126" s="35" t="str">
        <f>IF(X126&lt;10,"  ",IF(X126&lt;100," ", ""))&amp;TEXT(O126,"0.0")</f>
        <v xml:space="preserve">  6.2</v>
      </c>
      <c r="J126" s="34" t="str">
        <f>IF(Y126&lt;10,"  ",IF(Y126&lt;100," ", ""))&amp;TEXT(P126,"0.0")</f>
        <v xml:space="preserve"> 93.2</v>
      </c>
      <c r="K126" s="33" t="str">
        <f>IF(Z126&lt;10,"  ",IF(Z126&lt;100," ", ""))&amp;TEXT(Q126,"0.0")</f>
        <v xml:space="preserve"> 71.4</v>
      </c>
      <c r="L126" s="35" t="str">
        <f>I126</f>
        <v xml:space="preserve">  6.2</v>
      </c>
      <c r="M126" s="34" t="str">
        <f>IF(AA126&lt;10,"  ",IF(AA126&lt;100," ", ""))&amp;TEXT(S126,"0.0")</f>
        <v xml:space="preserve"> 44.7</v>
      </c>
      <c r="N126" s="33" t="str">
        <f>IF(AB126&lt;10,"  ",IF(AB126&lt;100," ", ""))&amp;TEXT(T126,"0.0")</f>
        <v xml:space="preserve">  2.0</v>
      </c>
      <c r="O126" s="32">
        <f>ROUND(X126,1)</f>
        <v>6.2</v>
      </c>
      <c r="P126" s="31">
        <f>ROUND(Y126,1)</f>
        <v>93.2</v>
      </c>
      <c r="Q126" s="30">
        <f>ROUND(Z126,1)</f>
        <v>71.400000000000006</v>
      </c>
      <c r="R126" s="32">
        <f>O126</f>
        <v>6.2</v>
      </c>
      <c r="S126" s="31">
        <f>ROUND(AA126,1)</f>
        <v>44.7</v>
      </c>
      <c r="T126" s="30">
        <f>ROUND(AB126,1)</f>
        <v>2</v>
      </c>
      <c r="U126" s="29">
        <v>250</v>
      </c>
      <c r="V126" s="28">
        <v>128</v>
      </c>
      <c r="W126" s="27">
        <v>114</v>
      </c>
      <c r="X126" s="25">
        <f>IF(AH126=0,0,IF(AG126=AC126,MOD((AD126-AE126)/AH126,6),IF(AG126=AD126,(AE126-AC126)/AH126+2,(AC126-AD126)/AH126+4)))*60</f>
        <v>6.1764705882352917</v>
      </c>
      <c r="Y126" s="26">
        <f>IF(AH126=0,0,AH126/IF(Z126&lt;50,AI126,2-AI126)) *100</f>
        <v>93.150684931506831</v>
      </c>
      <c r="Z126" s="24">
        <f>AI126/2*100</f>
        <v>71.372549019607845</v>
      </c>
      <c r="AA126" s="25">
        <f>AF126*100</f>
        <v>44.705882352941181</v>
      </c>
      <c r="AB126" s="24">
        <f>(1-AG126)*100</f>
        <v>1.9607843137254943</v>
      </c>
      <c r="AC126" s="23">
        <f>U126/255</f>
        <v>0.98039215686274506</v>
      </c>
      <c r="AD126" s="22">
        <f>V126/255</f>
        <v>0.50196078431372548</v>
      </c>
      <c r="AE126" s="21">
        <f>W126/255</f>
        <v>0.44705882352941179</v>
      </c>
      <c r="AF126" s="23">
        <f>MIN(AC126:AE126)</f>
        <v>0.44705882352941179</v>
      </c>
      <c r="AG126" s="22">
        <f>MAX(AC126:AE126)</f>
        <v>0.98039215686274506</v>
      </c>
      <c r="AH126" s="22">
        <f>AG126-AF126</f>
        <v>0.53333333333333321</v>
      </c>
      <c r="AI126" s="21">
        <f>AG126+AF126</f>
        <v>1.4274509803921569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</row>
    <row r="127" spans="1:127" ht="13.7" customHeight="1" x14ac:dyDescent="0.3">
      <c r="A127" s="38" t="s">
        <v>22</v>
      </c>
      <c r="B127" s="37" t="str">
        <f>"rgb:["&amp;F127&amp;","&amp;G127&amp;","&amp;H127&amp;"]"&amp;", hsl:["&amp;I127&amp;","&amp;J127&amp;","&amp;K127&amp;"]"&amp;", hwb:["&amp;L127&amp;","&amp;M127&amp;","&amp;N127&amp;"]"</f>
        <v>rgb:[244,164, 96], hsl:[ 27.6, 87.1, 66.7], hwb:[ 27.6, 37.6,  4.3]</v>
      </c>
      <c r="C127" s="36" t="str">
        <f>"rgb("&amp;U127&amp;" "&amp;V127&amp;" "&amp;W127&amp;")"</f>
        <v>rgb(244 164 96)</v>
      </c>
      <c r="D127" s="36" t="str">
        <f>"hsl("&amp;O127&amp;" "&amp;P127&amp;"% "&amp;Q127&amp;"%)"</f>
        <v>hsl(27.6 87.1% 66.7%)</v>
      </c>
      <c r="E127" s="36" t="str">
        <f>"hwb("&amp;R127&amp;" "&amp;S127&amp;"% "&amp;T127&amp;"%)"</f>
        <v>hwb(27.6 37.6% 4.3%)</v>
      </c>
      <c r="F127" s="35" t="str">
        <f>IF(U127&lt;10,"  ",IF(U127&lt;100," ", ""))&amp;U127</f>
        <v>244</v>
      </c>
      <c r="G127" s="34" t="str">
        <f>IF(V127&lt;10,"  ",IF(V127&lt;100," ", ""))&amp;V127</f>
        <v>164</v>
      </c>
      <c r="H127" s="33" t="str">
        <f>IF(W127&lt;10,"  ",IF(W127&lt;100," ", ""))&amp;W127</f>
        <v xml:space="preserve"> 96</v>
      </c>
      <c r="I127" s="35" t="str">
        <f>IF(X127&lt;10,"  ",IF(X127&lt;100," ", ""))&amp;TEXT(O127,"0.0")</f>
        <v xml:space="preserve"> 27.6</v>
      </c>
      <c r="J127" s="34" t="str">
        <f>IF(Y127&lt;10,"  ",IF(Y127&lt;100," ", ""))&amp;TEXT(P127,"0.0")</f>
        <v xml:space="preserve"> 87.1</v>
      </c>
      <c r="K127" s="33" t="str">
        <f>IF(Z127&lt;10,"  ",IF(Z127&lt;100," ", ""))&amp;TEXT(Q127,"0.0")</f>
        <v xml:space="preserve"> 66.7</v>
      </c>
      <c r="L127" s="35" t="str">
        <f>I127</f>
        <v xml:space="preserve"> 27.6</v>
      </c>
      <c r="M127" s="34" t="str">
        <f>IF(AA127&lt;10,"  ",IF(AA127&lt;100," ", ""))&amp;TEXT(S127,"0.0")</f>
        <v xml:space="preserve"> 37.6</v>
      </c>
      <c r="N127" s="33" t="str">
        <f>IF(AB127&lt;10,"  ",IF(AB127&lt;100," ", ""))&amp;TEXT(T127,"0.0")</f>
        <v xml:space="preserve">  4.3</v>
      </c>
      <c r="O127" s="32">
        <f>ROUND(X127,1)</f>
        <v>27.6</v>
      </c>
      <c r="P127" s="31">
        <f>ROUND(Y127,1)</f>
        <v>87.1</v>
      </c>
      <c r="Q127" s="30">
        <f>ROUND(Z127,1)</f>
        <v>66.7</v>
      </c>
      <c r="R127" s="32">
        <f>O127</f>
        <v>27.6</v>
      </c>
      <c r="S127" s="31">
        <f>ROUND(AA127,1)</f>
        <v>37.6</v>
      </c>
      <c r="T127" s="30">
        <f>ROUND(AB127,1)</f>
        <v>4.3</v>
      </c>
      <c r="U127" s="29">
        <v>244</v>
      </c>
      <c r="V127" s="28">
        <v>164</v>
      </c>
      <c r="W127" s="27">
        <v>96</v>
      </c>
      <c r="X127" s="25">
        <f>IF(AH127=0,0,IF(AG127=AC127,MOD((AD127-AE127)/AH127,6),IF(AG127=AD127,(AE127-AC127)/AH127+2,(AC127-AD127)/AH127+4)))*60</f>
        <v>27.567567567567568</v>
      </c>
      <c r="Y127" s="26">
        <f>IF(AH127=0,0,AH127/IF(Z127&lt;50,AI127,2-AI127)) *100</f>
        <v>87.058823529411782</v>
      </c>
      <c r="Z127" s="24">
        <f>AI127/2*100</f>
        <v>66.666666666666671</v>
      </c>
      <c r="AA127" s="25">
        <f>AF127*100</f>
        <v>37.647058823529413</v>
      </c>
      <c r="AB127" s="24">
        <f>(1-AG127)*100</f>
        <v>4.3137254901960738</v>
      </c>
      <c r="AC127" s="23">
        <f>U127/255</f>
        <v>0.95686274509803926</v>
      </c>
      <c r="AD127" s="22">
        <f>V127/255</f>
        <v>0.64313725490196083</v>
      </c>
      <c r="AE127" s="21">
        <f>W127/255</f>
        <v>0.37647058823529411</v>
      </c>
      <c r="AF127" s="23">
        <f>MIN(AC127:AE127)</f>
        <v>0.37647058823529411</v>
      </c>
      <c r="AG127" s="22">
        <f>MAX(AC127:AE127)</f>
        <v>0.95686274509803926</v>
      </c>
      <c r="AH127" s="22">
        <f>AG127-AF127</f>
        <v>0.58039215686274515</v>
      </c>
      <c r="AI127" s="21">
        <f>AG127+AF127</f>
        <v>1.3333333333333335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</row>
    <row r="128" spans="1:127" ht="13.7" customHeight="1" x14ac:dyDescent="0.3">
      <c r="A128" s="38" t="s">
        <v>21</v>
      </c>
      <c r="B128" s="37" t="str">
        <f>"rgb:["&amp;F128&amp;","&amp;G128&amp;","&amp;H128&amp;"]"&amp;", hsl:["&amp;I128&amp;","&amp;J128&amp;","&amp;K128&amp;"]"&amp;", hwb:["&amp;L128&amp;","&amp;M128&amp;","&amp;N128&amp;"]"</f>
        <v>rgb:[ 46,139, 87], hsl:[146.5, 50.3, 36.3], hwb:[146.5, 18.0, 45.5]</v>
      </c>
      <c r="C128" s="36" t="str">
        <f>"rgb("&amp;U128&amp;" "&amp;V128&amp;" "&amp;W128&amp;")"</f>
        <v>rgb(46 139 87)</v>
      </c>
      <c r="D128" s="36" t="str">
        <f>"hsl("&amp;O128&amp;" "&amp;P128&amp;"% "&amp;Q128&amp;"%)"</f>
        <v>hsl(146.5 50.3% 36.3%)</v>
      </c>
      <c r="E128" s="36" t="str">
        <f>"hwb("&amp;R128&amp;" "&amp;S128&amp;"% "&amp;T128&amp;"%)"</f>
        <v>hwb(146.5 18% 45.5%)</v>
      </c>
      <c r="F128" s="35" t="str">
        <f>IF(U128&lt;10,"  ",IF(U128&lt;100," ", ""))&amp;U128</f>
        <v xml:space="preserve"> 46</v>
      </c>
      <c r="G128" s="34" t="str">
        <f>IF(V128&lt;10,"  ",IF(V128&lt;100," ", ""))&amp;V128</f>
        <v>139</v>
      </c>
      <c r="H128" s="33" t="str">
        <f>IF(W128&lt;10,"  ",IF(W128&lt;100," ", ""))&amp;W128</f>
        <v xml:space="preserve"> 87</v>
      </c>
      <c r="I128" s="35" t="str">
        <f>IF(X128&lt;10,"  ",IF(X128&lt;100," ", ""))&amp;TEXT(O128,"0.0")</f>
        <v>146.5</v>
      </c>
      <c r="J128" s="34" t="str">
        <f>IF(Y128&lt;10,"  ",IF(Y128&lt;100," ", ""))&amp;TEXT(P128,"0.0")</f>
        <v xml:space="preserve"> 50.3</v>
      </c>
      <c r="K128" s="33" t="str">
        <f>IF(Z128&lt;10,"  ",IF(Z128&lt;100," ", ""))&amp;TEXT(Q128,"0.0")</f>
        <v xml:space="preserve"> 36.3</v>
      </c>
      <c r="L128" s="35" t="str">
        <f>I128</f>
        <v>146.5</v>
      </c>
      <c r="M128" s="34" t="str">
        <f>IF(AA128&lt;10,"  ",IF(AA128&lt;100," ", ""))&amp;TEXT(S128,"0.0")</f>
        <v xml:space="preserve"> 18.0</v>
      </c>
      <c r="N128" s="33" t="str">
        <f>IF(AB128&lt;10,"  ",IF(AB128&lt;100," ", ""))&amp;TEXT(T128,"0.0")</f>
        <v xml:space="preserve"> 45.5</v>
      </c>
      <c r="O128" s="32">
        <f>ROUND(X128,1)</f>
        <v>146.5</v>
      </c>
      <c r="P128" s="31">
        <f>ROUND(Y128,1)</f>
        <v>50.3</v>
      </c>
      <c r="Q128" s="30">
        <f>ROUND(Z128,1)</f>
        <v>36.299999999999997</v>
      </c>
      <c r="R128" s="32">
        <f>O128</f>
        <v>146.5</v>
      </c>
      <c r="S128" s="31">
        <f>ROUND(AA128,1)</f>
        <v>18</v>
      </c>
      <c r="T128" s="30">
        <f>ROUND(AB128,1)</f>
        <v>45.5</v>
      </c>
      <c r="U128" s="29">
        <v>46</v>
      </c>
      <c r="V128" s="28">
        <v>139</v>
      </c>
      <c r="W128" s="27">
        <v>87</v>
      </c>
      <c r="X128" s="25">
        <f>IF(AH128=0,0,IF(AG128=AC128,MOD((AD128-AE128)/AH128,6),IF(AG128=AD128,(AE128-AC128)/AH128+2,(AC128-AD128)/AH128+4)))*60</f>
        <v>146.45161290322582</v>
      </c>
      <c r="Y128" s="26">
        <f>IF(AH128=0,0,AH128/IF(Z128&lt;50,AI128,2-AI128)) *100</f>
        <v>50.27027027027026</v>
      </c>
      <c r="Z128" s="24">
        <f>AI128/2*100</f>
        <v>36.274509803921568</v>
      </c>
      <c r="AA128" s="25">
        <f>AF128*100</f>
        <v>18.03921568627451</v>
      </c>
      <c r="AB128" s="24">
        <f>(1-AG128)*100</f>
        <v>45.490196078431374</v>
      </c>
      <c r="AC128" s="23">
        <f>U128/255</f>
        <v>0.1803921568627451</v>
      </c>
      <c r="AD128" s="22">
        <f>V128/255</f>
        <v>0.54509803921568623</v>
      </c>
      <c r="AE128" s="21">
        <f>W128/255</f>
        <v>0.3411764705882353</v>
      </c>
      <c r="AF128" s="23">
        <f>MIN(AC128:AE128)</f>
        <v>0.1803921568627451</v>
      </c>
      <c r="AG128" s="22">
        <f>MAX(AC128:AE128)</f>
        <v>0.54509803921568623</v>
      </c>
      <c r="AH128" s="22">
        <f>AG128-AF128</f>
        <v>0.3647058823529411</v>
      </c>
      <c r="AI128" s="21">
        <f>AG128+AF128</f>
        <v>0.72549019607843135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</row>
    <row r="129" spans="1:127" ht="13.7" customHeight="1" x14ac:dyDescent="0.3">
      <c r="A129" s="38" t="s">
        <v>20</v>
      </c>
      <c r="B129" s="37" t="str">
        <f>"rgb:["&amp;F129&amp;","&amp;G129&amp;","&amp;H129&amp;"]"&amp;", hsl:["&amp;I129&amp;","&amp;J129&amp;","&amp;K129&amp;"]"&amp;", hwb:["&amp;L129&amp;","&amp;M129&amp;","&amp;N129&amp;"]"</f>
        <v>rgb:[255,245,238], hsl:[ 24.7,100.0, 96.7], hwb:[ 24.7, 93.3,  0.0]</v>
      </c>
      <c r="C129" s="36" t="str">
        <f>"rgb("&amp;U129&amp;" "&amp;V129&amp;" "&amp;W129&amp;")"</f>
        <v>rgb(255 245 238)</v>
      </c>
      <c r="D129" s="36" t="str">
        <f>"hsl("&amp;O129&amp;" "&amp;P129&amp;"% "&amp;Q129&amp;"%)"</f>
        <v>hsl(24.7 100% 96.7%)</v>
      </c>
      <c r="E129" s="36" t="str">
        <f>"hwb("&amp;R129&amp;" "&amp;S129&amp;"% "&amp;T129&amp;"%)"</f>
        <v>hwb(24.7 93.3% 0%)</v>
      </c>
      <c r="F129" s="35" t="str">
        <f>IF(U129&lt;10,"  ",IF(U129&lt;100," ", ""))&amp;U129</f>
        <v>255</v>
      </c>
      <c r="G129" s="34" t="str">
        <f>IF(V129&lt;10,"  ",IF(V129&lt;100," ", ""))&amp;V129</f>
        <v>245</v>
      </c>
      <c r="H129" s="33" t="str">
        <f>IF(W129&lt;10,"  ",IF(W129&lt;100," ", ""))&amp;W129</f>
        <v>238</v>
      </c>
      <c r="I129" s="35" t="str">
        <f>IF(X129&lt;10,"  ",IF(X129&lt;100," ", ""))&amp;TEXT(O129,"0.0")</f>
        <v xml:space="preserve"> 24.7</v>
      </c>
      <c r="J129" s="34" t="str">
        <f>IF(Y129&lt;10,"  ",IF(Y129&lt;100," ", ""))&amp;TEXT(P129,"0.0")</f>
        <v>100.0</v>
      </c>
      <c r="K129" s="33" t="str">
        <f>IF(Z129&lt;10,"  ",IF(Z129&lt;100," ", ""))&amp;TEXT(Q129,"0.0")</f>
        <v xml:space="preserve"> 96.7</v>
      </c>
      <c r="L129" s="35" t="str">
        <f>I129</f>
        <v xml:space="preserve"> 24.7</v>
      </c>
      <c r="M129" s="34" t="str">
        <f>IF(AA129&lt;10,"  ",IF(AA129&lt;100," ", ""))&amp;TEXT(S129,"0.0")</f>
        <v xml:space="preserve"> 93.3</v>
      </c>
      <c r="N129" s="33" t="str">
        <f>IF(AB129&lt;10,"  ",IF(AB129&lt;100," ", ""))&amp;TEXT(T129,"0.0")</f>
        <v xml:space="preserve">  0.0</v>
      </c>
      <c r="O129" s="32">
        <f>ROUND(X129,1)</f>
        <v>24.7</v>
      </c>
      <c r="P129" s="31">
        <f>ROUND(Y129,1)</f>
        <v>100</v>
      </c>
      <c r="Q129" s="30">
        <f>ROUND(Z129,1)</f>
        <v>96.7</v>
      </c>
      <c r="R129" s="32">
        <f>O129</f>
        <v>24.7</v>
      </c>
      <c r="S129" s="31">
        <f>ROUND(AA129,1)</f>
        <v>93.3</v>
      </c>
      <c r="T129" s="30">
        <f>ROUND(AB129,1)</f>
        <v>0</v>
      </c>
      <c r="U129" s="29">
        <v>255</v>
      </c>
      <c r="V129" s="28">
        <v>245</v>
      </c>
      <c r="W129" s="27">
        <v>238</v>
      </c>
      <c r="X129" s="25">
        <f>IF(AH129=0,0,IF(AG129=AC129,MOD((AD129-AE129)/AH129,6),IF(AG129=AD129,(AE129-AC129)/AH129+2,(AC129-AD129)/AH129+4)))*60</f>
        <v>24.705882352941195</v>
      </c>
      <c r="Y129" s="26">
        <f>IF(AH129=0,0,AH129/IF(Z129&lt;50,AI129,2-AI129)) *100</f>
        <v>100</v>
      </c>
      <c r="Z129" s="24">
        <f>AI129/2*100</f>
        <v>96.666666666666671</v>
      </c>
      <c r="AA129" s="25">
        <f>AF129*100</f>
        <v>93.333333333333329</v>
      </c>
      <c r="AB129" s="24">
        <f>(1-AG129)*100</f>
        <v>0</v>
      </c>
      <c r="AC129" s="23">
        <f>U129/255</f>
        <v>1</v>
      </c>
      <c r="AD129" s="22">
        <f>V129/255</f>
        <v>0.96078431372549022</v>
      </c>
      <c r="AE129" s="21">
        <f>W129/255</f>
        <v>0.93333333333333335</v>
      </c>
      <c r="AF129" s="23">
        <f>MIN(AC129:AE129)</f>
        <v>0.93333333333333335</v>
      </c>
      <c r="AG129" s="22">
        <f>MAX(AC129:AE129)</f>
        <v>1</v>
      </c>
      <c r="AH129" s="22">
        <f>AG129-AF129</f>
        <v>6.6666666666666652E-2</v>
      </c>
      <c r="AI129" s="21">
        <f>AG129+AF129</f>
        <v>1.9333333333333333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</row>
    <row r="130" spans="1:127" ht="13.7" customHeight="1" x14ac:dyDescent="0.3">
      <c r="A130" s="38" t="s">
        <v>19</v>
      </c>
      <c r="B130" s="37" t="str">
        <f>"rgb:["&amp;F130&amp;","&amp;G130&amp;","&amp;H130&amp;"]"&amp;", hsl:["&amp;I130&amp;","&amp;J130&amp;","&amp;K130&amp;"]"&amp;", hwb:["&amp;L130&amp;","&amp;M130&amp;","&amp;N130&amp;"]"</f>
        <v>rgb:[160, 82, 45], hsl:[ 19.3, 56.1, 40.2], hwb:[ 19.3, 17.6, 37.3]</v>
      </c>
      <c r="C130" s="36" t="str">
        <f>"rgb("&amp;U130&amp;" "&amp;V130&amp;" "&amp;W130&amp;")"</f>
        <v>rgb(160 82 45)</v>
      </c>
      <c r="D130" s="36" t="str">
        <f>"hsl("&amp;O130&amp;" "&amp;P130&amp;"% "&amp;Q130&amp;"%)"</f>
        <v>hsl(19.3 56.1% 40.2%)</v>
      </c>
      <c r="E130" s="36" t="str">
        <f>"hwb("&amp;R130&amp;" "&amp;S130&amp;"% "&amp;T130&amp;"%)"</f>
        <v>hwb(19.3 17.6% 37.3%)</v>
      </c>
      <c r="F130" s="35" t="str">
        <f>IF(U130&lt;10,"  ",IF(U130&lt;100," ", ""))&amp;U130</f>
        <v>160</v>
      </c>
      <c r="G130" s="34" t="str">
        <f>IF(V130&lt;10,"  ",IF(V130&lt;100," ", ""))&amp;V130</f>
        <v xml:space="preserve"> 82</v>
      </c>
      <c r="H130" s="33" t="str">
        <f>IF(W130&lt;10,"  ",IF(W130&lt;100," ", ""))&amp;W130</f>
        <v xml:space="preserve"> 45</v>
      </c>
      <c r="I130" s="35" t="str">
        <f>IF(X130&lt;10,"  ",IF(X130&lt;100," ", ""))&amp;TEXT(O130,"0.0")</f>
        <v xml:space="preserve"> 19.3</v>
      </c>
      <c r="J130" s="34" t="str">
        <f>IF(Y130&lt;10,"  ",IF(Y130&lt;100," ", ""))&amp;TEXT(P130,"0.0")</f>
        <v xml:space="preserve"> 56.1</v>
      </c>
      <c r="K130" s="33" t="str">
        <f>IF(Z130&lt;10,"  ",IF(Z130&lt;100," ", ""))&amp;TEXT(Q130,"0.0")</f>
        <v xml:space="preserve"> 40.2</v>
      </c>
      <c r="L130" s="35" t="str">
        <f>I130</f>
        <v xml:space="preserve"> 19.3</v>
      </c>
      <c r="M130" s="34" t="str">
        <f>IF(AA130&lt;10,"  ",IF(AA130&lt;100," ", ""))&amp;TEXT(S130,"0.0")</f>
        <v xml:space="preserve"> 17.6</v>
      </c>
      <c r="N130" s="33" t="str">
        <f>IF(AB130&lt;10,"  ",IF(AB130&lt;100," ", ""))&amp;TEXT(T130,"0.0")</f>
        <v xml:space="preserve"> 37.3</v>
      </c>
      <c r="O130" s="32">
        <f>ROUND(X130,1)</f>
        <v>19.3</v>
      </c>
      <c r="P130" s="31">
        <f>ROUND(Y130,1)</f>
        <v>56.1</v>
      </c>
      <c r="Q130" s="30">
        <f>ROUND(Z130,1)</f>
        <v>40.200000000000003</v>
      </c>
      <c r="R130" s="32">
        <f>O130</f>
        <v>19.3</v>
      </c>
      <c r="S130" s="31">
        <f>ROUND(AA130,1)</f>
        <v>17.600000000000001</v>
      </c>
      <c r="T130" s="30">
        <f>ROUND(AB130,1)</f>
        <v>37.299999999999997</v>
      </c>
      <c r="U130" s="29">
        <v>160</v>
      </c>
      <c r="V130" s="28">
        <v>82</v>
      </c>
      <c r="W130" s="27">
        <v>45</v>
      </c>
      <c r="X130" s="25">
        <f>IF(AH130=0,0,IF(AG130=AC130,MOD((AD130-AE130)/AH130,6),IF(AG130=AD130,(AE130-AC130)/AH130+2,(AC130-AD130)/AH130+4)))*60</f>
        <v>19.304347826086961</v>
      </c>
      <c r="Y130" s="26">
        <f>IF(AH130=0,0,AH130/IF(Z130&lt;50,AI130,2-AI130)) *100</f>
        <v>56.097560975609753</v>
      </c>
      <c r="Z130" s="24">
        <f>AI130/2*100</f>
        <v>40.196078431372548</v>
      </c>
      <c r="AA130" s="25">
        <f>AF130*100</f>
        <v>17.647058823529413</v>
      </c>
      <c r="AB130" s="24">
        <f>(1-AG130)*100</f>
        <v>37.254901960784316</v>
      </c>
      <c r="AC130" s="23">
        <f>U130/255</f>
        <v>0.62745098039215685</v>
      </c>
      <c r="AD130" s="22">
        <f>V130/255</f>
        <v>0.32156862745098042</v>
      </c>
      <c r="AE130" s="21">
        <f>W130/255</f>
        <v>0.17647058823529413</v>
      </c>
      <c r="AF130" s="23">
        <f>MIN(AC130:AE130)</f>
        <v>0.17647058823529413</v>
      </c>
      <c r="AG130" s="22">
        <f>MAX(AC130:AE130)</f>
        <v>0.62745098039215685</v>
      </c>
      <c r="AH130" s="22">
        <f>AG130-AF130</f>
        <v>0.4509803921568627</v>
      </c>
      <c r="AI130" s="21">
        <f>AG130+AF130</f>
        <v>0.80392156862745101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</row>
    <row r="131" spans="1:127" ht="13.7" customHeight="1" x14ac:dyDescent="0.3">
      <c r="A131" s="38" t="s">
        <v>18</v>
      </c>
      <c r="B131" s="37" t="str">
        <f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36" t="str">
        <f>"rgb("&amp;U131&amp;" "&amp;V131&amp;" "&amp;W131&amp;")"</f>
        <v>rgb(192 192 192)</v>
      </c>
      <c r="D131" s="36" t="str">
        <f>"hsl("&amp;O131&amp;" "&amp;P131&amp;"% "&amp;Q131&amp;"%)"</f>
        <v>hsl(0 0% 75.3%)</v>
      </c>
      <c r="E131" s="36" t="str">
        <f>"hwb("&amp;R131&amp;" "&amp;S131&amp;"% "&amp;T131&amp;"%)"</f>
        <v>hwb(0 75.3% 24.7%)</v>
      </c>
      <c r="F131" s="35" t="str">
        <f>IF(U131&lt;10,"  ",IF(U131&lt;100," ", ""))&amp;U131</f>
        <v>192</v>
      </c>
      <c r="G131" s="34" t="str">
        <f>IF(V131&lt;10,"  ",IF(V131&lt;100," ", ""))&amp;V131</f>
        <v>192</v>
      </c>
      <c r="H131" s="33" t="str">
        <f>IF(W131&lt;10,"  ",IF(W131&lt;100," ", ""))&amp;W131</f>
        <v>192</v>
      </c>
      <c r="I131" s="35" t="str">
        <f>IF(X131&lt;10,"  ",IF(X131&lt;100," ", ""))&amp;TEXT(O131,"0.0")</f>
        <v xml:space="preserve">  0.0</v>
      </c>
      <c r="J131" s="34" t="str">
        <f>IF(Y131&lt;10,"  ",IF(Y131&lt;100," ", ""))&amp;TEXT(P131,"0.0")</f>
        <v xml:space="preserve">  0.0</v>
      </c>
      <c r="K131" s="33" t="str">
        <f>IF(Z131&lt;10,"  ",IF(Z131&lt;100," ", ""))&amp;TEXT(Q131,"0.0")</f>
        <v xml:space="preserve"> 75.3</v>
      </c>
      <c r="L131" s="35" t="str">
        <f>I131</f>
        <v xml:space="preserve">  0.0</v>
      </c>
      <c r="M131" s="34" t="str">
        <f>IF(AA131&lt;10,"  ",IF(AA131&lt;100," ", ""))&amp;TEXT(S131,"0.0")</f>
        <v xml:space="preserve"> 75.3</v>
      </c>
      <c r="N131" s="33" t="str">
        <f>IF(AB131&lt;10,"  ",IF(AB131&lt;100," ", ""))&amp;TEXT(T131,"0.0")</f>
        <v xml:space="preserve"> 24.7</v>
      </c>
      <c r="O131" s="32">
        <f>ROUND(X131,1)</f>
        <v>0</v>
      </c>
      <c r="P131" s="31">
        <f>ROUND(Y131,1)</f>
        <v>0</v>
      </c>
      <c r="Q131" s="30">
        <f>ROUND(Z131,1)</f>
        <v>75.3</v>
      </c>
      <c r="R131" s="32">
        <f>O131</f>
        <v>0</v>
      </c>
      <c r="S131" s="31">
        <f>ROUND(AA131,1)</f>
        <v>75.3</v>
      </c>
      <c r="T131" s="30">
        <f>ROUND(AB131,1)</f>
        <v>24.7</v>
      </c>
      <c r="U131" s="29">
        <v>192</v>
      </c>
      <c r="V131" s="28">
        <v>192</v>
      </c>
      <c r="W131" s="27">
        <v>192</v>
      </c>
      <c r="X131" s="25">
        <f>IF(AH131=0,0,IF(AG131=AC131,MOD((AD131-AE131)/AH131,6),IF(AG131=AD131,(AE131-AC131)/AH131+2,(AC131-AD131)/AH131+4)))*60</f>
        <v>0</v>
      </c>
      <c r="Y131" s="26">
        <f>IF(AH131=0,0,AH131/IF(Z131&lt;50,AI131,2-AI131)) *100</f>
        <v>0</v>
      </c>
      <c r="Z131" s="24">
        <f>AI131/2*100</f>
        <v>75.294117647058826</v>
      </c>
      <c r="AA131" s="25">
        <f>AF131*100</f>
        <v>75.294117647058826</v>
      </c>
      <c r="AB131" s="24">
        <f>(1-AG131)*100</f>
        <v>24.705882352941178</v>
      </c>
      <c r="AC131" s="23">
        <f>U131/255</f>
        <v>0.75294117647058822</v>
      </c>
      <c r="AD131" s="22">
        <f>V131/255</f>
        <v>0.75294117647058822</v>
      </c>
      <c r="AE131" s="21">
        <f>W131/255</f>
        <v>0.75294117647058822</v>
      </c>
      <c r="AF131" s="23">
        <f>MIN(AC131:AE131)</f>
        <v>0.75294117647058822</v>
      </c>
      <c r="AG131" s="22">
        <f>MAX(AC131:AE131)</f>
        <v>0.75294117647058822</v>
      </c>
      <c r="AH131" s="22">
        <f>AG131-AF131</f>
        <v>0</v>
      </c>
      <c r="AI131" s="21">
        <f>AG131+AF131</f>
        <v>1.5058823529411764</v>
      </c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</row>
    <row r="132" spans="1:127" ht="13.7" customHeight="1" x14ac:dyDescent="0.3">
      <c r="A132" s="38" t="s">
        <v>17</v>
      </c>
      <c r="B132" s="37" t="str">
        <f>"rgb:["&amp;F132&amp;","&amp;G132&amp;","&amp;H132&amp;"]"&amp;", hsl:["&amp;I132&amp;","&amp;J132&amp;","&amp;K132&amp;"]"&amp;", hwb:["&amp;L132&amp;","&amp;M132&amp;","&amp;N132&amp;"]"</f>
        <v>rgb:[135,206,235], hsl:[197.4, 71.4, 72.5], hwb:[197.4, 52.9,  7.8]</v>
      </c>
      <c r="C132" s="36" t="str">
        <f>"rgb("&amp;U132&amp;" "&amp;V132&amp;" "&amp;W132&amp;")"</f>
        <v>rgb(135 206 235)</v>
      </c>
      <c r="D132" s="36" t="str">
        <f>"hsl("&amp;O132&amp;" "&amp;P132&amp;"% "&amp;Q132&amp;"%)"</f>
        <v>hsl(197.4 71.4% 72.5%)</v>
      </c>
      <c r="E132" s="36" t="str">
        <f>"hwb("&amp;R132&amp;" "&amp;S132&amp;"% "&amp;T132&amp;"%)"</f>
        <v>hwb(197.4 52.9% 7.8%)</v>
      </c>
      <c r="F132" s="35" t="str">
        <f>IF(U132&lt;10,"  ",IF(U132&lt;100," ", ""))&amp;U132</f>
        <v>135</v>
      </c>
      <c r="G132" s="34" t="str">
        <f>IF(V132&lt;10,"  ",IF(V132&lt;100," ", ""))&amp;V132</f>
        <v>206</v>
      </c>
      <c r="H132" s="33" t="str">
        <f>IF(W132&lt;10,"  ",IF(W132&lt;100," ", ""))&amp;W132</f>
        <v>235</v>
      </c>
      <c r="I132" s="35" t="str">
        <f>IF(X132&lt;10,"  ",IF(X132&lt;100," ", ""))&amp;TEXT(O132,"0.0")</f>
        <v>197.4</v>
      </c>
      <c r="J132" s="34" t="str">
        <f>IF(Y132&lt;10,"  ",IF(Y132&lt;100," ", ""))&amp;TEXT(P132,"0.0")</f>
        <v xml:space="preserve"> 71.4</v>
      </c>
      <c r="K132" s="33" t="str">
        <f>IF(Z132&lt;10,"  ",IF(Z132&lt;100," ", ""))&amp;TEXT(Q132,"0.0")</f>
        <v xml:space="preserve"> 72.5</v>
      </c>
      <c r="L132" s="35" t="str">
        <f>I132</f>
        <v>197.4</v>
      </c>
      <c r="M132" s="34" t="str">
        <f>IF(AA132&lt;10,"  ",IF(AA132&lt;100," ", ""))&amp;TEXT(S132,"0.0")</f>
        <v xml:space="preserve"> 52.9</v>
      </c>
      <c r="N132" s="33" t="str">
        <f>IF(AB132&lt;10,"  ",IF(AB132&lt;100," ", ""))&amp;TEXT(T132,"0.0")</f>
        <v xml:space="preserve">  7.8</v>
      </c>
      <c r="O132" s="32">
        <f>ROUND(X132,1)</f>
        <v>197.4</v>
      </c>
      <c r="P132" s="31">
        <f>ROUND(Y132,1)</f>
        <v>71.400000000000006</v>
      </c>
      <c r="Q132" s="30">
        <f>ROUND(Z132,1)</f>
        <v>72.5</v>
      </c>
      <c r="R132" s="32">
        <f>O132</f>
        <v>197.4</v>
      </c>
      <c r="S132" s="31">
        <f>ROUND(AA132,1)</f>
        <v>52.9</v>
      </c>
      <c r="T132" s="30">
        <f>ROUND(AB132,1)</f>
        <v>7.8</v>
      </c>
      <c r="U132" s="29">
        <v>135</v>
      </c>
      <c r="V132" s="28">
        <v>206</v>
      </c>
      <c r="W132" s="27">
        <v>235</v>
      </c>
      <c r="X132" s="25">
        <f>IF(AH132=0,0,IF(AG132=AC132,MOD((AD132-AE132)/AH132,6),IF(AG132=AD132,(AE132-AC132)/AH132+2,(AC132-AD132)/AH132+4)))*60</f>
        <v>197.4</v>
      </c>
      <c r="Y132" s="26">
        <f>IF(AH132=0,0,AH132/IF(Z132&lt;50,AI132,2-AI132)) *100</f>
        <v>71.428571428571402</v>
      </c>
      <c r="Z132" s="24">
        <f>AI132/2*100</f>
        <v>72.549019607843135</v>
      </c>
      <c r="AA132" s="25">
        <f>AF132*100</f>
        <v>52.941176470588239</v>
      </c>
      <c r="AB132" s="24">
        <f>(1-AG132)*100</f>
        <v>7.8431372549019667</v>
      </c>
      <c r="AC132" s="23">
        <f>U132/255</f>
        <v>0.52941176470588236</v>
      </c>
      <c r="AD132" s="22">
        <f>V132/255</f>
        <v>0.80784313725490198</v>
      </c>
      <c r="AE132" s="21">
        <f>W132/255</f>
        <v>0.92156862745098034</v>
      </c>
      <c r="AF132" s="23">
        <f>MIN(AC132:AE132)</f>
        <v>0.52941176470588236</v>
      </c>
      <c r="AG132" s="22">
        <f>MAX(AC132:AE132)</f>
        <v>0.92156862745098034</v>
      </c>
      <c r="AH132" s="22">
        <f>AG132-AF132</f>
        <v>0.39215686274509798</v>
      </c>
      <c r="AI132" s="21">
        <f>AG132+AF132</f>
        <v>1.4509803921568627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</row>
    <row r="133" spans="1:127" ht="13.7" customHeight="1" x14ac:dyDescent="0.3">
      <c r="A133" s="38" t="s">
        <v>16</v>
      </c>
      <c r="B133" s="37" t="str">
        <f>"rgb:["&amp;F133&amp;","&amp;G133&amp;","&amp;H133&amp;"]"&amp;", hsl:["&amp;I133&amp;","&amp;J133&amp;","&amp;K133&amp;"]"&amp;", hwb:["&amp;L133&amp;","&amp;M133&amp;","&amp;N133&amp;"]"</f>
        <v>rgb:[106, 90,205], hsl:[248.3, 53.5, 57.8], hwb:[248.3, 35.3, 19.6]</v>
      </c>
      <c r="C133" s="36" t="str">
        <f>"rgb("&amp;U133&amp;" "&amp;V133&amp;" "&amp;W133&amp;")"</f>
        <v>rgb(106 90 205)</v>
      </c>
      <c r="D133" s="36" t="str">
        <f>"hsl("&amp;O133&amp;" "&amp;P133&amp;"% "&amp;Q133&amp;"%)"</f>
        <v>hsl(248.3 53.5% 57.8%)</v>
      </c>
      <c r="E133" s="36" t="str">
        <f>"hwb("&amp;R133&amp;" "&amp;S133&amp;"% "&amp;T133&amp;"%)"</f>
        <v>hwb(248.3 35.3% 19.6%)</v>
      </c>
      <c r="F133" s="35" t="str">
        <f>IF(U133&lt;10,"  ",IF(U133&lt;100," ", ""))&amp;U133</f>
        <v>106</v>
      </c>
      <c r="G133" s="34" t="str">
        <f>IF(V133&lt;10,"  ",IF(V133&lt;100," ", ""))&amp;V133</f>
        <v xml:space="preserve"> 90</v>
      </c>
      <c r="H133" s="33" t="str">
        <f>IF(W133&lt;10,"  ",IF(W133&lt;100," ", ""))&amp;W133</f>
        <v>205</v>
      </c>
      <c r="I133" s="35" t="str">
        <f>IF(X133&lt;10,"  ",IF(X133&lt;100," ", ""))&amp;TEXT(O133,"0.0")</f>
        <v>248.3</v>
      </c>
      <c r="J133" s="34" t="str">
        <f>IF(Y133&lt;10,"  ",IF(Y133&lt;100," ", ""))&amp;TEXT(P133,"0.0")</f>
        <v xml:space="preserve"> 53.5</v>
      </c>
      <c r="K133" s="33" t="str">
        <f>IF(Z133&lt;10,"  ",IF(Z133&lt;100," ", ""))&amp;TEXT(Q133,"0.0")</f>
        <v xml:space="preserve"> 57.8</v>
      </c>
      <c r="L133" s="35" t="str">
        <f>I133</f>
        <v>248.3</v>
      </c>
      <c r="M133" s="34" t="str">
        <f>IF(AA133&lt;10,"  ",IF(AA133&lt;100," ", ""))&amp;TEXT(S133,"0.0")</f>
        <v xml:space="preserve"> 35.3</v>
      </c>
      <c r="N133" s="33" t="str">
        <f>IF(AB133&lt;10,"  ",IF(AB133&lt;100," ", ""))&amp;TEXT(T133,"0.0")</f>
        <v xml:space="preserve"> 19.6</v>
      </c>
      <c r="O133" s="32">
        <f>ROUND(X133,1)</f>
        <v>248.3</v>
      </c>
      <c r="P133" s="31">
        <f>ROUND(Y133,1)</f>
        <v>53.5</v>
      </c>
      <c r="Q133" s="30">
        <f>ROUND(Z133,1)</f>
        <v>57.8</v>
      </c>
      <c r="R133" s="32">
        <f>O133</f>
        <v>248.3</v>
      </c>
      <c r="S133" s="31">
        <f>ROUND(AA133,1)</f>
        <v>35.299999999999997</v>
      </c>
      <c r="T133" s="30">
        <f>ROUND(AB133,1)</f>
        <v>19.600000000000001</v>
      </c>
      <c r="U133" s="29">
        <v>106</v>
      </c>
      <c r="V133" s="28">
        <v>90</v>
      </c>
      <c r="W133" s="27">
        <v>205</v>
      </c>
      <c r="X133" s="25">
        <f>IF(AH133=0,0,IF(AG133=AC133,MOD((AD133-AE133)/AH133,6),IF(AG133=AD133,(AE133-AC133)/AH133+2,(AC133-AD133)/AH133+4)))*60</f>
        <v>248.34782608695653</v>
      </c>
      <c r="Y133" s="26">
        <f>IF(AH133=0,0,AH133/IF(Z133&lt;50,AI133,2-AI133)) *100</f>
        <v>53.488372093023258</v>
      </c>
      <c r="Z133" s="24">
        <f>AI133/2*100</f>
        <v>57.843137254901968</v>
      </c>
      <c r="AA133" s="25">
        <f>AF133*100</f>
        <v>35.294117647058826</v>
      </c>
      <c r="AB133" s="24">
        <f>(1-AG133)*100</f>
        <v>19.6078431372549</v>
      </c>
      <c r="AC133" s="23">
        <f>U133/255</f>
        <v>0.41568627450980394</v>
      </c>
      <c r="AD133" s="22">
        <f>V133/255</f>
        <v>0.35294117647058826</v>
      </c>
      <c r="AE133" s="21">
        <f>W133/255</f>
        <v>0.80392156862745101</v>
      </c>
      <c r="AF133" s="23">
        <f>MIN(AC133:AE133)</f>
        <v>0.35294117647058826</v>
      </c>
      <c r="AG133" s="22">
        <f>MAX(AC133:AE133)</f>
        <v>0.80392156862745101</v>
      </c>
      <c r="AH133" s="22">
        <f>AG133-AF133</f>
        <v>0.45098039215686275</v>
      </c>
      <c r="AI133" s="21">
        <f>AG133+AF133</f>
        <v>1.1568627450980393</v>
      </c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</row>
    <row r="134" spans="1:127" ht="13.7" customHeight="1" x14ac:dyDescent="0.3">
      <c r="A134" s="38" t="s">
        <v>15</v>
      </c>
      <c r="B134" s="37" t="str">
        <f>"rgb:["&amp;F134&amp;","&amp;G134&amp;","&amp;H134&amp;"]"&amp;", hsl:["&amp;I134&amp;","&amp;J134&amp;","&amp;K134&amp;"]"&amp;", hwb:["&amp;L134&amp;","&amp;M134&amp;","&amp;N134&amp;"]"</f>
        <v>rgb:[112,128,144], hsl:[210.0, 12.6, 50.2], hwb:[210.0, 43.9, 43.5]</v>
      </c>
      <c r="C134" s="36" t="str">
        <f>"rgb("&amp;U134&amp;" "&amp;V134&amp;" "&amp;W134&amp;")"</f>
        <v>rgb(112 128 144)</v>
      </c>
      <c r="D134" s="36" t="str">
        <f>"hsl("&amp;O134&amp;" "&amp;P134&amp;"% "&amp;Q134&amp;"%)"</f>
        <v>hsl(210 12.6% 50.2%)</v>
      </c>
      <c r="E134" s="36" t="str">
        <f>"hwb("&amp;R134&amp;" "&amp;S134&amp;"% "&amp;T134&amp;"%)"</f>
        <v>hwb(210 43.9% 43.5%)</v>
      </c>
      <c r="F134" s="35" t="str">
        <f>IF(U134&lt;10,"  ",IF(U134&lt;100," ", ""))&amp;U134</f>
        <v>112</v>
      </c>
      <c r="G134" s="34" t="str">
        <f>IF(V134&lt;10,"  ",IF(V134&lt;100," ", ""))&amp;V134</f>
        <v>128</v>
      </c>
      <c r="H134" s="33" t="str">
        <f>IF(W134&lt;10,"  ",IF(W134&lt;100," ", ""))&amp;W134</f>
        <v>144</v>
      </c>
      <c r="I134" s="35" t="str">
        <f>IF(X134&lt;10,"  ",IF(X134&lt;100," ", ""))&amp;TEXT(O134,"0.0")</f>
        <v>210.0</v>
      </c>
      <c r="J134" s="34" t="str">
        <f>IF(Y134&lt;10,"  ",IF(Y134&lt;100," ", ""))&amp;TEXT(P134,"0.0")</f>
        <v xml:space="preserve"> 12.6</v>
      </c>
      <c r="K134" s="33" t="str">
        <f>IF(Z134&lt;10,"  ",IF(Z134&lt;100," ", ""))&amp;TEXT(Q134,"0.0")</f>
        <v xml:space="preserve"> 50.2</v>
      </c>
      <c r="L134" s="35" t="str">
        <f>I134</f>
        <v>210.0</v>
      </c>
      <c r="M134" s="34" t="str">
        <f>IF(AA134&lt;10,"  ",IF(AA134&lt;100," ", ""))&amp;TEXT(S134,"0.0")</f>
        <v xml:space="preserve"> 43.9</v>
      </c>
      <c r="N134" s="33" t="str">
        <f>IF(AB134&lt;10,"  ",IF(AB134&lt;100," ", ""))&amp;TEXT(T134,"0.0")</f>
        <v xml:space="preserve"> 43.5</v>
      </c>
      <c r="O134" s="32">
        <f>ROUND(X134,1)</f>
        <v>210</v>
      </c>
      <c r="P134" s="31">
        <f>ROUND(Y134,1)</f>
        <v>12.6</v>
      </c>
      <c r="Q134" s="30">
        <f>ROUND(Z134,1)</f>
        <v>50.2</v>
      </c>
      <c r="R134" s="32">
        <f>O134</f>
        <v>210</v>
      </c>
      <c r="S134" s="31">
        <f>ROUND(AA134,1)</f>
        <v>43.9</v>
      </c>
      <c r="T134" s="30">
        <f>ROUND(AB134,1)</f>
        <v>43.5</v>
      </c>
      <c r="U134" s="29">
        <v>112</v>
      </c>
      <c r="V134" s="28">
        <v>128</v>
      </c>
      <c r="W134" s="27">
        <v>144</v>
      </c>
      <c r="X134" s="25">
        <f>IF(AH134=0,0,IF(AG134=AC134,MOD((AD134-AE134)/AH134,6),IF(AG134=AD134,(AE134-AC134)/AH134+2,(AC134-AD134)/AH134+4)))*60</f>
        <v>210</v>
      </c>
      <c r="Y134" s="26">
        <f>IF(AH134=0,0,AH134/IF(Z134&lt;50,AI134,2-AI134)) *100</f>
        <v>12.598425196850393</v>
      </c>
      <c r="Z134" s="24">
        <f>AI134/2*100</f>
        <v>50.196078431372548</v>
      </c>
      <c r="AA134" s="25">
        <f>AF134*100</f>
        <v>43.921568627450981</v>
      </c>
      <c r="AB134" s="24">
        <f>(1-AG134)*100</f>
        <v>43.529411764705884</v>
      </c>
      <c r="AC134" s="23">
        <f>U134/255</f>
        <v>0.4392156862745098</v>
      </c>
      <c r="AD134" s="22">
        <f>V134/255</f>
        <v>0.50196078431372548</v>
      </c>
      <c r="AE134" s="21">
        <f>W134/255</f>
        <v>0.56470588235294117</v>
      </c>
      <c r="AF134" s="23">
        <f>MIN(AC134:AE134)</f>
        <v>0.4392156862745098</v>
      </c>
      <c r="AG134" s="22">
        <f>MAX(AC134:AE134)</f>
        <v>0.56470588235294117</v>
      </c>
      <c r="AH134" s="22">
        <f>AG134-AF134</f>
        <v>0.12549019607843137</v>
      </c>
      <c r="AI134" s="21">
        <f>AG134+AF134</f>
        <v>1.003921568627451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</row>
    <row r="135" spans="1:127" ht="13.7" customHeight="1" x14ac:dyDescent="0.3">
      <c r="A135" s="38" t="s">
        <v>14</v>
      </c>
      <c r="B135" s="37" t="str">
        <f>"rgb:["&amp;F135&amp;","&amp;G135&amp;","&amp;H135&amp;"]"&amp;", hsl:["&amp;I135&amp;","&amp;J135&amp;","&amp;K135&amp;"]"&amp;", hwb:["&amp;L135&amp;","&amp;M135&amp;","&amp;N135&amp;"]"</f>
        <v>rgb:[112,128,144], hsl:[210.0, 12.6, 50.2], hwb:[210.0, 43.9, 43.5]</v>
      </c>
      <c r="C135" s="36" t="str">
        <f>"rgb("&amp;U135&amp;" "&amp;V135&amp;" "&amp;W135&amp;")"</f>
        <v>rgb(112 128 144)</v>
      </c>
      <c r="D135" s="36" t="str">
        <f>"hsl("&amp;O135&amp;" "&amp;P135&amp;"% "&amp;Q135&amp;"%)"</f>
        <v>hsl(210 12.6% 50.2%)</v>
      </c>
      <c r="E135" s="36" t="str">
        <f>"hwb("&amp;R135&amp;" "&amp;S135&amp;"% "&amp;T135&amp;"%)"</f>
        <v>hwb(210 43.9% 43.5%)</v>
      </c>
      <c r="F135" s="35" t="str">
        <f>IF(U135&lt;10,"  ",IF(U135&lt;100," ", ""))&amp;U135</f>
        <v>112</v>
      </c>
      <c r="G135" s="34" t="str">
        <f>IF(V135&lt;10,"  ",IF(V135&lt;100," ", ""))&amp;V135</f>
        <v>128</v>
      </c>
      <c r="H135" s="33" t="str">
        <f>IF(W135&lt;10,"  ",IF(W135&lt;100," ", ""))&amp;W135</f>
        <v>144</v>
      </c>
      <c r="I135" s="35" t="str">
        <f>IF(X135&lt;10,"  ",IF(X135&lt;100," ", ""))&amp;TEXT(O135,"0.0")</f>
        <v>210.0</v>
      </c>
      <c r="J135" s="34" t="str">
        <f>IF(Y135&lt;10,"  ",IF(Y135&lt;100," ", ""))&amp;TEXT(P135,"0.0")</f>
        <v xml:space="preserve"> 12.6</v>
      </c>
      <c r="K135" s="33" t="str">
        <f>IF(Z135&lt;10,"  ",IF(Z135&lt;100," ", ""))&amp;TEXT(Q135,"0.0")</f>
        <v xml:space="preserve"> 50.2</v>
      </c>
      <c r="L135" s="35" t="str">
        <f>I135</f>
        <v>210.0</v>
      </c>
      <c r="M135" s="34" t="str">
        <f>IF(AA135&lt;10,"  ",IF(AA135&lt;100," ", ""))&amp;TEXT(S135,"0.0")</f>
        <v xml:space="preserve"> 43.9</v>
      </c>
      <c r="N135" s="33" t="str">
        <f>IF(AB135&lt;10,"  ",IF(AB135&lt;100," ", ""))&amp;TEXT(T135,"0.0")</f>
        <v xml:space="preserve"> 43.5</v>
      </c>
      <c r="O135" s="32">
        <f>ROUND(X135,1)</f>
        <v>210</v>
      </c>
      <c r="P135" s="31">
        <f>ROUND(Y135,1)</f>
        <v>12.6</v>
      </c>
      <c r="Q135" s="30">
        <f>ROUND(Z135,1)</f>
        <v>50.2</v>
      </c>
      <c r="R135" s="32">
        <f>O135</f>
        <v>210</v>
      </c>
      <c r="S135" s="31">
        <f>ROUND(AA135,1)</f>
        <v>43.9</v>
      </c>
      <c r="T135" s="30">
        <f>ROUND(AB135,1)</f>
        <v>43.5</v>
      </c>
      <c r="U135" s="29">
        <v>112</v>
      </c>
      <c r="V135" s="28">
        <v>128</v>
      </c>
      <c r="W135" s="27">
        <v>144</v>
      </c>
      <c r="X135" s="25">
        <f>IF(AH135=0,0,IF(AG135=AC135,MOD((AD135-AE135)/AH135,6),IF(AG135=AD135,(AE135-AC135)/AH135+2,(AC135-AD135)/AH135+4)))*60</f>
        <v>210</v>
      </c>
      <c r="Y135" s="26">
        <f>IF(AH135=0,0,AH135/IF(Z135&lt;50,AI135,2-AI135)) *100</f>
        <v>12.598425196850393</v>
      </c>
      <c r="Z135" s="24">
        <f>AI135/2*100</f>
        <v>50.196078431372548</v>
      </c>
      <c r="AA135" s="25">
        <f>AF135*100</f>
        <v>43.921568627450981</v>
      </c>
      <c r="AB135" s="24">
        <f>(1-AG135)*100</f>
        <v>43.529411764705884</v>
      </c>
      <c r="AC135" s="23">
        <f>U135/255</f>
        <v>0.4392156862745098</v>
      </c>
      <c r="AD135" s="22">
        <f>V135/255</f>
        <v>0.50196078431372548</v>
      </c>
      <c r="AE135" s="21">
        <f>W135/255</f>
        <v>0.56470588235294117</v>
      </c>
      <c r="AF135" s="23">
        <f>MIN(AC135:AE135)</f>
        <v>0.4392156862745098</v>
      </c>
      <c r="AG135" s="22">
        <f>MAX(AC135:AE135)</f>
        <v>0.56470588235294117</v>
      </c>
      <c r="AH135" s="22">
        <f>AG135-AF135</f>
        <v>0.12549019607843137</v>
      </c>
      <c r="AI135" s="21">
        <f>AG135+AF135</f>
        <v>1.003921568627451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</row>
    <row r="136" spans="1:127" ht="13.7" customHeight="1" x14ac:dyDescent="0.3">
      <c r="A136" s="38" t="s">
        <v>13</v>
      </c>
      <c r="B136" s="37" t="str">
        <f>"rgb:["&amp;F136&amp;","&amp;G136&amp;","&amp;H136&amp;"]"&amp;", hsl:["&amp;I136&amp;","&amp;J136&amp;","&amp;K136&amp;"]"&amp;", hwb:["&amp;L136&amp;","&amp;M136&amp;","&amp;N136&amp;"]"</f>
        <v>rgb:[255,250,250], hsl:[  0.0,100.0, 99.0], hwb:[  0.0, 98.0,  0.0]</v>
      </c>
      <c r="C136" s="36" t="str">
        <f>"rgb("&amp;U136&amp;" "&amp;V136&amp;" "&amp;W136&amp;")"</f>
        <v>rgb(255 250 250)</v>
      </c>
      <c r="D136" s="36" t="str">
        <f>"hsl("&amp;O136&amp;" "&amp;P136&amp;"% "&amp;Q136&amp;"%)"</f>
        <v>hsl(0 100% 99%)</v>
      </c>
      <c r="E136" s="36" t="str">
        <f>"hwb("&amp;R136&amp;" "&amp;S136&amp;"% "&amp;T136&amp;"%)"</f>
        <v>hwb(0 98% 0%)</v>
      </c>
      <c r="F136" s="35" t="str">
        <f>IF(U136&lt;10,"  ",IF(U136&lt;100," ", ""))&amp;U136</f>
        <v>255</v>
      </c>
      <c r="G136" s="34" t="str">
        <f>IF(V136&lt;10,"  ",IF(V136&lt;100," ", ""))&amp;V136</f>
        <v>250</v>
      </c>
      <c r="H136" s="33" t="str">
        <f>IF(W136&lt;10,"  ",IF(W136&lt;100," ", ""))&amp;W136</f>
        <v>250</v>
      </c>
      <c r="I136" s="35" t="str">
        <f>IF(X136&lt;10,"  ",IF(X136&lt;100," ", ""))&amp;TEXT(O136,"0.0")</f>
        <v xml:space="preserve">  0.0</v>
      </c>
      <c r="J136" s="34" t="str">
        <f>IF(Y136&lt;10,"  ",IF(Y136&lt;100," ", ""))&amp;TEXT(P136,"0.0")</f>
        <v>100.0</v>
      </c>
      <c r="K136" s="33" t="str">
        <f>IF(Z136&lt;10,"  ",IF(Z136&lt;100," ", ""))&amp;TEXT(Q136,"0.0")</f>
        <v xml:space="preserve"> 99.0</v>
      </c>
      <c r="L136" s="35" t="str">
        <f>I136</f>
        <v xml:space="preserve">  0.0</v>
      </c>
      <c r="M136" s="34" t="str">
        <f>IF(AA136&lt;10,"  ",IF(AA136&lt;100," ", ""))&amp;TEXT(S136,"0.0")</f>
        <v xml:space="preserve"> 98.0</v>
      </c>
      <c r="N136" s="33" t="str">
        <f>IF(AB136&lt;10,"  ",IF(AB136&lt;100," ", ""))&amp;TEXT(T136,"0.0")</f>
        <v xml:space="preserve">  0.0</v>
      </c>
      <c r="O136" s="32">
        <f>ROUND(X136,1)</f>
        <v>0</v>
      </c>
      <c r="P136" s="31">
        <f>ROUND(Y136,1)</f>
        <v>100</v>
      </c>
      <c r="Q136" s="30">
        <f>ROUND(Z136,1)</f>
        <v>99</v>
      </c>
      <c r="R136" s="32">
        <f>O136</f>
        <v>0</v>
      </c>
      <c r="S136" s="31">
        <f>ROUND(AA136,1)</f>
        <v>98</v>
      </c>
      <c r="T136" s="30">
        <f>ROUND(AB136,1)</f>
        <v>0</v>
      </c>
      <c r="U136" s="29">
        <v>255</v>
      </c>
      <c r="V136" s="28">
        <v>250</v>
      </c>
      <c r="W136" s="27">
        <v>250</v>
      </c>
      <c r="X136" s="25">
        <f>IF(AH136=0,0,IF(AG136=AC136,MOD((AD136-AE136)/AH136,6),IF(AG136=AD136,(AE136-AC136)/AH136+2,(AC136-AD136)/AH136+4)))*60</f>
        <v>0</v>
      </c>
      <c r="Y136" s="26">
        <f>IF(AH136=0,0,AH136/IF(Z136&lt;50,AI136,2-AI136)) *100</f>
        <v>100.00000000000058</v>
      </c>
      <c r="Z136" s="24">
        <f>AI136/2*100</f>
        <v>99.019607843137265</v>
      </c>
      <c r="AA136" s="25">
        <f>AF136*100</f>
        <v>98.039215686274503</v>
      </c>
      <c r="AB136" s="24">
        <f>(1-AG136)*100</f>
        <v>0</v>
      </c>
      <c r="AC136" s="23">
        <f>U136/255</f>
        <v>1</v>
      </c>
      <c r="AD136" s="22">
        <f>V136/255</f>
        <v>0.98039215686274506</v>
      </c>
      <c r="AE136" s="21">
        <f>W136/255</f>
        <v>0.98039215686274506</v>
      </c>
      <c r="AF136" s="23">
        <f>MIN(AC136:AE136)</f>
        <v>0.98039215686274506</v>
      </c>
      <c r="AG136" s="22">
        <f>MAX(AC136:AE136)</f>
        <v>1</v>
      </c>
      <c r="AH136" s="22">
        <f>AG136-AF136</f>
        <v>1.9607843137254943E-2</v>
      </c>
      <c r="AI136" s="21">
        <f>AG136+AF136</f>
        <v>1.9803921568627452</v>
      </c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</row>
    <row r="137" spans="1:127" ht="13.7" customHeight="1" x14ac:dyDescent="0.3">
      <c r="A137" s="38" t="s">
        <v>12</v>
      </c>
      <c r="B137" s="37" t="str">
        <f>"rgb:["&amp;F137&amp;","&amp;G137&amp;","&amp;H137&amp;"]"&amp;", hsl:["&amp;I137&amp;","&amp;J137&amp;","&amp;K137&amp;"]"&amp;", hwb:["&amp;L137&amp;","&amp;M137&amp;","&amp;N137&amp;"]"</f>
        <v>rgb:[  0,255,127], hsl:[149.9,100.0, 50.0], hwb:[149.9,  0.0,  0.0]</v>
      </c>
      <c r="C137" s="36" t="str">
        <f>"rgb("&amp;U137&amp;" "&amp;V137&amp;" "&amp;W137&amp;")"</f>
        <v>rgb(0 255 127)</v>
      </c>
      <c r="D137" s="36" t="str">
        <f>"hsl("&amp;O137&amp;" "&amp;P137&amp;"% "&amp;Q137&amp;"%)"</f>
        <v>hsl(149.9 100% 50%)</v>
      </c>
      <c r="E137" s="36" t="str">
        <f>"hwb("&amp;R137&amp;" "&amp;S137&amp;"% "&amp;T137&amp;"%)"</f>
        <v>hwb(149.9 0% 0%)</v>
      </c>
      <c r="F137" s="35" t="str">
        <f>IF(U137&lt;10,"  ",IF(U137&lt;100," ", ""))&amp;U137</f>
        <v xml:space="preserve">  0</v>
      </c>
      <c r="G137" s="34" t="str">
        <f>IF(V137&lt;10,"  ",IF(V137&lt;100," ", ""))&amp;V137</f>
        <v>255</v>
      </c>
      <c r="H137" s="33" t="str">
        <f>IF(W137&lt;10,"  ",IF(W137&lt;100," ", ""))&amp;W137</f>
        <v>127</v>
      </c>
      <c r="I137" s="35" t="str">
        <f>IF(X137&lt;10,"  ",IF(X137&lt;100," ", ""))&amp;TEXT(O137,"0.0")</f>
        <v>149.9</v>
      </c>
      <c r="J137" s="34" t="str">
        <f>IF(Y137&lt;10,"  ",IF(Y137&lt;100," ", ""))&amp;TEXT(P137,"0.0")</f>
        <v>100.0</v>
      </c>
      <c r="K137" s="33" t="str">
        <f>IF(Z137&lt;10,"  ",IF(Z137&lt;100," ", ""))&amp;TEXT(Q137,"0.0")</f>
        <v xml:space="preserve"> 50.0</v>
      </c>
      <c r="L137" s="35" t="str">
        <f>I137</f>
        <v>149.9</v>
      </c>
      <c r="M137" s="34" t="str">
        <f>IF(AA137&lt;10,"  ",IF(AA137&lt;100," ", ""))&amp;TEXT(S137,"0.0")</f>
        <v xml:space="preserve">  0.0</v>
      </c>
      <c r="N137" s="33" t="str">
        <f>IF(AB137&lt;10,"  ",IF(AB137&lt;100," ", ""))&amp;TEXT(T137,"0.0")</f>
        <v xml:space="preserve">  0.0</v>
      </c>
      <c r="O137" s="32">
        <f>ROUND(X137,1)</f>
        <v>149.9</v>
      </c>
      <c r="P137" s="31">
        <f>ROUND(Y137,1)</f>
        <v>100</v>
      </c>
      <c r="Q137" s="30">
        <f>ROUND(Z137,1)</f>
        <v>50</v>
      </c>
      <c r="R137" s="32">
        <f>O137</f>
        <v>149.9</v>
      </c>
      <c r="S137" s="31">
        <f>ROUND(AA137,1)</f>
        <v>0</v>
      </c>
      <c r="T137" s="30">
        <f>ROUND(AB137,1)</f>
        <v>0</v>
      </c>
      <c r="U137" s="29">
        <v>0</v>
      </c>
      <c r="V137" s="28">
        <v>255</v>
      </c>
      <c r="W137" s="27">
        <v>127</v>
      </c>
      <c r="X137" s="25">
        <f>IF(AH137=0,0,IF(AG137=AC137,MOD((AD137-AE137)/AH137,6),IF(AG137=AD137,(AE137-AC137)/AH137+2,(AC137-AD137)/AH137+4)))*60</f>
        <v>149.88235294117646</v>
      </c>
      <c r="Y137" s="26">
        <f>IF(AH137=0,0,AH137/IF(Z137&lt;50,AI137,2-AI137)) *100</f>
        <v>100</v>
      </c>
      <c r="Z137" s="24">
        <f>AI137/2*100</f>
        <v>50</v>
      </c>
      <c r="AA137" s="25">
        <f>AF137*100</f>
        <v>0</v>
      </c>
      <c r="AB137" s="24">
        <f>(1-AG137)*100</f>
        <v>0</v>
      </c>
      <c r="AC137" s="23">
        <f>U137/255</f>
        <v>0</v>
      </c>
      <c r="AD137" s="22">
        <f>V137/255</f>
        <v>1</v>
      </c>
      <c r="AE137" s="21">
        <f>W137/255</f>
        <v>0.49803921568627452</v>
      </c>
      <c r="AF137" s="23">
        <f>MIN(AC137:AE137)</f>
        <v>0</v>
      </c>
      <c r="AG137" s="22">
        <f>MAX(AC137:AE137)</f>
        <v>1</v>
      </c>
      <c r="AH137" s="22">
        <f>AG137-AF137</f>
        <v>1</v>
      </c>
      <c r="AI137" s="21">
        <f>AG137+AF137</f>
        <v>1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</row>
    <row r="138" spans="1:127" ht="13.7" customHeight="1" x14ac:dyDescent="0.3">
      <c r="A138" s="38" t="s">
        <v>11</v>
      </c>
      <c r="B138" s="37" t="str">
        <f>"rgb:["&amp;F138&amp;","&amp;G138&amp;","&amp;H138&amp;"]"&amp;", hsl:["&amp;I138&amp;","&amp;J138&amp;","&amp;K138&amp;"]"&amp;", hwb:["&amp;L138&amp;","&amp;M138&amp;","&amp;N138&amp;"]"</f>
        <v>rgb:[ 70,130,180], hsl:[207.3, 44.0, 49.0], hwb:[207.3, 27.5, 29.4]</v>
      </c>
      <c r="C138" s="36" t="str">
        <f>"rgb("&amp;U138&amp;" "&amp;V138&amp;" "&amp;W138&amp;")"</f>
        <v>rgb(70 130 180)</v>
      </c>
      <c r="D138" s="36" t="str">
        <f>"hsl("&amp;O138&amp;" "&amp;P138&amp;"% "&amp;Q138&amp;"%)"</f>
        <v>hsl(207.3 44% 49%)</v>
      </c>
      <c r="E138" s="36" t="str">
        <f>"hwb("&amp;R138&amp;" "&amp;S138&amp;"% "&amp;T138&amp;"%)"</f>
        <v>hwb(207.3 27.5% 29.4%)</v>
      </c>
      <c r="F138" s="35" t="str">
        <f>IF(U138&lt;10,"  ",IF(U138&lt;100," ", ""))&amp;U138</f>
        <v xml:space="preserve"> 70</v>
      </c>
      <c r="G138" s="34" t="str">
        <f>IF(V138&lt;10,"  ",IF(V138&lt;100," ", ""))&amp;V138</f>
        <v>130</v>
      </c>
      <c r="H138" s="33" t="str">
        <f>IF(W138&lt;10,"  ",IF(W138&lt;100," ", ""))&amp;W138</f>
        <v>180</v>
      </c>
      <c r="I138" s="35" t="str">
        <f>IF(X138&lt;10,"  ",IF(X138&lt;100," ", ""))&amp;TEXT(O138,"0.0")</f>
        <v>207.3</v>
      </c>
      <c r="J138" s="34" t="str">
        <f>IF(Y138&lt;10,"  ",IF(Y138&lt;100," ", ""))&amp;TEXT(P138,"0.0")</f>
        <v xml:space="preserve"> 44.0</v>
      </c>
      <c r="K138" s="33" t="str">
        <f>IF(Z138&lt;10,"  ",IF(Z138&lt;100," ", ""))&amp;TEXT(Q138,"0.0")</f>
        <v xml:space="preserve"> 49.0</v>
      </c>
      <c r="L138" s="35" t="str">
        <f>I138</f>
        <v>207.3</v>
      </c>
      <c r="M138" s="34" t="str">
        <f>IF(AA138&lt;10,"  ",IF(AA138&lt;100," ", ""))&amp;TEXT(S138,"0.0")</f>
        <v xml:space="preserve"> 27.5</v>
      </c>
      <c r="N138" s="33" t="str">
        <f>IF(AB138&lt;10,"  ",IF(AB138&lt;100," ", ""))&amp;TEXT(T138,"0.0")</f>
        <v xml:space="preserve"> 29.4</v>
      </c>
      <c r="O138" s="32">
        <f>ROUND(X138,1)</f>
        <v>207.3</v>
      </c>
      <c r="P138" s="31">
        <f>ROUND(Y138,1)</f>
        <v>44</v>
      </c>
      <c r="Q138" s="30">
        <f>ROUND(Z138,1)</f>
        <v>49</v>
      </c>
      <c r="R138" s="32">
        <f>O138</f>
        <v>207.3</v>
      </c>
      <c r="S138" s="31">
        <f>ROUND(AA138,1)</f>
        <v>27.5</v>
      </c>
      <c r="T138" s="30">
        <f>ROUND(AB138,1)</f>
        <v>29.4</v>
      </c>
      <c r="U138" s="29">
        <v>70</v>
      </c>
      <c r="V138" s="28">
        <v>130</v>
      </c>
      <c r="W138" s="27">
        <v>180</v>
      </c>
      <c r="X138" s="25">
        <f>IF(AH138=0,0,IF(AG138=AC138,MOD((AD138-AE138)/AH138,6),IF(AG138=AD138,(AE138-AC138)/AH138+2,(AC138-AD138)/AH138+4)))*60</f>
        <v>207.27272727272728</v>
      </c>
      <c r="Y138" s="26">
        <f>IF(AH138=0,0,AH138/IF(Z138&lt;50,AI138,2-AI138)) *100</f>
        <v>44</v>
      </c>
      <c r="Z138" s="24">
        <f>AI138/2*100</f>
        <v>49.019607843137258</v>
      </c>
      <c r="AA138" s="25">
        <f>AF138*100</f>
        <v>27.450980392156865</v>
      </c>
      <c r="AB138" s="24">
        <f>(1-AG138)*100</f>
        <v>29.411764705882348</v>
      </c>
      <c r="AC138" s="23">
        <f>U138/255</f>
        <v>0.27450980392156865</v>
      </c>
      <c r="AD138" s="22">
        <f>V138/255</f>
        <v>0.50980392156862742</v>
      </c>
      <c r="AE138" s="21">
        <f>W138/255</f>
        <v>0.70588235294117652</v>
      </c>
      <c r="AF138" s="23">
        <f>MIN(AC138:AE138)</f>
        <v>0.27450980392156865</v>
      </c>
      <c r="AG138" s="22">
        <f>MAX(AC138:AE138)</f>
        <v>0.70588235294117652</v>
      </c>
      <c r="AH138" s="22">
        <f>AG138-AF138</f>
        <v>0.43137254901960786</v>
      </c>
      <c r="AI138" s="21">
        <f>AG138+AF138</f>
        <v>0.98039215686274517</v>
      </c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</row>
    <row r="139" spans="1:127" ht="13.7" customHeight="1" x14ac:dyDescent="0.3">
      <c r="A139" s="38" t="s">
        <v>10</v>
      </c>
      <c r="B139" s="37" t="str">
        <f>"rgb:["&amp;F139&amp;","&amp;G139&amp;","&amp;H139&amp;"]"&amp;", hsl:["&amp;I139&amp;","&amp;J139&amp;","&amp;K139&amp;"]"&amp;", hwb:["&amp;L139&amp;","&amp;M139&amp;","&amp;N139&amp;"]"</f>
        <v>rgb:[210,180,140], hsl:[ 34.3, 43.8, 68.6], hwb:[ 34.3, 54.9, 17.6]</v>
      </c>
      <c r="C139" s="36" t="str">
        <f>"rgb("&amp;U139&amp;" "&amp;V139&amp;" "&amp;W139&amp;")"</f>
        <v>rgb(210 180 140)</v>
      </c>
      <c r="D139" s="36" t="str">
        <f>"hsl("&amp;O139&amp;" "&amp;P139&amp;"% "&amp;Q139&amp;"%)"</f>
        <v>hsl(34.3 43.8% 68.6%)</v>
      </c>
      <c r="E139" s="36" t="str">
        <f>"hwb("&amp;R139&amp;" "&amp;S139&amp;"% "&amp;T139&amp;"%)"</f>
        <v>hwb(34.3 54.9% 17.6%)</v>
      </c>
      <c r="F139" s="35" t="str">
        <f>IF(U139&lt;10,"  ",IF(U139&lt;100," ", ""))&amp;U139</f>
        <v>210</v>
      </c>
      <c r="G139" s="34" t="str">
        <f>IF(V139&lt;10,"  ",IF(V139&lt;100," ", ""))&amp;V139</f>
        <v>180</v>
      </c>
      <c r="H139" s="33" t="str">
        <f>IF(W139&lt;10,"  ",IF(W139&lt;100," ", ""))&amp;W139</f>
        <v>140</v>
      </c>
      <c r="I139" s="35" t="str">
        <f>IF(X139&lt;10,"  ",IF(X139&lt;100," ", ""))&amp;TEXT(O139,"0.0")</f>
        <v xml:space="preserve"> 34.3</v>
      </c>
      <c r="J139" s="34" t="str">
        <f>IF(Y139&lt;10,"  ",IF(Y139&lt;100," ", ""))&amp;TEXT(P139,"0.0")</f>
        <v xml:space="preserve"> 43.8</v>
      </c>
      <c r="K139" s="33" t="str">
        <f>IF(Z139&lt;10,"  ",IF(Z139&lt;100," ", ""))&amp;TEXT(Q139,"0.0")</f>
        <v xml:space="preserve"> 68.6</v>
      </c>
      <c r="L139" s="35" t="str">
        <f>I139</f>
        <v xml:space="preserve"> 34.3</v>
      </c>
      <c r="M139" s="34" t="str">
        <f>IF(AA139&lt;10,"  ",IF(AA139&lt;100," ", ""))&amp;TEXT(S139,"0.0")</f>
        <v xml:space="preserve"> 54.9</v>
      </c>
      <c r="N139" s="33" t="str">
        <f>IF(AB139&lt;10,"  ",IF(AB139&lt;100," ", ""))&amp;TEXT(T139,"0.0")</f>
        <v xml:space="preserve"> 17.6</v>
      </c>
      <c r="O139" s="32">
        <f>ROUND(X139,1)</f>
        <v>34.299999999999997</v>
      </c>
      <c r="P139" s="31">
        <f>ROUND(Y139,1)</f>
        <v>43.8</v>
      </c>
      <c r="Q139" s="30">
        <f>ROUND(Z139,1)</f>
        <v>68.599999999999994</v>
      </c>
      <c r="R139" s="32">
        <f>O139</f>
        <v>34.299999999999997</v>
      </c>
      <c r="S139" s="31">
        <f>ROUND(AA139,1)</f>
        <v>54.9</v>
      </c>
      <c r="T139" s="30">
        <f>ROUND(AB139,1)</f>
        <v>17.600000000000001</v>
      </c>
      <c r="U139" s="29">
        <v>210</v>
      </c>
      <c r="V139" s="28">
        <v>180</v>
      </c>
      <c r="W139" s="27">
        <v>140</v>
      </c>
      <c r="X139" s="25">
        <f>IF(AH139=0,0,IF(AG139=AC139,MOD((AD139-AE139)/AH139,6),IF(AG139=AD139,(AE139-AC139)/AH139+2,(AC139-AD139)/AH139+4)))*60</f>
        <v>34.285714285714299</v>
      </c>
      <c r="Y139" s="26">
        <f>IF(AH139=0,0,AH139/IF(Z139&lt;50,AI139,2-AI139)) *100</f>
        <v>43.749999999999986</v>
      </c>
      <c r="Z139" s="24">
        <f>AI139/2*100</f>
        <v>68.627450980392155</v>
      </c>
      <c r="AA139" s="25">
        <f>AF139*100</f>
        <v>54.901960784313729</v>
      </c>
      <c r="AB139" s="24">
        <f>(1-AG139)*100</f>
        <v>17.647058823529417</v>
      </c>
      <c r="AC139" s="23">
        <f>U139/255</f>
        <v>0.82352941176470584</v>
      </c>
      <c r="AD139" s="22">
        <f>V139/255</f>
        <v>0.70588235294117652</v>
      </c>
      <c r="AE139" s="21">
        <f>W139/255</f>
        <v>0.5490196078431373</v>
      </c>
      <c r="AF139" s="23">
        <f>MIN(AC139:AE139)</f>
        <v>0.5490196078431373</v>
      </c>
      <c r="AG139" s="22">
        <f>MAX(AC139:AE139)</f>
        <v>0.82352941176470584</v>
      </c>
      <c r="AH139" s="22">
        <f>AG139-AF139</f>
        <v>0.27450980392156854</v>
      </c>
      <c r="AI139" s="21">
        <f>AG139+AF139</f>
        <v>1.3725490196078431</v>
      </c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</row>
    <row r="140" spans="1:127" ht="13.7" customHeight="1" x14ac:dyDescent="0.3">
      <c r="A140" s="38" t="s">
        <v>9</v>
      </c>
      <c r="B140" s="37" t="str">
        <f>"rgb:["&amp;F140&amp;","&amp;G140&amp;","&amp;H140&amp;"]"&amp;", hsl:["&amp;I140&amp;","&amp;J140&amp;","&amp;K140&amp;"]"&amp;", hwb:["&amp;L140&amp;","&amp;M140&amp;","&amp;N140&amp;"]"</f>
        <v>rgb:[  0,128,128], hsl:[180.0,100.0, 25.1], hwb:[180.0,  0.0, 49.8]</v>
      </c>
      <c r="C140" s="36" t="str">
        <f>"rgb("&amp;U140&amp;" "&amp;V140&amp;" "&amp;W140&amp;")"</f>
        <v>rgb(0 128 128)</v>
      </c>
      <c r="D140" s="36" t="str">
        <f>"hsl("&amp;O140&amp;" "&amp;P140&amp;"% "&amp;Q140&amp;"%)"</f>
        <v>hsl(180 100% 25.1%)</v>
      </c>
      <c r="E140" s="36" t="str">
        <f>"hwb("&amp;R140&amp;" "&amp;S140&amp;"% "&amp;T140&amp;"%)"</f>
        <v>hwb(180 0% 49.8%)</v>
      </c>
      <c r="F140" s="35" t="str">
        <f>IF(U140&lt;10,"  ",IF(U140&lt;100," ", ""))&amp;U140</f>
        <v xml:space="preserve">  0</v>
      </c>
      <c r="G140" s="34" t="str">
        <f>IF(V140&lt;10,"  ",IF(V140&lt;100," ", ""))&amp;V140</f>
        <v>128</v>
      </c>
      <c r="H140" s="33" t="str">
        <f>IF(W140&lt;10,"  ",IF(W140&lt;100," ", ""))&amp;W140</f>
        <v>128</v>
      </c>
      <c r="I140" s="35" t="str">
        <f>IF(X140&lt;10,"  ",IF(X140&lt;100," ", ""))&amp;TEXT(O140,"0.0")</f>
        <v>180.0</v>
      </c>
      <c r="J140" s="34" t="str">
        <f>IF(Y140&lt;10,"  ",IF(Y140&lt;100," ", ""))&amp;TEXT(P140,"0.0")</f>
        <v>100.0</v>
      </c>
      <c r="K140" s="33" t="str">
        <f>IF(Z140&lt;10,"  ",IF(Z140&lt;100," ", ""))&amp;TEXT(Q140,"0.0")</f>
        <v xml:space="preserve"> 25.1</v>
      </c>
      <c r="L140" s="35" t="str">
        <f>I140</f>
        <v>180.0</v>
      </c>
      <c r="M140" s="34" t="str">
        <f>IF(AA140&lt;10,"  ",IF(AA140&lt;100," ", ""))&amp;TEXT(S140,"0.0")</f>
        <v xml:space="preserve">  0.0</v>
      </c>
      <c r="N140" s="33" t="str">
        <f>IF(AB140&lt;10,"  ",IF(AB140&lt;100," ", ""))&amp;TEXT(T140,"0.0")</f>
        <v xml:space="preserve"> 49.8</v>
      </c>
      <c r="O140" s="32">
        <f>ROUND(X140,1)</f>
        <v>180</v>
      </c>
      <c r="P140" s="31">
        <f>ROUND(Y140,1)</f>
        <v>100</v>
      </c>
      <c r="Q140" s="30">
        <f>ROUND(Z140,1)</f>
        <v>25.1</v>
      </c>
      <c r="R140" s="32">
        <f>O140</f>
        <v>180</v>
      </c>
      <c r="S140" s="31">
        <f>ROUND(AA140,1)</f>
        <v>0</v>
      </c>
      <c r="T140" s="30">
        <f>ROUND(AB140,1)</f>
        <v>49.8</v>
      </c>
      <c r="U140" s="29">
        <v>0</v>
      </c>
      <c r="V140" s="28">
        <v>128</v>
      </c>
      <c r="W140" s="27">
        <v>128</v>
      </c>
      <c r="X140" s="25">
        <f>IF(AH140=0,0,IF(AG140=AC140,MOD((AD140-AE140)/AH140,6),IF(AG140=AD140,(AE140-AC140)/AH140+2,(AC140-AD140)/AH140+4)))*60</f>
        <v>180</v>
      </c>
      <c r="Y140" s="26">
        <f>IF(AH140=0,0,AH140/IF(Z140&lt;50,AI140,2-AI140)) *100</f>
        <v>100</v>
      </c>
      <c r="Z140" s="24">
        <f>AI140/2*100</f>
        <v>25.098039215686274</v>
      </c>
      <c r="AA140" s="25">
        <f>AF140*100</f>
        <v>0</v>
      </c>
      <c r="AB140" s="24">
        <f>(1-AG140)*100</f>
        <v>49.803921568627452</v>
      </c>
      <c r="AC140" s="23">
        <f>U140/255</f>
        <v>0</v>
      </c>
      <c r="AD140" s="22">
        <f>V140/255</f>
        <v>0.50196078431372548</v>
      </c>
      <c r="AE140" s="21">
        <f>W140/255</f>
        <v>0.50196078431372548</v>
      </c>
      <c r="AF140" s="23">
        <f>MIN(AC140:AE140)</f>
        <v>0</v>
      </c>
      <c r="AG140" s="22">
        <f>MAX(AC140:AE140)</f>
        <v>0.50196078431372548</v>
      </c>
      <c r="AH140" s="22">
        <f>AG140-AF140</f>
        <v>0.50196078431372548</v>
      </c>
      <c r="AI140" s="21">
        <f>AG140+AF140</f>
        <v>0.50196078431372548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</row>
    <row r="141" spans="1:127" ht="13.7" customHeight="1" x14ac:dyDescent="0.3">
      <c r="A141" s="38" t="s">
        <v>8</v>
      </c>
      <c r="B141" s="37" t="str">
        <f>"rgb:["&amp;F141&amp;","&amp;G141&amp;","&amp;H141&amp;"]"&amp;", hsl:["&amp;I141&amp;","&amp;J141&amp;","&amp;K141&amp;"]"&amp;", hwb:["&amp;L141&amp;","&amp;M141&amp;","&amp;N141&amp;"]"</f>
        <v>rgb:[216,191,216], hsl:[300.0, 24.3, 79.8], hwb:[300.0, 74.9, 15.3]</v>
      </c>
      <c r="C141" s="36" t="str">
        <f>"rgb("&amp;U141&amp;" "&amp;V141&amp;" "&amp;W141&amp;")"</f>
        <v>rgb(216 191 216)</v>
      </c>
      <c r="D141" s="36" t="str">
        <f>"hsl("&amp;O141&amp;" "&amp;P141&amp;"% "&amp;Q141&amp;"%)"</f>
        <v>hsl(300 24.3% 79.8%)</v>
      </c>
      <c r="E141" s="36" t="str">
        <f>"hwb("&amp;R141&amp;" "&amp;S141&amp;"% "&amp;T141&amp;"%)"</f>
        <v>hwb(300 74.9% 15.3%)</v>
      </c>
      <c r="F141" s="35" t="str">
        <f>IF(U141&lt;10,"  ",IF(U141&lt;100," ", ""))&amp;U141</f>
        <v>216</v>
      </c>
      <c r="G141" s="34" t="str">
        <f>IF(V141&lt;10,"  ",IF(V141&lt;100," ", ""))&amp;V141</f>
        <v>191</v>
      </c>
      <c r="H141" s="33" t="str">
        <f>IF(W141&lt;10,"  ",IF(W141&lt;100," ", ""))&amp;W141</f>
        <v>216</v>
      </c>
      <c r="I141" s="35" t="str">
        <f>IF(X141&lt;10,"  ",IF(X141&lt;100," ", ""))&amp;TEXT(O141,"0.0")</f>
        <v>300.0</v>
      </c>
      <c r="J141" s="34" t="str">
        <f>IF(Y141&lt;10,"  ",IF(Y141&lt;100," ", ""))&amp;TEXT(P141,"0.0")</f>
        <v xml:space="preserve"> 24.3</v>
      </c>
      <c r="K141" s="33" t="str">
        <f>IF(Z141&lt;10,"  ",IF(Z141&lt;100," ", ""))&amp;TEXT(Q141,"0.0")</f>
        <v xml:space="preserve"> 79.8</v>
      </c>
      <c r="L141" s="35" t="str">
        <f>I141</f>
        <v>300.0</v>
      </c>
      <c r="M141" s="34" t="str">
        <f>IF(AA141&lt;10,"  ",IF(AA141&lt;100," ", ""))&amp;TEXT(S141,"0.0")</f>
        <v xml:space="preserve"> 74.9</v>
      </c>
      <c r="N141" s="33" t="str">
        <f>IF(AB141&lt;10,"  ",IF(AB141&lt;100," ", ""))&amp;TEXT(T141,"0.0")</f>
        <v xml:space="preserve"> 15.3</v>
      </c>
      <c r="O141" s="32">
        <f>ROUND(X141,1)</f>
        <v>300</v>
      </c>
      <c r="P141" s="31">
        <f>ROUND(Y141,1)</f>
        <v>24.3</v>
      </c>
      <c r="Q141" s="30">
        <f>ROUND(Z141,1)</f>
        <v>79.8</v>
      </c>
      <c r="R141" s="32">
        <f>O141</f>
        <v>300</v>
      </c>
      <c r="S141" s="31">
        <f>ROUND(AA141,1)</f>
        <v>74.900000000000006</v>
      </c>
      <c r="T141" s="30">
        <f>ROUND(AB141,1)</f>
        <v>15.3</v>
      </c>
      <c r="U141" s="29">
        <v>216</v>
      </c>
      <c r="V141" s="28">
        <v>191</v>
      </c>
      <c r="W141" s="27">
        <v>216</v>
      </c>
      <c r="X141" s="25">
        <f>IF(AH141=0,0,IF(AG141=AC141,MOD((AD141-AE141)/AH141,6),IF(AG141=AD141,(AE141-AC141)/AH141+2,(AC141-AD141)/AH141+4)))*60</f>
        <v>300</v>
      </c>
      <c r="Y141" s="26">
        <f>IF(AH141=0,0,AH141/IF(Z141&lt;50,AI141,2-AI141)) *100</f>
        <v>24.271844660194176</v>
      </c>
      <c r="Z141" s="24">
        <f>AI141/2*100</f>
        <v>79.803921568627459</v>
      </c>
      <c r="AA141" s="25">
        <f>AF141*100</f>
        <v>74.901960784313729</v>
      </c>
      <c r="AB141" s="24">
        <f>(1-AG141)*100</f>
        <v>15.294117647058824</v>
      </c>
      <c r="AC141" s="23">
        <f>U141/255</f>
        <v>0.84705882352941175</v>
      </c>
      <c r="AD141" s="22">
        <f>V141/255</f>
        <v>0.74901960784313726</v>
      </c>
      <c r="AE141" s="21">
        <f>W141/255</f>
        <v>0.84705882352941175</v>
      </c>
      <c r="AF141" s="23">
        <f>MIN(AC141:AE141)</f>
        <v>0.74901960784313726</v>
      </c>
      <c r="AG141" s="22">
        <f>MAX(AC141:AE141)</f>
        <v>0.84705882352941175</v>
      </c>
      <c r="AH141" s="22">
        <f>AG141-AF141</f>
        <v>9.8039215686274495E-2</v>
      </c>
      <c r="AI141" s="21">
        <f>AG141+AF141</f>
        <v>1.5960784313725491</v>
      </c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</row>
    <row r="142" spans="1:127" ht="13.7" customHeight="1" x14ac:dyDescent="0.3">
      <c r="A142" s="38" t="s">
        <v>7</v>
      </c>
      <c r="B142" s="37" t="str">
        <f>"rgb:["&amp;F142&amp;","&amp;G142&amp;","&amp;H142&amp;"]"&amp;", hsl:["&amp;I142&amp;","&amp;J142&amp;","&amp;K142&amp;"]"&amp;", hwb:["&amp;L142&amp;","&amp;M142&amp;","&amp;N142&amp;"]"</f>
        <v>rgb:[255, 99, 71], hsl:[  9.1,100.0, 63.9], hwb:[  9.1, 27.8,  0.0]</v>
      </c>
      <c r="C142" s="36" t="str">
        <f>"rgb("&amp;U142&amp;" "&amp;V142&amp;" "&amp;W142&amp;")"</f>
        <v>rgb(255 99 71)</v>
      </c>
      <c r="D142" s="36" t="str">
        <f>"hsl("&amp;O142&amp;" "&amp;P142&amp;"% "&amp;Q142&amp;"%)"</f>
        <v>hsl(9.1 100% 63.9%)</v>
      </c>
      <c r="E142" s="36" t="str">
        <f>"hwb("&amp;R142&amp;" "&amp;S142&amp;"% "&amp;T142&amp;"%)"</f>
        <v>hwb(9.1 27.8% 0%)</v>
      </c>
      <c r="F142" s="35" t="str">
        <f>IF(U142&lt;10,"  ",IF(U142&lt;100," ", ""))&amp;U142</f>
        <v>255</v>
      </c>
      <c r="G142" s="34" t="str">
        <f>IF(V142&lt;10,"  ",IF(V142&lt;100," ", ""))&amp;V142</f>
        <v xml:space="preserve"> 99</v>
      </c>
      <c r="H142" s="33" t="str">
        <f>IF(W142&lt;10,"  ",IF(W142&lt;100," ", ""))&amp;W142</f>
        <v xml:space="preserve"> 71</v>
      </c>
      <c r="I142" s="35" t="str">
        <f>IF(X142&lt;10,"  ",IF(X142&lt;100," ", ""))&amp;TEXT(O142,"0.0")</f>
        <v xml:space="preserve">  9.1</v>
      </c>
      <c r="J142" s="34" t="str">
        <f>IF(Y142&lt;10,"  ",IF(Y142&lt;100," ", ""))&amp;TEXT(P142,"0.0")</f>
        <v>100.0</v>
      </c>
      <c r="K142" s="33" t="str">
        <f>IF(Z142&lt;10,"  ",IF(Z142&lt;100," ", ""))&amp;TEXT(Q142,"0.0")</f>
        <v xml:space="preserve"> 63.9</v>
      </c>
      <c r="L142" s="35" t="str">
        <f>I142</f>
        <v xml:space="preserve">  9.1</v>
      </c>
      <c r="M142" s="34" t="str">
        <f>IF(AA142&lt;10,"  ",IF(AA142&lt;100," ", ""))&amp;TEXT(S142,"0.0")</f>
        <v xml:space="preserve"> 27.8</v>
      </c>
      <c r="N142" s="33" t="str">
        <f>IF(AB142&lt;10,"  ",IF(AB142&lt;100," ", ""))&amp;TEXT(T142,"0.0")</f>
        <v xml:space="preserve">  0.0</v>
      </c>
      <c r="O142" s="32">
        <f>ROUND(X142,1)</f>
        <v>9.1</v>
      </c>
      <c r="P142" s="31">
        <f>ROUND(Y142,1)</f>
        <v>100</v>
      </c>
      <c r="Q142" s="30">
        <f>ROUND(Z142,1)</f>
        <v>63.9</v>
      </c>
      <c r="R142" s="32">
        <f>O142</f>
        <v>9.1</v>
      </c>
      <c r="S142" s="31">
        <f>ROUND(AA142,1)</f>
        <v>27.8</v>
      </c>
      <c r="T142" s="30">
        <f>ROUND(AB142,1)</f>
        <v>0</v>
      </c>
      <c r="U142" s="29">
        <v>255</v>
      </c>
      <c r="V142" s="28">
        <v>99</v>
      </c>
      <c r="W142" s="27">
        <v>71</v>
      </c>
      <c r="X142" s="25">
        <f>IF(AH142=0,0,IF(AG142=AC142,MOD((AD142-AE142)/AH142,6),IF(AG142=AD142,(AE142-AC142)/AH142+2,(AC142-AD142)/AH142+4)))*60</f>
        <v>9.1304347826086953</v>
      </c>
      <c r="Y142" s="26">
        <f>IF(AH142=0,0,AH142/IF(Z142&lt;50,AI142,2-AI142)) *100</f>
        <v>99.999999999999986</v>
      </c>
      <c r="Z142" s="24">
        <f>AI142/2*100</f>
        <v>63.921568627450974</v>
      </c>
      <c r="AA142" s="25">
        <f>AF142*100</f>
        <v>27.843137254901961</v>
      </c>
      <c r="AB142" s="24">
        <f>(1-AG142)*100</f>
        <v>0</v>
      </c>
      <c r="AC142" s="23">
        <f>U142/255</f>
        <v>1</v>
      </c>
      <c r="AD142" s="22">
        <f>V142/255</f>
        <v>0.38823529411764707</v>
      </c>
      <c r="AE142" s="21">
        <f>W142/255</f>
        <v>0.27843137254901962</v>
      </c>
      <c r="AF142" s="23">
        <f>MIN(AC142:AE142)</f>
        <v>0.27843137254901962</v>
      </c>
      <c r="AG142" s="22">
        <f>MAX(AC142:AE142)</f>
        <v>1</v>
      </c>
      <c r="AH142" s="22">
        <f>AG142-AF142</f>
        <v>0.72156862745098038</v>
      </c>
      <c r="AI142" s="21">
        <f>AG142+AF142</f>
        <v>1.2784313725490195</v>
      </c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</row>
    <row r="143" spans="1:127" ht="13.7" customHeight="1" x14ac:dyDescent="0.3">
      <c r="A143" s="38" t="s">
        <v>6</v>
      </c>
      <c r="B143" s="37" t="str">
        <f>"rgb:["&amp;F143&amp;","&amp;G143&amp;","&amp;H143&amp;"]"&amp;", hsl:["&amp;I143&amp;","&amp;J143&amp;","&amp;K143&amp;"]"&amp;", hwb:["&amp;L143&amp;","&amp;M143&amp;","&amp;N143&amp;"]"</f>
        <v>rgb:[ 64,224,208], hsl:[174.0, 72.1, 56.5], hwb:[174.0, 25.1, 12.2]</v>
      </c>
      <c r="C143" s="36" t="str">
        <f>"rgb("&amp;U143&amp;" "&amp;V143&amp;" "&amp;W143&amp;")"</f>
        <v>rgb(64 224 208)</v>
      </c>
      <c r="D143" s="36" t="str">
        <f>"hsl("&amp;O143&amp;" "&amp;P143&amp;"% "&amp;Q143&amp;"%)"</f>
        <v>hsl(174 72.1% 56.5%)</v>
      </c>
      <c r="E143" s="36" t="str">
        <f>"hwb("&amp;R143&amp;" "&amp;S143&amp;"% "&amp;T143&amp;"%)"</f>
        <v>hwb(174 25.1% 12.2%)</v>
      </c>
      <c r="F143" s="35" t="str">
        <f>IF(U143&lt;10,"  ",IF(U143&lt;100," ", ""))&amp;U143</f>
        <v xml:space="preserve"> 64</v>
      </c>
      <c r="G143" s="34" t="str">
        <f>IF(V143&lt;10,"  ",IF(V143&lt;100," ", ""))&amp;V143</f>
        <v>224</v>
      </c>
      <c r="H143" s="33" t="str">
        <f>IF(W143&lt;10,"  ",IF(W143&lt;100," ", ""))&amp;W143</f>
        <v>208</v>
      </c>
      <c r="I143" s="35" t="str">
        <f>IF(X143&lt;10,"  ",IF(X143&lt;100," ", ""))&amp;TEXT(O143,"0.0")</f>
        <v>174.0</v>
      </c>
      <c r="J143" s="34" t="str">
        <f>IF(Y143&lt;10,"  ",IF(Y143&lt;100," ", ""))&amp;TEXT(P143,"0.0")</f>
        <v xml:space="preserve"> 72.1</v>
      </c>
      <c r="K143" s="33" t="str">
        <f>IF(Z143&lt;10,"  ",IF(Z143&lt;100," ", ""))&amp;TEXT(Q143,"0.0")</f>
        <v xml:space="preserve"> 56.5</v>
      </c>
      <c r="L143" s="35" t="str">
        <f>I143</f>
        <v>174.0</v>
      </c>
      <c r="M143" s="34" t="str">
        <f>IF(AA143&lt;10,"  ",IF(AA143&lt;100," ", ""))&amp;TEXT(S143,"0.0")</f>
        <v xml:space="preserve"> 25.1</v>
      </c>
      <c r="N143" s="33" t="str">
        <f>IF(AB143&lt;10,"  ",IF(AB143&lt;100," ", ""))&amp;TEXT(T143,"0.0")</f>
        <v xml:space="preserve"> 12.2</v>
      </c>
      <c r="O143" s="32">
        <f>ROUND(X143,1)</f>
        <v>174</v>
      </c>
      <c r="P143" s="31">
        <f>ROUND(Y143,1)</f>
        <v>72.099999999999994</v>
      </c>
      <c r="Q143" s="30">
        <f>ROUND(Z143,1)</f>
        <v>56.5</v>
      </c>
      <c r="R143" s="32">
        <f>O143</f>
        <v>174</v>
      </c>
      <c r="S143" s="31">
        <f>ROUND(AA143,1)</f>
        <v>25.1</v>
      </c>
      <c r="T143" s="30">
        <f>ROUND(AB143,1)</f>
        <v>12.2</v>
      </c>
      <c r="U143" s="29">
        <v>64</v>
      </c>
      <c r="V143" s="28">
        <v>224</v>
      </c>
      <c r="W143" s="27">
        <v>208</v>
      </c>
      <c r="X143" s="25">
        <f>IF(AH143=0,0,IF(AG143=AC143,MOD((AD143-AE143)/AH143,6),IF(AG143=AD143,(AE143-AC143)/AH143+2,(AC143-AD143)/AH143+4)))*60</f>
        <v>174</v>
      </c>
      <c r="Y143" s="26">
        <f>IF(AH143=0,0,AH143/IF(Z143&lt;50,AI143,2-AI143)) *100</f>
        <v>72.072072072072075</v>
      </c>
      <c r="Z143" s="24">
        <f>AI143/2*100</f>
        <v>56.470588235294116</v>
      </c>
      <c r="AA143" s="25">
        <f>AF143*100</f>
        <v>25.098039215686274</v>
      </c>
      <c r="AB143" s="24">
        <f>(1-AG143)*100</f>
        <v>12.15686274509804</v>
      </c>
      <c r="AC143" s="23">
        <f>U143/255</f>
        <v>0.25098039215686274</v>
      </c>
      <c r="AD143" s="22">
        <f>V143/255</f>
        <v>0.8784313725490196</v>
      </c>
      <c r="AE143" s="21">
        <f>W143/255</f>
        <v>0.81568627450980391</v>
      </c>
      <c r="AF143" s="23">
        <f>MIN(AC143:AE143)</f>
        <v>0.25098039215686274</v>
      </c>
      <c r="AG143" s="22">
        <f>MAX(AC143:AE143)</f>
        <v>0.8784313725490196</v>
      </c>
      <c r="AH143" s="22">
        <f>AG143-AF143</f>
        <v>0.62745098039215685</v>
      </c>
      <c r="AI143" s="21">
        <f>AG143+AF143</f>
        <v>1.1294117647058823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</row>
    <row r="144" spans="1:127" ht="13.7" customHeight="1" x14ac:dyDescent="0.3">
      <c r="A144" s="38" t="s">
        <v>5</v>
      </c>
      <c r="B144" s="37" t="str">
        <f>"rgb:["&amp;F144&amp;","&amp;G144&amp;","&amp;H144&amp;"]"&amp;", hsl:["&amp;I144&amp;","&amp;J144&amp;","&amp;K144&amp;"]"&amp;", hwb:["&amp;L144&amp;","&amp;M144&amp;","&amp;N144&amp;"]"</f>
        <v>rgb:[238,130,238], hsl:[300.0, 76.1, 72.2], hwb:[300.0, 51.0,  6.7]</v>
      </c>
      <c r="C144" s="36" t="str">
        <f>"rgb("&amp;U144&amp;" "&amp;V144&amp;" "&amp;W144&amp;")"</f>
        <v>rgb(238 130 238)</v>
      </c>
      <c r="D144" s="36" t="str">
        <f>"hsl("&amp;O144&amp;" "&amp;P144&amp;"% "&amp;Q144&amp;"%)"</f>
        <v>hsl(300 76.1% 72.2%)</v>
      </c>
      <c r="E144" s="36" t="str">
        <f>"hwb("&amp;R144&amp;" "&amp;S144&amp;"% "&amp;T144&amp;"%)"</f>
        <v>hwb(300 51% 6.7%)</v>
      </c>
      <c r="F144" s="35" t="str">
        <f>IF(U144&lt;10,"  ",IF(U144&lt;100," ", ""))&amp;U144</f>
        <v>238</v>
      </c>
      <c r="G144" s="34" t="str">
        <f>IF(V144&lt;10,"  ",IF(V144&lt;100," ", ""))&amp;V144</f>
        <v>130</v>
      </c>
      <c r="H144" s="33" t="str">
        <f>IF(W144&lt;10,"  ",IF(W144&lt;100," ", ""))&amp;W144</f>
        <v>238</v>
      </c>
      <c r="I144" s="35" t="str">
        <f>IF(X144&lt;10,"  ",IF(X144&lt;100," ", ""))&amp;TEXT(O144,"0.0")</f>
        <v>300.0</v>
      </c>
      <c r="J144" s="34" t="str">
        <f>IF(Y144&lt;10,"  ",IF(Y144&lt;100," ", ""))&amp;TEXT(P144,"0.0")</f>
        <v xml:space="preserve"> 76.1</v>
      </c>
      <c r="K144" s="33" t="str">
        <f>IF(Z144&lt;10,"  ",IF(Z144&lt;100," ", ""))&amp;TEXT(Q144,"0.0")</f>
        <v xml:space="preserve"> 72.2</v>
      </c>
      <c r="L144" s="35" t="str">
        <f>I144</f>
        <v>300.0</v>
      </c>
      <c r="M144" s="34" t="str">
        <f>IF(AA144&lt;10,"  ",IF(AA144&lt;100," ", ""))&amp;TEXT(S144,"0.0")</f>
        <v xml:space="preserve"> 51.0</v>
      </c>
      <c r="N144" s="33" t="str">
        <f>IF(AB144&lt;10,"  ",IF(AB144&lt;100," ", ""))&amp;TEXT(T144,"0.0")</f>
        <v xml:space="preserve">  6.7</v>
      </c>
      <c r="O144" s="32">
        <f>ROUND(X144,1)</f>
        <v>300</v>
      </c>
      <c r="P144" s="31">
        <f>ROUND(Y144,1)</f>
        <v>76.099999999999994</v>
      </c>
      <c r="Q144" s="30">
        <f>ROUND(Z144,1)</f>
        <v>72.2</v>
      </c>
      <c r="R144" s="32">
        <f>O144</f>
        <v>300</v>
      </c>
      <c r="S144" s="31">
        <f>ROUND(AA144,1)</f>
        <v>51</v>
      </c>
      <c r="T144" s="30">
        <f>ROUND(AB144,1)</f>
        <v>6.7</v>
      </c>
      <c r="U144" s="29">
        <v>238</v>
      </c>
      <c r="V144" s="28">
        <v>130</v>
      </c>
      <c r="W144" s="27">
        <v>238</v>
      </c>
      <c r="X144" s="25">
        <f>IF(AH144=0,0,IF(AG144=AC144,MOD((AD144-AE144)/AH144,6),IF(AG144=AD144,(AE144-AC144)/AH144+2,(AC144-AD144)/AH144+4)))*60</f>
        <v>300</v>
      </c>
      <c r="Y144" s="26">
        <f>IF(AH144=0,0,AH144/IF(Z144&lt;50,AI144,2-AI144)) *100</f>
        <v>76.056338028169023</v>
      </c>
      <c r="Z144" s="24">
        <f>AI144/2*100</f>
        <v>72.156862745098039</v>
      </c>
      <c r="AA144" s="25">
        <f>AF144*100</f>
        <v>50.980392156862742</v>
      </c>
      <c r="AB144" s="24">
        <f>(1-AG144)*100</f>
        <v>6.6666666666666652</v>
      </c>
      <c r="AC144" s="23">
        <f>U144/255</f>
        <v>0.93333333333333335</v>
      </c>
      <c r="AD144" s="22">
        <f>V144/255</f>
        <v>0.50980392156862742</v>
      </c>
      <c r="AE144" s="21">
        <f>W144/255</f>
        <v>0.93333333333333335</v>
      </c>
      <c r="AF144" s="23">
        <f>MIN(AC144:AE144)</f>
        <v>0.50980392156862742</v>
      </c>
      <c r="AG144" s="22">
        <f>MAX(AC144:AE144)</f>
        <v>0.93333333333333335</v>
      </c>
      <c r="AH144" s="22">
        <f>AG144-AF144</f>
        <v>0.42352941176470593</v>
      </c>
      <c r="AI144" s="21">
        <f>AG144+AF144</f>
        <v>1.4431372549019608</v>
      </c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</row>
    <row r="145" spans="1:127" ht="13.7" customHeight="1" x14ac:dyDescent="0.3">
      <c r="A145" s="38" t="s">
        <v>4</v>
      </c>
      <c r="B145" s="37" t="str">
        <f>"rgb:["&amp;F145&amp;","&amp;G145&amp;","&amp;H145&amp;"]"&amp;", hsl:["&amp;I145&amp;","&amp;J145&amp;","&amp;K145&amp;"]"&amp;", hwb:["&amp;L145&amp;","&amp;M145&amp;","&amp;N145&amp;"]"</f>
        <v>rgb:[245,222,179], hsl:[ 39.1, 76.7, 83.1], hwb:[ 39.1, 70.2,  3.9]</v>
      </c>
      <c r="C145" s="36" t="str">
        <f>"rgb("&amp;U145&amp;" "&amp;V145&amp;" "&amp;W145&amp;")"</f>
        <v>rgb(245 222 179)</v>
      </c>
      <c r="D145" s="36" t="str">
        <f>"hsl("&amp;O145&amp;" "&amp;P145&amp;"% "&amp;Q145&amp;"%)"</f>
        <v>hsl(39.1 76.7% 83.1%)</v>
      </c>
      <c r="E145" s="36" t="str">
        <f>"hwb("&amp;R145&amp;" "&amp;S145&amp;"% "&amp;T145&amp;"%)"</f>
        <v>hwb(39.1 70.2% 3.9%)</v>
      </c>
      <c r="F145" s="35" t="str">
        <f>IF(U145&lt;10,"  ",IF(U145&lt;100," ", ""))&amp;U145</f>
        <v>245</v>
      </c>
      <c r="G145" s="34" t="str">
        <f>IF(V145&lt;10,"  ",IF(V145&lt;100," ", ""))&amp;V145</f>
        <v>222</v>
      </c>
      <c r="H145" s="33" t="str">
        <f>IF(W145&lt;10,"  ",IF(W145&lt;100," ", ""))&amp;W145</f>
        <v>179</v>
      </c>
      <c r="I145" s="35" t="str">
        <f>IF(X145&lt;10,"  ",IF(X145&lt;100," ", ""))&amp;TEXT(O145,"0.0")</f>
        <v xml:space="preserve"> 39.1</v>
      </c>
      <c r="J145" s="34" t="str">
        <f>IF(Y145&lt;10,"  ",IF(Y145&lt;100," ", ""))&amp;TEXT(P145,"0.0")</f>
        <v xml:space="preserve"> 76.7</v>
      </c>
      <c r="K145" s="33" t="str">
        <f>IF(Z145&lt;10,"  ",IF(Z145&lt;100," ", ""))&amp;TEXT(Q145,"0.0")</f>
        <v xml:space="preserve"> 83.1</v>
      </c>
      <c r="L145" s="35" t="str">
        <f>I145</f>
        <v xml:space="preserve"> 39.1</v>
      </c>
      <c r="M145" s="34" t="str">
        <f>IF(AA145&lt;10,"  ",IF(AA145&lt;100," ", ""))&amp;TEXT(S145,"0.0")</f>
        <v xml:space="preserve"> 70.2</v>
      </c>
      <c r="N145" s="33" t="str">
        <f>IF(AB145&lt;10,"  ",IF(AB145&lt;100," ", ""))&amp;TEXT(T145,"0.0")</f>
        <v xml:space="preserve">  3.9</v>
      </c>
      <c r="O145" s="32">
        <f>ROUND(X145,1)</f>
        <v>39.1</v>
      </c>
      <c r="P145" s="31">
        <f>ROUND(Y145,1)</f>
        <v>76.7</v>
      </c>
      <c r="Q145" s="30">
        <f>ROUND(Z145,1)</f>
        <v>83.1</v>
      </c>
      <c r="R145" s="32">
        <f>O145</f>
        <v>39.1</v>
      </c>
      <c r="S145" s="31">
        <f>ROUND(AA145,1)</f>
        <v>70.2</v>
      </c>
      <c r="T145" s="30">
        <f>ROUND(AB145,1)</f>
        <v>3.9</v>
      </c>
      <c r="U145" s="29">
        <v>245</v>
      </c>
      <c r="V145" s="28">
        <v>222</v>
      </c>
      <c r="W145" s="27">
        <v>179</v>
      </c>
      <c r="X145" s="25">
        <f>IF(AH145=0,0,IF(AG145=AC145,MOD((AD145-AE145)/AH145,6),IF(AG145=AD145,(AE145-AC145)/AH145+2,(AC145-AD145)/AH145+4)))*60</f>
        <v>39.090909090909093</v>
      </c>
      <c r="Y145" s="26">
        <f>IF(AH145=0,0,AH145/IF(Z145&lt;50,AI145,2-AI145)) *100</f>
        <v>76.744186046511615</v>
      </c>
      <c r="Z145" s="24">
        <f>AI145/2*100</f>
        <v>83.137254901960773</v>
      </c>
      <c r="AA145" s="25">
        <f>AF145*100</f>
        <v>70.196078431372541</v>
      </c>
      <c r="AB145" s="24">
        <f>(1-AG145)*100</f>
        <v>3.9215686274509776</v>
      </c>
      <c r="AC145" s="23">
        <f>U145/255</f>
        <v>0.96078431372549022</v>
      </c>
      <c r="AD145" s="22">
        <f>V145/255</f>
        <v>0.87058823529411766</v>
      </c>
      <c r="AE145" s="21">
        <f>W145/255</f>
        <v>0.70196078431372544</v>
      </c>
      <c r="AF145" s="23">
        <f>MIN(AC145:AE145)</f>
        <v>0.70196078431372544</v>
      </c>
      <c r="AG145" s="22">
        <f>MAX(AC145:AE145)</f>
        <v>0.96078431372549022</v>
      </c>
      <c r="AH145" s="22">
        <f>AG145-AF145</f>
        <v>0.25882352941176479</v>
      </c>
      <c r="AI145" s="21">
        <f>AG145+AF145</f>
        <v>1.6627450980392156</v>
      </c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</row>
    <row r="146" spans="1:127" ht="13.7" customHeight="1" x14ac:dyDescent="0.3">
      <c r="A146" s="38" t="s">
        <v>3</v>
      </c>
      <c r="B146" s="37" t="str">
        <f>"rgb:["&amp;F146&amp;","&amp;G146&amp;","&amp;H146&amp;"]"&amp;", hsl:["&amp;I146&amp;","&amp;J146&amp;","&amp;K146&amp;"]"&amp;", hwb:["&amp;L146&amp;","&amp;M146&amp;","&amp;N146&amp;"]"</f>
        <v>rgb:[255,255,255], hsl:[  0.0,  0.0,100.0], hwb:[  0.0,100.0,  0.0]</v>
      </c>
      <c r="C146" s="36" t="str">
        <f>"rgb("&amp;U146&amp;" "&amp;V146&amp;" "&amp;W146&amp;")"</f>
        <v>rgb(255 255 255)</v>
      </c>
      <c r="D146" s="36" t="str">
        <f>"hsl("&amp;O146&amp;" "&amp;P146&amp;"% "&amp;Q146&amp;"%)"</f>
        <v>hsl(0 0% 100%)</v>
      </c>
      <c r="E146" s="36" t="str">
        <f>"hwb("&amp;R146&amp;" "&amp;S146&amp;"% "&amp;T146&amp;"%)"</f>
        <v>hwb(0 100% 0%)</v>
      </c>
      <c r="F146" s="35" t="str">
        <f>IF(U146&lt;10,"  ",IF(U146&lt;100," ", ""))&amp;U146</f>
        <v>255</v>
      </c>
      <c r="G146" s="34" t="str">
        <f>IF(V146&lt;10,"  ",IF(V146&lt;100," ", ""))&amp;V146</f>
        <v>255</v>
      </c>
      <c r="H146" s="33" t="str">
        <f>IF(W146&lt;10,"  ",IF(W146&lt;100," ", ""))&amp;W146</f>
        <v>255</v>
      </c>
      <c r="I146" s="35" t="str">
        <f>IF(X146&lt;10,"  ",IF(X146&lt;100," ", ""))&amp;TEXT(O146,"0.0")</f>
        <v xml:space="preserve">  0.0</v>
      </c>
      <c r="J146" s="34" t="str">
        <f>IF(Y146&lt;10,"  ",IF(Y146&lt;100," ", ""))&amp;TEXT(P146,"0.0")</f>
        <v xml:space="preserve">  0.0</v>
      </c>
      <c r="K146" s="33" t="str">
        <f>IF(Z146&lt;10,"  ",IF(Z146&lt;100," ", ""))&amp;TEXT(Q146,"0.0")</f>
        <v>100.0</v>
      </c>
      <c r="L146" s="35" t="str">
        <f>I146</f>
        <v xml:space="preserve">  0.0</v>
      </c>
      <c r="M146" s="34" t="str">
        <f>IF(AA146&lt;10,"  ",IF(AA146&lt;100," ", ""))&amp;TEXT(S146,"0.0")</f>
        <v>100.0</v>
      </c>
      <c r="N146" s="33" t="str">
        <f>IF(AB146&lt;10,"  ",IF(AB146&lt;100," ", ""))&amp;TEXT(T146,"0.0")</f>
        <v xml:space="preserve">  0.0</v>
      </c>
      <c r="O146" s="32">
        <f>ROUND(X146,1)</f>
        <v>0</v>
      </c>
      <c r="P146" s="31">
        <f>ROUND(Y146,1)</f>
        <v>0</v>
      </c>
      <c r="Q146" s="30">
        <f>ROUND(Z146,1)</f>
        <v>100</v>
      </c>
      <c r="R146" s="32">
        <f>O146</f>
        <v>0</v>
      </c>
      <c r="S146" s="31">
        <f>ROUND(AA146,1)</f>
        <v>100</v>
      </c>
      <c r="T146" s="30">
        <f>ROUND(AB146,1)</f>
        <v>0</v>
      </c>
      <c r="U146" s="29">
        <v>255</v>
      </c>
      <c r="V146" s="28">
        <v>255</v>
      </c>
      <c r="W146" s="27">
        <v>255</v>
      </c>
      <c r="X146" s="25">
        <f>IF(AH146=0,0,IF(AG146=AC146,MOD((AD146-AE146)/AH146,6),IF(AG146=AD146,(AE146-AC146)/AH146+2,(AC146-AD146)/AH146+4)))*60</f>
        <v>0</v>
      </c>
      <c r="Y146" s="26">
        <f>IF(AH146=0,0,AH146/IF(Z146&lt;50,AI146,2-AI146)) *100</f>
        <v>0</v>
      </c>
      <c r="Z146" s="24">
        <f>AI146/2*100</f>
        <v>100</v>
      </c>
      <c r="AA146" s="25">
        <f>AF146*100</f>
        <v>100</v>
      </c>
      <c r="AB146" s="24">
        <f>(1-AG146)*100</f>
        <v>0</v>
      </c>
      <c r="AC146" s="23">
        <f>U146/255</f>
        <v>1</v>
      </c>
      <c r="AD146" s="22">
        <f>V146/255</f>
        <v>1</v>
      </c>
      <c r="AE146" s="21">
        <f>W146/255</f>
        <v>1</v>
      </c>
      <c r="AF146" s="23">
        <f>MIN(AC146:AE146)</f>
        <v>1</v>
      </c>
      <c r="AG146" s="22">
        <f>MAX(AC146:AE146)</f>
        <v>1</v>
      </c>
      <c r="AH146" s="22">
        <f>AG146-AF146</f>
        <v>0</v>
      </c>
      <c r="AI146" s="21">
        <f>AG146+AF146</f>
        <v>2</v>
      </c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</row>
    <row r="147" spans="1:127" ht="13.7" customHeight="1" x14ac:dyDescent="0.3">
      <c r="A147" s="38" t="s">
        <v>2</v>
      </c>
      <c r="B147" s="37" t="str">
        <f>"rgb:["&amp;F147&amp;","&amp;G147&amp;","&amp;H147&amp;"]"&amp;", hsl:["&amp;I147&amp;","&amp;J147&amp;","&amp;K147&amp;"]"&amp;", hwb:["&amp;L147&amp;","&amp;M147&amp;","&amp;N147&amp;"]"</f>
        <v>rgb:[245,245,245], hsl:[  0.0,  0.0, 96.1], hwb:[  0.0, 96.1,  3.9]</v>
      </c>
      <c r="C147" s="36" t="str">
        <f>"rgb("&amp;U147&amp;" "&amp;V147&amp;" "&amp;W147&amp;")"</f>
        <v>rgb(245 245 245)</v>
      </c>
      <c r="D147" s="36" t="str">
        <f>"hsl("&amp;O147&amp;" "&amp;P147&amp;"% "&amp;Q147&amp;"%)"</f>
        <v>hsl(0 0% 96.1%)</v>
      </c>
      <c r="E147" s="36" t="str">
        <f>"hwb("&amp;R147&amp;" "&amp;S147&amp;"% "&amp;T147&amp;"%)"</f>
        <v>hwb(0 96.1% 3.9%)</v>
      </c>
      <c r="F147" s="35" t="str">
        <f>IF(U147&lt;10,"  ",IF(U147&lt;100," ", ""))&amp;U147</f>
        <v>245</v>
      </c>
      <c r="G147" s="34" t="str">
        <f>IF(V147&lt;10,"  ",IF(V147&lt;100," ", ""))&amp;V147</f>
        <v>245</v>
      </c>
      <c r="H147" s="33" t="str">
        <f>IF(W147&lt;10,"  ",IF(W147&lt;100," ", ""))&amp;W147</f>
        <v>245</v>
      </c>
      <c r="I147" s="35" t="str">
        <f>IF(X147&lt;10,"  ",IF(X147&lt;100," ", ""))&amp;TEXT(O147,"0.0")</f>
        <v xml:space="preserve">  0.0</v>
      </c>
      <c r="J147" s="34" t="str">
        <f>IF(Y147&lt;10,"  ",IF(Y147&lt;100," ", ""))&amp;TEXT(P147,"0.0")</f>
        <v xml:space="preserve">  0.0</v>
      </c>
      <c r="K147" s="33" t="str">
        <f>IF(Z147&lt;10,"  ",IF(Z147&lt;100," ", ""))&amp;TEXT(Q147,"0.0")</f>
        <v xml:space="preserve"> 96.1</v>
      </c>
      <c r="L147" s="35" t="str">
        <f>I147</f>
        <v xml:space="preserve">  0.0</v>
      </c>
      <c r="M147" s="34" t="str">
        <f>IF(AA147&lt;10,"  ",IF(AA147&lt;100," ", ""))&amp;TEXT(S147,"0.0")</f>
        <v xml:space="preserve"> 96.1</v>
      </c>
      <c r="N147" s="33" t="str">
        <f>IF(AB147&lt;10,"  ",IF(AB147&lt;100," ", ""))&amp;TEXT(T147,"0.0")</f>
        <v xml:space="preserve">  3.9</v>
      </c>
      <c r="O147" s="32">
        <f>ROUND(X147,1)</f>
        <v>0</v>
      </c>
      <c r="P147" s="31">
        <f>ROUND(Y147,1)</f>
        <v>0</v>
      </c>
      <c r="Q147" s="30">
        <f>ROUND(Z147,1)</f>
        <v>96.1</v>
      </c>
      <c r="R147" s="32">
        <f>O147</f>
        <v>0</v>
      </c>
      <c r="S147" s="31">
        <f>ROUND(AA147,1)</f>
        <v>96.1</v>
      </c>
      <c r="T147" s="30">
        <f>ROUND(AB147,1)</f>
        <v>3.9</v>
      </c>
      <c r="U147" s="29">
        <v>245</v>
      </c>
      <c r="V147" s="28">
        <v>245</v>
      </c>
      <c r="W147" s="27">
        <v>245</v>
      </c>
      <c r="X147" s="25">
        <f>IF(AH147=0,0,IF(AG147=AC147,MOD((AD147-AE147)/AH147,6),IF(AG147=AD147,(AE147-AC147)/AH147+2,(AC147-AD147)/AH147+4)))*60</f>
        <v>0</v>
      </c>
      <c r="Y147" s="26">
        <f>IF(AH147=0,0,AH147/IF(Z147&lt;50,AI147,2-AI147)) *100</f>
        <v>0</v>
      </c>
      <c r="Z147" s="24">
        <f>AI147/2*100</f>
        <v>96.078431372549019</v>
      </c>
      <c r="AA147" s="25">
        <f>AF147*100</f>
        <v>96.078431372549019</v>
      </c>
      <c r="AB147" s="24">
        <f>(1-AG147)*100</f>
        <v>3.9215686274509776</v>
      </c>
      <c r="AC147" s="23">
        <f>U147/255</f>
        <v>0.96078431372549022</v>
      </c>
      <c r="AD147" s="22">
        <f>V147/255</f>
        <v>0.96078431372549022</v>
      </c>
      <c r="AE147" s="21">
        <f>W147/255</f>
        <v>0.96078431372549022</v>
      </c>
      <c r="AF147" s="23">
        <f>MIN(AC147:AE147)</f>
        <v>0.96078431372549022</v>
      </c>
      <c r="AG147" s="22">
        <f>MAX(AC147:AE147)</f>
        <v>0.96078431372549022</v>
      </c>
      <c r="AH147" s="22">
        <f>AG147-AF147</f>
        <v>0</v>
      </c>
      <c r="AI147" s="21">
        <f>AG147+AF147</f>
        <v>1.9215686274509804</v>
      </c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</row>
    <row r="148" spans="1:127" ht="13.7" customHeight="1" x14ac:dyDescent="0.3">
      <c r="A148" s="38" t="s">
        <v>1</v>
      </c>
      <c r="B148" s="37" t="str">
        <f>"rgb:["&amp;F148&amp;","&amp;G148&amp;","&amp;H148&amp;"]"&amp;", hsl:["&amp;I148&amp;","&amp;J148&amp;","&amp;K148&amp;"]"&amp;", hwb:["&amp;L148&amp;","&amp;M148&amp;","&amp;N148&amp;"]"</f>
        <v>rgb:[255,255,  0], hsl:[ 60.0,100.0, 50.0], hwb:[ 60.0,  0.0,  0.0]</v>
      </c>
      <c r="C148" s="36" t="str">
        <f>"rgb("&amp;U148&amp;" "&amp;V148&amp;" "&amp;W148&amp;")"</f>
        <v>rgb(255 255 0)</v>
      </c>
      <c r="D148" s="36" t="str">
        <f>"hsl("&amp;O148&amp;" "&amp;P148&amp;"% "&amp;Q148&amp;"%)"</f>
        <v>hsl(60 100% 50%)</v>
      </c>
      <c r="E148" s="36" t="str">
        <f>"hwb("&amp;R148&amp;" "&amp;S148&amp;"% "&amp;T148&amp;"%)"</f>
        <v>hwb(60 0% 0%)</v>
      </c>
      <c r="F148" s="35" t="str">
        <f>IF(U148&lt;10,"  ",IF(U148&lt;100," ", ""))&amp;U148</f>
        <v>255</v>
      </c>
      <c r="G148" s="34" t="str">
        <f>IF(V148&lt;10,"  ",IF(V148&lt;100," ", ""))&amp;V148</f>
        <v>255</v>
      </c>
      <c r="H148" s="33" t="str">
        <f>IF(W148&lt;10,"  ",IF(W148&lt;100," ", ""))&amp;W148</f>
        <v xml:space="preserve">  0</v>
      </c>
      <c r="I148" s="35" t="str">
        <f>IF(X148&lt;10,"  ",IF(X148&lt;100," ", ""))&amp;TEXT(O148,"0.0")</f>
        <v xml:space="preserve"> 60.0</v>
      </c>
      <c r="J148" s="34" t="str">
        <f>IF(Y148&lt;10,"  ",IF(Y148&lt;100," ", ""))&amp;TEXT(P148,"0.0")</f>
        <v>100.0</v>
      </c>
      <c r="K148" s="33" t="str">
        <f>IF(Z148&lt;10,"  ",IF(Z148&lt;100," ", ""))&amp;TEXT(Q148,"0.0")</f>
        <v xml:space="preserve"> 50.0</v>
      </c>
      <c r="L148" s="35" t="str">
        <f>I148</f>
        <v xml:space="preserve"> 60.0</v>
      </c>
      <c r="M148" s="34" t="str">
        <f>IF(AA148&lt;10,"  ",IF(AA148&lt;100," ", ""))&amp;TEXT(S148,"0.0")</f>
        <v xml:space="preserve">  0.0</v>
      </c>
      <c r="N148" s="33" t="str">
        <f>IF(AB148&lt;10,"  ",IF(AB148&lt;100," ", ""))&amp;TEXT(T148,"0.0")</f>
        <v xml:space="preserve">  0.0</v>
      </c>
      <c r="O148" s="32">
        <f>ROUND(X148,1)</f>
        <v>60</v>
      </c>
      <c r="P148" s="31">
        <f>ROUND(Y148,1)</f>
        <v>100</v>
      </c>
      <c r="Q148" s="30">
        <f>ROUND(Z148,1)</f>
        <v>50</v>
      </c>
      <c r="R148" s="32">
        <f>O148</f>
        <v>60</v>
      </c>
      <c r="S148" s="31">
        <f>ROUND(AA148,1)</f>
        <v>0</v>
      </c>
      <c r="T148" s="30">
        <f>ROUND(AB148,1)</f>
        <v>0</v>
      </c>
      <c r="U148" s="29">
        <v>255</v>
      </c>
      <c r="V148" s="28">
        <v>255</v>
      </c>
      <c r="W148" s="27">
        <v>0</v>
      </c>
      <c r="X148" s="25">
        <f>IF(AH148=0,0,IF(AG148=AC148,MOD((AD148-AE148)/AH148,6),IF(AG148=AD148,(AE148-AC148)/AH148+2,(AC148-AD148)/AH148+4)))*60</f>
        <v>60</v>
      </c>
      <c r="Y148" s="26">
        <f>IF(AH148=0,0,AH148/IF(Z148&lt;50,AI148,2-AI148)) *100</f>
        <v>100</v>
      </c>
      <c r="Z148" s="24">
        <f>AI148/2*100</f>
        <v>50</v>
      </c>
      <c r="AA148" s="25">
        <f>AF148*100</f>
        <v>0</v>
      </c>
      <c r="AB148" s="24">
        <f>(1-AG148)*100</f>
        <v>0</v>
      </c>
      <c r="AC148" s="23">
        <f>U148/255</f>
        <v>1</v>
      </c>
      <c r="AD148" s="22">
        <f>V148/255</f>
        <v>1</v>
      </c>
      <c r="AE148" s="21">
        <f>W148/255</f>
        <v>0</v>
      </c>
      <c r="AF148" s="23">
        <f>MIN(AC148:AE148)</f>
        <v>0</v>
      </c>
      <c r="AG148" s="22">
        <f>MAX(AC148:AE148)</f>
        <v>1</v>
      </c>
      <c r="AH148" s="22">
        <f>AG148-AF148</f>
        <v>1</v>
      </c>
      <c r="AI148" s="21">
        <f>AG148+AF148</f>
        <v>1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</row>
    <row r="149" spans="1:127" ht="13.7" customHeight="1" x14ac:dyDescent="0.3">
      <c r="A149" s="20" t="s">
        <v>0</v>
      </c>
      <c r="B149" s="19" t="str">
        <f>"rgb:["&amp;F149&amp;","&amp;G149&amp;","&amp;H149&amp;"]"&amp;", hsl:["&amp;I149&amp;","&amp;J149&amp;","&amp;K149&amp;"]"&amp;", hwb:["&amp;L149&amp;","&amp;M149&amp;","&amp;N149&amp;"]"</f>
        <v>rgb:[154,205, 50], hsl:[ 79.7, 60.8, 50.0], hwb:[ 79.7, 19.6, 19.6]</v>
      </c>
      <c r="C149" s="18" t="str">
        <f>"rgb("&amp;U149&amp;" "&amp;V149&amp;" "&amp;W149&amp;")"</f>
        <v>rgb(154 205 50)</v>
      </c>
      <c r="D149" s="18" t="str">
        <f>"hsl("&amp;O149&amp;" "&amp;P149&amp;"% "&amp;Q149&amp;"%)"</f>
        <v>hsl(79.7 60.8% 50%)</v>
      </c>
      <c r="E149" s="18" t="str">
        <f>"hwb("&amp;R149&amp;" "&amp;S149&amp;"% "&amp;T149&amp;"%)"</f>
        <v>hwb(79.7 19.6% 19.6%)</v>
      </c>
      <c r="F149" s="17" t="str">
        <f>IF(U149&lt;10,"  ",IF(U149&lt;100," ", ""))&amp;U149</f>
        <v>154</v>
      </c>
      <c r="G149" s="16" t="str">
        <f>IF(V149&lt;10,"  ",IF(V149&lt;100," ", ""))&amp;V149</f>
        <v>205</v>
      </c>
      <c r="H149" s="15" t="str">
        <f>IF(W149&lt;10,"  ",IF(W149&lt;100," ", ""))&amp;W149</f>
        <v xml:space="preserve"> 50</v>
      </c>
      <c r="I149" s="17" t="str">
        <f>IF(X149&lt;10,"  ",IF(X149&lt;100," ", ""))&amp;TEXT(O149,"0.0")</f>
        <v xml:space="preserve"> 79.7</v>
      </c>
      <c r="J149" s="16" t="str">
        <f>IF(Y149&lt;10,"  ",IF(Y149&lt;100," ", ""))&amp;TEXT(P149,"0.0")</f>
        <v xml:space="preserve"> 60.8</v>
      </c>
      <c r="K149" s="15" t="str">
        <f>IF(Z149&lt;10,"  ",IF(Z149&lt;100," ", ""))&amp;TEXT(Q149,"0.0")</f>
        <v xml:space="preserve"> 50.0</v>
      </c>
      <c r="L149" s="17" t="str">
        <f>I149</f>
        <v xml:space="preserve"> 79.7</v>
      </c>
      <c r="M149" s="16" t="str">
        <f>IF(AA149&lt;10,"  ",IF(AA149&lt;100," ", ""))&amp;TEXT(S149,"0.0")</f>
        <v xml:space="preserve"> 19.6</v>
      </c>
      <c r="N149" s="15" t="str">
        <f>IF(AB149&lt;10,"  ",IF(AB149&lt;100," ", ""))&amp;TEXT(T149,"0.0")</f>
        <v xml:space="preserve"> 19.6</v>
      </c>
      <c r="O149" s="14">
        <f>ROUND(X149,1)</f>
        <v>79.7</v>
      </c>
      <c r="P149" s="13">
        <f>ROUND(Y149,1)</f>
        <v>60.8</v>
      </c>
      <c r="Q149" s="12">
        <f>ROUND(Z149,1)</f>
        <v>50</v>
      </c>
      <c r="R149" s="14">
        <f>O149</f>
        <v>79.7</v>
      </c>
      <c r="S149" s="13">
        <f>ROUND(AA149,1)</f>
        <v>19.600000000000001</v>
      </c>
      <c r="T149" s="12">
        <f>ROUND(AB149,1)</f>
        <v>19.600000000000001</v>
      </c>
      <c r="U149" s="11">
        <v>154</v>
      </c>
      <c r="V149" s="10">
        <v>205</v>
      </c>
      <c r="W149" s="9">
        <v>50</v>
      </c>
      <c r="X149" s="7">
        <f>IF(AH149=0,0,IF(AG149=AC149,MOD((AD149-AE149)/AH149,6),IF(AG149=AD149,(AE149-AC149)/AH149+2,(AC149-AD149)/AH149+4)))*60</f>
        <v>79.741935483870975</v>
      </c>
      <c r="Y149" s="8">
        <f>IF(AH149=0,0,AH149/IF(Z149&lt;50,AI149,2-AI149)) *100</f>
        <v>60.7843137254902</v>
      </c>
      <c r="Z149" s="6">
        <f>AI149/2*100</f>
        <v>50</v>
      </c>
      <c r="AA149" s="7">
        <f>AF149*100</f>
        <v>19.607843137254903</v>
      </c>
      <c r="AB149" s="6">
        <f>(1-AG149)*100</f>
        <v>19.6078431372549</v>
      </c>
      <c r="AC149" s="5">
        <f>U149/255</f>
        <v>0.60392156862745094</v>
      </c>
      <c r="AD149" s="4">
        <f>V149/255</f>
        <v>0.80392156862745101</v>
      </c>
      <c r="AE149" s="3">
        <f>W149/255</f>
        <v>0.19607843137254902</v>
      </c>
      <c r="AF149" s="5">
        <f>MIN(AC149:AE149)</f>
        <v>0.19607843137254902</v>
      </c>
      <c r="AG149" s="4">
        <f>MAX(AC149:AE149)</f>
        <v>0.80392156862745101</v>
      </c>
      <c r="AH149" s="4">
        <f>AG149-AF149</f>
        <v>0.60784313725490202</v>
      </c>
      <c r="AI149" s="3">
        <f>AG149+AF149</f>
        <v>1</v>
      </c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named 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 strater</dc:creator>
  <cp:lastModifiedBy>jb strater</cp:lastModifiedBy>
  <dcterms:created xsi:type="dcterms:W3CDTF">2024-02-09T14:12:15Z</dcterms:created>
  <dcterms:modified xsi:type="dcterms:W3CDTF">2024-02-09T14:13:41Z</dcterms:modified>
</cp:coreProperties>
</file>