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EXCEL\HR Data-20250117T155445Z-001\HR Data\"/>
    </mc:Choice>
  </mc:AlternateContent>
  <xr:revisionPtr revIDLastSave="0" documentId="13_ncr:1_{12D7CB42-1B51-4716-8028-71A49D7C61C1}" xr6:coauthVersionLast="47" xr6:coauthVersionMax="47" xr10:uidLastSave="{00000000-0000-0000-0000-000000000000}"/>
  <bookViews>
    <workbookView xWindow="-108" yWindow="-108" windowWidth="23256" windowHeight="13896" firstSheet="7" activeTab="10" xr2:uid="{5AF5D4AF-D10E-435D-ABA8-B0D0494ED23E}"/>
  </bookViews>
  <sheets>
    <sheet name="KPI" sheetId="8" r:id="rId1"/>
    <sheet name="RATING" sheetId="9" r:id="rId2"/>
    <sheet name="GENDER" sheetId="11" r:id="rId3"/>
    <sheet name="EDUCATION BY ATTRITION" sheetId="12" r:id="rId4"/>
    <sheet name="ATTRITION BY JOB" sheetId="14" r:id="rId5"/>
    <sheet name="DEPARTMENT WISE ATTRITION" sheetId="15" r:id="rId6"/>
    <sheet name="ATTRITION BY AGE" sheetId="16" r:id="rId7"/>
    <sheet name="MARITAL STATUS" sheetId="17" r:id="rId8"/>
    <sheet name="Data" sheetId="1" r:id="rId9"/>
    <sheet name="Images" sheetId="2" r:id="rId10"/>
    <sheet name="DASHBOARD" sheetId="4" r:id="rId11"/>
  </sheets>
  <definedNames>
    <definedName name="_xlchart.v1.0" hidden="1">'ATTRITION BY JOB'!$D$4:$E$12</definedName>
    <definedName name="_xlchart.v1.1" hidden="1">'ATTRITION BY JOB'!$F$4:$F$12</definedName>
    <definedName name="_xlchart.v1.5" hidden="1">'ATTRITION BY JOB'!$D$4:$E$12</definedName>
    <definedName name="_xlchart.v1.6" hidden="1">'ATTRITION BY JOB'!$F$4:$F$12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#N/A</definedName>
    <definedName name="Slicer_Education_Field">#N/A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7" l="1"/>
  <c r="D6" i="17"/>
  <c r="D4" i="17"/>
  <c r="D5" i="14"/>
  <c r="D6" i="14"/>
  <c r="D7" i="14"/>
  <c r="D8" i="14"/>
  <c r="D9" i="14"/>
  <c r="D10" i="14"/>
  <c r="D11" i="14"/>
  <c r="D12" i="14"/>
  <c r="D4" i="14"/>
  <c r="B11" i="11"/>
  <c r="F8" i="14"/>
  <c r="F5" i="14"/>
  <c r="F12" i="14"/>
  <c r="B8" i="8"/>
  <c r="E4" i="17"/>
  <c r="F6" i="14"/>
  <c r="B10" i="11"/>
  <c r="F9" i="14"/>
  <c r="C8" i="8"/>
  <c r="F11" i="14"/>
  <c r="F10" i="14"/>
  <c r="A8" i="8"/>
  <c r="F4" i="14"/>
  <c r="B7" i="9"/>
  <c r="F7" i="14"/>
  <c r="E5" i="17"/>
  <c r="E6" i="17"/>
  <c r="C10" i="11" l="1"/>
  <c r="C11" i="11"/>
  <c r="B8" i="9"/>
  <c r="C8" i="9" s="1"/>
  <c r="C7" i="9"/>
  <c r="D8" i="8"/>
  <c r="F8" i="8"/>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<sst xmlns="http://schemas.openxmlformats.org/spreadsheetml/2006/main" count="19216" uniqueCount="1572">
  <si>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</si>
  <si>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</si>
  <si>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</si>
  <si>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</si>
  <si>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</si>
  <si>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</si>
  <si>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</si>
  <si>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</si>
  <si>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</si>
  <si>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</si>
  <si>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</si>
  <si>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</si>
  <si>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</si>
  <si>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</si>
  <si>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</si>
  <si>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</si>
  <si>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</si>
  <si>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</si>
  <si>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</si>
  <si>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</si>
  <si>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</si>
  <si>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</si>
  <si>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</si>
  <si>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</si>
  <si>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</si>
  <si>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</si>
  <si>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</si>
  <si>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</si>
  <si>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</si>
  <si>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</si>
  <si>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</si>
  <si>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</si>
  <si>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</si>
  <si>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</si>
  <si>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</si>
  <si>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</si>
  <si>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</si>
  <si>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</si>
  <si>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</si>
  <si>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</si>
  <si>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</si>
  <si>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</si>
  <si>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</si>
  <si>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</si>
  <si>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</si>
  <si>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</si>
  <si>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</si>
  <si>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</si>
  <si>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</si>
  <si>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</si>
  <si>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</si>
  <si>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</si>
  <si>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</si>
  <si>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</si>
  <si>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</si>
  <si>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</si>
  <si>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</si>
  <si>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</si>
  <si>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</si>
  <si>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</si>
  <si>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</si>
  <si>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</si>
  <si>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</si>
  <si>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</si>
  <si>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</si>
  <si>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</si>
  <si>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</si>
  <si>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</si>
  <si>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</si>
  <si>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</si>
  <si>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</si>
  <si>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</si>
  <si>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</si>
  <si>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</si>
  <si>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</si>
  <si>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</si>
  <si>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</si>
  <si>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</si>
  <si>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</si>
  <si>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</si>
  <si>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</si>
  <si>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</si>
  <si>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</si>
  <si>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</si>
  <si>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</si>
  <si>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</si>
  <si>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</si>
  <si>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</si>
  <si>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</si>
  <si>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</si>
  <si>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</si>
  <si>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</si>
  <si>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</si>
  <si>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</si>
  <si>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</si>
  <si>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</si>
  <si>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</si>
  <si>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</si>
  <si>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</si>
  <si>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</si>
  <si>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</si>
  <si>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</si>
  <si>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</si>
  <si>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</si>
  <si>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</si>
  <si>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</si>
  <si>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</si>
  <si>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</si>
  <si>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</si>
  <si>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</si>
  <si>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</si>
  <si>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</si>
  <si>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</si>
  <si>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</si>
  <si>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</si>
  <si>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</si>
  <si>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</si>
  <si>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</si>
  <si>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</si>
  <si>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</si>
  <si>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</si>
  <si>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</si>
  <si>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</si>
  <si>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</si>
  <si>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</si>
  <si>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</si>
  <si>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</si>
  <si>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</si>
  <si>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</si>
  <si>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</si>
  <si>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</si>
  <si>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</si>
  <si>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</si>
  <si>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</si>
  <si>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</si>
  <si>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</si>
  <si>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</si>
  <si>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</si>
  <si>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</si>
  <si>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</si>
  <si>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</si>
  <si>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</si>
  <si>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</si>
  <si>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</si>
  <si>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</si>
  <si>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</si>
  <si>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</si>
  <si>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</si>
  <si>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</si>
  <si>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</si>
  <si>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</si>
  <si>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</si>
  <si>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</si>
  <si>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</si>
  <si>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</si>
  <si>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</si>
  <si>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</si>
  <si>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</si>
  <si>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</si>
  <si>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</si>
  <si>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</si>
  <si>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</si>
  <si>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</si>
  <si>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</si>
  <si>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</si>
  <si>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</si>
  <si>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</si>
  <si>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</si>
  <si>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</si>
  <si>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</si>
  <si>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</si>
  <si>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</si>
  <si>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</si>
  <si>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</si>
  <si>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</si>
  <si>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</si>
  <si>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</si>
  <si>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</si>
  <si>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</si>
  <si>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</si>
  <si>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</si>
  <si>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</si>
  <si>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</si>
  <si>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</si>
  <si>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</si>
  <si>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</si>
  <si>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</si>
  <si>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</si>
  <si>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</si>
  <si>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</si>
  <si>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</si>
  <si>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</si>
  <si>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</si>
  <si>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</si>
  <si>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</si>
  <si>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</si>
  <si>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</si>
  <si>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</si>
  <si>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</si>
  <si>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</si>
  <si>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</si>
  <si>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</si>
  <si>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</si>
  <si>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</si>
  <si>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</si>
  <si>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</si>
  <si>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</si>
  <si>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</si>
  <si>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</si>
  <si>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</si>
  <si>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</si>
  <si>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</si>
  <si>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</si>
  <si>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</si>
  <si>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</si>
  <si>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</si>
  <si>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</si>
  <si>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</si>
  <si>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</si>
  <si>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</si>
  <si>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</si>
  <si>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</si>
  <si>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</si>
  <si>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</si>
  <si>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</si>
  <si>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</si>
  <si>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</si>
  <si>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</si>
  <si>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</si>
  <si>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</si>
  <si>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</si>
  <si>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</si>
  <si>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</si>
  <si>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</si>
  <si>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</si>
  <si>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</si>
  <si>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</si>
  <si>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</si>
  <si>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</si>
  <si>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</si>
  <si>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</si>
  <si>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</si>
  <si>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</si>
  <si>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</si>
  <si>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</si>
  <si>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</si>
  <si>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</si>
  <si>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</si>
  <si>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</si>
  <si>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</si>
  <si>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</si>
  <si>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</si>
  <si>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</si>
  <si>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</si>
  <si>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</si>
  <si>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</si>
  <si>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</si>
  <si>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</si>
  <si>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</si>
  <si>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</si>
  <si>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</si>
  <si>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</si>
  <si>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</si>
  <si>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</si>
  <si>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</si>
  <si>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</si>
  <si>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</si>
  <si>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</si>
  <si>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</si>
  <si>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</si>
  <si>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</si>
  <si>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</si>
  <si>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</si>
  <si>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</si>
  <si>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</si>
  <si>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</si>
  <si>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</si>
  <si>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</si>
  <si>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</si>
  <si>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</si>
  <si>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</si>
  <si>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</si>
  <si>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</si>
  <si>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</si>
  <si>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</si>
  <si>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</si>
  <si>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</si>
  <si>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</si>
  <si>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</si>
  <si>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</si>
  <si>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</si>
  <si>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</si>
  <si>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</si>
  <si>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</si>
  <si>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</si>
  <si>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</si>
  <si>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</si>
  <si>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</si>
  <si>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</si>
  <si>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</si>
  <si>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</si>
  <si>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</si>
  <si>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</si>
  <si>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</si>
  <si>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</si>
  <si>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</si>
  <si>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</si>
  <si>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</si>
  <si>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</si>
  <si>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</si>
  <si>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</si>
  <si>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</si>
  <si>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</si>
  <si>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</si>
  <si>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</si>
  <si>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</si>
  <si>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</si>
  <si>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</si>
  <si>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</si>
  <si>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</si>
  <si>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</si>
  <si>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</si>
  <si>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</si>
  <si>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</si>
  <si>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</si>
  <si>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</si>
  <si>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</si>
  <si>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</si>
  <si>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</si>
  <si>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</si>
  <si>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</si>
  <si>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</si>
  <si>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</si>
  <si>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</si>
  <si>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</si>
  <si>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</si>
  <si>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</si>
  <si>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</si>
  <si>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</si>
  <si>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</si>
  <si>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</si>
  <si>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</si>
  <si>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</si>
  <si>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</si>
  <si>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</si>
  <si>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</si>
  <si>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</si>
  <si>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</si>
  <si>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</si>
  <si>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</si>
  <si>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</si>
  <si>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</si>
  <si>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</si>
  <si>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</si>
  <si>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</si>
  <si>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</si>
  <si>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</si>
  <si>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</si>
  <si>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</si>
  <si>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</si>
  <si>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</si>
  <si>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</si>
  <si>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</si>
  <si>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</si>
  <si>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</si>
  <si>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</si>
  <si>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</si>
  <si>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</si>
  <si>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</si>
  <si>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</si>
  <si>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</si>
  <si>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</si>
  <si>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</si>
  <si>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</si>
  <si>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</si>
  <si>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</si>
  <si>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</si>
  <si>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</si>
  <si>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</si>
  <si>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</si>
  <si>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</si>
  <si>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</si>
  <si>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</si>
  <si>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</si>
  <si>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</si>
  <si>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</si>
  <si>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</si>
  <si>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</si>
  <si>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</si>
  <si>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</si>
  <si>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</si>
  <si>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</si>
  <si>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</si>
  <si>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</si>
  <si>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</si>
  <si>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</si>
  <si>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</si>
  <si>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</si>
  <si>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</si>
  <si>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</si>
  <si>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</si>
  <si>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</si>
  <si>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</si>
  <si>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</si>
  <si>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</si>
  <si>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</si>
  <si>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</si>
  <si>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</si>
  <si>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</si>
  <si>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</si>
  <si>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</si>
  <si>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</si>
  <si>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</si>
  <si>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</si>
  <si>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</si>
  <si>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</si>
  <si>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</si>
  <si>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</si>
  <si>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</si>
  <si>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</si>
  <si>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</si>
  <si>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</si>
  <si>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</si>
  <si>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</si>
  <si>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</si>
  <si>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</si>
  <si>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</si>
  <si>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</si>
  <si>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</si>
  <si>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</si>
  <si>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</si>
  <si>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</si>
  <si>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</si>
  <si>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</si>
  <si>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</si>
  <si>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</si>
  <si>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</si>
  <si>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</si>
  <si>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</si>
  <si>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</si>
  <si>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</si>
  <si>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</si>
  <si>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</si>
  <si>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</si>
  <si>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</si>
  <si>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</si>
  <si>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</si>
  <si>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</si>
  <si>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</si>
  <si>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</si>
  <si>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</si>
  <si>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</si>
  <si>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</si>
  <si>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</si>
  <si>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</si>
  <si>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</si>
  <si>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</si>
  <si>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</si>
  <si>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</si>
  <si>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</si>
  <si>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</si>
  <si>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</si>
  <si>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</si>
  <si>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</si>
  <si>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</si>
  <si>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</si>
  <si>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</si>
  <si>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</si>
  <si>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</si>
  <si>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</si>
  <si>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</si>
  <si>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</si>
  <si>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</si>
  <si>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</si>
  <si>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</si>
  <si>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</si>
  <si>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</si>
  <si>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</si>
  <si>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</si>
  <si>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</si>
  <si>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</si>
  <si>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</si>
  <si>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</si>
  <si>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</si>
  <si>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</si>
  <si>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</si>
  <si>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</si>
  <si>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</si>
  <si>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</si>
  <si>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</si>
  <si>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</si>
  <si>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</si>
  <si>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</si>
  <si>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</si>
  <si>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</si>
  <si>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</si>
  <si>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</si>
  <si>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</si>
  <si>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</si>
  <si>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</si>
  <si>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</si>
  <si>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</si>
  <si>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</si>
  <si>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</si>
  <si>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</si>
  <si>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</si>
  <si>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</si>
  <si>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</si>
  <si>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</si>
  <si>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</si>
  <si>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</si>
  <si>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</si>
  <si>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</si>
  <si>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</si>
  <si>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</si>
  <si>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</si>
  <si>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</si>
  <si>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</si>
  <si>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</si>
  <si>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</si>
  <si>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</si>
  <si>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</si>
  <si>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</si>
  <si>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</si>
  <si>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</si>
  <si>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</si>
  <si>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</si>
  <si>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</si>
  <si>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</si>
  <si>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</si>
  <si>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</si>
  <si>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</si>
  <si>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</si>
  <si>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</si>
  <si>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</si>
  <si>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</si>
  <si>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</si>
  <si>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</si>
  <si>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</si>
  <si>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</si>
  <si>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</si>
  <si>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</si>
  <si>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</si>
  <si>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</si>
  <si>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</si>
  <si>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</si>
  <si>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</si>
  <si>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</si>
  <si>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</si>
  <si>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</si>
  <si>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</si>
  <si>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</si>
  <si>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</si>
  <si>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</si>
  <si>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</si>
  <si>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</si>
  <si>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</si>
  <si>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</si>
  <si>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</si>
  <si>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</si>
  <si>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</si>
  <si>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</si>
  <si>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</si>
  <si>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</si>
  <si>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</si>
  <si>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</si>
  <si>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</si>
  <si>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</si>
  <si>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</si>
  <si>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</si>
  <si>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</si>
  <si>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</si>
  <si>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</si>
  <si>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</si>
  <si>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</si>
  <si>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</si>
  <si>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</si>
  <si>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</si>
  <si>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</si>
  <si>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</si>
  <si>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</si>
  <si>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</si>
  <si>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</si>
  <si>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</si>
  <si>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</si>
  <si>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</si>
  <si>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</si>
  <si>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</si>
  <si>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</si>
  <si>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</si>
  <si>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</si>
  <si>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</si>
  <si>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</si>
  <si>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</si>
  <si>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</si>
  <si>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</si>
  <si>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</si>
  <si>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</si>
  <si>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</si>
  <si>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</si>
  <si>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</si>
  <si>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</si>
  <si>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</si>
  <si>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</si>
  <si>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</si>
  <si>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</si>
  <si>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</si>
  <si>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</si>
  <si>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</si>
  <si>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</si>
  <si>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</si>
  <si>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</si>
  <si>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</si>
  <si>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</si>
  <si>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</si>
  <si>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</si>
  <si>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</si>
  <si>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</si>
  <si>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</si>
  <si>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</si>
  <si>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</si>
  <si>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</si>
  <si>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</si>
  <si>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</si>
  <si>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</si>
  <si>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</si>
  <si>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</si>
  <si>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</si>
  <si>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</si>
  <si>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</si>
  <si>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</si>
  <si>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</si>
  <si>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</si>
  <si>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</si>
  <si>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</si>
  <si>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</si>
  <si>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</si>
  <si>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</si>
  <si>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</si>
  <si>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</si>
  <si>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</si>
  <si>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</si>
  <si>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</si>
  <si>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</si>
  <si>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</si>
  <si>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</si>
  <si>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</si>
  <si>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</si>
  <si>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</si>
  <si>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</si>
  <si>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</si>
  <si>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</si>
  <si>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</si>
  <si>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</si>
  <si>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</si>
  <si>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</si>
  <si>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</si>
  <si>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</si>
  <si>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</si>
  <si>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</si>
  <si>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</si>
  <si>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</si>
  <si>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</si>
  <si>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</si>
  <si>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</si>
  <si>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</si>
  <si>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</si>
  <si>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</si>
  <si>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</si>
  <si>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</si>
  <si>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</si>
  <si>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</si>
  <si>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</si>
  <si>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</si>
  <si>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</si>
  <si>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</si>
  <si>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</si>
  <si>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</si>
  <si>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</si>
  <si>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</si>
  <si>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</si>
  <si>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</si>
  <si>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</si>
  <si>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</si>
  <si>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</si>
  <si>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</si>
  <si>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</si>
  <si>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</si>
  <si>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</si>
  <si>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</si>
  <si>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</si>
  <si>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</si>
  <si>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</si>
  <si>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</si>
  <si>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</si>
  <si>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</si>
  <si>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</si>
  <si>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</si>
  <si>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</si>
  <si>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</si>
  <si>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</si>
  <si>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</si>
  <si>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</si>
  <si>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</si>
  <si>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</si>
  <si>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</si>
  <si>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</si>
  <si>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</si>
  <si>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</si>
  <si>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</si>
  <si>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</si>
  <si>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</si>
  <si>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</si>
  <si>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</si>
  <si>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</si>
  <si>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</si>
  <si>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</si>
  <si>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</si>
  <si>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</si>
  <si>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</si>
  <si>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</si>
  <si>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</si>
  <si>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</si>
  <si>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</si>
  <si>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</si>
  <si>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</si>
  <si>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</si>
  <si>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</si>
  <si>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</si>
  <si>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</si>
  <si>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</si>
  <si>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</si>
  <si>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</si>
  <si>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</si>
  <si>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</si>
  <si>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</si>
  <si>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</si>
  <si>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</si>
  <si>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</si>
  <si>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</si>
  <si>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</si>
  <si>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</si>
  <si>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</si>
  <si>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</si>
  <si>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</si>
  <si>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</si>
  <si>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</si>
  <si>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</si>
  <si>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</si>
  <si>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</si>
  <si>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</si>
  <si>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</si>
  <si>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</si>
  <si>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</si>
  <si>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</si>
  <si>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</si>
  <si>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</si>
  <si>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</si>
  <si>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</si>
  <si>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</si>
  <si>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</si>
  <si>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</si>
  <si>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</si>
  <si>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</si>
  <si>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</si>
  <si>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</si>
  <si>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</si>
  <si>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</si>
  <si>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</si>
  <si>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</si>
  <si>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</si>
  <si>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</si>
  <si>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</si>
  <si>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</si>
  <si>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</si>
  <si>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</si>
  <si>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</si>
  <si>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</si>
  <si>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</si>
  <si>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</si>
  <si>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</si>
  <si>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</si>
  <si>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</si>
  <si>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</si>
  <si>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</si>
  <si>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</si>
  <si>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</si>
  <si>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</si>
  <si>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</si>
  <si>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</si>
  <si>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</si>
  <si>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</si>
  <si>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</si>
  <si>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</si>
  <si>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</si>
  <si>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</si>
  <si>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</si>
  <si>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</si>
  <si>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</si>
  <si>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</si>
  <si>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</si>
  <si>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</si>
  <si>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</si>
  <si>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</si>
  <si>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</si>
  <si>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</si>
  <si>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</si>
  <si>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</si>
  <si>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</si>
  <si>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</si>
  <si>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</si>
  <si>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</si>
  <si>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</si>
  <si>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</si>
  <si>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</si>
  <si>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</si>
  <si>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</si>
  <si>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</si>
  <si>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</si>
  <si>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</si>
  <si>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</si>
  <si>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</si>
  <si>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</si>
  <si>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</si>
  <si>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</si>
  <si>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</si>
  <si>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</si>
  <si>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</si>
  <si>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</si>
  <si>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</si>
  <si>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</si>
  <si>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</si>
  <si>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</si>
  <si>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</si>
  <si>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</si>
  <si>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</si>
  <si>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</si>
  <si>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</si>
  <si>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</si>
  <si>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</si>
  <si>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</si>
  <si>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</si>
  <si>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</si>
  <si>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</si>
  <si>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</si>
  <si>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</si>
  <si>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</si>
  <si>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</si>
  <si>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</si>
  <si>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</si>
  <si>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</si>
  <si>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</si>
  <si>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</si>
  <si>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</si>
  <si>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</si>
  <si>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</si>
  <si>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</si>
  <si>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</si>
  <si>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</si>
  <si>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</si>
  <si>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</si>
  <si>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</si>
  <si>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</si>
  <si>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</si>
  <si>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</si>
  <si>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</si>
  <si>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</si>
  <si>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</si>
  <si>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</si>
  <si>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</si>
  <si>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</si>
  <si>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</si>
  <si>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</si>
  <si>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</si>
  <si>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</si>
  <si>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</si>
  <si>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</si>
  <si>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</si>
  <si>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</si>
  <si>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</si>
  <si>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</si>
  <si>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</si>
  <si>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</si>
  <si>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</si>
  <si>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</si>
  <si>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</si>
  <si>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</si>
  <si>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</si>
  <si>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</si>
  <si>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</si>
  <si>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</si>
  <si>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</si>
  <si>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</si>
  <si>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</si>
  <si>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</si>
  <si>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</si>
  <si>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</si>
  <si>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</si>
  <si>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</si>
  <si>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</si>
  <si>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</si>
  <si>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</si>
  <si>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</si>
  <si>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</si>
  <si>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</si>
  <si>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</si>
  <si>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</si>
  <si>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</si>
  <si>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</si>
  <si>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</si>
  <si>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</si>
  <si>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</si>
  <si>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</si>
  <si>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</si>
  <si>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</si>
  <si>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</si>
  <si>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</si>
  <si>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</si>
  <si>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</si>
  <si>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</si>
  <si>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</si>
  <si>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</si>
  <si>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</si>
  <si>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</si>
  <si>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</si>
  <si>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</si>
  <si>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</si>
  <si>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</si>
  <si>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</si>
  <si>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</si>
  <si>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</si>
  <si>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</si>
  <si>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</si>
  <si>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</si>
  <si>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</si>
  <si>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</si>
  <si>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</si>
  <si>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</si>
  <si>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</si>
  <si>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</si>
  <si>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</si>
  <si>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</si>
  <si>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</si>
  <si>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</si>
  <si>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</si>
  <si>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</si>
  <si>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</si>
  <si>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</si>
  <si>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</si>
  <si>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</si>
  <si>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</si>
  <si>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</si>
  <si>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</si>
  <si>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</si>
  <si>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</si>
  <si>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</si>
  <si>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</si>
  <si>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</si>
  <si>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</si>
  <si>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</si>
  <si>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</si>
  <si>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</si>
  <si>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</si>
  <si>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</si>
  <si>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</si>
  <si>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</si>
  <si>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</si>
  <si>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</si>
  <si>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</si>
  <si>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</si>
  <si>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</si>
  <si>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</si>
  <si>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</si>
  <si>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</si>
  <si>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</si>
  <si>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</si>
  <si>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</si>
  <si>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</si>
  <si>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</si>
  <si>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</si>
  <si>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</si>
  <si>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</si>
  <si>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</si>
  <si>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</si>
  <si>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</si>
  <si>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</si>
  <si>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</si>
  <si>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</si>
  <si>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</si>
  <si>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</si>
  <si>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</si>
  <si>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</si>
  <si>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</si>
  <si>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</si>
  <si>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</si>
  <si>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</si>
  <si>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</si>
  <si>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</si>
  <si>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</si>
  <si>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</si>
  <si>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</si>
  <si>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</si>
  <si>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</si>
  <si>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</si>
  <si>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</si>
  <si>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</si>
  <si>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</si>
  <si>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</si>
  <si>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</si>
  <si>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</si>
  <si>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</si>
  <si>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</si>
  <si>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</si>
  <si>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</si>
  <si>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</si>
  <si>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</si>
  <si>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</si>
  <si>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</si>
  <si>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</si>
  <si>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</si>
  <si>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</si>
  <si>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</si>
  <si>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</si>
  <si>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</si>
  <si>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</si>
  <si>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</si>
  <si>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</si>
  <si>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</si>
  <si>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</si>
  <si>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</si>
  <si>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</si>
  <si>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</si>
  <si>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</si>
  <si>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</si>
  <si>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</si>
  <si>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</si>
  <si>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</si>
  <si>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</si>
  <si>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</si>
  <si>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</si>
  <si>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</si>
  <si>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</si>
  <si>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</si>
  <si>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</si>
  <si>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</si>
  <si>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</si>
  <si>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</si>
  <si>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</si>
  <si>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</si>
  <si>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</si>
  <si>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</si>
  <si>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</si>
  <si>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</si>
  <si>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</si>
  <si>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</si>
  <si>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</si>
  <si>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</si>
  <si>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</si>
  <si>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</si>
  <si>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</si>
  <si>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</si>
  <si>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</si>
  <si>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</si>
  <si>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</si>
  <si>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</si>
  <si>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</si>
  <si>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</si>
  <si>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</si>
  <si>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</si>
  <si>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</si>
  <si>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</si>
  <si>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</si>
  <si>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</si>
  <si>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</si>
  <si>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</si>
  <si>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</si>
  <si>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</si>
  <si>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</si>
  <si>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</si>
  <si>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</si>
  <si>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</si>
  <si>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</si>
  <si>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</si>
  <si>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</si>
  <si>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</si>
  <si>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</si>
  <si>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</si>
  <si>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</si>
  <si>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</si>
  <si>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</si>
  <si>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</si>
  <si>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</si>
  <si>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</si>
  <si>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</si>
  <si>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</si>
  <si>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</si>
  <si>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</si>
  <si>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</si>
  <si>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</si>
  <si>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</si>
  <si>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</si>
  <si>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</si>
  <si>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</si>
  <si>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</si>
  <si>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</si>
  <si>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</si>
  <si>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</si>
  <si>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</si>
  <si>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</si>
  <si>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</si>
  <si>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</si>
  <si>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</si>
  <si>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</si>
  <si>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</si>
  <si>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</si>
  <si>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</si>
  <si>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</si>
  <si>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</si>
  <si>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</si>
  <si>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</si>
  <si>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</si>
  <si>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</si>
  <si>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</si>
  <si>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</si>
  <si>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</si>
  <si>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</si>
  <si>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</si>
  <si>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</si>
  <si>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</si>
  <si>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</si>
  <si>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</si>
  <si>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</si>
  <si>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</si>
  <si>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</si>
  <si>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</si>
  <si>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</si>
  <si>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</si>
  <si>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</si>
  <si>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</si>
  <si>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</si>
  <si>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</si>
  <si>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</si>
  <si>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</si>
  <si>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</si>
  <si>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</si>
  <si>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</si>
  <si>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</si>
  <si>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</si>
  <si>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</si>
  <si>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</si>
  <si>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</si>
  <si>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</si>
  <si>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</si>
  <si>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</si>
  <si>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</si>
  <si>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</si>
  <si>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</si>
  <si>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</si>
  <si>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</si>
  <si>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</si>
  <si>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</si>
  <si>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</si>
  <si>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</si>
  <si>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</si>
  <si>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</si>
  <si>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</si>
  <si>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</si>
  <si>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</si>
  <si>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</si>
  <si>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</si>
  <si>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</si>
  <si>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</si>
  <si>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</si>
  <si>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</si>
  <si>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</si>
  <si>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</si>
  <si>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</si>
  <si>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</si>
  <si>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</si>
  <si>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</si>
  <si>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</si>
  <si>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</si>
  <si>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</si>
  <si>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</si>
  <si>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</si>
  <si>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</si>
  <si>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</si>
  <si>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</si>
  <si>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</si>
  <si>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</si>
  <si>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</si>
  <si>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</si>
  <si>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</si>
  <si>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</si>
  <si>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</si>
  <si>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</si>
  <si>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</si>
  <si>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</si>
  <si>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</si>
  <si>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</si>
  <si>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</si>
  <si>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</si>
  <si>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</si>
  <si>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</si>
  <si>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</si>
  <si>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</si>
  <si>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</si>
  <si>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</si>
  <si>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</si>
  <si>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</si>
  <si>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</si>
  <si>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</si>
  <si>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</si>
  <si>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</si>
  <si>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</si>
  <si>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</si>
  <si>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</si>
  <si>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</si>
  <si>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</si>
  <si>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</si>
  <si>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</si>
  <si>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</si>
  <si>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</si>
  <si>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</si>
  <si>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</si>
  <si>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</si>
  <si>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</si>
  <si>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</si>
  <si>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</si>
  <si>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</si>
  <si>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</si>
  <si>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</si>
  <si>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</si>
  <si>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</si>
  <si>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</si>
  <si>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</si>
  <si>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</si>
  <si>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</si>
  <si>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</si>
  <si>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</si>
  <si>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</si>
  <si>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</si>
  <si>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</si>
  <si>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</si>
  <si>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</si>
  <si>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</si>
  <si>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</si>
  <si>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</si>
  <si>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</si>
  <si>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</si>
  <si>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</si>
  <si>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</si>
  <si>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</si>
  <si>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</si>
  <si>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</si>
  <si>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</si>
  <si>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</si>
  <si>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</si>
  <si>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</si>
  <si>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</si>
  <si>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</si>
  <si>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</si>
  <si>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</si>
  <si>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</si>
  <si>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</si>
  <si>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</si>
  <si>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</si>
  <si>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</si>
  <si>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</si>
  <si>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</si>
  <si>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</si>
  <si>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</si>
  <si>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</si>
  <si>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</si>
  <si>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</si>
  <si>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</si>
  <si>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</si>
  <si>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</si>
  <si>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</si>
  <si>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</si>
  <si>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</si>
  <si>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</si>
  <si>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</si>
  <si>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</si>
  <si>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</si>
  <si>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</si>
  <si>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</si>
  <si>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</si>
  <si>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</si>
  <si>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</si>
  <si>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</si>
  <si>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</si>
  <si>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</si>
  <si>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</si>
  <si>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</si>
  <si>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</si>
  <si>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</si>
  <si>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</si>
  <si>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</si>
  <si>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</si>
  <si>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</si>
  <si>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</si>
  <si>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</si>
  <si>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</si>
  <si>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</si>
  <si>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</si>
  <si>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</si>
  <si>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</si>
  <si>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</si>
  <si>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</si>
  <si>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</si>
  <si>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</si>
  <si>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</si>
  <si>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</si>
  <si>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</si>
  <si>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</si>
  <si>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</si>
  <si>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</si>
  <si>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</si>
  <si>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</si>
  <si>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</si>
  <si>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</si>
  <si>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</si>
  <si>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</si>
  <si>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</si>
  <si>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</si>
  <si>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</si>
  <si>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</si>
  <si>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</si>
  <si>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</si>
  <si>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</si>
  <si>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</si>
  <si>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</si>
  <si>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</si>
  <si>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</si>
  <si>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</si>
  <si>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</si>
  <si>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</si>
  <si>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</si>
  <si>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</si>
  <si>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</si>
  <si>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</si>
  <si>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</si>
  <si>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</si>
  <si>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</si>
  <si>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</si>
  <si>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</si>
  <si>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</si>
  <si>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</si>
  <si>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</si>
  <si>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</si>
  <si>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</si>
  <si>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</si>
  <si>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</si>
  <si>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</si>
  <si>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</si>
  <si>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</si>
  <si>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</si>
  <si>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</si>
  <si>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</si>
  <si>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</si>
  <si>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</si>
  <si>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</si>
  <si>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</si>
  <si>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</si>
  <si>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</si>
  <si>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</si>
  <si>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</si>
  <si>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</si>
  <si>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</si>
  <si>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</si>
  <si>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</si>
  <si>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</si>
  <si>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</si>
  <si>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</si>
  <si>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</si>
  <si>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</si>
  <si>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</si>
  <si>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</si>
  <si>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</si>
  <si>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</si>
  <si>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</si>
  <si>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</si>
  <si>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</si>
  <si>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</si>
  <si>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</si>
  <si>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</si>
  <si>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</si>
  <si>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</si>
  <si>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</si>
  <si>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</si>
  <si>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</si>
  <si>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</si>
  <si>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</si>
  <si>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</si>
  <si>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</si>
  <si>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</si>
  <si>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</si>
  <si>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</si>
  <si>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</si>
  <si>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</si>
  <si>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</si>
  <si>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</si>
  <si>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</si>
  <si>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</si>
  <si>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</si>
  <si>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</si>
  <si>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</si>
  <si>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</si>
  <si>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</si>
  <si>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</si>
  <si>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</si>
  <si>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</si>
  <si>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</si>
  <si>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</si>
  <si>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</si>
  <si>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</si>
  <si>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</si>
  <si>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</si>
  <si>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</si>
  <si>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</si>
  <si>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</si>
  <si>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</si>
  <si>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</si>
  <si>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</si>
  <si>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</si>
  <si>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</si>
  <si>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</si>
  <si>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</si>
  <si>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</si>
  <si>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</si>
  <si>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</si>
  <si>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</si>
  <si>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</si>
  <si>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</si>
  <si>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</si>
  <si>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</si>
  <si>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</si>
  <si>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</si>
  <si>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</si>
  <si>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</si>
  <si>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</si>
  <si>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</si>
  <si>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</si>
  <si>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</si>
  <si>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</si>
  <si>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</si>
  <si>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</si>
  <si>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</si>
  <si>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</si>
  <si>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</si>
  <si>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</si>
  <si>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</si>
  <si>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</si>
  <si>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</si>
  <si>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</si>
  <si>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</si>
  <si>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</si>
  <si>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</si>
  <si>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</si>
  <si>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</si>
  <si>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</si>
  <si>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</si>
  <si>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</si>
  <si>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</si>
  <si>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</si>
  <si>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</si>
  <si>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</si>
  <si>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</si>
  <si>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</si>
  <si>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</si>
  <si>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</si>
  <si>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</si>
  <si>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</si>
  <si>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</si>
  <si>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</si>
  <si>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</si>
  <si>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</si>
  <si>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</si>
  <si>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</si>
  <si>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</si>
  <si>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</si>
  <si>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</si>
  <si>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</si>
  <si>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</si>
  <si>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</si>
  <si>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</si>
  <si>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</si>
  <si>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</si>
  <si>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</si>
  <si>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</si>
  <si>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</si>
  <si>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</si>
  <si>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</si>
  <si>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</si>
  <si>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</si>
  <si>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</si>
  <si>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</si>
  <si>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</si>
  <si>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</si>
  <si>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</si>
  <si>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</si>
  <si>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</si>
  <si>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</si>
  <si>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</si>
  <si>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</si>
  <si>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</si>
  <si>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</si>
  <si>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</si>
  <si>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</si>
  <si>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</si>
  <si>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</si>
  <si>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</si>
  <si>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</si>
  <si>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</si>
  <si>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</si>
  <si>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</si>
  <si>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</si>
  <si>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</si>
  <si>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</si>
  <si>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</si>
  <si>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</si>
  <si>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</si>
  <si>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</si>
  <si>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</si>
  <si>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</si>
  <si>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</si>
  <si>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</si>
  <si>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</si>
  <si>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</si>
  <si>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</si>
  <si>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</si>
  <si>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</si>
  <si>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</si>
  <si>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</si>
  <si>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</si>
  <si>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</si>
  <si>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</si>
  <si>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</si>
  <si>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</si>
  <si>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</si>
  <si>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</si>
  <si>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</si>
  <si>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</si>
  <si>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</si>
  <si>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</si>
  <si>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</si>
  <si>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</si>
  <si>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</si>
  <si>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</si>
  <si>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</si>
  <si>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</si>
  <si>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</si>
  <si>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</si>
  <si>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</si>
  <si>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</si>
  <si>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</si>
  <si>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Employee </t>
  </si>
  <si>
    <t>Attrition Count</t>
  </si>
  <si>
    <t>Average Age</t>
  </si>
  <si>
    <t xml:space="preserve">Active Employees </t>
  </si>
  <si>
    <t>Attrition Rate</t>
  </si>
  <si>
    <t>Average of Job Satisfaction</t>
  </si>
  <si>
    <t>Rating</t>
  </si>
  <si>
    <t>Balance Rating</t>
  </si>
  <si>
    <t>Row Labels</t>
  </si>
  <si>
    <t>Grand Total</t>
  </si>
  <si>
    <t>Count of Employee Count</t>
  </si>
  <si>
    <t>JOB ROLE</t>
  </si>
  <si>
    <t>ATTRITION</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</si>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</sst>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9" fontId="0" fillId="0" borderId="0" xfId="1" applyFont="1"/>
    <xf numFmtId="164" fontId="0" fillId="0" borderId="0" xfId="0" applyNumberFormat="1"/>
    <xf numFmtId="1" fontId="0" fillId="0" borderId="0" xfId="0" applyNumberFormat="1"/>
    <xf numFmtId="0" fontId="0" fillId="0" borderId="0" xfId="0" applyProtection="1">
      <protection locked="0"/>
    </xf>
    <xf numFmtId="0" fontId="2" fillId="0" borderId="0" xfId="0" applyFont="1"/>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2">
    <cellStyle name="Normal" xfId="0" builtinId="0"/>
    <cellStyle name="Percent" xfId="1" builtinId="5"/>
  </cellStyles>
  <dxfs count="2">
    <dxf>
      <numFmt numFmtId="164" formatCode="0.0"/>
    </dxf>
    <dxf>
      <font>
        <color theme="1"/>
      </font>
      <fill>
        <patternFill>
          <bgColor theme="0" tint="-0.14996795556505021"/>
        </patternFill>
      </fill>
    </dxf>
  </dxfs>
  <tableStyles count="1" defaultTableStyle="TableStyleMedium2" defaultPivotStyle="PivotStyleLight16">
    <tableStyle name="Slicer Style 1" pivot="0" table="0" count="4" xr9:uid="{3C100884-A6A2-4D0C-960D-462F8E8C7947}">
      <tableStyleElement type="wholeTable" dxfId="1"/>
    </tableStyle>
  </tableStyles>
  <colors>
    <mruColors>
      <color rgb="FF602928"/>
      <color rgb="FF990033"/>
      <color rgb="FF990066"/>
      <color rgb="FF3CD5F4"/>
      <color rgb="FF990099"/>
      <color rgb="FF9900FF"/>
      <color rgb="FFFF3399"/>
      <color rgb="FFCC00CC"/>
      <color rgb="FF2CACD4"/>
      <color rgb="FFFF33CC"/>
    </mruColors>
  </colors>
  <extLst>
    <ext xmlns:x14="http://schemas.microsoft.com/office/spreadsheetml/2009/9/main" uri="{46F421CA-312F-682f-3DD2-61675219B42D}">
      <x14:dxfs count="3">
        <dxf>
          <fill>
            <gradientFill degree="90">
              <stop position="0">
                <color theme="1" tint="0.1490218817712943"/>
              </stop>
              <stop position="1">
                <color theme="0" tint="-0.34900967436750391"/>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16-4037-9F38-F918792E499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16-4037-9F38-F918792E499C}"/>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CC0B-4583-9AEF-8EEF22DF6FD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5C44-4E1F-9D12-5AEFA6254783}"/>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5C44-4E1F-9D12-5AEFA6254783}"/>
            </c:ext>
          </c:extLst>
        </c:ser>
        <c:dLbls>
          <c:showLegendKey val="0"/>
          <c:showVal val="0"/>
          <c:showCatName val="0"/>
          <c:showSerName val="0"/>
          <c:showPercent val="0"/>
          <c:showBubbleSize val="0"/>
        </c:dLbls>
        <c:gapWidth val="0"/>
        <c:overlap val="100"/>
        <c:axId val="177615775"/>
        <c:axId val="177599935"/>
      </c:barChart>
      <c:catAx>
        <c:axId val="177615775"/>
        <c:scaling>
          <c:orientation val="minMax"/>
        </c:scaling>
        <c:delete val="1"/>
        <c:axPos val="l"/>
        <c:majorTickMark val="out"/>
        <c:minorTickMark val="none"/>
        <c:tickLblPos val="nextTo"/>
        <c:crossAx val="177599935"/>
        <c:crosses val="autoZero"/>
        <c:auto val="1"/>
        <c:lblAlgn val="ctr"/>
        <c:lblOffset val="100"/>
        <c:noMultiLvlLbl val="0"/>
      </c:catAx>
      <c:valAx>
        <c:axId val="177599935"/>
        <c:scaling>
          <c:orientation val="minMax"/>
          <c:max val="4"/>
          <c:min val="0"/>
        </c:scaling>
        <c:delete val="1"/>
        <c:axPos val="b"/>
        <c:numFmt formatCode="0.0" sourceLinked="1"/>
        <c:majorTickMark val="out"/>
        <c:minorTickMark val="none"/>
        <c:tickLblPos val="nextTo"/>
        <c:crossAx val="177615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80-4125-9E1A-BC1E205BFA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80-4125-9E1A-BC1E205BFA3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05FB-4289-B8D0-E0133EE90E1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4BD-441B-B884-605AFBCF94E9}"/>
            </c:ext>
          </c:extLst>
        </c:ser>
        <c:dLbls>
          <c:dLblPos val="outEnd"/>
          <c:showLegendKey val="0"/>
          <c:showVal val="1"/>
          <c:showCatName val="0"/>
          <c:showSerName val="0"/>
          <c:showPercent val="0"/>
          <c:showBubbleSize val="0"/>
        </c:dLbls>
        <c:gapWidth val="182"/>
        <c:axId val="332810447"/>
        <c:axId val="332812367"/>
      </c:barChart>
      <c:catAx>
        <c:axId val="3328104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812367"/>
        <c:crosses val="autoZero"/>
        <c:auto val="1"/>
        <c:lblAlgn val="ctr"/>
        <c:lblOffset val="100"/>
        <c:noMultiLvlLbl val="0"/>
      </c:catAx>
      <c:valAx>
        <c:axId val="332812367"/>
        <c:scaling>
          <c:orientation val="minMax"/>
        </c:scaling>
        <c:delete val="1"/>
        <c:axPos val="b"/>
        <c:numFmt formatCode="General" sourceLinked="1"/>
        <c:majorTickMark val="out"/>
        <c:minorTickMark val="none"/>
        <c:tickLblPos val="nextTo"/>
        <c:crossAx val="33281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DF-4168-A543-03C8488F452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DF-4168-A543-03C8488F452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DF-4168-A543-03C8488F452B}"/>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59B-4AE5-A2B7-5CFE45F2503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10F-4938-A341-3E7E1B9B74AF}"/>
            </c:ext>
          </c:extLst>
        </c:ser>
        <c:dLbls>
          <c:showLegendKey val="0"/>
          <c:showVal val="0"/>
          <c:showCatName val="0"/>
          <c:showSerName val="0"/>
          <c:showPercent val="0"/>
          <c:showBubbleSize val="0"/>
        </c:dLbls>
        <c:gapWidth val="219"/>
        <c:overlap val="-27"/>
        <c:axId val="386158367"/>
        <c:axId val="57291151"/>
      </c:barChart>
      <c:catAx>
        <c:axId val="38615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91151"/>
        <c:crosses val="autoZero"/>
        <c:auto val="1"/>
        <c:lblAlgn val="ctr"/>
        <c:lblOffset val="100"/>
        <c:noMultiLvlLbl val="0"/>
      </c:catAx>
      <c:valAx>
        <c:axId val="57291151"/>
        <c:scaling>
          <c:orientation val="minMax"/>
        </c:scaling>
        <c:delete val="1"/>
        <c:axPos val="l"/>
        <c:numFmt formatCode="General" sourceLinked="1"/>
        <c:majorTickMark val="none"/>
        <c:minorTickMark val="none"/>
        <c:tickLblPos val="nextTo"/>
        <c:crossAx val="38615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41705560188639"/>
          <c:y val="6.4327329871307348E-2"/>
          <c:w val="0.64746033836144878"/>
          <c:h val="0.84055939451267614"/>
        </c:manualLayout>
      </c:layout>
      <c:doughnutChart>
        <c:varyColors val="1"/>
        <c:ser>
          <c:idx val="0"/>
          <c:order val="0"/>
          <c:spPr>
            <a:ln>
              <a:noFill/>
            </a:ln>
          </c:spPr>
          <c:dPt>
            <c:idx val="0"/>
            <c:bubble3D val="0"/>
            <c:spPr>
              <a:gradFill>
                <a:gsLst>
                  <a:gs pos="0">
                    <a:srgbClr val="002060"/>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4D53-4640-B700-30D4E5F6204F}"/>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4D53-4640-B700-30D4E5F6204F}"/>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4D53-4640-B700-30D4E5F6204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2-A176-4698-889B-BFD80564BCE7}"/>
              </c:ext>
            </c:extLst>
          </c:dPt>
          <c:val>
            <c:numRef>
              <c:f>RATING!$B$7</c:f>
              <c:numCache>
                <c:formatCode>0.0</c:formatCode>
                <c:ptCount val="1"/>
                <c:pt idx="0">
                  <c:v>2.6265306122448981</c:v>
                </c:pt>
              </c:numCache>
            </c:numRef>
          </c:val>
          <c:extLst>
            <c:ext xmlns:c16="http://schemas.microsoft.com/office/drawing/2014/chart" uri="{C3380CC4-5D6E-409C-BE32-E72D297353CC}">
              <c16:uniqueId val="{00000000-A176-4698-889B-BFD80564BCE7}"/>
            </c:ext>
          </c:extLst>
        </c:ser>
        <c:ser>
          <c:idx val="1"/>
          <c:order val="1"/>
          <c:spPr>
            <a:solidFill>
              <a:schemeClr val="bg1">
                <a:lumMod val="95000"/>
              </a:schemeClr>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A176-4698-889B-BFD80564BCE7}"/>
            </c:ext>
          </c:extLst>
        </c:ser>
        <c:dLbls>
          <c:showLegendKey val="0"/>
          <c:showVal val="0"/>
          <c:showCatName val="0"/>
          <c:showSerName val="0"/>
          <c:showPercent val="0"/>
          <c:showBubbleSize val="0"/>
        </c:dLbls>
        <c:gapWidth val="0"/>
        <c:overlap val="100"/>
        <c:axId val="177615775"/>
        <c:axId val="177599935"/>
      </c:barChart>
      <c:catAx>
        <c:axId val="177615775"/>
        <c:scaling>
          <c:orientation val="minMax"/>
        </c:scaling>
        <c:delete val="1"/>
        <c:axPos val="l"/>
        <c:majorTickMark val="out"/>
        <c:minorTickMark val="none"/>
        <c:tickLblPos val="nextTo"/>
        <c:crossAx val="177599935"/>
        <c:crosses val="autoZero"/>
        <c:auto val="1"/>
        <c:lblAlgn val="ctr"/>
        <c:lblOffset val="100"/>
        <c:noMultiLvlLbl val="0"/>
      </c:catAx>
      <c:valAx>
        <c:axId val="177599935"/>
        <c:scaling>
          <c:orientation val="minMax"/>
          <c:max val="4"/>
          <c:min val="0"/>
        </c:scaling>
        <c:delete val="1"/>
        <c:axPos val="b"/>
        <c:numFmt formatCode="0.0" sourceLinked="1"/>
        <c:majorTickMark val="out"/>
        <c:minorTickMark val="none"/>
        <c:tickLblPos val="nextTo"/>
        <c:crossAx val="177615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5277777777777776E-2"/>
          <c:y val="9.7013888888888886E-2"/>
          <c:w val="0.8059722222222222"/>
          <c:h val="0.8059722222222222"/>
        </c:manualLayout>
      </c:layout>
      <c:doughnutChart>
        <c:varyColors val="1"/>
        <c:ser>
          <c:idx val="0"/>
          <c:order val="0"/>
          <c:dPt>
            <c:idx val="0"/>
            <c:bubble3D val="0"/>
            <c:spPr>
              <a:gradFill>
                <a:gsLst>
                  <a:gs pos="0">
                    <a:srgbClr val="CC00FF"/>
                  </a:gs>
                  <a:gs pos="100000">
                    <a:srgbClr val="FE33CC"/>
                  </a:gs>
                </a:gsLst>
                <a:lin ang="5400000" scaled="1"/>
              </a:gradFill>
              <a:ln w="19050">
                <a:noFill/>
              </a:ln>
              <a:effectLst/>
            </c:spPr>
            <c:extLst>
              <c:ext xmlns:c16="http://schemas.microsoft.com/office/drawing/2014/chart" uri="{C3380CC4-5D6E-409C-BE32-E72D297353CC}">
                <c16:uniqueId val="{00000001-BC87-403D-A79C-201ACF140071}"/>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BC87-403D-A79C-201ACF14007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BC87-403D-A79C-201ACF14007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402777777777777"/>
          <c:y val="0.10583333333333333"/>
          <c:w val="0.8059722222222222"/>
          <c:h val="0.8059722222222222"/>
        </c:manualLayout>
      </c:layout>
      <c:doughnutChart>
        <c:varyColors val="1"/>
        <c:ser>
          <c:idx val="0"/>
          <c:order val="0"/>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7C9D-4BF4-8D71-4BD301AC67DA}"/>
              </c:ext>
            </c:extLst>
          </c:dPt>
          <c:dPt>
            <c:idx val="1"/>
            <c:bubble3D val="0"/>
            <c:spPr>
              <a:gradFill>
                <a:gsLst>
                  <a:gs pos="0">
                    <a:srgbClr val="286EA8"/>
                  </a:gs>
                  <a:gs pos="51000">
                    <a:srgbClr val="2CACD4"/>
                  </a:gs>
                  <a:gs pos="98000">
                    <a:schemeClr val="accent1">
                      <a:lumMod val="75000"/>
                    </a:schemeClr>
                  </a:gs>
                </a:gsLst>
                <a:lin ang="5400000" scaled="1"/>
              </a:gradFill>
              <a:ln w="19050">
                <a:solidFill>
                  <a:schemeClr val="lt1"/>
                </a:solidFill>
              </a:ln>
              <a:effectLst/>
            </c:spPr>
            <c:extLst>
              <c:ext xmlns:c16="http://schemas.microsoft.com/office/drawing/2014/chart" uri="{C3380CC4-5D6E-409C-BE32-E72D297353CC}">
                <c16:uniqueId val="{00000003-7C9D-4BF4-8D71-4BD301AC67D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7C9D-4BF4-8D71-4BD301AC67D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50000"/>
                </a:schemeClr>
              </a:gs>
              <a:gs pos="37765">
                <a:schemeClr val="accent6">
                  <a:lumMod val="75000"/>
                </a:schemeClr>
              </a:gs>
              <a:gs pos="1000">
                <a:schemeClr val="accent6"/>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100000">
                  <a:schemeClr val="accent6">
                    <a:lumMod val="50000"/>
                  </a:schemeClr>
                </a:gs>
                <a:gs pos="37765">
                  <a:schemeClr val="accent6">
                    <a:lumMod val="75000"/>
                  </a:schemeClr>
                </a:gs>
                <a:gs pos="1000">
                  <a:schemeClr val="accent6"/>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D0C-4F15-99EB-1CD33A1CC615}"/>
            </c:ext>
          </c:extLst>
        </c:ser>
        <c:dLbls>
          <c:dLblPos val="outEnd"/>
          <c:showLegendKey val="0"/>
          <c:showVal val="1"/>
          <c:showCatName val="0"/>
          <c:showSerName val="0"/>
          <c:showPercent val="0"/>
          <c:showBubbleSize val="0"/>
        </c:dLbls>
        <c:gapWidth val="75"/>
        <c:axId val="332810447"/>
        <c:axId val="332812367"/>
      </c:barChart>
      <c:catAx>
        <c:axId val="3328104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crossAx val="332812367"/>
        <c:crosses val="autoZero"/>
        <c:auto val="1"/>
        <c:lblAlgn val="ctr"/>
        <c:lblOffset val="100"/>
        <c:noMultiLvlLbl val="0"/>
      </c:catAx>
      <c:valAx>
        <c:axId val="332812367"/>
        <c:scaling>
          <c:orientation val="minMax"/>
        </c:scaling>
        <c:delete val="1"/>
        <c:axPos val="b"/>
        <c:numFmt formatCode="General" sourceLinked="1"/>
        <c:majorTickMark val="out"/>
        <c:minorTickMark val="none"/>
        <c:tickLblPos val="nextTo"/>
        <c:crossAx val="33281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3399"/>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w="19050">
            <a:solidFill>
              <a:schemeClr val="bg1">
                <a:lumMod val="50000"/>
              </a:schemeClr>
            </a:solidFill>
          </a:ln>
          <a:effectLst/>
        </c:spPr>
      </c:pivotFmt>
      <c:pivotFmt>
        <c:idx val="7"/>
        <c:spPr>
          <a:solidFill>
            <a:srgbClr val="0070C0"/>
          </a:solidFill>
          <a:ln w="19050">
            <a:solidFill>
              <a:schemeClr val="bg1">
                <a:lumMod val="50000"/>
              </a:schemeClr>
            </a:solidFill>
          </a:ln>
          <a:effectLst/>
        </c:spPr>
      </c:pivotFmt>
      <c:pivotFmt>
        <c:idx val="8"/>
        <c:spPr>
          <a:solidFill>
            <a:srgbClr val="3CD5F4"/>
          </a:solidFill>
          <a:ln w="19050">
            <a:solidFill>
              <a:schemeClr val="bg1">
                <a:lumMod val="50000"/>
              </a:schemeClr>
            </a:solidFill>
          </a:ln>
          <a:effectLst/>
        </c:spPr>
      </c:pivotFmt>
    </c:pivotFmts>
    <c:plotArea>
      <c:layout/>
      <c:pieChart>
        <c:varyColors val="1"/>
        <c:ser>
          <c:idx val="0"/>
          <c:order val="0"/>
          <c:tx>
            <c:strRef>
              <c:f>'DEPARTMENT WISE ATTRITION'!$B$3</c:f>
              <c:strCache>
                <c:ptCount val="1"/>
                <c:pt idx="0">
                  <c:v>Total</c:v>
                </c:pt>
              </c:strCache>
            </c:strRef>
          </c:tx>
          <c:spPr>
            <a:solidFill>
              <a:srgbClr val="FF3399"/>
            </a:solidFill>
            <a:ln>
              <a:noFill/>
            </a:ln>
          </c:spPr>
          <c:dPt>
            <c:idx val="0"/>
            <c:bubble3D val="0"/>
            <c:spPr>
              <a:solidFill>
                <a:srgbClr val="002060"/>
              </a:solidFill>
              <a:ln w="19050">
                <a:solidFill>
                  <a:schemeClr val="bg1">
                    <a:lumMod val="50000"/>
                  </a:schemeClr>
                </a:solidFill>
              </a:ln>
              <a:effectLst/>
            </c:spPr>
            <c:extLst>
              <c:ext xmlns:c16="http://schemas.microsoft.com/office/drawing/2014/chart" uri="{C3380CC4-5D6E-409C-BE32-E72D297353CC}">
                <c16:uniqueId val="{00000001-5BBE-49A5-B9D1-F5E3E8008961}"/>
              </c:ext>
            </c:extLst>
          </c:dPt>
          <c:dPt>
            <c:idx val="1"/>
            <c:bubble3D val="0"/>
            <c:spPr>
              <a:solidFill>
                <a:srgbClr val="0070C0"/>
              </a:solidFill>
              <a:ln w="19050">
                <a:solidFill>
                  <a:schemeClr val="bg1">
                    <a:lumMod val="50000"/>
                  </a:schemeClr>
                </a:solidFill>
              </a:ln>
              <a:effectLst/>
            </c:spPr>
            <c:extLst>
              <c:ext xmlns:c16="http://schemas.microsoft.com/office/drawing/2014/chart" uri="{C3380CC4-5D6E-409C-BE32-E72D297353CC}">
                <c16:uniqueId val="{00000003-5BBE-49A5-B9D1-F5E3E8008961}"/>
              </c:ext>
            </c:extLst>
          </c:dPt>
          <c:dPt>
            <c:idx val="2"/>
            <c:bubble3D val="0"/>
            <c:spPr>
              <a:solidFill>
                <a:srgbClr val="3CD5F4"/>
              </a:solidFill>
              <a:ln w="19050">
                <a:solidFill>
                  <a:schemeClr val="bg1">
                    <a:lumMod val="50000"/>
                  </a:schemeClr>
                </a:solidFill>
              </a:ln>
              <a:effectLst/>
            </c:spPr>
            <c:extLst>
              <c:ext xmlns:c16="http://schemas.microsoft.com/office/drawing/2014/chart" uri="{C3380CC4-5D6E-409C-BE32-E72D297353CC}">
                <c16:uniqueId val="{00000005-5BBE-49A5-B9D1-F5E3E8008961}"/>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BBE-49A5-B9D1-F5E3E800896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75000">
                <a:schemeClr val="accent6">
                  <a:lumMod val="50000"/>
                </a:schemeClr>
              </a:gs>
              <a:gs pos="37765">
                <a:schemeClr val="accent6">
                  <a:lumMod val="75000"/>
                </a:schemeClr>
              </a:gs>
              <a:gs pos="1000">
                <a:schemeClr val="accent6"/>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75000">
                  <a:schemeClr val="accent6">
                    <a:lumMod val="50000"/>
                  </a:schemeClr>
                </a:gs>
                <a:gs pos="37765">
                  <a:schemeClr val="accent6">
                    <a:lumMod val="75000"/>
                  </a:schemeClr>
                </a:gs>
                <a:gs pos="1000">
                  <a:schemeClr val="accent6"/>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69E-4E0B-94C3-39F3993DF6A8}"/>
            </c:ext>
          </c:extLst>
        </c:ser>
        <c:dLbls>
          <c:dLblPos val="outEnd"/>
          <c:showLegendKey val="0"/>
          <c:showVal val="1"/>
          <c:showCatName val="0"/>
          <c:showSerName val="0"/>
          <c:showPercent val="0"/>
          <c:showBubbleSize val="0"/>
        </c:dLbls>
        <c:gapWidth val="219"/>
        <c:overlap val="-27"/>
        <c:axId val="386158367"/>
        <c:axId val="57291151"/>
      </c:barChart>
      <c:catAx>
        <c:axId val="38615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57291151"/>
        <c:crosses val="autoZero"/>
        <c:auto val="1"/>
        <c:lblAlgn val="ctr"/>
        <c:lblOffset val="100"/>
        <c:noMultiLvlLbl val="0"/>
      </c:catAx>
      <c:valAx>
        <c:axId val="57291151"/>
        <c:scaling>
          <c:orientation val="minMax"/>
        </c:scaling>
        <c:delete val="1"/>
        <c:axPos val="l"/>
        <c:numFmt formatCode="General" sourceLinked="1"/>
        <c:majorTickMark val="none"/>
        <c:minorTickMark val="none"/>
        <c:tickLblPos val="nextTo"/>
        <c:crossAx val="38615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24CE0ACA-74F6-4287-AC14-79C7CCFE976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72F8ACF8-DF89-4419-A19E-6368D3F8356F}">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24CE0ACA-74F6-4287-AC14-79C7CCFE976C}">
          <cx:dataLabels pos="inEnd">
            <cx:txPr>
              <a:bodyPr spcFirstLastPara="1" vertOverflow="ellipsis" horzOverflow="overflow" wrap="square" lIns="0" tIns="0" rIns="0" bIns="0" anchor="ctr" anchorCtr="1"/>
              <a:lstStyle/>
              <a:p>
                <a:pPr algn="ctr" rtl="0">
                  <a:defRPr b="0"/>
                </a:pPr>
                <a:endParaRPr lang="en-US" sz="900" b="0"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noFill/>
            <a:ln>
              <a:noFill/>
            </a:ln>
          </cx:spPr>
        </cx:plotSurface>
        <cx:series layoutId="funnel" uniqueId="{72F8ACF8-DF89-4419-A19E-6368D3F8356F}">
          <cx:tx>
            <cx:txData>
              <cx:f>_xlchart.v2.8</cx:f>
              <cx:v>ATTRITION</cx:v>
            </cx:txData>
          </cx:tx>
          <cx:spPr>
            <a:gradFill>
              <a:gsLst>
                <a:gs pos="75000">
                  <a:schemeClr val="accent6">
                    <a:lumMod val="50000"/>
                  </a:schemeClr>
                </a:gs>
                <a:gs pos="37765">
                  <a:schemeClr val="accent6">
                    <a:lumMod val="75000"/>
                  </a:schemeClr>
                </a:gs>
                <a:gs pos="1000">
                  <a:schemeClr val="accent6"/>
                </a:gs>
              </a:gsLst>
              <a:lin ang="5400000" scaled="0"/>
            </a:gradFill>
            <a:ln>
              <a:solidFill>
                <a:schemeClr val="bg1">
                  <a:lumMod val="85000"/>
                </a:schemeClr>
              </a:solidFill>
            </a:ln>
          </cx:spPr>
          <cx:dataLabels>
            <cx:txPr>
              <a:bodyPr spcFirstLastPara="1" vertOverflow="ellipsis" horzOverflow="overflow" wrap="square" lIns="0" tIns="0" rIns="0" bIns="0" anchor="ctr" anchorCtr="1"/>
              <a:lstStyle/>
              <a:p>
                <a:pPr algn="ctr" rtl="0">
                  <a:defRPr sz="1000" b="1">
                    <a:solidFill>
                      <a:schemeClr val="bg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00" b="1" i="0" u="none" strike="noStrike" baseline="0">
                  <a:solidFill>
                    <a:schemeClr val="bg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5.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9</xdr:col>
      <xdr:colOff>60960</xdr:colOff>
      <xdr:row>2</xdr:row>
      <xdr:rowOff>182881</xdr:rowOff>
    </xdr:from>
    <xdr:to>
      <xdr:col>11</xdr:col>
      <xdr:colOff>548640</xdr:colOff>
      <xdr:row>9</xdr:row>
      <xdr:rowOff>99061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CED1F051-2C8A-AE73-62A7-6DDF33B8864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717280" y="579121"/>
              <a:ext cx="1828800" cy="1303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232410</xdr:colOff>
      <xdr:row>0</xdr:row>
      <xdr:rowOff>148590</xdr:rowOff>
    </xdr:from>
    <xdr:to>
      <xdr:col>8</xdr:col>
      <xdr:colOff>601980</xdr:colOff>
      <xdr:row>10</xdr:row>
      <xdr:rowOff>45720</xdr:rowOff>
    </xdr:to>
    <xdr:graphicFrame macro="">
      <xdr:nvGraphicFramePr>
        <xdr:cNvPr id="4" name="Chart 3">
          <a:extLst>
            <a:ext uri="{FF2B5EF4-FFF2-40B4-BE49-F238E27FC236}">
              <a16:creationId xmlns:a16="http://schemas.microsoft.com/office/drawing/2014/main" id="{AEE61AFB-0081-039D-C1B1-93F84821F4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434340</xdr:colOff>
      <xdr:row>1</xdr:row>
      <xdr:rowOff>152401</xdr:rowOff>
    </xdr:from>
    <xdr:to>
      <xdr:col>13</xdr:col>
      <xdr:colOff>251460</xdr:colOff>
      <xdr:row>7</xdr:row>
      <xdr:rowOff>160021</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56CFB767-2D6F-6DB6-687B-78C0BB2FE92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275320" y="350521"/>
              <a:ext cx="18288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45720</xdr:colOff>
      <xdr:row>14</xdr:row>
      <xdr:rowOff>15240</xdr:rowOff>
    </xdr:from>
    <xdr:to>
      <xdr:col>12</xdr:col>
      <xdr:colOff>533400</xdr:colOff>
      <xdr:row>27</xdr:row>
      <xdr:rowOff>135255</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229533DC-71F8-EDC0-62B7-AE5821D8F83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886700" y="2788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323850</xdr:colOff>
      <xdr:row>20</xdr:row>
      <xdr:rowOff>7620</xdr:rowOff>
    </xdr:from>
    <xdr:to>
      <xdr:col>8</xdr:col>
      <xdr:colOff>121920</xdr:colOff>
      <xdr:row>26</xdr:row>
      <xdr:rowOff>72390</xdr:rowOff>
    </xdr:to>
    <xdr:graphicFrame macro="">
      <xdr:nvGraphicFramePr>
        <xdr:cNvPr id="8" name="Chart 7">
          <a:extLst>
            <a:ext uri="{FF2B5EF4-FFF2-40B4-BE49-F238E27FC236}">
              <a16:creationId xmlns:a16="http://schemas.microsoft.com/office/drawing/2014/main" id="{FC3F2381-C1ED-6E33-7D4A-7941E8AC5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274320</xdr:colOff>
      <xdr:row>3</xdr:row>
      <xdr:rowOff>22861</xdr:rowOff>
    </xdr:from>
    <xdr:to>
      <xdr:col>9</xdr:col>
      <xdr:colOff>91440</xdr:colOff>
      <xdr:row>8</xdr:row>
      <xdr:rowOff>60961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9CC1A937-665F-BD3D-359C-5B00BB76FE7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631180" y="617221"/>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198120</xdr:colOff>
      <xdr:row>4</xdr:row>
      <xdr:rowOff>30480</xdr:rowOff>
    </xdr:from>
    <xdr:to>
      <xdr:col>12</xdr:col>
      <xdr:colOff>15240</xdr:colOff>
      <xdr:row>17</xdr:row>
      <xdr:rowOff>150495</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E413BD74-706C-4E2D-35D9-6CA3BB5568C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566660" y="8229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1223010</xdr:colOff>
      <xdr:row>14</xdr:row>
      <xdr:rowOff>118110</xdr:rowOff>
    </xdr:from>
    <xdr:to>
      <xdr:col>8</xdr:col>
      <xdr:colOff>34290</xdr:colOff>
      <xdr:row>28</xdr:row>
      <xdr:rowOff>87630</xdr:rowOff>
    </xdr:to>
    <xdr:graphicFrame macro="">
      <xdr:nvGraphicFramePr>
        <xdr:cNvPr id="4" name="Chart 3">
          <a:extLst>
            <a:ext uri="{FF2B5EF4-FFF2-40B4-BE49-F238E27FC236}">
              <a16:creationId xmlns:a16="http://schemas.microsoft.com/office/drawing/2014/main" id="{75E5A79A-B9A5-275D-8BB9-E80293034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8</xdr:row>
      <xdr:rowOff>7620</xdr:rowOff>
    </xdr:from>
    <xdr:to>
      <xdr:col>9</xdr:col>
      <xdr:colOff>41910</xdr:colOff>
      <xdr:row>21</xdr:row>
      <xdr:rowOff>175260</xdr:rowOff>
    </xdr:to>
    <xdr:graphicFrame macro="">
      <xdr:nvGraphicFramePr>
        <xdr:cNvPr id="2" name="Chart 1">
          <a:extLst>
            <a:ext uri="{FF2B5EF4-FFF2-40B4-BE49-F238E27FC236}">
              <a16:creationId xmlns:a16="http://schemas.microsoft.com/office/drawing/2014/main" id="{7C264169-C683-2BA9-5C60-BBE748DE4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506730</xdr:colOff>
      <xdr:row>7</xdr:row>
      <xdr:rowOff>95250</xdr:rowOff>
    </xdr:from>
    <xdr:to>
      <xdr:col>13</xdr:col>
      <xdr:colOff>384810</xdr:colOff>
      <xdr:row>21</xdr:row>
      <xdr:rowOff>64770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392B12D-3072-016A-F411-899D52470A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01790" y="14820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445770</xdr:colOff>
      <xdr:row>8</xdr:row>
      <xdr:rowOff>7620</xdr:rowOff>
    </xdr:from>
    <xdr:to>
      <xdr:col>9</xdr:col>
      <xdr:colOff>323850</xdr:colOff>
      <xdr:row>21</xdr:row>
      <xdr:rowOff>175260</xdr:rowOff>
    </xdr:to>
    <xdr:graphicFrame macro="">
      <xdr:nvGraphicFramePr>
        <xdr:cNvPr id="2" name="Chart 1">
          <a:extLst>
            <a:ext uri="{FF2B5EF4-FFF2-40B4-BE49-F238E27FC236}">
              <a16:creationId xmlns:a16="http://schemas.microsoft.com/office/drawing/2014/main" id="{6A6FACD0-060B-F2BF-7709-4EDEC4A436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445770</xdr:colOff>
      <xdr:row>12</xdr:row>
      <xdr:rowOff>106680</xdr:rowOff>
    </xdr:from>
    <xdr:to>
      <xdr:col>6</xdr:col>
      <xdr:colOff>38100</xdr:colOff>
      <xdr:row>21</xdr:row>
      <xdr:rowOff>175260</xdr:rowOff>
    </xdr:to>
    <xdr:graphicFrame macro="">
      <xdr:nvGraphicFramePr>
        <xdr:cNvPr id="2" name="Chart 1">
          <a:extLst>
            <a:ext uri="{FF2B5EF4-FFF2-40B4-BE49-F238E27FC236}">
              <a16:creationId xmlns:a16="http://schemas.microsoft.com/office/drawing/2014/main" id="{1DF18209-9EE6-BB44-E320-DDD0588FDA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415290</xdr:colOff>
      <xdr:row>8</xdr:row>
      <xdr:rowOff>3810</xdr:rowOff>
    </xdr:from>
    <xdr:to>
      <xdr:col>10</xdr:col>
      <xdr:colOff>293370</xdr:colOff>
      <xdr:row>21</xdr:row>
      <xdr:rowOff>171450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F06B445E-81B6-82B2-5F1A-F1A25BFD04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2310" y="15887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129308</xdr:colOff>
      <xdr:row>3</xdr:row>
      <xdr:rowOff>46602</xdr:rowOff>
    </xdr:from>
    <xdr:to>
      <xdr:col>24</xdr:col>
      <xdr:colOff>364122</xdr:colOff>
      <xdr:row>43</xdr:row>
      <xdr:rowOff>184716</xdr:rowOff>
    </xdr:to>
    <xdr:grpSp>
      <xdr:nvGrpSpPr>
        <xdr:cNvPr id="27" name="Group 26">
          <a:extLst>
            <a:ext uri="{FF2B5EF4-FFF2-40B4-BE49-F238E27FC236}">
              <a16:creationId xmlns:a16="http://schemas.microsoft.com/office/drawing/2014/main" id="{6B9A093F-668B-4AEE-A666-2DB455C5EFA7}"/>
            </a:ext>
          </a:extLst>
        </xdr:cNvPr>
        <xdr:cNvGrpSpPr/>
      </xdr:nvGrpSpPr>
      <xdr:grpSpPr>
        <a:xfrm>
          <a:off x="2807853" y="635420"/>
          <a:ext cx="13627542" cy="7989023"/>
          <a:chOff x="0" y="0"/>
          <a:chExt cx="13555436" cy="7691091"/>
        </a:xfrm>
      </xdr:grpSpPr>
      <xdr:sp macro="" textlink="">
        <xdr:nvSpPr>
          <xdr:cNvPr id="28" name="Rectangle: Rounded Corners 27">
            <a:extLst>
              <a:ext uri="{FF2B5EF4-FFF2-40B4-BE49-F238E27FC236}">
                <a16:creationId xmlns:a16="http://schemas.microsoft.com/office/drawing/2014/main" id="{E3392D4B-A282-C3DD-A1CB-C4A14F2192A5}"/>
              </a:ext>
            </a:extLst>
          </xdr:cNvPr>
          <xdr:cNvSpPr/>
        </xdr:nvSpPr>
        <xdr:spPr>
          <a:xfrm>
            <a:off x="0" y="0"/>
            <a:ext cx="13555436" cy="7691091"/>
          </a:xfrm>
          <a:prstGeom prst="roundRect">
            <a:avLst>
              <a:gd name="adj" fmla="val 1112"/>
            </a:avLst>
          </a:prstGeom>
          <a:solidFill>
            <a:schemeClr val="tx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29" name="Rectangle: Rounded Corners 28">
            <a:extLst>
              <a:ext uri="{FF2B5EF4-FFF2-40B4-BE49-F238E27FC236}">
                <a16:creationId xmlns:a16="http://schemas.microsoft.com/office/drawing/2014/main" id="{FF0B62D1-57DE-0CE7-2146-A650B5D329AC}"/>
              </a:ext>
            </a:extLst>
          </xdr:cNvPr>
          <xdr:cNvSpPr/>
        </xdr:nvSpPr>
        <xdr:spPr>
          <a:xfrm>
            <a:off x="99849" y="80399"/>
            <a:ext cx="7739498" cy="825292"/>
          </a:xfrm>
          <a:prstGeom prst="roundRect">
            <a:avLst>
              <a:gd name="adj" fmla="val 10000"/>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l"/>
            <a:endParaRPr lang="en-IN" sz="1600">
              <a:solidFill>
                <a:srgbClr val="7030A0"/>
              </a:solidFill>
              <a:latin typeface="Lato Black" panose="020F0A02020204030203" pitchFamily="34" charset="0"/>
            </a:endParaRPr>
          </a:p>
        </xdr:txBody>
      </xdr:sp>
      <xdr:sp macro="" textlink="">
        <xdr:nvSpPr>
          <xdr:cNvPr id="30" name="Rectangle: Rounded Corners 29">
            <a:extLst>
              <a:ext uri="{FF2B5EF4-FFF2-40B4-BE49-F238E27FC236}">
                <a16:creationId xmlns:a16="http://schemas.microsoft.com/office/drawing/2014/main" id="{66BE1545-0746-55BF-54A6-ED5CC519C37C}"/>
              </a:ext>
            </a:extLst>
          </xdr:cNvPr>
          <xdr:cNvSpPr/>
        </xdr:nvSpPr>
        <xdr:spPr>
          <a:xfrm>
            <a:off x="7953646" y="80399"/>
            <a:ext cx="5502185" cy="825292"/>
          </a:xfrm>
          <a:prstGeom prst="roundRect">
            <a:avLst>
              <a:gd name="adj" fmla="val 10000"/>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31" name="Rectangle: Rounded Corners 30">
            <a:extLst>
              <a:ext uri="{FF2B5EF4-FFF2-40B4-BE49-F238E27FC236}">
                <a16:creationId xmlns:a16="http://schemas.microsoft.com/office/drawing/2014/main" id="{F4F75BA6-9CC8-15DF-0386-E9808DCCC4D0}"/>
              </a:ext>
            </a:extLst>
          </xdr:cNvPr>
          <xdr:cNvSpPr/>
        </xdr:nvSpPr>
        <xdr:spPr>
          <a:xfrm>
            <a:off x="4093300" y="2092624"/>
            <a:ext cx="4850131" cy="2742398"/>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grpSp>
        <xdr:nvGrpSpPr>
          <xdr:cNvPr id="32" name="Group 31">
            <a:extLst>
              <a:ext uri="{FF2B5EF4-FFF2-40B4-BE49-F238E27FC236}">
                <a16:creationId xmlns:a16="http://schemas.microsoft.com/office/drawing/2014/main" id="{617AC3ED-D770-C7EF-E47A-362709D86081}"/>
              </a:ext>
            </a:extLst>
          </xdr:cNvPr>
          <xdr:cNvGrpSpPr/>
        </xdr:nvGrpSpPr>
        <xdr:grpSpPr>
          <a:xfrm>
            <a:off x="93516" y="1014328"/>
            <a:ext cx="13371840" cy="987964"/>
            <a:chOff x="93516" y="1014327"/>
            <a:chExt cx="13403409" cy="998848"/>
          </a:xfrm>
        </xdr:grpSpPr>
        <xdr:sp macro="" textlink="">
          <xdr:nvSpPr>
            <xdr:cNvPr id="47" name="Rectangle: Rounded Corners 46">
              <a:extLst>
                <a:ext uri="{FF2B5EF4-FFF2-40B4-BE49-F238E27FC236}">
                  <a16:creationId xmlns:a16="http://schemas.microsoft.com/office/drawing/2014/main" id="{38D2F8F5-9749-954D-FC3D-AB8D1078C2ED}"/>
                </a:ext>
              </a:extLst>
            </xdr:cNvPr>
            <xdr:cNvSpPr/>
          </xdr:nvSpPr>
          <xdr:spPr>
            <a:xfrm>
              <a:off x="93516" y="1014327"/>
              <a:ext cx="2602058" cy="998847"/>
            </a:xfrm>
            <a:prstGeom prst="roundRect">
              <a:avLst>
                <a:gd name="adj" fmla="val 6048"/>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48" name="Rectangle: Rounded Corners 47">
              <a:extLst>
                <a:ext uri="{FF2B5EF4-FFF2-40B4-BE49-F238E27FC236}">
                  <a16:creationId xmlns:a16="http://schemas.microsoft.com/office/drawing/2014/main" id="{58104F5C-FE48-0312-EDDF-39DFFFCE8017}"/>
                </a:ext>
              </a:extLst>
            </xdr:cNvPr>
            <xdr:cNvSpPr/>
          </xdr:nvSpPr>
          <xdr:spPr>
            <a:xfrm>
              <a:off x="2793854" y="1014327"/>
              <a:ext cx="2602058" cy="998847"/>
            </a:xfrm>
            <a:prstGeom prst="roundRect">
              <a:avLst>
                <a:gd name="adj" fmla="val 6048"/>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49" name="Rectangle: Rounded Corners 48">
              <a:extLst>
                <a:ext uri="{FF2B5EF4-FFF2-40B4-BE49-F238E27FC236}">
                  <a16:creationId xmlns:a16="http://schemas.microsoft.com/office/drawing/2014/main" id="{E2FA86A7-F60C-2685-BB01-3CABC6B90A5C}"/>
                </a:ext>
              </a:extLst>
            </xdr:cNvPr>
            <xdr:cNvSpPr/>
          </xdr:nvSpPr>
          <xdr:spPr>
            <a:xfrm>
              <a:off x="5494192" y="1014327"/>
              <a:ext cx="2602058" cy="998847"/>
            </a:xfrm>
            <a:prstGeom prst="roundRect">
              <a:avLst>
                <a:gd name="adj" fmla="val 6048"/>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50" name="Rectangle: Rounded Corners 49">
              <a:extLst>
                <a:ext uri="{FF2B5EF4-FFF2-40B4-BE49-F238E27FC236}">
                  <a16:creationId xmlns:a16="http://schemas.microsoft.com/office/drawing/2014/main" id="{5CD46532-FDAF-6F21-3335-65D3A890FDE1}"/>
                </a:ext>
              </a:extLst>
            </xdr:cNvPr>
            <xdr:cNvSpPr/>
          </xdr:nvSpPr>
          <xdr:spPr>
            <a:xfrm>
              <a:off x="8194530" y="1014327"/>
              <a:ext cx="2602058" cy="998847"/>
            </a:xfrm>
            <a:prstGeom prst="roundRect">
              <a:avLst>
                <a:gd name="adj" fmla="val 6048"/>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51" name="Rectangle: Rounded Corners 50">
              <a:extLst>
                <a:ext uri="{FF2B5EF4-FFF2-40B4-BE49-F238E27FC236}">
                  <a16:creationId xmlns:a16="http://schemas.microsoft.com/office/drawing/2014/main" id="{5254303B-B6AB-4945-9294-589F86049AF1}"/>
                </a:ext>
              </a:extLst>
            </xdr:cNvPr>
            <xdr:cNvSpPr/>
          </xdr:nvSpPr>
          <xdr:spPr>
            <a:xfrm>
              <a:off x="10894867" y="1014327"/>
              <a:ext cx="2602058" cy="998848"/>
            </a:xfrm>
            <a:prstGeom prst="roundRect">
              <a:avLst>
                <a:gd name="adj" fmla="val 6048"/>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grpSp>
      <xdr:grpSp>
        <xdr:nvGrpSpPr>
          <xdr:cNvPr id="33" name="Group 32">
            <a:extLst>
              <a:ext uri="{FF2B5EF4-FFF2-40B4-BE49-F238E27FC236}">
                <a16:creationId xmlns:a16="http://schemas.microsoft.com/office/drawing/2014/main" id="{F4F4E76D-42E6-FE13-50D0-9DAF4F9C4B56}"/>
              </a:ext>
            </a:extLst>
          </xdr:cNvPr>
          <xdr:cNvGrpSpPr/>
        </xdr:nvGrpSpPr>
        <xdr:grpSpPr>
          <a:xfrm>
            <a:off x="94545" y="4917621"/>
            <a:ext cx="3889701" cy="2681206"/>
            <a:chOff x="94545" y="4917621"/>
            <a:chExt cx="3867930" cy="2772877"/>
          </a:xfrm>
        </xdr:grpSpPr>
        <xdr:sp macro="" textlink="">
          <xdr:nvSpPr>
            <xdr:cNvPr id="45" name="Rectangle: Rounded Corners 44">
              <a:extLst>
                <a:ext uri="{FF2B5EF4-FFF2-40B4-BE49-F238E27FC236}">
                  <a16:creationId xmlns:a16="http://schemas.microsoft.com/office/drawing/2014/main" id="{4764B825-F1DF-251C-AFBD-455750E4EA8F}"/>
                </a:ext>
              </a:extLst>
            </xdr:cNvPr>
            <xdr:cNvSpPr/>
          </xdr:nvSpPr>
          <xdr:spPr>
            <a:xfrm>
              <a:off x="94545" y="4917621"/>
              <a:ext cx="3867930" cy="2772877"/>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46" name="Straight Connector 45">
              <a:extLst>
                <a:ext uri="{FF2B5EF4-FFF2-40B4-BE49-F238E27FC236}">
                  <a16:creationId xmlns:a16="http://schemas.microsoft.com/office/drawing/2014/main" id="{BF3116EA-6262-208C-6FBC-E0247316A5E8}"/>
                </a:ext>
              </a:extLst>
            </xdr:cNvPr>
            <xdr:cNvCxnSpPr>
              <a:cxnSpLocks/>
            </xdr:cNvCxnSpPr>
          </xdr:nvCxnSpPr>
          <xdr:spPr>
            <a:xfrm flipV="1">
              <a:off x="211106" y="5291363"/>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802095F2-5BC6-3032-F160-8B28AA1B66E3}"/>
              </a:ext>
            </a:extLst>
          </xdr:cNvPr>
          <xdr:cNvCxnSpPr>
            <a:cxnSpLocks/>
          </xdr:cNvCxnSpPr>
        </xdr:nvCxnSpPr>
        <xdr:spPr>
          <a:xfrm flipH="1">
            <a:off x="4294882" y="2450374"/>
            <a:ext cx="449448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34">
            <a:extLst>
              <a:ext uri="{FF2B5EF4-FFF2-40B4-BE49-F238E27FC236}">
                <a16:creationId xmlns:a16="http://schemas.microsoft.com/office/drawing/2014/main" id="{F1F9CE4F-8DA3-00D6-5E5B-6C1D43D4A841}"/>
              </a:ext>
            </a:extLst>
          </xdr:cNvPr>
          <xdr:cNvSpPr/>
        </xdr:nvSpPr>
        <xdr:spPr>
          <a:xfrm>
            <a:off x="9048205" y="2092624"/>
            <a:ext cx="4407626" cy="2742398"/>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36" name="Straight Connector 35">
            <a:extLst>
              <a:ext uri="{FF2B5EF4-FFF2-40B4-BE49-F238E27FC236}">
                <a16:creationId xmlns:a16="http://schemas.microsoft.com/office/drawing/2014/main" id="{7CB09C5A-1D2C-EF60-7E9D-6ABC13F981C0}"/>
              </a:ext>
            </a:extLst>
          </xdr:cNvPr>
          <xdr:cNvCxnSpPr>
            <a:cxnSpLocks/>
          </xdr:cNvCxnSpPr>
        </xdr:nvCxnSpPr>
        <xdr:spPr>
          <a:xfrm flipV="1">
            <a:off x="9221211" y="2462011"/>
            <a:ext cx="4094125"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36">
            <a:extLst>
              <a:ext uri="{FF2B5EF4-FFF2-40B4-BE49-F238E27FC236}">
                <a16:creationId xmlns:a16="http://schemas.microsoft.com/office/drawing/2014/main" id="{224BBE31-CF44-27A8-1A32-A2C9F2324971}"/>
              </a:ext>
            </a:extLst>
          </xdr:cNvPr>
          <xdr:cNvSpPr/>
        </xdr:nvSpPr>
        <xdr:spPr>
          <a:xfrm>
            <a:off x="94545" y="2102304"/>
            <a:ext cx="3889701" cy="2724188"/>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38" name="Straight Connector 37">
            <a:extLst>
              <a:ext uri="{FF2B5EF4-FFF2-40B4-BE49-F238E27FC236}">
                <a16:creationId xmlns:a16="http://schemas.microsoft.com/office/drawing/2014/main" id="{D752CB1D-FC38-8B06-49DF-D26E3567A5AF}"/>
              </a:ext>
            </a:extLst>
          </xdr:cNvPr>
          <xdr:cNvCxnSpPr>
            <a:cxnSpLocks/>
          </xdr:cNvCxnSpPr>
        </xdr:nvCxnSpPr>
        <xdr:spPr>
          <a:xfrm flipV="1">
            <a:off x="211106" y="2450187"/>
            <a:ext cx="3630190"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38">
            <a:extLst>
              <a:ext uri="{FF2B5EF4-FFF2-40B4-BE49-F238E27FC236}">
                <a16:creationId xmlns:a16="http://schemas.microsoft.com/office/drawing/2014/main" id="{9F495128-75AD-B1C8-9563-4C17AEE90360}"/>
              </a:ext>
            </a:extLst>
          </xdr:cNvPr>
          <xdr:cNvSpPr/>
        </xdr:nvSpPr>
        <xdr:spPr>
          <a:xfrm>
            <a:off x="4083071" y="4917621"/>
            <a:ext cx="3585771" cy="2681207"/>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40" name="Straight Connector 39">
            <a:extLst>
              <a:ext uri="{FF2B5EF4-FFF2-40B4-BE49-F238E27FC236}">
                <a16:creationId xmlns:a16="http://schemas.microsoft.com/office/drawing/2014/main" id="{CEF6AFAC-9711-037C-9A3C-C6681CB2ECDB}"/>
              </a:ext>
            </a:extLst>
          </xdr:cNvPr>
          <xdr:cNvCxnSpPr>
            <a:cxnSpLocks/>
          </xdr:cNvCxnSpPr>
        </xdr:nvCxnSpPr>
        <xdr:spPr>
          <a:xfrm flipV="1">
            <a:off x="4283095" y="5277394"/>
            <a:ext cx="3113417"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40">
            <a:extLst>
              <a:ext uri="{FF2B5EF4-FFF2-40B4-BE49-F238E27FC236}">
                <a16:creationId xmlns:a16="http://schemas.microsoft.com/office/drawing/2014/main" id="{8712843C-FBA9-4312-715B-BC24E3CF80D9}"/>
              </a:ext>
            </a:extLst>
          </xdr:cNvPr>
          <xdr:cNvSpPr/>
        </xdr:nvSpPr>
        <xdr:spPr>
          <a:xfrm>
            <a:off x="7762442" y="4917621"/>
            <a:ext cx="2861417" cy="2671698"/>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42" name="Straight Connector 41">
            <a:extLst>
              <a:ext uri="{FF2B5EF4-FFF2-40B4-BE49-F238E27FC236}">
                <a16:creationId xmlns:a16="http://schemas.microsoft.com/office/drawing/2014/main" id="{524A177B-D3E6-48C5-C76D-779CB4BD114F}"/>
              </a:ext>
            </a:extLst>
          </xdr:cNvPr>
          <xdr:cNvCxnSpPr>
            <a:cxnSpLocks/>
          </xdr:cNvCxnSpPr>
        </xdr:nvCxnSpPr>
        <xdr:spPr>
          <a:xfrm flipV="1">
            <a:off x="7981516" y="5277394"/>
            <a:ext cx="2465417"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42">
            <a:extLst>
              <a:ext uri="{FF2B5EF4-FFF2-40B4-BE49-F238E27FC236}">
                <a16:creationId xmlns:a16="http://schemas.microsoft.com/office/drawing/2014/main" id="{5494E2CE-E23B-3C76-7CF8-003CD6560D9C}"/>
              </a:ext>
            </a:extLst>
          </xdr:cNvPr>
          <xdr:cNvSpPr/>
        </xdr:nvSpPr>
        <xdr:spPr>
          <a:xfrm>
            <a:off x="10732609" y="4917621"/>
            <a:ext cx="2717417" cy="2671698"/>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44" name="Straight Connector 43">
            <a:extLst>
              <a:ext uri="{FF2B5EF4-FFF2-40B4-BE49-F238E27FC236}">
                <a16:creationId xmlns:a16="http://schemas.microsoft.com/office/drawing/2014/main" id="{A9403A75-0A87-7AAF-CDDF-AB40C15E0FCB}"/>
              </a:ext>
            </a:extLst>
          </xdr:cNvPr>
          <xdr:cNvCxnSpPr>
            <a:cxnSpLocks/>
          </xdr:cNvCxnSpPr>
        </xdr:nvCxnSpPr>
        <xdr:spPr>
          <a:xfrm flipV="1">
            <a:off x="10860788" y="5267869"/>
            <a:ext cx="2461062"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201976</xdr:colOff>
      <xdr:row>8</xdr:row>
      <xdr:rowOff>108695</xdr:rowOff>
    </xdr:from>
    <xdr:to>
      <xdr:col>7</xdr:col>
      <xdr:colOff>176696</xdr:colOff>
      <xdr:row>10</xdr:row>
      <xdr:rowOff>121477</xdr:rowOff>
    </xdr:to>
    <xdr:sp macro="" textlink="">
      <xdr:nvSpPr>
        <xdr:cNvPr id="52" name="TextBox 51">
          <a:extLst>
            <a:ext uri="{FF2B5EF4-FFF2-40B4-BE49-F238E27FC236}">
              <a16:creationId xmlns:a16="http://schemas.microsoft.com/office/drawing/2014/main" id="{7659967E-53FF-B5D4-2C92-C6726A3152F2}"/>
            </a:ext>
          </a:extLst>
        </xdr:cNvPr>
        <xdr:cNvSpPr txBox="1"/>
      </xdr:nvSpPr>
      <xdr:spPr>
        <a:xfrm>
          <a:off x="2896585" y="1698956"/>
          <a:ext cx="1995676" cy="410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kern="1200">
              <a:solidFill>
                <a:srgbClr val="602928"/>
              </a:solidFill>
              <a:latin typeface="Segoe UI Black" panose="020B0A02040204020203" pitchFamily="34" charset="0"/>
              <a:ea typeface="Segoe UI Black" panose="020B0A02040204020203" pitchFamily="34" charset="0"/>
            </a:rPr>
            <a:t>Total</a:t>
          </a:r>
          <a:r>
            <a:rPr lang="en-IN" sz="1600" kern="1200" baseline="0">
              <a:solidFill>
                <a:srgbClr val="602928"/>
              </a:solidFill>
              <a:latin typeface="Segoe UI Black" panose="020B0A02040204020203" pitchFamily="34" charset="0"/>
              <a:ea typeface="Segoe UI Black" panose="020B0A02040204020203" pitchFamily="34" charset="0"/>
            </a:rPr>
            <a:t> Employee</a:t>
          </a:r>
          <a:endParaRPr lang="en-IN" sz="1600" kern="1200">
            <a:solidFill>
              <a:srgbClr val="602928"/>
            </a:solidFill>
            <a:latin typeface="Segoe UI Black" panose="020B0A02040204020203" pitchFamily="34" charset="0"/>
            <a:ea typeface="Segoe UI Black" panose="020B0A02040204020203" pitchFamily="34" charset="0"/>
          </a:endParaRPr>
        </a:p>
      </xdr:txBody>
    </xdr:sp>
    <xdr:clientData/>
  </xdr:twoCellAnchor>
  <xdr:twoCellAnchor>
    <xdr:from>
      <xdr:col>4</xdr:col>
      <xdr:colOff>492166</xdr:colOff>
      <xdr:row>10</xdr:row>
      <xdr:rowOff>73313</xdr:rowOff>
    </xdr:from>
    <xdr:to>
      <xdr:col>7</xdr:col>
      <xdr:colOff>427901</xdr:colOff>
      <xdr:row>12</xdr:row>
      <xdr:rowOff>82494</xdr:rowOff>
    </xdr:to>
    <xdr:sp macro="" textlink="KPI!$A$8">
      <xdr:nvSpPr>
        <xdr:cNvPr id="53" name="TextBox 52">
          <a:extLst>
            <a:ext uri="{FF2B5EF4-FFF2-40B4-BE49-F238E27FC236}">
              <a16:creationId xmlns:a16="http://schemas.microsoft.com/office/drawing/2014/main" id="{86E25F07-DE77-53E7-5F7E-76EF5D4202B3}"/>
            </a:ext>
          </a:extLst>
        </xdr:cNvPr>
        <xdr:cNvSpPr txBox="1"/>
      </xdr:nvSpPr>
      <xdr:spPr>
        <a:xfrm>
          <a:off x="3186775" y="2061139"/>
          <a:ext cx="1956691" cy="406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FF18F7-869C-4EA8-B762-4FC7213AD44E}" type="TxLink">
            <a:rPr lang="en-US" sz="2600" b="0" i="0" u="none" strike="noStrike" kern="1200">
              <a:solidFill>
                <a:srgbClr val="002060"/>
              </a:solidFill>
              <a:latin typeface="Segoe UI Black" panose="020B0A02040204020203" pitchFamily="34" charset="0"/>
              <a:ea typeface="Segoe UI Black" panose="020B0A02040204020203" pitchFamily="34" charset="0"/>
              <a:cs typeface="Calibri"/>
            </a:rPr>
            <a:pPr algn="ctr"/>
            <a:t>1470</a:t>
          </a:fld>
          <a:endParaRPr lang="en-IN" sz="2600" kern="12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8</xdr:col>
      <xdr:colOff>298174</xdr:colOff>
      <xdr:row>8</xdr:row>
      <xdr:rowOff>101820</xdr:rowOff>
    </xdr:from>
    <xdr:to>
      <xdr:col>10</xdr:col>
      <xdr:colOff>231913</xdr:colOff>
      <xdr:row>10</xdr:row>
      <xdr:rowOff>143565</xdr:rowOff>
    </xdr:to>
    <xdr:sp macro="" textlink="">
      <xdr:nvSpPr>
        <xdr:cNvPr id="54" name="TextBox 53">
          <a:extLst>
            <a:ext uri="{FF2B5EF4-FFF2-40B4-BE49-F238E27FC236}">
              <a16:creationId xmlns:a16="http://schemas.microsoft.com/office/drawing/2014/main" id="{391CF2F7-A20E-4859-B28D-2DAF5E3FB89D}"/>
            </a:ext>
          </a:extLst>
        </xdr:cNvPr>
        <xdr:cNvSpPr txBox="1"/>
      </xdr:nvSpPr>
      <xdr:spPr>
        <a:xfrm>
          <a:off x="5687391" y="1692081"/>
          <a:ext cx="1281044" cy="439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kern="1200">
              <a:solidFill>
                <a:srgbClr val="602928"/>
              </a:solidFill>
              <a:latin typeface="Segoe UI Black" panose="020B0A02040204020203" pitchFamily="34" charset="0"/>
              <a:ea typeface="Segoe UI Black" panose="020B0A02040204020203" pitchFamily="34" charset="0"/>
            </a:rPr>
            <a:t>Attrition</a:t>
          </a:r>
        </a:p>
      </xdr:txBody>
    </xdr:sp>
    <xdr:clientData/>
  </xdr:twoCellAnchor>
  <xdr:twoCellAnchor>
    <xdr:from>
      <xdr:col>8</xdr:col>
      <xdr:colOff>541132</xdr:colOff>
      <xdr:row>10</xdr:row>
      <xdr:rowOff>66260</xdr:rowOff>
    </xdr:from>
    <xdr:to>
      <xdr:col>11</xdr:col>
      <xdr:colOff>353391</xdr:colOff>
      <xdr:row>12</xdr:row>
      <xdr:rowOff>154608</xdr:rowOff>
    </xdr:to>
    <xdr:sp macro="" textlink="KPI!$B$8">
      <xdr:nvSpPr>
        <xdr:cNvPr id="55" name="TextBox 54">
          <a:extLst>
            <a:ext uri="{FF2B5EF4-FFF2-40B4-BE49-F238E27FC236}">
              <a16:creationId xmlns:a16="http://schemas.microsoft.com/office/drawing/2014/main" id="{FAD54B96-0DA6-4D0C-8F36-A06695FF95A8}"/>
            </a:ext>
          </a:extLst>
        </xdr:cNvPr>
        <xdr:cNvSpPr txBox="1"/>
      </xdr:nvSpPr>
      <xdr:spPr>
        <a:xfrm>
          <a:off x="5930349" y="2054086"/>
          <a:ext cx="1833216" cy="485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58B4E98-F754-4EB2-B8C0-D9CD691BB9A3}" type="TxLink">
            <a:rPr lang="en-US" sz="2600" b="0" i="0" u="none" strike="noStrike" kern="1200">
              <a:solidFill>
                <a:srgbClr val="002060"/>
              </a:solidFill>
              <a:latin typeface="Segoe UI Black" panose="020B0A02040204020203" pitchFamily="34" charset="0"/>
              <a:ea typeface="Segoe UI Black" panose="020B0A02040204020203" pitchFamily="34" charset="0"/>
              <a:cs typeface="Calibri"/>
            </a:rPr>
            <a:pPr algn="ctr"/>
            <a:t>237</a:t>
          </a:fld>
          <a:endParaRPr lang="en-IN" sz="2600" kern="12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12</xdr:col>
      <xdr:colOff>309218</xdr:colOff>
      <xdr:row>8</xdr:row>
      <xdr:rowOff>121699</xdr:rowOff>
    </xdr:from>
    <xdr:to>
      <xdr:col>14</xdr:col>
      <xdr:colOff>121480</xdr:colOff>
      <xdr:row>10</xdr:row>
      <xdr:rowOff>82198</xdr:rowOff>
    </xdr:to>
    <xdr:sp macro="" textlink="">
      <xdr:nvSpPr>
        <xdr:cNvPr id="56" name="TextBox 55">
          <a:extLst>
            <a:ext uri="{FF2B5EF4-FFF2-40B4-BE49-F238E27FC236}">
              <a16:creationId xmlns:a16="http://schemas.microsoft.com/office/drawing/2014/main" id="{28D9D241-B26B-418B-ACFC-403C099E0765}"/>
            </a:ext>
          </a:extLst>
        </xdr:cNvPr>
        <xdr:cNvSpPr txBox="1"/>
      </xdr:nvSpPr>
      <xdr:spPr>
        <a:xfrm>
          <a:off x="8393044" y="1711960"/>
          <a:ext cx="1159566" cy="358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kern="1200">
              <a:solidFill>
                <a:srgbClr val="602928"/>
              </a:solidFill>
              <a:latin typeface="Segoe UI Black" panose="020B0A02040204020203" pitchFamily="34" charset="0"/>
              <a:ea typeface="Segoe UI Black" panose="020B0A02040204020203" pitchFamily="34" charset="0"/>
            </a:rPr>
            <a:t>Active</a:t>
          </a:r>
        </a:p>
      </xdr:txBody>
    </xdr:sp>
    <xdr:clientData/>
  </xdr:twoCellAnchor>
  <xdr:twoCellAnchor>
    <xdr:from>
      <xdr:col>12</xdr:col>
      <xdr:colOff>505638</xdr:colOff>
      <xdr:row>10</xdr:row>
      <xdr:rowOff>119446</xdr:rowOff>
    </xdr:from>
    <xdr:to>
      <xdr:col>15</xdr:col>
      <xdr:colOff>441372</xdr:colOff>
      <xdr:row>12</xdr:row>
      <xdr:rowOff>128627</xdr:rowOff>
    </xdr:to>
    <xdr:sp macro="" textlink="KPI!$D$8">
      <xdr:nvSpPr>
        <xdr:cNvPr id="57" name="TextBox 56">
          <a:extLst>
            <a:ext uri="{FF2B5EF4-FFF2-40B4-BE49-F238E27FC236}">
              <a16:creationId xmlns:a16="http://schemas.microsoft.com/office/drawing/2014/main" id="{CE24596D-9EE6-4539-B1E8-4DE3E8F35A6C}"/>
            </a:ext>
          </a:extLst>
        </xdr:cNvPr>
        <xdr:cNvSpPr txBox="1"/>
      </xdr:nvSpPr>
      <xdr:spPr>
        <a:xfrm>
          <a:off x="8589464" y="2107272"/>
          <a:ext cx="1956691" cy="406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1A8DFA-D17B-4EE2-A4D3-7CC97546EAE1}" type="TxLink">
            <a:rPr lang="en-US" sz="2600" b="0" i="0" u="none" strike="noStrike" kern="1200">
              <a:solidFill>
                <a:srgbClr val="002060"/>
              </a:solidFill>
              <a:latin typeface="Segoe UI Black" panose="020B0A02040204020203" pitchFamily="34" charset="0"/>
              <a:ea typeface="Segoe UI Black" panose="020B0A02040204020203" pitchFamily="34" charset="0"/>
              <a:cs typeface="Calibri"/>
            </a:rPr>
            <a:pPr algn="ctr"/>
            <a:t>1233</a:t>
          </a:fld>
          <a:endParaRPr lang="en-IN" sz="2600" kern="12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16</xdr:col>
      <xdr:colOff>312629</xdr:colOff>
      <xdr:row>8</xdr:row>
      <xdr:rowOff>75316</xdr:rowOff>
    </xdr:from>
    <xdr:to>
      <xdr:col>18</xdr:col>
      <xdr:colOff>604849</xdr:colOff>
      <xdr:row>10</xdr:row>
      <xdr:rowOff>35815</xdr:rowOff>
    </xdr:to>
    <xdr:sp macro="" textlink="">
      <xdr:nvSpPr>
        <xdr:cNvPr id="58" name="TextBox 57">
          <a:extLst>
            <a:ext uri="{FF2B5EF4-FFF2-40B4-BE49-F238E27FC236}">
              <a16:creationId xmlns:a16="http://schemas.microsoft.com/office/drawing/2014/main" id="{84384776-DA9C-41A2-B66C-65AB9C105930}"/>
            </a:ext>
          </a:extLst>
        </xdr:cNvPr>
        <xdr:cNvSpPr txBox="1"/>
      </xdr:nvSpPr>
      <xdr:spPr>
        <a:xfrm>
          <a:off x="11091064" y="1665577"/>
          <a:ext cx="1639524" cy="358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kern="1200">
              <a:solidFill>
                <a:srgbClr val="602928"/>
              </a:solidFill>
              <a:latin typeface="Segoe UI Black" panose="020B0A02040204020203" pitchFamily="34" charset="0"/>
              <a:ea typeface="Segoe UI Black" panose="020B0A02040204020203" pitchFamily="34" charset="0"/>
            </a:rPr>
            <a:t>Attrition</a:t>
          </a:r>
          <a:r>
            <a:rPr lang="en-IN" sz="1600" kern="1200" baseline="0">
              <a:solidFill>
                <a:srgbClr val="602928"/>
              </a:solidFill>
              <a:latin typeface="Segoe UI Black" panose="020B0A02040204020203" pitchFamily="34" charset="0"/>
              <a:ea typeface="Segoe UI Black" panose="020B0A02040204020203" pitchFamily="34" charset="0"/>
            </a:rPr>
            <a:t> Rate</a:t>
          </a:r>
          <a:endParaRPr lang="en-IN" sz="1600" kern="1200">
            <a:solidFill>
              <a:srgbClr val="602928"/>
            </a:solidFill>
            <a:latin typeface="Segoe UI Black" panose="020B0A02040204020203" pitchFamily="34" charset="0"/>
            <a:ea typeface="Segoe UI Black" panose="020B0A02040204020203" pitchFamily="34" charset="0"/>
          </a:endParaRPr>
        </a:p>
      </xdr:txBody>
    </xdr:sp>
    <xdr:clientData/>
  </xdr:twoCellAnchor>
  <xdr:twoCellAnchor>
    <xdr:from>
      <xdr:col>16</xdr:col>
      <xdr:colOff>569689</xdr:colOff>
      <xdr:row>10</xdr:row>
      <xdr:rowOff>95150</xdr:rowOff>
    </xdr:from>
    <xdr:to>
      <xdr:col>19</xdr:col>
      <xdr:colOff>505424</xdr:colOff>
      <xdr:row>12</xdr:row>
      <xdr:rowOff>104331</xdr:rowOff>
    </xdr:to>
    <xdr:sp macro="" textlink="KPI!F8">
      <xdr:nvSpPr>
        <xdr:cNvPr id="59" name="TextBox 58">
          <a:extLst>
            <a:ext uri="{FF2B5EF4-FFF2-40B4-BE49-F238E27FC236}">
              <a16:creationId xmlns:a16="http://schemas.microsoft.com/office/drawing/2014/main" id="{ABBF59CA-C8F1-45EF-A7C2-0103B9F6CF21}"/>
            </a:ext>
          </a:extLst>
        </xdr:cNvPr>
        <xdr:cNvSpPr txBox="1"/>
      </xdr:nvSpPr>
      <xdr:spPr>
        <a:xfrm>
          <a:off x="11348124" y="2082976"/>
          <a:ext cx="1956691" cy="406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3474C2-AE20-453C-BB28-5B2E80F446B8}" type="TxLink">
            <a:rPr lang="en-US" sz="2600" b="0" i="0" u="none" strike="noStrike" kern="1200">
              <a:solidFill>
                <a:srgbClr val="002060"/>
              </a:solidFill>
              <a:latin typeface="Segoe UI Black" panose="020B0A02040204020203" pitchFamily="34" charset="0"/>
              <a:ea typeface="Segoe UI Black" panose="020B0A02040204020203" pitchFamily="34" charset="0"/>
              <a:cs typeface="Calibri"/>
            </a:rPr>
            <a:pPr algn="ctr"/>
            <a:t>16%</a:t>
          </a:fld>
          <a:endParaRPr lang="en-IN" sz="2600" kern="12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20</xdr:col>
      <xdr:colOff>354595</xdr:colOff>
      <xdr:row>8</xdr:row>
      <xdr:rowOff>84151</xdr:rowOff>
    </xdr:from>
    <xdr:to>
      <xdr:col>22</xdr:col>
      <xdr:colOff>646814</xdr:colOff>
      <xdr:row>10</xdr:row>
      <xdr:rowOff>44650</xdr:rowOff>
    </xdr:to>
    <xdr:sp macro="" textlink="">
      <xdr:nvSpPr>
        <xdr:cNvPr id="60" name="TextBox 59">
          <a:extLst>
            <a:ext uri="{FF2B5EF4-FFF2-40B4-BE49-F238E27FC236}">
              <a16:creationId xmlns:a16="http://schemas.microsoft.com/office/drawing/2014/main" id="{4239700F-CA4B-4AD0-A4DB-0A6E0B1C4A41}"/>
            </a:ext>
          </a:extLst>
        </xdr:cNvPr>
        <xdr:cNvSpPr txBox="1"/>
      </xdr:nvSpPr>
      <xdr:spPr>
        <a:xfrm>
          <a:off x="13827638" y="1674412"/>
          <a:ext cx="1639524" cy="358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kern="1200">
              <a:solidFill>
                <a:srgbClr val="602928"/>
              </a:solidFill>
              <a:latin typeface="Segoe UI Black" panose="020B0A02040204020203" pitchFamily="34" charset="0"/>
              <a:ea typeface="Segoe UI Black" panose="020B0A02040204020203" pitchFamily="34" charset="0"/>
            </a:rPr>
            <a:t>Average</a:t>
          </a:r>
          <a:r>
            <a:rPr lang="en-IN" sz="1600" kern="1200" baseline="0">
              <a:solidFill>
                <a:srgbClr val="602928"/>
              </a:solidFill>
              <a:latin typeface="Segoe UI Black" panose="020B0A02040204020203" pitchFamily="34" charset="0"/>
              <a:ea typeface="Segoe UI Black" panose="020B0A02040204020203" pitchFamily="34" charset="0"/>
            </a:rPr>
            <a:t> Age</a:t>
          </a:r>
          <a:endParaRPr lang="en-IN" sz="1600" kern="1200">
            <a:solidFill>
              <a:srgbClr val="602928"/>
            </a:solidFill>
            <a:latin typeface="Segoe UI Black" panose="020B0A02040204020203" pitchFamily="34" charset="0"/>
            <a:ea typeface="Segoe UI Black" panose="020B0A02040204020203" pitchFamily="34" charset="0"/>
          </a:endParaRPr>
        </a:p>
      </xdr:txBody>
    </xdr:sp>
    <xdr:clientData/>
  </xdr:twoCellAnchor>
  <xdr:twoCellAnchor>
    <xdr:from>
      <xdr:col>20</xdr:col>
      <xdr:colOff>611655</xdr:colOff>
      <xdr:row>10</xdr:row>
      <xdr:rowOff>103985</xdr:rowOff>
    </xdr:from>
    <xdr:to>
      <xdr:col>23</xdr:col>
      <xdr:colOff>547389</xdr:colOff>
      <xdr:row>12</xdr:row>
      <xdr:rowOff>113166</xdr:rowOff>
    </xdr:to>
    <xdr:sp macro="" textlink="KPI!C8">
      <xdr:nvSpPr>
        <xdr:cNvPr id="61" name="TextBox 60">
          <a:extLst>
            <a:ext uri="{FF2B5EF4-FFF2-40B4-BE49-F238E27FC236}">
              <a16:creationId xmlns:a16="http://schemas.microsoft.com/office/drawing/2014/main" id="{C8201225-74EE-4D1D-903E-58E39C9F7466}"/>
            </a:ext>
          </a:extLst>
        </xdr:cNvPr>
        <xdr:cNvSpPr txBox="1"/>
      </xdr:nvSpPr>
      <xdr:spPr>
        <a:xfrm>
          <a:off x="14004382" y="2066712"/>
          <a:ext cx="1944643" cy="401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A5D033-C4F6-4852-9167-CFEEC6E1B579}" type="TxLink">
            <a:rPr lang="en-US" sz="2600" b="0" i="0" u="none" strike="noStrike" kern="1200">
              <a:solidFill>
                <a:srgbClr val="002060"/>
              </a:solidFill>
              <a:latin typeface="Segoe UI Black" panose="020B0A02040204020203" pitchFamily="34" charset="0"/>
              <a:ea typeface="Segoe UI Black" panose="020B0A02040204020203" pitchFamily="34" charset="0"/>
              <a:cs typeface="Calibri"/>
            </a:rPr>
            <a:pPr algn="ctr"/>
            <a:t>37</a:t>
          </a:fld>
          <a:endParaRPr lang="en-IN" sz="2600" kern="12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editAs="oneCell">
    <xdr:from>
      <xdr:col>7</xdr:col>
      <xdr:colOff>375478</xdr:colOff>
      <xdr:row>9</xdr:row>
      <xdr:rowOff>2429</xdr:rowOff>
    </xdr:from>
    <xdr:to>
      <xdr:col>8</xdr:col>
      <xdr:colOff>32448</xdr:colOff>
      <xdr:row>10</xdr:row>
      <xdr:rowOff>124118</xdr:rowOff>
    </xdr:to>
    <xdr:pic>
      <xdr:nvPicPr>
        <xdr:cNvPr id="62" name="Picture 61">
          <a:extLst>
            <a:ext uri="{FF2B5EF4-FFF2-40B4-BE49-F238E27FC236}">
              <a16:creationId xmlns:a16="http://schemas.microsoft.com/office/drawing/2014/main" id="{4CF5D932-F75E-4932-8A75-99DBA2C95781}"/>
            </a:ext>
          </a:extLst>
        </xdr:cNvPr>
        <xdr:cNvPicPr>
          <a:picLocks noChangeAspect="1"/>
        </xdr:cNvPicPr>
      </xdr:nvPicPr>
      <xdr:blipFill>
        <a:blip xmlns:r="http://schemas.openxmlformats.org/officeDocument/2006/relationships" r:embed="rId1"/>
        <a:stretch>
          <a:fillRect/>
        </a:stretch>
      </xdr:blipFill>
      <xdr:spPr>
        <a:xfrm>
          <a:off x="5091043" y="1791472"/>
          <a:ext cx="330622" cy="320472"/>
        </a:xfrm>
        <a:prstGeom prst="rect">
          <a:avLst/>
        </a:prstGeom>
      </xdr:spPr>
    </xdr:pic>
    <xdr:clientData/>
  </xdr:twoCellAnchor>
  <xdr:twoCellAnchor editAs="oneCell">
    <xdr:from>
      <xdr:col>11</xdr:col>
      <xdr:colOff>99391</xdr:colOff>
      <xdr:row>8</xdr:row>
      <xdr:rowOff>165652</xdr:rowOff>
    </xdr:from>
    <xdr:to>
      <xdr:col>12</xdr:col>
      <xdr:colOff>167153</xdr:colOff>
      <xdr:row>11</xdr:row>
      <xdr:rowOff>52925</xdr:rowOff>
    </xdr:to>
    <xdr:pic>
      <xdr:nvPicPr>
        <xdr:cNvPr id="63" name="Picture 62">
          <a:extLst>
            <a:ext uri="{FF2B5EF4-FFF2-40B4-BE49-F238E27FC236}">
              <a16:creationId xmlns:a16="http://schemas.microsoft.com/office/drawing/2014/main" id="{72185A0F-6A63-4C2F-A037-A3510294B402}"/>
            </a:ext>
          </a:extLst>
        </xdr:cNvPr>
        <xdr:cNvPicPr>
          <a:picLocks noChangeAspect="1"/>
        </xdr:cNvPicPr>
      </xdr:nvPicPr>
      <xdr:blipFill>
        <a:blip xmlns:r="http://schemas.openxmlformats.org/officeDocument/2006/relationships" r:embed="rId2"/>
        <a:stretch>
          <a:fillRect/>
        </a:stretch>
      </xdr:blipFill>
      <xdr:spPr>
        <a:xfrm>
          <a:off x="7509565" y="1755913"/>
          <a:ext cx="741414" cy="483621"/>
        </a:xfrm>
        <a:prstGeom prst="rect">
          <a:avLst/>
        </a:prstGeom>
      </xdr:spPr>
    </xdr:pic>
    <xdr:clientData/>
  </xdr:twoCellAnchor>
  <xdr:twoCellAnchor editAs="oneCell">
    <xdr:from>
      <xdr:col>15</xdr:col>
      <xdr:colOff>220871</xdr:colOff>
      <xdr:row>8</xdr:row>
      <xdr:rowOff>157037</xdr:rowOff>
    </xdr:from>
    <xdr:to>
      <xdr:col>16</xdr:col>
      <xdr:colOff>46839</xdr:colOff>
      <xdr:row>10</xdr:row>
      <xdr:rowOff>165654</xdr:rowOff>
    </xdr:to>
    <xdr:pic>
      <xdr:nvPicPr>
        <xdr:cNvPr id="64" name="Picture 63">
          <a:extLst>
            <a:ext uri="{FF2B5EF4-FFF2-40B4-BE49-F238E27FC236}">
              <a16:creationId xmlns:a16="http://schemas.microsoft.com/office/drawing/2014/main" id="{DCE62396-C3C6-4FD7-8A21-43E9F8B7E920}"/>
            </a:ext>
          </a:extLst>
        </xdr:cNvPr>
        <xdr:cNvPicPr>
          <a:picLocks noChangeAspect="1"/>
        </xdr:cNvPicPr>
      </xdr:nvPicPr>
      <xdr:blipFill>
        <a:blip xmlns:r="http://schemas.openxmlformats.org/officeDocument/2006/relationships" r:embed="rId3"/>
        <a:stretch>
          <a:fillRect/>
        </a:stretch>
      </xdr:blipFill>
      <xdr:spPr>
        <a:xfrm>
          <a:off x="10325654" y="1747298"/>
          <a:ext cx="499620" cy="406182"/>
        </a:xfrm>
        <a:prstGeom prst="rect">
          <a:avLst/>
        </a:prstGeom>
      </xdr:spPr>
    </xdr:pic>
    <xdr:clientData/>
  </xdr:twoCellAnchor>
  <xdr:twoCellAnchor editAs="oneCell">
    <xdr:from>
      <xdr:col>19</xdr:col>
      <xdr:colOff>383308</xdr:colOff>
      <xdr:row>8</xdr:row>
      <xdr:rowOff>179124</xdr:rowOff>
    </xdr:from>
    <xdr:to>
      <xdr:col>20</xdr:col>
      <xdr:colOff>88348</xdr:colOff>
      <xdr:row>10</xdr:row>
      <xdr:rowOff>121478</xdr:rowOff>
    </xdr:to>
    <xdr:pic>
      <xdr:nvPicPr>
        <xdr:cNvPr id="65" name="Picture 64">
          <a:extLst>
            <a:ext uri="{FF2B5EF4-FFF2-40B4-BE49-F238E27FC236}">
              <a16:creationId xmlns:a16="http://schemas.microsoft.com/office/drawing/2014/main" id="{47A57AA4-947E-46AB-A3F0-E6F866F03C91}"/>
            </a:ext>
          </a:extLst>
        </xdr:cNvPr>
        <xdr:cNvPicPr>
          <a:picLocks noChangeAspect="1"/>
        </xdr:cNvPicPr>
      </xdr:nvPicPr>
      <xdr:blipFill>
        <a:blip xmlns:r="http://schemas.openxmlformats.org/officeDocument/2006/relationships" r:embed="rId4"/>
        <a:stretch>
          <a:fillRect/>
        </a:stretch>
      </xdr:blipFill>
      <xdr:spPr>
        <a:xfrm>
          <a:off x="13182699" y="1769385"/>
          <a:ext cx="378692" cy="339919"/>
        </a:xfrm>
        <a:prstGeom prst="rect">
          <a:avLst/>
        </a:prstGeom>
      </xdr:spPr>
    </xdr:pic>
    <xdr:clientData/>
  </xdr:twoCellAnchor>
  <xdr:twoCellAnchor editAs="oneCell">
    <xdr:from>
      <xdr:col>23</xdr:col>
      <xdr:colOff>413790</xdr:colOff>
      <xdr:row>8</xdr:row>
      <xdr:rowOff>190167</xdr:rowOff>
    </xdr:from>
    <xdr:to>
      <xdr:col>24</xdr:col>
      <xdr:colOff>94311</xdr:colOff>
      <xdr:row>10</xdr:row>
      <xdr:rowOff>121477</xdr:rowOff>
    </xdr:to>
    <xdr:pic>
      <xdr:nvPicPr>
        <xdr:cNvPr id="66" name="Picture 65">
          <a:extLst>
            <a:ext uri="{FF2B5EF4-FFF2-40B4-BE49-F238E27FC236}">
              <a16:creationId xmlns:a16="http://schemas.microsoft.com/office/drawing/2014/main" id="{7022A7B1-7D5E-4418-9E87-E7F1052D5FE5}"/>
            </a:ext>
          </a:extLst>
        </xdr:cNvPr>
        <xdr:cNvPicPr>
          <a:picLocks noChangeAspect="1"/>
        </xdr:cNvPicPr>
      </xdr:nvPicPr>
      <xdr:blipFill>
        <a:blip xmlns:r="http://schemas.openxmlformats.org/officeDocument/2006/relationships" r:embed="rId5"/>
        <a:stretch>
          <a:fillRect/>
        </a:stretch>
      </xdr:blipFill>
      <xdr:spPr>
        <a:xfrm>
          <a:off x="15907790" y="1780428"/>
          <a:ext cx="354173" cy="328875"/>
        </a:xfrm>
        <a:prstGeom prst="rect">
          <a:avLst/>
        </a:prstGeom>
      </xdr:spPr>
    </xdr:pic>
    <xdr:clientData/>
  </xdr:twoCellAnchor>
  <xdr:twoCellAnchor>
    <xdr:from>
      <xdr:col>5</xdr:col>
      <xdr:colOff>508001</xdr:colOff>
      <xdr:row>4</xdr:row>
      <xdr:rowOff>121479</xdr:rowOff>
    </xdr:from>
    <xdr:to>
      <xdr:col>16</xdr:col>
      <xdr:colOff>69273</xdr:colOff>
      <xdr:row>6</xdr:row>
      <xdr:rowOff>176695</xdr:rowOff>
    </xdr:to>
    <xdr:sp macro="" textlink="">
      <xdr:nvSpPr>
        <xdr:cNvPr id="67" name="TextBox 66">
          <a:extLst>
            <a:ext uri="{FF2B5EF4-FFF2-40B4-BE49-F238E27FC236}">
              <a16:creationId xmlns:a16="http://schemas.microsoft.com/office/drawing/2014/main" id="{C9CC588D-C93F-AB28-39C6-DAB28A33CDA5}"/>
            </a:ext>
          </a:extLst>
        </xdr:cNvPr>
        <xdr:cNvSpPr txBox="1"/>
      </xdr:nvSpPr>
      <xdr:spPr>
        <a:xfrm>
          <a:off x="3856183" y="906570"/>
          <a:ext cx="6927272" cy="447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700" kern="1200">
              <a:solidFill>
                <a:srgbClr val="0070C0"/>
              </a:solidFill>
              <a:latin typeface="Segoe UI Black" panose="020B0A02040204020203" pitchFamily="34" charset="0"/>
              <a:ea typeface="Segoe UI Black" panose="020B0A02040204020203" pitchFamily="34" charset="0"/>
            </a:rPr>
            <a:t>HR ANALYTICS</a:t>
          </a:r>
          <a:r>
            <a:rPr lang="en-IN" sz="3700" kern="1200" baseline="0">
              <a:solidFill>
                <a:srgbClr val="0070C0"/>
              </a:solidFill>
              <a:latin typeface="Segoe UI Black" panose="020B0A02040204020203" pitchFamily="34" charset="0"/>
              <a:ea typeface="Segoe UI Black" panose="020B0A02040204020203" pitchFamily="34" charset="0"/>
            </a:rPr>
            <a:t> DASHBOARD</a:t>
          </a:r>
          <a:endParaRPr lang="en-IN" sz="3700" kern="1200">
            <a:solidFill>
              <a:srgbClr val="0070C0"/>
            </a:solidFill>
            <a:latin typeface="Segoe UI Black" panose="020B0A02040204020203" pitchFamily="34" charset="0"/>
            <a:ea typeface="Segoe UI Black" panose="020B0A02040204020203" pitchFamily="34" charset="0"/>
          </a:endParaRPr>
        </a:p>
      </xdr:txBody>
    </xdr:sp>
    <xdr:clientData/>
  </xdr:twoCellAnchor>
  <xdr:twoCellAnchor editAs="oneCell">
    <xdr:from>
      <xdr:col>4</xdr:col>
      <xdr:colOff>419652</xdr:colOff>
      <xdr:row>4</xdr:row>
      <xdr:rowOff>110436</xdr:rowOff>
    </xdr:from>
    <xdr:to>
      <xdr:col>5</xdr:col>
      <xdr:colOff>288926</xdr:colOff>
      <xdr:row>7</xdr:row>
      <xdr:rowOff>57014</xdr:rowOff>
    </xdr:to>
    <xdr:pic>
      <xdr:nvPicPr>
        <xdr:cNvPr id="68" name="Picture 67">
          <a:extLst>
            <a:ext uri="{FF2B5EF4-FFF2-40B4-BE49-F238E27FC236}">
              <a16:creationId xmlns:a16="http://schemas.microsoft.com/office/drawing/2014/main" id="{F8738CE7-47BB-4208-856B-1DC52D9ADB47}"/>
            </a:ext>
          </a:extLst>
        </xdr:cNvPr>
        <xdr:cNvPicPr>
          <a:picLocks noChangeAspect="1"/>
        </xdr:cNvPicPr>
      </xdr:nvPicPr>
      <xdr:blipFill>
        <a:blip xmlns:r="http://schemas.openxmlformats.org/officeDocument/2006/relationships" r:embed="rId6"/>
        <a:stretch>
          <a:fillRect/>
        </a:stretch>
      </xdr:blipFill>
      <xdr:spPr>
        <a:xfrm>
          <a:off x="3114261" y="905566"/>
          <a:ext cx="542926" cy="542926"/>
        </a:xfrm>
        <a:prstGeom prst="rect">
          <a:avLst/>
        </a:prstGeom>
      </xdr:spPr>
    </xdr:pic>
    <xdr:clientData/>
  </xdr:twoCellAnchor>
  <xdr:twoCellAnchor editAs="oneCell">
    <xdr:from>
      <xdr:col>16</xdr:col>
      <xdr:colOff>276088</xdr:colOff>
      <xdr:row>4</xdr:row>
      <xdr:rowOff>22088</xdr:rowOff>
    </xdr:from>
    <xdr:to>
      <xdr:col>17</xdr:col>
      <xdr:colOff>259051</xdr:colOff>
      <xdr:row>7</xdr:row>
      <xdr:rowOff>82355</xdr:rowOff>
    </xdr:to>
    <xdr:pic>
      <xdr:nvPicPr>
        <xdr:cNvPr id="69" name="Picture 68">
          <a:extLst>
            <a:ext uri="{FF2B5EF4-FFF2-40B4-BE49-F238E27FC236}">
              <a16:creationId xmlns:a16="http://schemas.microsoft.com/office/drawing/2014/main" id="{97569FD3-C025-4471-A11D-6A5A3E2A131C}"/>
            </a:ext>
          </a:extLst>
        </xdr:cNvPr>
        <xdr:cNvPicPr>
          <a:picLocks noChangeAspect="1"/>
        </xdr:cNvPicPr>
      </xdr:nvPicPr>
      <xdr:blipFill>
        <a:blip xmlns:r="http://schemas.openxmlformats.org/officeDocument/2006/relationships" r:embed="rId7"/>
        <a:stretch>
          <a:fillRect/>
        </a:stretch>
      </xdr:blipFill>
      <xdr:spPr>
        <a:xfrm>
          <a:off x="11054523" y="817218"/>
          <a:ext cx="656615" cy="656615"/>
        </a:xfrm>
        <a:prstGeom prst="rect">
          <a:avLst/>
        </a:prstGeom>
      </xdr:spPr>
    </xdr:pic>
    <xdr:clientData/>
  </xdr:twoCellAnchor>
  <xdr:twoCellAnchor>
    <xdr:from>
      <xdr:col>17</xdr:col>
      <xdr:colOff>298174</xdr:colOff>
      <xdr:row>3</xdr:row>
      <xdr:rowOff>143565</xdr:rowOff>
    </xdr:from>
    <xdr:to>
      <xdr:col>19</xdr:col>
      <xdr:colOff>474870</xdr:colOff>
      <xdr:row>8</xdr:row>
      <xdr:rowOff>22088</xdr:rowOff>
    </xdr:to>
    <xdr:sp macro="" textlink="">
      <xdr:nvSpPr>
        <xdr:cNvPr id="70" name="TextBox 69">
          <a:extLst>
            <a:ext uri="{FF2B5EF4-FFF2-40B4-BE49-F238E27FC236}">
              <a16:creationId xmlns:a16="http://schemas.microsoft.com/office/drawing/2014/main" id="{9087CA86-F071-0A40-8907-F29C9D40F7E2}"/>
            </a:ext>
          </a:extLst>
        </xdr:cNvPr>
        <xdr:cNvSpPr txBox="1"/>
      </xdr:nvSpPr>
      <xdr:spPr>
        <a:xfrm>
          <a:off x="11750261" y="739913"/>
          <a:ext cx="1524000" cy="872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solidFill>
                <a:srgbClr val="602928"/>
              </a:solidFill>
              <a:latin typeface="Segoe UI Black" panose="020B0A02040204020203" pitchFamily="34" charset="0"/>
              <a:ea typeface="Segoe UI Black" panose="020B0A02040204020203" pitchFamily="34" charset="0"/>
            </a:rPr>
            <a:t>JOB</a:t>
          </a:r>
        </a:p>
        <a:p>
          <a:pPr algn="ctr"/>
          <a:r>
            <a:rPr lang="en-IN" sz="1400" kern="1200">
              <a:solidFill>
                <a:srgbClr val="602928"/>
              </a:solidFill>
              <a:latin typeface="Segoe UI Black" panose="020B0A02040204020203" pitchFamily="34" charset="0"/>
              <a:ea typeface="Segoe UI Black" panose="020B0A02040204020203" pitchFamily="34" charset="0"/>
            </a:rPr>
            <a:t>SATISFACTION</a:t>
          </a:r>
        </a:p>
        <a:p>
          <a:pPr algn="ctr"/>
          <a:r>
            <a:rPr lang="en-IN" sz="1400" kern="1200">
              <a:solidFill>
                <a:srgbClr val="602928"/>
              </a:solidFill>
              <a:latin typeface="Segoe UI Black" panose="020B0A02040204020203" pitchFamily="34" charset="0"/>
              <a:ea typeface="Segoe UI Black" panose="020B0A02040204020203" pitchFamily="34" charset="0"/>
            </a:rPr>
            <a:t>RATING</a:t>
          </a:r>
        </a:p>
      </xdr:txBody>
    </xdr:sp>
    <xdr:clientData/>
  </xdr:twoCellAnchor>
  <xdr:twoCellAnchor>
    <xdr:from>
      <xdr:col>19</xdr:col>
      <xdr:colOff>443347</xdr:colOff>
      <xdr:row>3</xdr:row>
      <xdr:rowOff>193962</xdr:rowOff>
    </xdr:from>
    <xdr:to>
      <xdr:col>21</xdr:col>
      <xdr:colOff>138545</xdr:colOff>
      <xdr:row>8</xdr:row>
      <xdr:rowOff>13855</xdr:rowOff>
    </xdr:to>
    <xdr:graphicFrame macro="">
      <xdr:nvGraphicFramePr>
        <xdr:cNvPr id="71" name="Chart 70">
          <a:extLst>
            <a:ext uri="{FF2B5EF4-FFF2-40B4-BE49-F238E27FC236}">
              <a16:creationId xmlns:a16="http://schemas.microsoft.com/office/drawing/2014/main" id="{FA089167-EB82-49A1-B4B0-27EAA82DAB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28386</xdr:colOff>
      <xdr:row>5</xdr:row>
      <xdr:rowOff>17100</xdr:rowOff>
    </xdr:from>
    <xdr:to>
      <xdr:col>20</xdr:col>
      <xdr:colOff>565728</xdr:colOff>
      <xdr:row>6</xdr:row>
      <xdr:rowOff>138545</xdr:rowOff>
    </xdr:to>
    <xdr:sp macro="" textlink="RATING!$B$7">
      <xdr:nvSpPr>
        <xdr:cNvPr id="72" name="TextBox 71">
          <a:extLst>
            <a:ext uri="{FF2B5EF4-FFF2-40B4-BE49-F238E27FC236}">
              <a16:creationId xmlns:a16="http://schemas.microsoft.com/office/drawing/2014/main" id="{EB37E960-8754-FD89-909C-051A7F75A4D3}"/>
            </a:ext>
          </a:extLst>
        </xdr:cNvPr>
        <xdr:cNvSpPr txBox="1"/>
      </xdr:nvSpPr>
      <xdr:spPr>
        <a:xfrm>
          <a:off x="13421113" y="998464"/>
          <a:ext cx="537342" cy="317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F844EA-FBD4-4796-97E6-3C3B86D40B6C}" type="TxLink">
            <a:rPr lang="en-US" sz="1600" b="0" i="0" u="none" strike="noStrike" kern="1200">
              <a:solidFill>
                <a:srgbClr val="062928"/>
              </a:solidFill>
              <a:latin typeface="Segoe UI Black" panose="020B0A02040204020203" pitchFamily="34" charset="0"/>
              <a:ea typeface="Segoe UI Black" panose="020B0A02040204020203" pitchFamily="34" charset="0"/>
              <a:cs typeface="Segoe UI Semibold" panose="020B0702040204020203" pitchFamily="34" charset="0"/>
            </a:rPr>
            <a:pPr algn="ctr"/>
            <a:t>2.6</a:t>
          </a:fld>
          <a:endParaRPr lang="en-IN" sz="1600" kern="1200">
            <a:solidFill>
              <a:srgbClr val="062928"/>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20</xdr:col>
      <xdr:colOff>265545</xdr:colOff>
      <xdr:row>32</xdr:row>
      <xdr:rowOff>138545</xdr:rowOff>
    </xdr:from>
    <xdr:to>
      <xdr:col>22</xdr:col>
      <xdr:colOff>531089</xdr:colOff>
      <xdr:row>43</xdr:row>
      <xdr:rowOff>34636</xdr:rowOff>
    </xdr:to>
    <mc:AlternateContent xmlns:mc="http://schemas.openxmlformats.org/markup-compatibility/2006" xmlns:a14="http://schemas.microsoft.com/office/drawing/2010/main">
      <mc:Choice Requires="a14">
        <xdr:graphicFrame macro="">
          <xdr:nvGraphicFramePr>
            <xdr:cNvPr id="75" name="Education Field 1">
              <a:extLst>
                <a:ext uri="{FF2B5EF4-FFF2-40B4-BE49-F238E27FC236}">
                  <a16:creationId xmlns:a16="http://schemas.microsoft.com/office/drawing/2014/main" id="{AD1FAC7B-9EA6-4B88-B815-CEE3F465942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658272" y="6419272"/>
              <a:ext cx="1604817" cy="20550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600365</xdr:colOff>
      <xdr:row>3</xdr:row>
      <xdr:rowOff>150091</xdr:rowOff>
    </xdr:from>
    <xdr:to>
      <xdr:col>24</xdr:col>
      <xdr:colOff>242455</xdr:colOff>
      <xdr:row>8</xdr:row>
      <xdr:rowOff>34637</xdr:rowOff>
    </xdr:to>
    <xdr:graphicFrame macro="">
      <xdr:nvGraphicFramePr>
        <xdr:cNvPr id="77" name="Chart 76">
          <a:extLst>
            <a:ext uri="{FF2B5EF4-FFF2-40B4-BE49-F238E27FC236}">
              <a16:creationId xmlns:a16="http://schemas.microsoft.com/office/drawing/2014/main" id="{6EF993AB-C132-47A8-98E6-BC85A45563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34635</xdr:colOff>
      <xdr:row>4</xdr:row>
      <xdr:rowOff>69274</xdr:rowOff>
    </xdr:from>
    <xdr:to>
      <xdr:col>24</xdr:col>
      <xdr:colOff>219363</xdr:colOff>
      <xdr:row>7</xdr:row>
      <xdr:rowOff>138545</xdr:rowOff>
    </xdr:to>
    <xdr:sp macro="" textlink="">
      <xdr:nvSpPr>
        <xdr:cNvPr id="78" name="Freeform: Shape 77">
          <a:extLst>
            <a:ext uri="{FF2B5EF4-FFF2-40B4-BE49-F238E27FC236}">
              <a16:creationId xmlns:a16="http://schemas.microsoft.com/office/drawing/2014/main" id="{657A5BD2-9AB5-57AD-589E-4C0B5B2B4E76}"/>
            </a:ext>
          </a:extLst>
        </xdr:cNvPr>
        <xdr:cNvSpPr/>
      </xdr:nvSpPr>
      <xdr:spPr>
        <a:xfrm>
          <a:off x="14096999" y="854365"/>
          <a:ext cx="2193637" cy="658089"/>
        </a:xfrm>
        <a:custGeom>
          <a:avLst/>
          <a:gdLst>
            <a:gd name="connsiteX0" fmla="*/ 0 w 3206188"/>
            <a:gd name="connsiteY0" fmla="*/ 0 h 639502"/>
            <a:gd name="connsiteX1" fmla="*/ 428264 w 3206188"/>
            <a:gd name="connsiteY1" fmla="*/ 0 h 639502"/>
            <a:gd name="connsiteX2" fmla="*/ 349025 w 3206188"/>
            <a:gd name="connsiteY2" fmla="*/ 244269 h 639502"/>
            <a:gd name="connsiteX3" fmla="*/ 92599 w 3206188"/>
            <a:gd name="connsiteY3" fmla="*/ 244267 h 639502"/>
            <a:gd name="connsiteX4" fmla="*/ 300053 w 3206188"/>
            <a:gd name="connsiteY4" fmla="*/ 395232 h 639502"/>
            <a:gd name="connsiteX5" fmla="*/ 220811 w 3206188"/>
            <a:gd name="connsiteY5" fmla="*/ 639500 h 639502"/>
            <a:gd name="connsiteX6" fmla="*/ 428264 w 3206188"/>
            <a:gd name="connsiteY6" fmla="*/ 488533 h 639502"/>
            <a:gd name="connsiteX7" fmla="*/ 635717 w 3206188"/>
            <a:gd name="connsiteY7" fmla="*/ 639500 h 639502"/>
            <a:gd name="connsiteX8" fmla="*/ 556475 w 3206188"/>
            <a:gd name="connsiteY8" fmla="*/ 395232 h 639502"/>
            <a:gd name="connsiteX9" fmla="*/ 763929 w 3206188"/>
            <a:gd name="connsiteY9" fmla="*/ 244267 h 639502"/>
            <a:gd name="connsiteX10" fmla="*/ 507503 w 3206188"/>
            <a:gd name="connsiteY10" fmla="*/ 244269 h 639502"/>
            <a:gd name="connsiteX11" fmla="*/ 428264 w 3206188"/>
            <a:gd name="connsiteY11" fmla="*/ 0 h 639502"/>
            <a:gd name="connsiteX12" fmla="*/ 1194122 w 3206188"/>
            <a:gd name="connsiteY12" fmla="*/ 0 h 639502"/>
            <a:gd name="connsiteX13" fmla="*/ 1114883 w 3206188"/>
            <a:gd name="connsiteY13" fmla="*/ 244269 h 639502"/>
            <a:gd name="connsiteX14" fmla="*/ 858457 w 3206188"/>
            <a:gd name="connsiteY14" fmla="*/ 244267 h 639502"/>
            <a:gd name="connsiteX15" fmla="*/ 1065911 w 3206188"/>
            <a:gd name="connsiteY15" fmla="*/ 395232 h 639502"/>
            <a:gd name="connsiteX16" fmla="*/ 986669 w 3206188"/>
            <a:gd name="connsiteY16" fmla="*/ 639500 h 639502"/>
            <a:gd name="connsiteX17" fmla="*/ 1194122 w 3206188"/>
            <a:gd name="connsiteY17" fmla="*/ 488533 h 639502"/>
            <a:gd name="connsiteX18" fmla="*/ 1401575 w 3206188"/>
            <a:gd name="connsiteY18" fmla="*/ 639500 h 639502"/>
            <a:gd name="connsiteX19" fmla="*/ 1322333 w 3206188"/>
            <a:gd name="connsiteY19" fmla="*/ 395232 h 639502"/>
            <a:gd name="connsiteX20" fmla="*/ 1529787 w 3206188"/>
            <a:gd name="connsiteY20" fmla="*/ 244267 h 639502"/>
            <a:gd name="connsiteX21" fmla="*/ 1273361 w 3206188"/>
            <a:gd name="connsiteY21" fmla="*/ 244269 h 639502"/>
            <a:gd name="connsiteX22" fmla="*/ 1194122 w 3206188"/>
            <a:gd name="connsiteY22" fmla="*/ 0 h 639502"/>
            <a:gd name="connsiteX23" fmla="*/ 1959980 w 3206188"/>
            <a:gd name="connsiteY23" fmla="*/ 0 h 639502"/>
            <a:gd name="connsiteX24" fmla="*/ 1880741 w 3206188"/>
            <a:gd name="connsiteY24" fmla="*/ 244269 h 639502"/>
            <a:gd name="connsiteX25" fmla="*/ 1624315 w 3206188"/>
            <a:gd name="connsiteY25" fmla="*/ 244267 h 639502"/>
            <a:gd name="connsiteX26" fmla="*/ 1831769 w 3206188"/>
            <a:gd name="connsiteY26" fmla="*/ 395232 h 639502"/>
            <a:gd name="connsiteX27" fmla="*/ 1752527 w 3206188"/>
            <a:gd name="connsiteY27" fmla="*/ 639500 h 639502"/>
            <a:gd name="connsiteX28" fmla="*/ 1959980 w 3206188"/>
            <a:gd name="connsiteY28" fmla="*/ 488533 h 639502"/>
            <a:gd name="connsiteX29" fmla="*/ 2167433 w 3206188"/>
            <a:gd name="connsiteY29" fmla="*/ 639500 h 639502"/>
            <a:gd name="connsiteX30" fmla="*/ 2088191 w 3206188"/>
            <a:gd name="connsiteY30" fmla="*/ 395232 h 639502"/>
            <a:gd name="connsiteX31" fmla="*/ 2295645 w 3206188"/>
            <a:gd name="connsiteY31" fmla="*/ 244267 h 639502"/>
            <a:gd name="connsiteX32" fmla="*/ 2039219 w 3206188"/>
            <a:gd name="connsiteY32" fmla="*/ 244269 h 639502"/>
            <a:gd name="connsiteX33" fmla="*/ 1959980 w 3206188"/>
            <a:gd name="connsiteY33" fmla="*/ 0 h 639502"/>
            <a:gd name="connsiteX34" fmla="*/ 2725838 w 3206188"/>
            <a:gd name="connsiteY34" fmla="*/ 0 h 639502"/>
            <a:gd name="connsiteX35" fmla="*/ 2646599 w 3206188"/>
            <a:gd name="connsiteY35" fmla="*/ 244269 h 639502"/>
            <a:gd name="connsiteX36" fmla="*/ 2390173 w 3206188"/>
            <a:gd name="connsiteY36" fmla="*/ 244267 h 639502"/>
            <a:gd name="connsiteX37" fmla="*/ 2597627 w 3206188"/>
            <a:gd name="connsiteY37" fmla="*/ 395232 h 639502"/>
            <a:gd name="connsiteX38" fmla="*/ 2518385 w 3206188"/>
            <a:gd name="connsiteY38" fmla="*/ 639500 h 639502"/>
            <a:gd name="connsiteX39" fmla="*/ 2725838 w 3206188"/>
            <a:gd name="connsiteY39" fmla="*/ 488533 h 639502"/>
            <a:gd name="connsiteX40" fmla="*/ 2933291 w 3206188"/>
            <a:gd name="connsiteY40" fmla="*/ 639500 h 639502"/>
            <a:gd name="connsiteX41" fmla="*/ 2854049 w 3206188"/>
            <a:gd name="connsiteY41" fmla="*/ 395232 h 639502"/>
            <a:gd name="connsiteX42" fmla="*/ 3061503 w 3206188"/>
            <a:gd name="connsiteY42" fmla="*/ 244267 h 639502"/>
            <a:gd name="connsiteX43" fmla="*/ 2805077 w 3206188"/>
            <a:gd name="connsiteY43" fmla="*/ 244269 h 639502"/>
            <a:gd name="connsiteX44" fmla="*/ 2725838 w 3206188"/>
            <a:gd name="connsiteY44" fmla="*/ 0 h 639502"/>
            <a:gd name="connsiteX45" fmla="*/ 3206188 w 3206188"/>
            <a:gd name="connsiteY45" fmla="*/ 0 h 639502"/>
            <a:gd name="connsiteX46" fmla="*/ 3206188 w 3206188"/>
            <a:gd name="connsiteY46" fmla="*/ 639502 h 639502"/>
            <a:gd name="connsiteX47" fmla="*/ 0 w 3206188"/>
            <a:gd name="connsiteY47" fmla="*/ 639502 h 63950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3206188" h="639502">
              <a:moveTo>
                <a:pt x="0" y="0"/>
              </a:moveTo>
              <a:lnTo>
                <a:pt x="428264" y="0"/>
              </a:lnTo>
              <a:lnTo>
                <a:pt x="349025" y="244269"/>
              </a:lnTo>
              <a:lnTo>
                <a:pt x="92599" y="244267"/>
              </a:lnTo>
              <a:lnTo>
                <a:pt x="300053" y="395232"/>
              </a:lnTo>
              <a:lnTo>
                <a:pt x="220811" y="639500"/>
              </a:lnTo>
              <a:lnTo>
                <a:pt x="428264" y="488533"/>
              </a:lnTo>
              <a:lnTo>
                <a:pt x="635717" y="639500"/>
              </a:lnTo>
              <a:lnTo>
                <a:pt x="556475" y="395232"/>
              </a:lnTo>
              <a:lnTo>
                <a:pt x="763929" y="244267"/>
              </a:lnTo>
              <a:lnTo>
                <a:pt x="507503" y="244269"/>
              </a:lnTo>
              <a:lnTo>
                <a:pt x="428264" y="0"/>
              </a:lnTo>
              <a:lnTo>
                <a:pt x="1194122" y="0"/>
              </a:lnTo>
              <a:lnTo>
                <a:pt x="1114883" y="244269"/>
              </a:lnTo>
              <a:lnTo>
                <a:pt x="858457" y="244267"/>
              </a:lnTo>
              <a:lnTo>
                <a:pt x="1065911" y="395232"/>
              </a:lnTo>
              <a:lnTo>
                <a:pt x="986669" y="639500"/>
              </a:lnTo>
              <a:lnTo>
                <a:pt x="1194122" y="488533"/>
              </a:lnTo>
              <a:lnTo>
                <a:pt x="1401575" y="639500"/>
              </a:lnTo>
              <a:lnTo>
                <a:pt x="1322333" y="395232"/>
              </a:lnTo>
              <a:lnTo>
                <a:pt x="1529787" y="244267"/>
              </a:lnTo>
              <a:lnTo>
                <a:pt x="1273361" y="244269"/>
              </a:lnTo>
              <a:lnTo>
                <a:pt x="1194122" y="0"/>
              </a:lnTo>
              <a:lnTo>
                <a:pt x="1959980" y="0"/>
              </a:lnTo>
              <a:lnTo>
                <a:pt x="1880741" y="244269"/>
              </a:lnTo>
              <a:lnTo>
                <a:pt x="1624315" y="244267"/>
              </a:lnTo>
              <a:lnTo>
                <a:pt x="1831769" y="395232"/>
              </a:lnTo>
              <a:lnTo>
                <a:pt x="1752527" y="639500"/>
              </a:lnTo>
              <a:lnTo>
                <a:pt x="1959980" y="488533"/>
              </a:lnTo>
              <a:lnTo>
                <a:pt x="2167433" y="639500"/>
              </a:lnTo>
              <a:lnTo>
                <a:pt x="2088191" y="395232"/>
              </a:lnTo>
              <a:lnTo>
                <a:pt x="2295645" y="244267"/>
              </a:lnTo>
              <a:lnTo>
                <a:pt x="2039219" y="244269"/>
              </a:lnTo>
              <a:lnTo>
                <a:pt x="1959980" y="0"/>
              </a:lnTo>
              <a:lnTo>
                <a:pt x="2725838" y="0"/>
              </a:lnTo>
              <a:lnTo>
                <a:pt x="2646599" y="244269"/>
              </a:lnTo>
              <a:lnTo>
                <a:pt x="2390173" y="244267"/>
              </a:lnTo>
              <a:lnTo>
                <a:pt x="2597627" y="395232"/>
              </a:lnTo>
              <a:lnTo>
                <a:pt x="2518385" y="639500"/>
              </a:lnTo>
              <a:lnTo>
                <a:pt x="2725838" y="488533"/>
              </a:lnTo>
              <a:lnTo>
                <a:pt x="2933291" y="639500"/>
              </a:lnTo>
              <a:lnTo>
                <a:pt x="2854049" y="395232"/>
              </a:lnTo>
              <a:lnTo>
                <a:pt x="3061503" y="244267"/>
              </a:lnTo>
              <a:lnTo>
                <a:pt x="2805077" y="244269"/>
              </a:lnTo>
              <a:lnTo>
                <a:pt x="2725838" y="0"/>
              </a:lnTo>
              <a:lnTo>
                <a:pt x="3206188" y="0"/>
              </a:lnTo>
              <a:lnTo>
                <a:pt x="3206188" y="639502"/>
              </a:lnTo>
              <a:lnTo>
                <a:pt x="0" y="639502"/>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219364</xdr:colOff>
      <xdr:row>21</xdr:row>
      <xdr:rowOff>40408</xdr:rowOff>
    </xdr:from>
    <xdr:to>
      <xdr:col>6</xdr:col>
      <xdr:colOff>320091</xdr:colOff>
      <xdr:row>28</xdr:row>
      <xdr:rowOff>106499</xdr:rowOff>
    </xdr:to>
    <xdr:graphicFrame macro="">
      <xdr:nvGraphicFramePr>
        <xdr:cNvPr id="79" name="Chart 78">
          <a:extLst>
            <a:ext uri="{FF2B5EF4-FFF2-40B4-BE49-F238E27FC236}">
              <a16:creationId xmlns:a16="http://schemas.microsoft.com/office/drawing/2014/main" id="{24BF1DA8-86E0-452E-BC7F-1B7D2D069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658090</xdr:colOff>
      <xdr:row>21</xdr:row>
      <xdr:rowOff>40408</xdr:rowOff>
    </xdr:from>
    <xdr:to>
      <xdr:col>10</xdr:col>
      <xdr:colOff>89181</xdr:colOff>
      <xdr:row>28</xdr:row>
      <xdr:rowOff>106499</xdr:rowOff>
    </xdr:to>
    <xdr:graphicFrame macro="">
      <xdr:nvGraphicFramePr>
        <xdr:cNvPr id="80" name="Chart 79">
          <a:extLst>
            <a:ext uri="{FF2B5EF4-FFF2-40B4-BE49-F238E27FC236}">
              <a16:creationId xmlns:a16="http://schemas.microsoft.com/office/drawing/2014/main" id="{8842EA11-7A47-4E24-B64A-C12AEDBB0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7</xdr:col>
      <xdr:colOff>265545</xdr:colOff>
      <xdr:row>23</xdr:row>
      <xdr:rowOff>46181</xdr:rowOff>
    </xdr:from>
    <xdr:to>
      <xdr:col>8</xdr:col>
      <xdr:colOff>315909</xdr:colOff>
      <xdr:row>26</xdr:row>
      <xdr:rowOff>177363</xdr:rowOff>
    </xdr:to>
    <xdr:pic>
      <xdr:nvPicPr>
        <xdr:cNvPr id="82" name="Graphic 81" descr="Male profile with solid fill">
          <a:extLst>
            <a:ext uri="{FF2B5EF4-FFF2-40B4-BE49-F238E27FC236}">
              <a16:creationId xmlns:a16="http://schemas.microsoft.com/office/drawing/2014/main" id="{D6DFF5CC-990F-284F-FB3E-035B229AA064}"/>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953000" y="4560454"/>
          <a:ext cx="720000" cy="720000"/>
        </a:xfrm>
        <a:prstGeom prst="rect">
          <a:avLst/>
        </a:prstGeom>
      </xdr:spPr>
    </xdr:pic>
    <xdr:clientData/>
  </xdr:twoCellAnchor>
  <xdr:twoCellAnchor editAs="oneCell">
    <xdr:from>
      <xdr:col>6</xdr:col>
      <xdr:colOff>103819</xdr:colOff>
      <xdr:row>23</xdr:row>
      <xdr:rowOff>80727</xdr:rowOff>
    </xdr:from>
    <xdr:to>
      <xdr:col>7</xdr:col>
      <xdr:colOff>154182</xdr:colOff>
      <xdr:row>27</xdr:row>
      <xdr:rowOff>15636</xdr:rowOff>
    </xdr:to>
    <xdr:pic>
      <xdr:nvPicPr>
        <xdr:cNvPr id="84" name="Graphic 83" descr="Female Profile with solid fill">
          <a:extLst>
            <a:ext uri="{FF2B5EF4-FFF2-40B4-BE49-F238E27FC236}">
              <a16:creationId xmlns:a16="http://schemas.microsoft.com/office/drawing/2014/main" id="{EF2B82B7-FDCD-87F6-D920-E72FF8C09B6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4121637" y="4595000"/>
          <a:ext cx="720000" cy="720000"/>
        </a:xfrm>
        <a:prstGeom prst="rect">
          <a:avLst/>
        </a:prstGeom>
      </xdr:spPr>
    </xdr:pic>
    <xdr:clientData/>
  </xdr:twoCellAnchor>
  <xdr:twoCellAnchor>
    <xdr:from>
      <xdr:col>4</xdr:col>
      <xdr:colOff>496452</xdr:colOff>
      <xdr:row>23</xdr:row>
      <xdr:rowOff>184725</xdr:rowOff>
    </xdr:from>
    <xdr:to>
      <xdr:col>5</xdr:col>
      <xdr:colOff>507998</xdr:colOff>
      <xdr:row>25</xdr:row>
      <xdr:rowOff>57726</xdr:rowOff>
    </xdr:to>
    <xdr:sp macro="" textlink="GENDER!$B$10">
      <xdr:nvSpPr>
        <xdr:cNvPr id="85" name="TextBox 84">
          <a:extLst>
            <a:ext uri="{FF2B5EF4-FFF2-40B4-BE49-F238E27FC236}">
              <a16:creationId xmlns:a16="http://schemas.microsoft.com/office/drawing/2014/main" id="{5399B1BD-9280-40D5-A601-83FED18F1600}"/>
            </a:ext>
          </a:extLst>
        </xdr:cNvPr>
        <xdr:cNvSpPr txBox="1"/>
      </xdr:nvSpPr>
      <xdr:spPr>
        <a:xfrm>
          <a:off x="3174997" y="4698998"/>
          <a:ext cx="681183" cy="265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EB147C-7A67-47C4-B118-B804B17E55C7}" type="TxLink">
            <a:rPr lang="en-US" sz="1800" b="0" i="0" u="none" strike="noStrike" kern="1200">
              <a:solidFill>
                <a:srgbClr val="CC00FF"/>
              </a:solidFill>
              <a:latin typeface="Segoe UI Black" panose="020B0A02040204020203" pitchFamily="34" charset="0"/>
              <a:ea typeface="Segoe UI Black" panose="020B0A02040204020203" pitchFamily="34" charset="0"/>
              <a:cs typeface="Calibri"/>
            </a:rPr>
            <a:pPr algn="ctr"/>
            <a:t>588</a:t>
          </a:fld>
          <a:endParaRPr lang="en-IN" sz="1800" kern="1200">
            <a:solidFill>
              <a:srgbClr val="CC00FF"/>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8</xdr:col>
      <xdr:colOff>521852</xdr:colOff>
      <xdr:row>23</xdr:row>
      <xdr:rowOff>152398</xdr:rowOff>
    </xdr:from>
    <xdr:to>
      <xdr:col>9</xdr:col>
      <xdr:colOff>496453</xdr:colOff>
      <xdr:row>25</xdr:row>
      <xdr:rowOff>57726</xdr:rowOff>
    </xdr:to>
    <xdr:sp macro="" textlink="GENDER!$B$11">
      <xdr:nvSpPr>
        <xdr:cNvPr id="86" name="TextBox 85">
          <a:extLst>
            <a:ext uri="{FF2B5EF4-FFF2-40B4-BE49-F238E27FC236}">
              <a16:creationId xmlns:a16="http://schemas.microsoft.com/office/drawing/2014/main" id="{1E940CB3-DA33-4FF9-8D37-9772C8180F4B}"/>
            </a:ext>
          </a:extLst>
        </xdr:cNvPr>
        <xdr:cNvSpPr txBox="1"/>
      </xdr:nvSpPr>
      <xdr:spPr>
        <a:xfrm>
          <a:off x="5878943" y="4666671"/>
          <a:ext cx="644237" cy="297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9CA983-496C-4281-9541-C34C0C7E5381}" type="TxLink">
            <a:rPr lang="en-US" sz="1800" b="0" i="0" u="none" strike="noStrike" kern="1200">
              <a:solidFill>
                <a:srgbClr val="2CACD4"/>
              </a:solidFill>
              <a:latin typeface="Segoe UI Black" panose="020B0A02040204020203" pitchFamily="34" charset="0"/>
              <a:ea typeface="Segoe UI Black" panose="020B0A02040204020203" pitchFamily="34" charset="0"/>
              <a:cs typeface="Calibri"/>
            </a:rPr>
            <a:pPr algn="ctr"/>
            <a:t>882</a:t>
          </a:fld>
          <a:endParaRPr lang="en-IN" sz="1800" kern="1200">
            <a:solidFill>
              <a:srgbClr val="2CACD4"/>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oneCellAnchor>
    <xdr:from>
      <xdr:col>5</xdr:col>
      <xdr:colOff>288636</xdr:colOff>
      <xdr:row>15</xdr:row>
      <xdr:rowOff>138545</xdr:rowOff>
    </xdr:from>
    <xdr:ext cx="184731" cy="264560"/>
    <xdr:sp macro="" textlink="">
      <xdr:nvSpPr>
        <xdr:cNvPr id="87" name="TextBox 86">
          <a:extLst>
            <a:ext uri="{FF2B5EF4-FFF2-40B4-BE49-F238E27FC236}">
              <a16:creationId xmlns:a16="http://schemas.microsoft.com/office/drawing/2014/main" id="{87141E7E-3F49-3669-4613-FD225FC20F24}"/>
            </a:ext>
          </a:extLst>
        </xdr:cNvPr>
        <xdr:cNvSpPr txBox="1"/>
      </xdr:nvSpPr>
      <xdr:spPr>
        <a:xfrm>
          <a:off x="3636818" y="308263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twoCellAnchor>
    <xdr:from>
      <xdr:col>4</xdr:col>
      <xdr:colOff>265547</xdr:colOff>
      <xdr:row>14</xdr:row>
      <xdr:rowOff>80818</xdr:rowOff>
    </xdr:from>
    <xdr:to>
      <xdr:col>9</xdr:col>
      <xdr:colOff>242456</xdr:colOff>
      <xdr:row>16</xdr:row>
      <xdr:rowOff>11545</xdr:rowOff>
    </xdr:to>
    <xdr:sp macro="" textlink="">
      <xdr:nvSpPr>
        <xdr:cNvPr id="88" name="TextBox 87">
          <a:extLst>
            <a:ext uri="{FF2B5EF4-FFF2-40B4-BE49-F238E27FC236}">
              <a16:creationId xmlns:a16="http://schemas.microsoft.com/office/drawing/2014/main" id="{5ACCAB69-D692-6363-B973-EE75333B9878}"/>
            </a:ext>
          </a:extLst>
        </xdr:cNvPr>
        <xdr:cNvSpPr txBox="1"/>
      </xdr:nvSpPr>
      <xdr:spPr>
        <a:xfrm>
          <a:off x="2944092" y="2828636"/>
          <a:ext cx="3325091" cy="323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rgbClr val="602928"/>
              </a:solidFill>
              <a:latin typeface="Segoe UI Black" panose="020B0A02040204020203" pitchFamily="34" charset="0"/>
              <a:ea typeface="Segoe UI Black" panose="020B0A02040204020203" pitchFamily="34" charset="0"/>
            </a:rPr>
            <a:t>Total Employees By Gender</a:t>
          </a:r>
        </a:p>
      </xdr:txBody>
    </xdr:sp>
    <xdr:clientData/>
  </xdr:twoCellAnchor>
  <xdr:twoCellAnchor>
    <xdr:from>
      <xdr:col>10</xdr:col>
      <xdr:colOff>290946</xdr:colOff>
      <xdr:row>14</xdr:row>
      <xdr:rowOff>94672</xdr:rowOff>
    </xdr:from>
    <xdr:to>
      <xdr:col>15</xdr:col>
      <xdr:colOff>267856</xdr:colOff>
      <xdr:row>16</xdr:row>
      <xdr:rowOff>25399</xdr:rowOff>
    </xdr:to>
    <xdr:sp macro="" textlink="">
      <xdr:nvSpPr>
        <xdr:cNvPr id="89" name="TextBox 88">
          <a:extLst>
            <a:ext uri="{FF2B5EF4-FFF2-40B4-BE49-F238E27FC236}">
              <a16:creationId xmlns:a16="http://schemas.microsoft.com/office/drawing/2014/main" id="{10E1A3D9-C268-4D1D-8B18-DCE3025784CC}"/>
            </a:ext>
          </a:extLst>
        </xdr:cNvPr>
        <xdr:cNvSpPr txBox="1"/>
      </xdr:nvSpPr>
      <xdr:spPr>
        <a:xfrm>
          <a:off x="6987310" y="2842490"/>
          <a:ext cx="3325091" cy="323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rgbClr val="602928"/>
              </a:solidFill>
              <a:latin typeface="Segoe UI Black" panose="020B0A02040204020203" pitchFamily="34" charset="0"/>
              <a:ea typeface="Segoe UI Black" panose="020B0A02040204020203" pitchFamily="34" charset="0"/>
            </a:rPr>
            <a:t>Education</a:t>
          </a:r>
          <a:r>
            <a:rPr lang="en-IN" sz="1600" kern="1200" baseline="0">
              <a:solidFill>
                <a:srgbClr val="602928"/>
              </a:solidFill>
              <a:latin typeface="Segoe UI Black" panose="020B0A02040204020203" pitchFamily="34" charset="0"/>
              <a:ea typeface="Segoe UI Black" panose="020B0A02040204020203" pitchFamily="34" charset="0"/>
            </a:rPr>
            <a:t> With Attrition</a:t>
          </a:r>
          <a:endParaRPr lang="en-IN" sz="1600" kern="1200">
            <a:solidFill>
              <a:srgbClr val="602928"/>
            </a:solidFill>
            <a:latin typeface="Segoe UI Black" panose="020B0A02040204020203" pitchFamily="34" charset="0"/>
            <a:ea typeface="Segoe UI Black" panose="020B0A02040204020203" pitchFamily="34" charset="0"/>
          </a:endParaRPr>
        </a:p>
      </xdr:txBody>
    </xdr:sp>
    <xdr:clientData/>
  </xdr:twoCellAnchor>
  <xdr:twoCellAnchor>
    <xdr:from>
      <xdr:col>17</xdr:col>
      <xdr:colOff>558801</xdr:colOff>
      <xdr:row>14</xdr:row>
      <xdr:rowOff>108526</xdr:rowOff>
    </xdr:from>
    <xdr:to>
      <xdr:col>22</xdr:col>
      <xdr:colOff>535710</xdr:colOff>
      <xdr:row>16</xdr:row>
      <xdr:rowOff>39253</xdr:rowOff>
    </xdr:to>
    <xdr:sp macro="" textlink="">
      <xdr:nvSpPr>
        <xdr:cNvPr id="90" name="TextBox 89">
          <a:extLst>
            <a:ext uri="{FF2B5EF4-FFF2-40B4-BE49-F238E27FC236}">
              <a16:creationId xmlns:a16="http://schemas.microsoft.com/office/drawing/2014/main" id="{119AA0F9-B4A4-4C6F-81F0-5A6304101893}"/>
            </a:ext>
          </a:extLst>
        </xdr:cNvPr>
        <xdr:cNvSpPr txBox="1"/>
      </xdr:nvSpPr>
      <xdr:spPr>
        <a:xfrm>
          <a:off x="11942619" y="2856344"/>
          <a:ext cx="3325091" cy="323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rgbClr val="602928"/>
              </a:solidFill>
              <a:latin typeface="Segoe UI Black" panose="020B0A02040204020203" pitchFamily="34" charset="0"/>
              <a:ea typeface="Segoe UI Black" panose="020B0A02040204020203" pitchFamily="34" charset="0"/>
            </a:rPr>
            <a:t>Attrition</a:t>
          </a:r>
          <a:r>
            <a:rPr lang="en-IN" sz="1600" kern="1200" baseline="0">
              <a:solidFill>
                <a:srgbClr val="602928"/>
              </a:solidFill>
              <a:latin typeface="Segoe UI Black" panose="020B0A02040204020203" pitchFamily="34" charset="0"/>
              <a:ea typeface="Segoe UI Black" panose="020B0A02040204020203" pitchFamily="34" charset="0"/>
            </a:rPr>
            <a:t> By Job Role</a:t>
          </a:r>
          <a:endParaRPr lang="en-IN" sz="1600" kern="1200">
            <a:solidFill>
              <a:srgbClr val="602928"/>
            </a:solidFill>
            <a:latin typeface="Segoe UI Black" panose="020B0A02040204020203" pitchFamily="34" charset="0"/>
            <a:ea typeface="Segoe UI Black" panose="020B0A02040204020203" pitchFamily="34" charset="0"/>
          </a:endParaRPr>
        </a:p>
      </xdr:txBody>
    </xdr:sp>
    <xdr:clientData/>
  </xdr:twoCellAnchor>
  <xdr:twoCellAnchor>
    <xdr:from>
      <xdr:col>4</xdr:col>
      <xdr:colOff>226293</xdr:colOff>
      <xdr:row>29</xdr:row>
      <xdr:rowOff>64654</xdr:rowOff>
    </xdr:from>
    <xdr:to>
      <xdr:col>9</xdr:col>
      <xdr:colOff>203202</xdr:colOff>
      <xdr:row>30</xdr:row>
      <xdr:rowOff>191654</xdr:rowOff>
    </xdr:to>
    <xdr:sp macro="" textlink="">
      <xdr:nvSpPr>
        <xdr:cNvPr id="141" name="TextBox 140">
          <a:extLst>
            <a:ext uri="{FF2B5EF4-FFF2-40B4-BE49-F238E27FC236}">
              <a16:creationId xmlns:a16="http://schemas.microsoft.com/office/drawing/2014/main" id="{F076B3B0-3943-4C4D-B204-2329506AA941}"/>
            </a:ext>
          </a:extLst>
        </xdr:cNvPr>
        <xdr:cNvSpPr txBox="1"/>
      </xdr:nvSpPr>
      <xdr:spPr>
        <a:xfrm>
          <a:off x="2904838" y="5756563"/>
          <a:ext cx="3325091" cy="323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rgbClr val="602928"/>
              </a:solidFill>
              <a:latin typeface="Segoe UI Black" panose="020B0A02040204020203" pitchFamily="34" charset="0"/>
              <a:ea typeface="Segoe UI Black" panose="020B0A02040204020203" pitchFamily="34" charset="0"/>
            </a:rPr>
            <a:t>Department Wise Attrition</a:t>
          </a:r>
        </a:p>
      </xdr:txBody>
    </xdr:sp>
    <xdr:clientData/>
  </xdr:twoCellAnchor>
  <xdr:twoCellAnchor>
    <xdr:from>
      <xdr:col>15</xdr:col>
      <xdr:colOff>609602</xdr:colOff>
      <xdr:row>29</xdr:row>
      <xdr:rowOff>66963</xdr:rowOff>
    </xdr:from>
    <xdr:to>
      <xdr:col>20</xdr:col>
      <xdr:colOff>586511</xdr:colOff>
      <xdr:row>30</xdr:row>
      <xdr:rowOff>193963</xdr:rowOff>
    </xdr:to>
    <xdr:sp macro="" textlink="">
      <xdr:nvSpPr>
        <xdr:cNvPr id="142" name="TextBox 141">
          <a:extLst>
            <a:ext uri="{FF2B5EF4-FFF2-40B4-BE49-F238E27FC236}">
              <a16:creationId xmlns:a16="http://schemas.microsoft.com/office/drawing/2014/main" id="{A643A7A6-9637-475D-8531-424442247F39}"/>
            </a:ext>
          </a:extLst>
        </xdr:cNvPr>
        <xdr:cNvSpPr txBox="1"/>
      </xdr:nvSpPr>
      <xdr:spPr>
        <a:xfrm>
          <a:off x="10654147" y="5758872"/>
          <a:ext cx="3325091" cy="323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rgbClr val="602928"/>
              </a:solidFill>
              <a:latin typeface="Segoe UI Black" panose="020B0A02040204020203" pitchFamily="34" charset="0"/>
              <a:ea typeface="Segoe UI Black" panose="020B0A02040204020203" pitchFamily="34" charset="0"/>
            </a:rPr>
            <a:t>Attrition</a:t>
          </a:r>
          <a:r>
            <a:rPr lang="en-IN" sz="1600" kern="1200" baseline="0">
              <a:solidFill>
                <a:srgbClr val="602928"/>
              </a:solidFill>
              <a:latin typeface="Segoe UI Black" panose="020B0A02040204020203" pitchFamily="34" charset="0"/>
              <a:ea typeface="Segoe UI Black" panose="020B0A02040204020203" pitchFamily="34" charset="0"/>
            </a:rPr>
            <a:t> By Marital Status</a:t>
          </a:r>
          <a:endParaRPr lang="en-IN" sz="1600" kern="1200">
            <a:solidFill>
              <a:srgbClr val="602928"/>
            </a:solidFill>
            <a:latin typeface="Segoe UI Black" panose="020B0A02040204020203" pitchFamily="34" charset="0"/>
            <a:ea typeface="Segoe UI Black" panose="020B0A02040204020203" pitchFamily="34" charset="0"/>
          </a:endParaRPr>
        </a:p>
      </xdr:txBody>
    </xdr:sp>
    <xdr:clientData/>
  </xdr:twoCellAnchor>
  <xdr:twoCellAnchor>
    <xdr:from>
      <xdr:col>10</xdr:col>
      <xdr:colOff>288638</xdr:colOff>
      <xdr:row>29</xdr:row>
      <xdr:rowOff>92363</xdr:rowOff>
    </xdr:from>
    <xdr:to>
      <xdr:col>15</xdr:col>
      <xdr:colOff>265548</xdr:colOff>
      <xdr:row>31</xdr:row>
      <xdr:rowOff>23090</xdr:rowOff>
    </xdr:to>
    <xdr:sp macro="" textlink="">
      <xdr:nvSpPr>
        <xdr:cNvPr id="143" name="TextBox 142">
          <a:extLst>
            <a:ext uri="{FF2B5EF4-FFF2-40B4-BE49-F238E27FC236}">
              <a16:creationId xmlns:a16="http://schemas.microsoft.com/office/drawing/2014/main" id="{6A43A8D5-0B76-437B-A6FD-676205CF74A8}"/>
            </a:ext>
          </a:extLst>
        </xdr:cNvPr>
        <xdr:cNvSpPr txBox="1"/>
      </xdr:nvSpPr>
      <xdr:spPr>
        <a:xfrm>
          <a:off x="6985002" y="5784272"/>
          <a:ext cx="3325091" cy="323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baseline="0">
              <a:solidFill>
                <a:srgbClr val="602928"/>
              </a:solidFill>
              <a:latin typeface="Segoe UI Black" panose="020B0A02040204020203" pitchFamily="34" charset="0"/>
              <a:ea typeface="Segoe UI Black" panose="020B0A02040204020203" pitchFamily="34" charset="0"/>
            </a:rPr>
            <a:t>Attrition By Age Group</a:t>
          </a:r>
          <a:endParaRPr lang="en-IN" sz="1600" kern="1200">
            <a:solidFill>
              <a:srgbClr val="602928"/>
            </a:solidFill>
            <a:latin typeface="Segoe UI Black" panose="020B0A02040204020203" pitchFamily="34" charset="0"/>
            <a:ea typeface="Segoe UI Black" panose="020B0A02040204020203" pitchFamily="34" charset="0"/>
          </a:endParaRPr>
        </a:p>
      </xdr:txBody>
    </xdr:sp>
    <xdr:clientData/>
  </xdr:twoCellAnchor>
  <xdr:twoCellAnchor editAs="oneCell">
    <xdr:from>
      <xdr:col>5</xdr:col>
      <xdr:colOff>519545</xdr:colOff>
      <xdr:row>17</xdr:row>
      <xdr:rowOff>46183</xdr:rowOff>
    </xdr:from>
    <xdr:to>
      <xdr:col>8</xdr:col>
      <xdr:colOff>369454</xdr:colOff>
      <xdr:row>21</xdr:row>
      <xdr:rowOff>23091</xdr:rowOff>
    </xdr:to>
    <mc:AlternateContent xmlns:mc="http://schemas.openxmlformats.org/markup-compatibility/2006" xmlns:a14="http://schemas.microsoft.com/office/drawing/2010/main">
      <mc:Choice Requires="a14">
        <xdr:graphicFrame macro="">
          <xdr:nvGraphicFramePr>
            <xdr:cNvPr id="144" name="Gender 3">
              <a:extLst>
                <a:ext uri="{FF2B5EF4-FFF2-40B4-BE49-F238E27FC236}">
                  <a16:creationId xmlns:a16="http://schemas.microsoft.com/office/drawing/2014/main" id="{DFFD18FE-D2F1-4BD2-B8BC-76EAEC54908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867727" y="3382819"/>
              <a:ext cx="1858818" cy="761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265545</xdr:colOff>
      <xdr:row>16</xdr:row>
      <xdr:rowOff>115454</xdr:rowOff>
    </xdr:from>
    <xdr:to>
      <xdr:col>17</xdr:col>
      <xdr:colOff>404091</xdr:colOff>
      <xdr:row>28</xdr:row>
      <xdr:rowOff>173182</xdr:rowOff>
    </xdr:to>
    <xdr:graphicFrame macro="">
      <xdr:nvGraphicFramePr>
        <xdr:cNvPr id="145" name="Chart 144">
          <a:extLst>
            <a:ext uri="{FF2B5EF4-FFF2-40B4-BE49-F238E27FC236}">
              <a16:creationId xmlns:a16="http://schemas.microsoft.com/office/drawing/2014/main" id="{9E31078B-A664-4C45-9AE1-357368CB8F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577273</xdr:colOff>
      <xdr:row>16</xdr:row>
      <xdr:rowOff>92362</xdr:rowOff>
    </xdr:from>
    <xdr:to>
      <xdr:col>24</xdr:col>
      <xdr:colOff>138545</xdr:colOff>
      <xdr:row>28</xdr:row>
      <xdr:rowOff>173181</xdr:rowOff>
    </xdr:to>
    <mc:AlternateContent xmlns:mc="http://schemas.openxmlformats.org/markup-compatibility/2006">
      <mc:Choice xmlns:cx1="http://schemas.microsoft.com/office/drawing/2015/9/8/chartex" Requires="cx1">
        <xdr:graphicFrame macro="">
          <xdr:nvGraphicFramePr>
            <xdr:cNvPr id="146" name="Chart 145">
              <a:extLst>
                <a:ext uri="{FF2B5EF4-FFF2-40B4-BE49-F238E27FC236}">
                  <a16:creationId xmlns:a16="http://schemas.microsoft.com/office/drawing/2014/main" id="{7BDCF9DC-337C-4003-9285-ED973268C6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976793" y="3262282"/>
              <a:ext cx="4255192" cy="245825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265547</xdr:colOff>
      <xdr:row>31</xdr:row>
      <xdr:rowOff>127000</xdr:rowOff>
    </xdr:from>
    <xdr:to>
      <xdr:col>10</xdr:col>
      <xdr:colOff>69272</xdr:colOff>
      <xdr:row>43</xdr:row>
      <xdr:rowOff>80819</xdr:rowOff>
    </xdr:to>
    <xdr:graphicFrame macro="">
      <xdr:nvGraphicFramePr>
        <xdr:cNvPr id="147" name="Chart 146">
          <a:extLst>
            <a:ext uri="{FF2B5EF4-FFF2-40B4-BE49-F238E27FC236}">
              <a16:creationId xmlns:a16="http://schemas.microsoft.com/office/drawing/2014/main" id="{990AB8E4-4260-460F-8D79-2539EE03DF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300181</xdr:colOff>
      <xdr:row>31</xdr:row>
      <xdr:rowOff>115454</xdr:rowOff>
    </xdr:from>
    <xdr:to>
      <xdr:col>15</xdr:col>
      <xdr:colOff>427182</xdr:colOff>
      <xdr:row>43</xdr:row>
      <xdr:rowOff>46181</xdr:rowOff>
    </xdr:to>
    <xdr:graphicFrame macro="">
      <xdr:nvGraphicFramePr>
        <xdr:cNvPr id="148" name="Chart 147">
          <a:extLst>
            <a:ext uri="{FF2B5EF4-FFF2-40B4-BE49-F238E27FC236}">
              <a16:creationId xmlns:a16="http://schemas.microsoft.com/office/drawing/2014/main" id="{30B5469E-6380-4F8A-8250-0A8AC06AA0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588818</xdr:colOff>
      <xdr:row>31</xdr:row>
      <xdr:rowOff>161637</xdr:rowOff>
    </xdr:from>
    <xdr:to>
      <xdr:col>20</xdr:col>
      <xdr:colOff>34637</xdr:colOff>
      <xdr:row>43</xdr:row>
      <xdr:rowOff>1</xdr:rowOff>
    </xdr:to>
    <mc:AlternateContent xmlns:mc="http://schemas.openxmlformats.org/markup-compatibility/2006">
      <mc:Choice xmlns:cx2="http://schemas.microsoft.com/office/drawing/2015/10/21/chartex" Requires="cx2">
        <xdr:graphicFrame macro="">
          <xdr:nvGraphicFramePr>
            <xdr:cNvPr id="149" name="Chart 148">
              <a:extLst>
                <a:ext uri="{FF2B5EF4-FFF2-40B4-BE49-F238E27FC236}">
                  <a16:creationId xmlns:a16="http://schemas.microsoft.com/office/drawing/2014/main" id="{EA54DC4A-E8DF-4DB5-A764-E2E2D25425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647218" y="6303357"/>
              <a:ext cx="2798619" cy="221580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565727</xdr:colOff>
      <xdr:row>32</xdr:row>
      <xdr:rowOff>150091</xdr:rowOff>
    </xdr:from>
    <xdr:to>
      <xdr:col>24</xdr:col>
      <xdr:colOff>196271</xdr:colOff>
      <xdr:row>40</xdr:row>
      <xdr:rowOff>11546</xdr:rowOff>
    </xdr:to>
    <mc:AlternateContent xmlns:mc="http://schemas.openxmlformats.org/markup-compatibility/2006" xmlns:a14="http://schemas.microsoft.com/office/drawing/2010/main">
      <mc:Choice Requires="a14">
        <xdr:graphicFrame macro="">
          <xdr:nvGraphicFramePr>
            <xdr:cNvPr id="150" name="Department">
              <a:extLst>
                <a:ext uri="{FF2B5EF4-FFF2-40B4-BE49-F238E27FC236}">
                  <a16:creationId xmlns:a16="http://schemas.microsoft.com/office/drawing/2014/main" id="{C18285ED-A3C3-4E0B-8329-9D9FF6E781B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5297727" y="6430818"/>
              <a:ext cx="969817" cy="14316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138545</xdr:colOff>
      <xdr:row>31</xdr:row>
      <xdr:rowOff>46181</xdr:rowOff>
    </xdr:from>
    <xdr:to>
      <xdr:col>22</xdr:col>
      <xdr:colOff>288636</xdr:colOff>
      <xdr:row>32</xdr:row>
      <xdr:rowOff>69273</xdr:rowOff>
    </xdr:to>
    <xdr:sp macro="" textlink="">
      <xdr:nvSpPr>
        <xdr:cNvPr id="151" name="TextBox 150">
          <a:extLst>
            <a:ext uri="{FF2B5EF4-FFF2-40B4-BE49-F238E27FC236}">
              <a16:creationId xmlns:a16="http://schemas.microsoft.com/office/drawing/2014/main" id="{333EDE56-B74E-2584-F66C-F408024512EB}"/>
            </a:ext>
          </a:extLst>
        </xdr:cNvPr>
        <xdr:cNvSpPr txBox="1"/>
      </xdr:nvSpPr>
      <xdr:spPr>
        <a:xfrm>
          <a:off x="13531272" y="6130636"/>
          <a:ext cx="1489364" cy="219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solidFill>
                <a:srgbClr val="990066"/>
              </a:solidFill>
              <a:latin typeface="Segoe UI Semibold" panose="020B0702040204020203" pitchFamily="34" charset="0"/>
              <a:cs typeface="Segoe UI Semibold" panose="020B0702040204020203" pitchFamily="34" charset="0"/>
            </a:rPr>
            <a:t>Education Field</a:t>
          </a:r>
        </a:p>
      </xdr:txBody>
    </xdr:sp>
    <xdr:clientData/>
  </xdr:twoCellAnchor>
  <xdr:twoCellAnchor>
    <xdr:from>
      <xdr:col>22</xdr:col>
      <xdr:colOff>441036</xdr:colOff>
      <xdr:row>31</xdr:row>
      <xdr:rowOff>60036</xdr:rowOff>
    </xdr:from>
    <xdr:to>
      <xdr:col>24</xdr:col>
      <xdr:colOff>311727</xdr:colOff>
      <xdr:row>32</xdr:row>
      <xdr:rowOff>103910</xdr:rowOff>
    </xdr:to>
    <xdr:sp macro="" textlink="">
      <xdr:nvSpPr>
        <xdr:cNvPr id="152" name="TextBox 151">
          <a:extLst>
            <a:ext uri="{FF2B5EF4-FFF2-40B4-BE49-F238E27FC236}">
              <a16:creationId xmlns:a16="http://schemas.microsoft.com/office/drawing/2014/main" id="{631D4328-FC8D-4677-8326-B266C3FABBFA}"/>
            </a:ext>
          </a:extLst>
        </xdr:cNvPr>
        <xdr:cNvSpPr txBox="1"/>
      </xdr:nvSpPr>
      <xdr:spPr>
        <a:xfrm>
          <a:off x="15173036" y="6144491"/>
          <a:ext cx="1209964" cy="24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solidFill>
                <a:srgbClr val="990066"/>
              </a:solidFill>
              <a:latin typeface="Segoe UI Semibold" panose="020B0702040204020203" pitchFamily="34" charset="0"/>
              <a:cs typeface="Segoe UI Semibold" panose="020B0702040204020203" pitchFamily="34" charset="0"/>
            </a:rPr>
            <a:t>Department</a:t>
          </a:r>
        </a:p>
      </xdr:txBody>
    </xdr:sp>
    <xdr:clientData/>
  </xdr:twoCellAnchor>
  <xdr:twoCellAnchor>
    <xdr:from>
      <xdr:col>20</xdr:col>
      <xdr:colOff>311729</xdr:colOff>
      <xdr:row>29</xdr:row>
      <xdr:rowOff>115456</xdr:rowOff>
    </xdr:from>
    <xdr:to>
      <xdr:col>22</xdr:col>
      <xdr:colOff>415636</xdr:colOff>
      <xdr:row>30</xdr:row>
      <xdr:rowOff>184727</xdr:rowOff>
    </xdr:to>
    <xdr:sp macro="" textlink="">
      <xdr:nvSpPr>
        <xdr:cNvPr id="2" name="TextBox 1">
          <a:extLst>
            <a:ext uri="{FF2B5EF4-FFF2-40B4-BE49-F238E27FC236}">
              <a16:creationId xmlns:a16="http://schemas.microsoft.com/office/drawing/2014/main" id="{1E24498F-2685-9A60-532A-02CF426D8287}"/>
            </a:ext>
          </a:extLst>
        </xdr:cNvPr>
        <xdr:cNvSpPr txBox="1"/>
      </xdr:nvSpPr>
      <xdr:spPr>
        <a:xfrm>
          <a:off x="13704456" y="5807365"/>
          <a:ext cx="1443180" cy="265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kern="1200">
              <a:solidFill>
                <a:srgbClr val="602928"/>
              </a:solidFill>
              <a:latin typeface="Segoe UI Black" panose="020B0A02040204020203" pitchFamily="34" charset="0"/>
              <a:ea typeface="Segoe UI Black" panose="020B0A02040204020203" pitchFamily="34" charset="0"/>
            </a:rPr>
            <a:t>Filter Panel</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THIYASREE R" refreshedDate="45674.918599652781" createdVersion="8" refreshedVersion="8" minRefreshableVersion="3" recordCount="1470" xr:uid="{BB7601BA-7F46-430C-844D-290DEF34FA14}">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92141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B95C1A-4229-4211-8A40-70ECBC4F328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C23B87-3DA2-4D30-B59B-2A7731388DA2}"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140464-F6C6-4DE8-B2C7-78D9A4A39FD4}"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8CA050-D960-4A38-9AAD-057F9F86E9DF}"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23652C-249C-49BB-818D-7422735A27CD}"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A86806-0FA8-4F4F-A504-F39AC5C6E6DA}"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7820D3-AF98-4089-A21B-9C752108474D}"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34D3205-2E46-499C-94C8-5EF97FAE7D65}"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1A509FB9-2D66-41AD-B4A3-D75289578C60}" sourceName="Education Field">
  <pivotTables>
    <pivotTable tabId="9" name="RATING"/>
    <pivotTable tabId="16" name="ATTRITION BY AGE"/>
    <pivotTable tabId="14" name="ATTRITION BY JOB"/>
    <pivotTable tabId="15" name="DEPARTMENT WISE ATTRITION"/>
    <pivotTable tabId="12" name="EDUCATION BY ATTRITION"/>
    <pivotTable tabId="11" name="GENDER"/>
    <pivotTable tabId="8" name="KPI"/>
    <pivotTable tabId="17" name="MARITAL STATUS"/>
  </pivotTables>
  <data>
    <tabular pivotCacheId="792141756">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AFA8FCF-8ABE-4AF1-8211-1F363789A40E}" sourceName="Gender">
  <pivotTables>
    <pivotTable tabId="11" name="GENDER"/>
    <pivotTable tabId="16" name="ATTRITION BY AGE"/>
    <pivotTable tabId="14" name="ATTRITION BY JOB"/>
    <pivotTable tabId="15" name="DEPARTMENT WISE ATTRITION"/>
    <pivotTable tabId="12" name="EDUCATION BY ATTRITION"/>
    <pivotTable tabId="8" name="KPI"/>
    <pivotTable tabId="17" name="MARITAL STATUS"/>
    <pivotTable tabId="9" name="RATING"/>
  </pivotTables>
  <data>
    <tabular pivotCacheId="79214175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60283AB-DFB9-4C2A-86F0-B7729FCEE338}" sourceName="Education">
  <pivotTables>
    <pivotTable tabId="11" name="GENDER"/>
  </pivotTables>
  <data>
    <tabular pivotCacheId="792141756">
      <items count="5">
        <i x="0" s="1"/>
        <i x="3" s="1"/>
        <i x="4"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85DB706-4DEC-4C20-AFDF-C74E641EB206}" sourceName="Department">
  <pivotTables>
    <pivotTable tabId="17" name="MARITAL STATUS"/>
    <pivotTable tabId="16" name="ATTRITION BY AGE"/>
    <pivotTable tabId="14" name="ATTRITION BY JOB"/>
    <pivotTable tabId="15" name="DEPARTMENT WISE ATTRITION"/>
    <pivotTable tabId="12" name="EDUCATION BY ATTRITION"/>
    <pivotTable tabId="11" name="GENDER"/>
    <pivotTable tabId="8" name="KPI"/>
    <pivotTable tabId="9" name="RATING"/>
  </pivotTables>
  <data>
    <tabular pivotCacheId="79214175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B88920F-0DD5-499F-AF18-671CEA16DF33}"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362EC74C-D320-454D-96FA-E503D408CFFA}" cache="Slicer_Education_Field" caption="Education Field" rowHeight="260350"/>
  <slicer name="Gender 1" xr10:uid="{F8F2FD96-A3FB-4690-8652-E48740EF449D}"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DA04518-628F-4EE3-8998-00C33EE02EC9}" cache="Slicer_Gender2" caption="Gender" rowHeight="260350"/>
  <slicer name="Education" xr10:uid="{53125797-FB65-4E42-930C-09F47D9E123E}" cache="Slicer_Education" caption="Education"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C395138C-3CE8-4259-BBFC-17E992A991D4}" cache="Slicer_Education_Field" style="Slicer Style 1" rowHeight="260350"/>
  <slicer name="Gender 3" xr10:uid="{B58F9957-56A4-4F1D-A8B0-0B855E7DA370}" cache="Slicer_Gender2" caption="Gender" columnCount="2" style="Slicer Style 1" rowHeight="260350"/>
  <slicer name="Department" xr10:uid="{A25F8815-674B-49E9-9A9E-E155CE4F2626}" cache="Slicer_Department" style="Slicer Style 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6316-295B-4F31-A62A-74E8B9ED3B55}">
  <dimension ref="A3:F8"/>
  <sheetViews>
    <sheetView workbookViewId="0">
      <selection activeCell="A7" sqref="A7"/>
    </sheetView>
  </sheetViews>
  <sheetFormatPr defaultRowHeight="15.6" x14ac:dyDescent="0.3"/>
  <cols>
    <col min="1" max="1" width="24.5" bestFit="1" customWidth="1"/>
    <col min="2" max="2" width="22.796875" bestFit="1" customWidth="1"/>
    <col min="3" max="3" width="13.5" bestFit="1" customWidth="1"/>
  </cols>
  <sheetData>
    <row r="3" spans="1:6" x14ac:dyDescent="0.3">
      <c r="A3" t="s">
        <v>1554</v>
      </c>
      <c r="B3" t="s">
        <v>1555</v>
      </c>
      <c r="C3" t="s">
        <v>1556</v>
      </c>
    </row>
    <row r="4" spans="1:6" x14ac:dyDescent="0.3">
      <c r="A4" s="9">
        <v>1470</v>
      </c>
      <c r="B4" s="9">
        <v>237</v>
      </c>
      <c r="C4" s="9">
        <v>36.923809523809524</v>
      </c>
    </row>
    <row r="7" spans="1:6" x14ac:dyDescent="0.3">
      <c r="A7" t="s">
        <v>1557</v>
      </c>
      <c r="B7" t="s">
        <v>1558</v>
      </c>
      <c r="C7" t="s">
        <v>1559</v>
      </c>
      <c r="D7" t="s">
        <v>1560</v>
      </c>
      <c r="F7" t="s">
        <v>1561</v>
      </c>
    </row>
    <row r="8" spans="1:6" x14ac:dyDescent="0.3">
      <c r="A8">
        <f>GETPIVOTDATA("Count of Employee Number",$A$3)</f>
        <v>1470</v>
      </c>
      <c r="B8">
        <f>GETPIVOTDATA("Sum of CF_attrition count",$A$3)</f>
        <v>237</v>
      </c>
      <c r="C8" s="3">
        <f>GETPIVOTDATA("Average of Age",$A$3)</f>
        <v>36.923809523809524</v>
      </c>
      <c r="D8">
        <f>A8-B8</f>
        <v>1233</v>
      </c>
      <c r="F8" s="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499F-8ACA-4233-97DC-B37B172FEEDB}">
  <dimension ref="A3:C8"/>
  <sheetViews>
    <sheetView topLeftCell="AZ1" workbookViewId="0">
      <selection activeCell="K12" sqref="K12"/>
    </sheetView>
  </sheetViews>
  <sheetFormatPr defaultRowHeight="15.6" x14ac:dyDescent="0.3"/>
  <cols>
    <col min="1" max="1" width="23.69921875" bestFit="1" customWidth="1"/>
  </cols>
  <sheetData>
    <row r="3" spans="1:3" x14ac:dyDescent="0.3">
      <c r="A3" t="s">
        <v>1562</v>
      </c>
    </row>
    <row r="4" spans="1:3" x14ac:dyDescent="0.3">
      <c r="A4" s="2">
        <v>2.6265306122448981</v>
      </c>
    </row>
    <row r="7" spans="1:3" x14ac:dyDescent="0.3">
      <c r="A7" t="s">
        <v>1563</v>
      </c>
      <c r="B7" s="2">
        <f>GETPIVOTDATA("Job Satisfaction",$A$3)</f>
        <v>2.6265306122448981</v>
      </c>
      <c r="C7">
        <f>B7/4</f>
        <v>0.65663265306122454</v>
      </c>
    </row>
    <row r="8" spans="1:3" x14ac:dyDescent="0.3">
      <c r="A8" t="s">
        <v>1564</v>
      </c>
      <c r="B8" s="2">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FA01-DA87-4860-A393-538C67AAA1D5}">
  <dimension ref="A3:C11"/>
  <sheetViews>
    <sheetView workbookViewId="0">
      <selection activeCell="H23" sqref="H23"/>
    </sheetView>
  </sheetViews>
  <sheetFormatPr defaultRowHeight="15.6" x14ac:dyDescent="0.3"/>
  <cols>
    <col min="1" max="1" width="12.296875" bestFit="1" customWidth="1"/>
    <col min="2" max="2" width="22.796875" bestFit="1" customWidth="1"/>
  </cols>
  <sheetData>
    <row r="3" spans="1:3" x14ac:dyDescent="0.3">
      <c r="A3" s="6" t="s">
        <v>1565</v>
      </c>
      <c r="B3" t="s">
        <v>1567</v>
      </c>
    </row>
    <row r="4" spans="1:3" x14ac:dyDescent="0.3">
      <c r="A4" s="7" t="s">
        <v>51</v>
      </c>
      <c r="B4" s="9">
        <v>588</v>
      </c>
    </row>
    <row r="5" spans="1:3" x14ac:dyDescent="0.3">
      <c r="A5" s="7" t="s">
        <v>62</v>
      </c>
      <c r="B5" s="9">
        <v>882</v>
      </c>
    </row>
    <row r="6" spans="1:3" x14ac:dyDescent="0.3">
      <c r="A6" s="7" t="s">
        <v>1566</v>
      </c>
      <c r="B6" s="9">
        <v>1470</v>
      </c>
    </row>
    <row r="10" spans="1:3" x14ac:dyDescent="0.3">
      <c r="A10" t="s">
        <v>51</v>
      </c>
      <c r="B10">
        <f>IFERROR(GETPIVOTDATA("Employee Count",$A$3,"Gender","Female"),0)</f>
        <v>588</v>
      </c>
      <c r="C10" s="1">
        <f>IFERROR(B10/($B$10+$B$11),0)</f>
        <v>0.4</v>
      </c>
    </row>
    <row r="11" spans="1:3" x14ac:dyDescent="0.3">
      <c r="A11" t="s">
        <v>62</v>
      </c>
      <c r="B11">
        <f>IFERROR(GETPIVOTDATA("Employee Count",$A$3,"Gender","Male"),0)</f>
        <v>882</v>
      </c>
      <c r="C11" s="1">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CFD0D-9E87-4166-B9BB-C551191E80A7}">
  <dimension ref="A3:B9"/>
  <sheetViews>
    <sheetView workbookViewId="0">
      <selection activeCell="G8" sqref="G8"/>
    </sheetView>
  </sheetViews>
  <sheetFormatPr defaultRowHeight="15.6" x14ac:dyDescent="0.3"/>
  <cols>
    <col min="1" max="1" width="16" bestFit="1" customWidth="1"/>
    <col min="2" max="2" width="22.796875" bestFit="1" customWidth="1"/>
  </cols>
  <sheetData>
    <row r="3" spans="1:2" x14ac:dyDescent="0.3">
      <c r="A3" s="6" t="s">
        <v>1565</v>
      </c>
      <c r="B3" t="s">
        <v>1555</v>
      </c>
    </row>
    <row r="4" spans="1:2" x14ac:dyDescent="0.3">
      <c r="A4" s="7" t="s">
        <v>134</v>
      </c>
      <c r="B4" s="9">
        <v>5</v>
      </c>
    </row>
    <row r="5" spans="1:2" x14ac:dyDescent="0.3">
      <c r="A5" s="7" t="s">
        <v>65</v>
      </c>
      <c r="B5" s="9">
        <v>31</v>
      </c>
    </row>
    <row r="6" spans="1:2" x14ac:dyDescent="0.3">
      <c r="A6" s="7" t="s">
        <v>55</v>
      </c>
      <c r="B6" s="9">
        <v>44</v>
      </c>
    </row>
    <row r="7" spans="1:2" x14ac:dyDescent="0.3">
      <c r="A7" s="7" t="s">
        <v>71</v>
      </c>
      <c r="B7" s="9">
        <v>58</v>
      </c>
    </row>
    <row r="8" spans="1:2" x14ac:dyDescent="0.3">
      <c r="A8" s="7" t="s">
        <v>77</v>
      </c>
      <c r="B8" s="9">
        <v>99</v>
      </c>
    </row>
    <row r="9" spans="1:2" x14ac:dyDescent="0.3">
      <c r="A9" s="7" t="s">
        <v>1566</v>
      </c>
      <c r="B9" s="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A62D0-A602-4069-9A39-2BE0B7678E4A}">
  <dimension ref="A3:F13"/>
  <sheetViews>
    <sheetView topLeftCell="V1" workbookViewId="0">
      <selection activeCell="D4" sqref="D4:F12"/>
    </sheetView>
  </sheetViews>
  <sheetFormatPr defaultRowHeight="15.6" x14ac:dyDescent="0.3"/>
  <cols>
    <col min="1" max="1" width="23.296875" bestFit="1" customWidth="1"/>
    <col min="2" max="2" width="22.796875" bestFit="1" customWidth="1"/>
  </cols>
  <sheetData>
    <row r="3" spans="1:6" x14ac:dyDescent="0.3">
      <c r="A3" s="6" t="s">
        <v>1565</v>
      </c>
      <c r="B3" t="s">
        <v>1555</v>
      </c>
      <c r="D3" s="5" t="s">
        <v>1568</v>
      </c>
      <c r="F3" s="5" t="s">
        <v>1569</v>
      </c>
    </row>
    <row r="4" spans="1:6" x14ac:dyDescent="0.3">
      <c r="A4" s="7" t="s">
        <v>83</v>
      </c>
      <c r="B4" s="9">
        <v>9</v>
      </c>
      <c r="D4" t="str">
        <f>A4</f>
        <v>Healthcare Representative</v>
      </c>
      <c r="F4">
        <f>GETPIVOTDATA("CF_attrition count",$A$3,"Job Role",A4)</f>
        <v>9</v>
      </c>
    </row>
    <row r="5" spans="1:6" x14ac:dyDescent="0.3">
      <c r="A5" s="7" t="s">
        <v>163</v>
      </c>
      <c r="B5" s="9">
        <v>12</v>
      </c>
      <c r="D5" t="str">
        <f t="shared" ref="D5:D12" si="0">A5</f>
        <v>Human Resources</v>
      </c>
      <c r="F5">
        <f t="shared" ref="F5:F12" si="1">GETPIVOTDATA("CF_attrition count",$A$3,"Job Role",A5)</f>
        <v>12</v>
      </c>
    </row>
    <row r="6" spans="1:6" x14ac:dyDescent="0.3">
      <c r="A6" s="7" t="s">
        <v>68</v>
      </c>
      <c r="B6" s="9">
        <v>62</v>
      </c>
      <c r="D6" t="str">
        <f t="shared" si="0"/>
        <v>Laboratory Technician</v>
      </c>
      <c r="F6">
        <f t="shared" si="1"/>
        <v>62</v>
      </c>
    </row>
    <row r="7" spans="1:6" x14ac:dyDescent="0.3">
      <c r="A7" s="7" t="s">
        <v>95</v>
      </c>
      <c r="B7" s="9">
        <v>5</v>
      </c>
      <c r="D7" t="str">
        <f t="shared" si="0"/>
        <v>Manager</v>
      </c>
      <c r="F7">
        <f t="shared" si="1"/>
        <v>5</v>
      </c>
    </row>
    <row r="8" spans="1:6" x14ac:dyDescent="0.3">
      <c r="A8" s="7" t="s">
        <v>81</v>
      </c>
      <c r="B8" s="9">
        <v>10</v>
      </c>
      <c r="D8" t="str">
        <f t="shared" si="0"/>
        <v>Manufacturing Director</v>
      </c>
      <c r="F8">
        <f t="shared" si="1"/>
        <v>10</v>
      </c>
    </row>
    <row r="9" spans="1:6" x14ac:dyDescent="0.3">
      <c r="A9" s="7" t="s">
        <v>101</v>
      </c>
      <c r="B9" s="9">
        <v>2</v>
      </c>
      <c r="D9" t="str">
        <f t="shared" si="0"/>
        <v>Research Director</v>
      </c>
      <c r="F9">
        <f t="shared" si="1"/>
        <v>2</v>
      </c>
    </row>
    <row r="10" spans="1:6" x14ac:dyDescent="0.3">
      <c r="A10" s="7" t="s">
        <v>63</v>
      </c>
      <c r="B10" s="9">
        <v>47</v>
      </c>
      <c r="D10" t="str">
        <f t="shared" si="0"/>
        <v>Research Scientist</v>
      </c>
      <c r="F10">
        <f t="shared" si="1"/>
        <v>47</v>
      </c>
    </row>
    <row r="11" spans="1:6" x14ac:dyDescent="0.3">
      <c r="A11" s="7" t="s">
        <v>52</v>
      </c>
      <c r="B11" s="9">
        <v>57</v>
      </c>
      <c r="D11" t="str">
        <f t="shared" si="0"/>
        <v>Sales Executive</v>
      </c>
      <c r="F11">
        <f t="shared" si="1"/>
        <v>57</v>
      </c>
    </row>
    <row r="12" spans="1:6" x14ac:dyDescent="0.3">
      <c r="A12" s="7" t="s">
        <v>99</v>
      </c>
      <c r="B12" s="9">
        <v>33</v>
      </c>
      <c r="D12" t="str">
        <f t="shared" si="0"/>
        <v>Sales Representative</v>
      </c>
      <c r="F12">
        <f t="shared" si="1"/>
        <v>33</v>
      </c>
    </row>
    <row r="13" spans="1:6" x14ac:dyDescent="0.3">
      <c r="A13" s="7" t="s">
        <v>1566</v>
      </c>
      <c r="B13" s="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378C6-72AC-44CB-924F-61F67FC2162D}">
  <dimension ref="A3:B7"/>
  <sheetViews>
    <sheetView topLeftCell="CV1" workbookViewId="0">
      <selection activeCell="B5" sqref="B5"/>
    </sheetView>
  </sheetViews>
  <sheetFormatPr defaultRowHeight="15.6" x14ac:dyDescent="0.3"/>
  <cols>
    <col min="1" max="1" width="12.296875" bestFit="1" customWidth="1"/>
    <col min="2" max="2" width="22.796875" bestFit="1" customWidth="1"/>
  </cols>
  <sheetData>
    <row r="3" spans="1:2" x14ac:dyDescent="0.3">
      <c r="A3" s="6" t="s">
        <v>1565</v>
      </c>
      <c r="B3" t="s">
        <v>1555</v>
      </c>
    </row>
    <row r="4" spans="1:2" x14ac:dyDescent="0.3">
      <c r="A4" s="7" t="s">
        <v>161</v>
      </c>
      <c r="B4" s="8">
        <v>5.0632911392405063E-2</v>
      </c>
    </row>
    <row r="5" spans="1:2" x14ac:dyDescent="0.3">
      <c r="A5" s="7" t="s">
        <v>60</v>
      </c>
      <c r="B5" s="8">
        <v>0.56118143459915615</v>
      </c>
    </row>
    <row r="6" spans="1:2" x14ac:dyDescent="0.3">
      <c r="A6" s="7" t="s">
        <v>48</v>
      </c>
      <c r="B6" s="8">
        <v>0.3881856540084388</v>
      </c>
    </row>
    <row r="7" spans="1:2" x14ac:dyDescent="0.3">
      <c r="A7" s="7" t="s">
        <v>1566</v>
      </c>
      <c r="B7"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ED11D-CC16-4326-B8A7-34C6C734557D}">
  <dimension ref="A3:B9"/>
  <sheetViews>
    <sheetView workbookViewId="0">
      <selection activeCell="D4" sqref="D4"/>
    </sheetView>
  </sheetViews>
  <sheetFormatPr defaultRowHeight="15.6" x14ac:dyDescent="0.3"/>
  <cols>
    <col min="1" max="1" width="12.296875" bestFit="1" customWidth="1"/>
    <col min="2" max="2" width="22.796875" bestFit="1" customWidth="1"/>
  </cols>
  <sheetData>
    <row r="3" spans="1:2" x14ac:dyDescent="0.3">
      <c r="A3" s="6" t="s">
        <v>1565</v>
      </c>
      <c r="B3" t="s">
        <v>1555</v>
      </c>
    </row>
    <row r="4" spans="1:2" x14ac:dyDescent="0.3">
      <c r="A4" s="7" t="s">
        <v>69</v>
      </c>
      <c r="B4" s="9">
        <v>112</v>
      </c>
    </row>
    <row r="5" spans="1:2" x14ac:dyDescent="0.3">
      <c r="A5" s="7" t="s">
        <v>46</v>
      </c>
      <c r="B5" s="9">
        <v>51</v>
      </c>
    </row>
    <row r="6" spans="1:2" x14ac:dyDescent="0.3">
      <c r="A6" s="7" t="s">
        <v>92</v>
      </c>
      <c r="B6" s="9">
        <v>38</v>
      </c>
    </row>
    <row r="7" spans="1:2" x14ac:dyDescent="0.3">
      <c r="A7" s="7" t="s">
        <v>58</v>
      </c>
      <c r="B7" s="9">
        <v>25</v>
      </c>
    </row>
    <row r="8" spans="1:2" x14ac:dyDescent="0.3">
      <c r="A8" s="7" t="s">
        <v>75</v>
      </c>
      <c r="B8" s="9">
        <v>11</v>
      </c>
    </row>
    <row r="9" spans="1:2" x14ac:dyDescent="0.3">
      <c r="A9" s="7" t="s">
        <v>1566</v>
      </c>
      <c r="B9" s="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964EF-1665-4CD8-A027-A5B14FF3E39A}">
  <dimension ref="A3:E7"/>
  <sheetViews>
    <sheetView workbookViewId="0">
      <selection activeCell="B3" sqref="B3"/>
    </sheetView>
  </sheetViews>
  <sheetFormatPr defaultRowHeight="15.6" x14ac:dyDescent="0.3"/>
  <cols>
    <col min="1" max="1" width="12.296875" bestFit="1" customWidth="1"/>
    <col min="2" max="2" width="16" bestFit="1" customWidth="1"/>
  </cols>
  <sheetData>
    <row r="3" spans="1:5" x14ac:dyDescent="0.3">
      <c r="A3" s="6" t="s">
        <v>1565</v>
      </c>
      <c r="B3" t="s">
        <v>1570</v>
      </c>
      <c r="D3" s="5" t="s">
        <v>1571</v>
      </c>
      <c r="E3" s="5" t="s">
        <v>1569</v>
      </c>
    </row>
    <row r="4" spans="1:5" x14ac:dyDescent="0.3">
      <c r="A4" s="7" t="s">
        <v>79</v>
      </c>
      <c r="B4" s="9">
        <v>327</v>
      </c>
      <c r="D4" t="str">
        <f>A4</f>
        <v>Divorced</v>
      </c>
      <c r="E4">
        <f>GETPIVOTDATA("Attrition",$A$3,"Marital Status",A4)</f>
        <v>327</v>
      </c>
    </row>
    <row r="5" spans="1:5" x14ac:dyDescent="0.3">
      <c r="A5" s="7" t="s">
        <v>53</v>
      </c>
      <c r="B5" s="9">
        <v>470</v>
      </c>
      <c r="D5" t="str">
        <f t="shared" ref="D5:D6" si="0">A5</f>
        <v>Single</v>
      </c>
      <c r="E5">
        <f t="shared" ref="E5:E6" si="1">GETPIVOTDATA("Attrition",$A$3,"Marital Status",A5)</f>
        <v>470</v>
      </c>
    </row>
    <row r="6" spans="1:5" x14ac:dyDescent="0.3">
      <c r="A6" s="7" t="s">
        <v>64</v>
      </c>
      <c r="B6" s="9">
        <v>673</v>
      </c>
      <c r="D6" t="str">
        <f t="shared" si="0"/>
        <v>Married</v>
      </c>
      <c r="E6">
        <f t="shared" si="1"/>
        <v>673</v>
      </c>
    </row>
    <row r="7" spans="1:5" x14ac:dyDescent="0.3">
      <c r="A7" s="7" t="s">
        <v>1566</v>
      </c>
      <c r="B7" s="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AK1" sqref="AJ1:AK1"/>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topLeftCell="B3" zoomScale="86" workbookViewId="0">
      <selection activeCell="C35" sqref="C35"/>
    </sheetView>
  </sheetViews>
  <sheetFormatPr defaultRowHeight="15.6"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C3:L14"/>
  <sheetViews>
    <sheetView tabSelected="1" zoomScale="66" zoomScaleNormal="57" workbookViewId="0">
      <selection activeCell="AC18" sqref="AC18"/>
    </sheetView>
  </sheetViews>
  <sheetFormatPr defaultRowHeight="15.6" x14ac:dyDescent="0.3"/>
  <sheetData>
    <row r="3" spans="3:12" x14ac:dyDescent="0.3">
      <c r="L3" s="4"/>
    </row>
    <row r="14" spans="3:12" x14ac:dyDescent="0.3">
      <c r="C14"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DEPARTMENT WISE ATTRITION</vt:lpstr>
      <vt:lpstr>ATTRITION BY AGE</vt:lpstr>
      <vt:lpstr>MARITAL STATUS</vt:lpstr>
      <vt:lpstr>Data</vt:lpstr>
      <vt:lpstr>Images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LITHIYASREE R</cp:lastModifiedBy>
  <dcterms:created xsi:type="dcterms:W3CDTF">2022-12-29T16:02:46Z</dcterms:created>
  <dcterms:modified xsi:type="dcterms:W3CDTF">2025-01-18T09:47:24Z</dcterms:modified>
</cp:coreProperties>
</file>