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vi\OneDrive\Рабочий стол\универ\Информатика\"/>
    </mc:Choice>
  </mc:AlternateContent>
  <bookViews>
    <workbookView xWindow="0" yWindow="0" windowWidth="17256" windowHeight="818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0" i="1"/>
  <c r="G20" i="1"/>
  <c r="C20" i="1"/>
  <c r="G10" i="1"/>
  <c r="G12" i="1"/>
  <c r="G14" i="1"/>
  <c r="G16" i="1"/>
  <c r="G18" i="1"/>
  <c r="G8" i="1"/>
  <c r="G6" i="1"/>
  <c r="E12" i="1"/>
  <c r="E14" i="1"/>
  <c r="E16" i="1"/>
  <c r="E10" i="1"/>
  <c r="E8" i="1"/>
  <c r="E6" i="1"/>
</calcChain>
</file>

<file path=xl/sharedStrings.xml><?xml version="1.0" encoding="utf-8"?>
<sst xmlns="http://schemas.openxmlformats.org/spreadsheetml/2006/main" count="7" uniqueCount="7">
  <si>
    <t>Табельный номер</t>
  </si>
  <si>
    <t>Всего начислено, руб.</t>
  </si>
  <si>
    <t>Удержания, руб.</t>
  </si>
  <si>
    <t>Подоходный налог</t>
  </si>
  <si>
    <t>Пенсионный взнос</t>
  </si>
  <si>
    <t>Итого:</t>
  </si>
  <si>
    <t>10. Расчет удержаний Літка Віталій Віталій М12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</si>
</sst>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Лист1!$E$6</c:f>
              <c:numCache>
                <c:formatCode>General</c:formatCode>
                <c:ptCount val="1"/>
                <c:pt idx="0">
                  <c:v>99210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7-4F04-BBC9-C267536AFA07}"/>
            </c:ext>
          </c:extLst>
        </c:ser>
        <c:ser>
          <c:idx val="1"/>
          <c:order val="1"/>
          <c:tx>
            <c:strRef>
              <c:f>Лист1!$A$8</c:f>
              <c:strCache>
                <c:ptCount val="1"/>
                <c:pt idx="0">
                  <c:v>281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Лист1!$E$8</c:f>
              <c:numCache>
                <c:formatCode>General</c:formatCode>
                <c:ptCount val="1"/>
                <c:pt idx="0">
                  <c:v>82485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7-4F04-BBC9-C267536AFA07}"/>
            </c:ext>
          </c:extLst>
        </c:ser>
        <c:ser>
          <c:idx val="2"/>
          <c:order val="2"/>
          <c:tx>
            <c:strRef>
              <c:f>Лист1!$A$10</c:f>
              <c:strCache>
                <c:ptCount val="1"/>
                <c:pt idx="0">
                  <c:v>282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Лист1!$E$10</c:f>
              <c:numCache>
                <c:formatCode>General</c:formatCode>
                <c:ptCount val="1"/>
                <c:pt idx="0">
                  <c:v>26100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7-4F04-BBC9-C267536AFA07}"/>
            </c:ext>
          </c:extLst>
        </c:ser>
        <c:ser>
          <c:idx val="4"/>
          <c:order val="3"/>
          <c:tx>
            <c:strRef>
              <c:f>Лист1!$A$12</c:f>
              <c:strCache>
                <c:ptCount val="1"/>
                <c:pt idx="0">
                  <c:v>283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Лист1!$E$12</c:f>
              <c:numCache>
                <c:formatCode>General</c:formatCode>
                <c:ptCount val="1"/>
                <c:pt idx="0">
                  <c:v>90750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A7-4F04-BBC9-C267536AFA07}"/>
            </c:ext>
          </c:extLst>
        </c:ser>
        <c:ser>
          <c:idx val="3"/>
          <c:order val="4"/>
          <c:tx>
            <c:strRef>
              <c:f>Лист1!$A$14</c:f>
              <c:strCache>
                <c:ptCount val="1"/>
                <c:pt idx="0">
                  <c:v>284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Лист1!$E$14</c:f>
              <c:numCache>
                <c:formatCode>General</c:formatCode>
                <c:ptCount val="1"/>
                <c:pt idx="0">
                  <c:v>73575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A7-4F04-BBC9-C267536AFA07}"/>
            </c:ext>
          </c:extLst>
        </c:ser>
        <c:ser>
          <c:idx val="5"/>
          <c:order val="5"/>
          <c:tx>
            <c:strRef>
              <c:f>Лист1!$A$16</c:f>
              <c:strCache>
                <c:ptCount val="1"/>
                <c:pt idx="0">
                  <c:v>285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Лист1!$E$16</c:f>
              <c:numCache>
                <c:formatCode>General</c:formatCode>
                <c:ptCount val="1"/>
                <c:pt idx="0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A7-4F04-BBC9-C267536AFA07}"/>
            </c:ext>
          </c:extLst>
        </c:ser>
        <c:ser>
          <c:idx val="6"/>
          <c:order val="6"/>
          <c:tx>
            <c:strRef>
              <c:f>Лист1!$A$18</c:f>
              <c:strCache>
                <c:ptCount val="1"/>
                <c:pt idx="0">
                  <c:v>286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Лист1!$E$18</c:f>
              <c:numCache>
                <c:formatCode>General</c:formatCode>
                <c:ptCount val="1"/>
                <c:pt idx="0">
                  <c:v>25866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A7-4F04-BBC9-C267536A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19439"/>
        <c:axId val="209514031"/>
      </c:barChart>
      <c:catAx>
        <c:axId val="2095194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14031"/>
        <c:crosses val="autoZero"/>
        <c:auto val="1"/>
        <c:lblAlgn val="ctr"/>
        <c:lblOffset val="100"/>
        <c:noMultiLvlLbl val="0"/>
      </c:catAx>
      <c:valAx>
        <c:axId val="2095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21</xdr:row>
      <xdr:rowOff>171450</xdr:rowOff>
    </xdr:from>
    <xdr:to>
      <xdr:col>7</xdr:col>
      <xdr:colOff>571500</xdr:colOff>
      <xdr:row>36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L8" sqref="L8"/>
    </sheetView>
  </sheetViews>
  <sheetFormatPr defaultRowHeight="14.4" x14ac:dyDescent="0.3"/>
  <cols>
    <col min="6" max="6" width="9.5546875" customWidth="1"/>
    <col min="8" max="8" width="10.109375" customWidth="1"/>
  </cols>
  <sheetData>
    <row r="1" spans="1:8" x14ac:dyDescent="0.3">
      <c r="A1" s="1" t="s">
        <v>6</v>
      </c>
      <c r="B1" s="1"/>
      <c r="C1" s="1"/>
      <c r="D1" s="1"/>
      <c r="E1" s="1"/>
      <c r="F1" s="1"/>
      <c r="G1" s="1"/>
      <c r="H1" s="1"/>
    </row>
    <row r="2" spans="1:8" ht="14.4" customHeight="1" x14ac:dyDescent="0.3">
      <c r="A2" s="2" t="s">
        <v>0</v>
      </c>
      <c r="B2" s="2"/>
      <c r="C2" s="2" t="s">
        <v>1</v>
      </c>
      <c r="D2" s="2"/>
      <c r="E2" s="3" t="s">
        <v>2</v>
      </c>
      <c r="F2" s="3"/>
      <c r="G2" s="3"/>
      <c r="H2" s="3"/>
    </row>
    <row r="3" spans="1:8" ht="15.6" x14ac:dyDescent="0.3">
      <c r="A3" s="2"/>
      <c r="B3" s="2"/>
      <c r="C3" s="2"/>
      <c r="D3" s="2"/>
      <c r="E3" s="5" t="s">
        <v>3</v>
      </c>
      <c r="F3" s="5"/>
      <c r="G3" s="4" t="s">
        <v>4</v>
      </c>
      <c r="H3" s="4"/>
    </row>
    <row r="4" spans="1:8" x14ac:dyDescent="0.3">
      <c r="A4" s="1">
        <v>1</v>
      </c>
      <c r="B4" s="1"/>
      <c r="C4" s="1">
        <v>2</v>
      </c>
      <c r="D4" s="1"/>
      <c r="E4" s="1">
        <v>3</v>
      </c>
      <c r="F4" s="1"/>
      <c r="G4" s="1">
        <v>4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6">
        <v>280</v>
      </c>
      <c r="B6" s="7"/>
      <c r="C6" s="6">
        <v>481400</v>
      </c>
      <c r="D6" s="7"/>
      <c r="E6" s="6">
        <f>IF(C6&gt;300000,27000+0.15*C6,0.09*C6)</f>
        <v>99210</v>
      </c>
      <c r="F6" s="7"/>
      <c r="G6" s="6">
        <f>0.01*C6</f>
        <v>4814</v>
      </c>
      <c r="H6" s="7"/>
    </row>
    <row r="7" spans="1:8" x14ac:dyDescent="0.3">
      <c r="A7" s="8"/>
      <c r="B7" s="9"/>
      <c r="C7" s="8"/>
      <c r="D7" s="9"/>
      <c r="E7" s="8"/>
      <c r="F7" s="9"/>
      <c r="G7" s="8"/>
      <c r="H7" s="9"/>
    </row>
    <row r="8" spans="1:8" x14ac:dyDescent="0.3">
      <c r="A8" s="6">
        <v>281</v>
      </c>
      <c r="B8" s="7"/>
      <c r="C8" s="6">
        <v>369900</v>
      </c>
      <c r="D8" s="7"/>
      <c r="E8" s="6">
        <f>IF(C8&gt;300000,27000+0.15*C8,0.09*C8)</f>
        <v>82485</v>
      </c>
      <c r="F8" s="7"/>
      <c r="G8" s="6">
        <f>0.01*C8</f>
        <v>3699</v>
      </c>
      <c r="H8" s="7"/>
    </row>
    <row r="9" spans="1:8" x14ac:dyDescent="0.3">
      <c r="A9" s="8"/>
      <c r="B9" s="9"/>
      <c r="C9" s="8"/>
      <c r="D9" s="9"/>
      <c r="E9" s="8"/>
      <c r="F9" s="9"/>
      <c r="G9" s="8"/>
      <c r="H9" s="9"/>
    </row>
    <row r="10" spans="1:8" x14ac:dyDescent="0.3">
      <c r="A10" s="6">
        <v>282</v>
      </c>
      <c r="B10" s="7"/>
      <c r="C10" s="6">
        <v>290000</v>
      </c>
      <c r="D10" s="7"/>
      <c r="E10" s="6">
        <f>IF(C10&gt;300000,27000+0.15*C10,0.09*C10)</f>
        <v>26100</v>
      </c>
      <c r="F10" s="7"/>
      <c r="G10" s="6">
        <f t="shared" ref="G10:G19" si="0">0.01*C10</f>
        <v>2900</v>
      </c>
      <c r="H10" s="7"/>
    </row>
    <row r="11" spans="1:8" x14ac:dyDescent="0.3">
      <c r="A11" s="8"/>
      <c r="B11" s="9"/>
      <c r="C11" s="8"/>
      <c r="D11" s="9"/>
      <c r="E11" s="8"/>
      <c r="F11" s="9"/>
      <c r="G11" s="8"/>
      <c r="H11" s="9"/>
    </row>
    <row r="12" spans="1:8" x14ac:dyDescent="0.3">
      <c r="A12" s="6">
        <v>283</v>
      </c>
      <c r="B12" s="7"/>
      <c r="C12" s="6">
        <v>425000</v>
      </c>
      <c r="D12" s="7"/>
      <c r="E12" s="6">
        <f t="shared" ref="E12:E19" si="1">IF(C12&gt;300000,27000+0.15*C12,0.09*C12)</f>
        <v>90750</v>
      </c>
      <c r="F12" s="7"/>
      <c r="G12" s="6">
        <f t="shared" ref="G12:G19" si="2">0.01*C12</f>
        <v>4250</v>
      </c>
      <c r="H12" s="7"/>
    </row>
    <row r="13" spans="1:8" x14ac:dyDescent="0.3">
      <c r="A13" s="8"/>
      <c r="B13" s="9"/>
      <c r="C13" s="8"/>
      <c r="D13" s="9"/>
      <c r="E13" s="8"/>
      <c r="F13" s="9"/>
      <c r="G13" s="8"/>
      <c r="H13" s="9"/>
    </row>
    <row r="14" spans="1:8" x14ac:dyDescent="0.3">
      <c r="A14" s="6">
        <v>284</v>
      </c>
      <c r="B14" s="7"/>
      <c r="C14" s="6">
        <v>310500</v>
      </c>
      <c r="D14" s="7"/>
      <c r="E14" s="6">
        <f t="shared" ref="E14:E19" si="3">IF(C14&gt;300000,27000+0.15*C14,0.09*C14)</f>
        <v>73575</v>
      </c>
      <c r="F14" s="7"/>
      <c r="G14" s="6">
        <f t="shared" ref="G14:G19" si="4">0.01*C14</f>
        <v>3105</v>
      </c>
      <c r="H14" s="7"/>
    </row>
    <row r="15" spans="1:8" x14ac:dyDescent="0.3">
      <c r="A15" s="8"/>
      <c r="B15" s="9"/>
      <c r="C15" s="8"/>
      <c r="D15" s="9"/>
      <c r="E15" s="8"/>
      <c r="F15" s="9"/>
      <c r="G15" s="8"/>
      <c r="H15" s="9"/>
    </row>
    <row r="16" spans="1:8" x14ac:dyDescent="0.3">
      <c r="A16" s="6">
        <v>285</v>
      </c>
      <c r="B16" s="7"/>
      <c r="C16" s="6">
        <v>280000</v>
      </c>
      <c r="D16" s="7"/>
      <c r="E16" s="6">
        <f t="shared" ref="E16:E19" si="5">IF(C16&gt;300000,27000+0.15*C16,0.09*C16)</f>
        <v>25200</v>
      </c>
      <c r="F16" s="7"/>
      <c r="G16" s="6">
        <f t="shared" ref="G16:G19" si="6">0.01*C16</f>
        <v>2800</v>
      </c>
      <c r="H16" s="7"/>
    </row>
    <row r="17" spans="1:8" x14ac:dyDescent="0.3">
      <c r="A17" s="8"/>
      <c r="B17" s="9"/>
      <c r="C17" s="8"/>
      <c r="D17" s="9"/>
      <c r="E17" s="8"/>
      <c r="F17" s="9"/>
      <c r="G17" s="8"/>
      <c r="H17" s="9"/>
    </row>
    <row r="18" spans="1:8" x14ac:dyDescent="0.3">
      <c r="A18" s="1">
        <v>286</v>
      </c>
      <c r="B18" s="1"/>
      <c r="C18" s="1">
        <v>287400</v>
      </c>
      <c r="D18" s="1"/>
      <c r="E18" s="6">
        <f>IF(C18&gt;300000,27000+0.15*C18,0.09*C18)</f>
        <v>25866</v>
      </c>
      <c r="F18" s="7"/>
      <c r="G18" s="6">
        <f t="shared" ref="G18:G19" si="7">0.01*C18</f>
        <v>2874</v>
      </c>
      <c r="H18" s="7"/>
    </row>
    <row r="19" spans="1:8" x14ac:dyDescent="0.3">
      <c r="A19" s="1"/>
      <c r="B19" s="1"/>
      <c r="C19" s="1"/>
      <c r="D19" s="1"/>
      <c r="E19" s="8"/>
      <c r="F19" s="9"/>
      <c r="G19" s="8"/>
      <c r="H19" s="9"/>
    </row>
    <row r="20" spans="1:8" x14ac:dyDescent="0.3">
      <c r="A20" s="1" t="s">
        <v>5</v>
      </c>
      <c r="B20" s="1"/>
      <c r="C20" s="1">
        <f>SUM(C6:C19)</f>
        <v>2444200</v>
      </c>
      <c r="D20" s="1"/>
      <c r="E20" s="1">
        <f>SUM(E6:E19)</f>
        <v>423186</v>
      </c>
      <c r="F20" s="1"/>
      <c r="G20" s="1">
        <f>SUM(G6:G19)</f>
        <v>24442</v>
      </c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</sheetData>
  <mergeCells count="42">
    <mergeCell ref="A1:H1"/>
    <mergeCell ref="A18:B19"/>
    <mergeCell ref="C18:D19"/>
    <mergeCell ref="E18:F19"/>
    <mergeCell ref="G18:H19"/>
    <mergeCell ref="A20:B21"/>
    <mergeCell ref="C20:D21"/>
    <mergeCell ref="E20:F21"/>
    <mergeCell ref="G20:H21"/>
    <mergeCell ref="C10:D11"/>
    <mergeCell ref="C8:D9"/>
    <mergeCell ref="C6:D7"/>
    <mergeCell ref="G8:H9"/>
    <mergeCell ref="E8:F9"/>
    <mergeCell ref="G6:H7"/>
    <mergeCell ref="E6:F7"/>
    <mergeCell ref="A16:B17"/>
    <mergeCell ref="C16:D17"/>
    <mergeCell ref="E16:F17"/>
    <mergeCell ref="G16:H17"/>
    <mergeCell ref="C14:D15"/>
    <mergeCell ref="C12:D13"/>
    <mergeCell ref="E10:F11"/>
    <mergeCell ref="G10:H11"/>
    <mergeCell ref="E12:F13"/>
    <mergeCell ref="G12:H13"/>
    <mergeCell ref="E14:F15"/>
    <mergeCell ref="G14:H15"/>
    <mergeCell ref="E4:F5"/>
    <mergeCell ref="G4:H5"/>
    <mergeCell ref="C4:D5"/>
    <mergeCell ref="A4:B5"/>
    <mergeCell ref="A6:B7"/>
    <mergeCell ref="A8:B9"/>
    <mergeCell ref="A10:B11"/>
    <mergeCell ref="A12:B13"/>
    <mergeCell ref="A14:B15"/>
    <mergeCell ref="A2:B3"/>
    <mergeCell ref="C2:D3"/>
    <mergeCell ref="E2:H2"/>
    <mergeCell ref="E3:F3"/>
    <mergeCell ref="G3:H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Виталик Литка</dc:creator>
  <cp:lastModifiedBy>Виталик Литка</cp:lastModifiedBy>
  <dcterms:created xsi:type="dcterms:W3CDTF">2021-12-13T18:54:29Z</dcterms:created>
  <dcterms:modified xsi:type="dcterms:W3CDTF">2021-12-13T19:47:43Z</dcterms:modified>
</cp:coreProperties>
</file>