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gel\Downloads\"/>
    </mc:Choice>
  </mc:AlternateContent>
  <xr:revisionPtr revIDLastSave="0" documentId="13_ncr:1_{09A2C34B-7EB7-4783-997A-0757888A8D0C}" xr6:coauthVersionLast="47" xr6:coauthVersionMax="47" xr10:uidLastSave="{00000000-0000-0000-0000-000000000000}"/>
  <bookViews>
    <workbookView xWindow="-120" yWindow="-120" windowWidth="20730" windowHeight="11160" xr2:uid="{D071F483-BE5A-4690-9EB5-EA8E34858A99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6" i="1" l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" i="1"/>
  <c r="W3" i="1"/>
  <c r="V3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" i="1"/>
  <c r="T3" i="1"/>
  <c r="S3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" i="1"/>
  <c r="Q3" i="1"/>
  <c r="P3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" i="1"/>
  <c r="N3" i="1"/>
  <c r="M3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" i="1"/>
  <c r="K3" i="1"/>
  <c r="J3" i="1"/>
</calcChain>
</file>

<file path=xl/sharedStrings.xml><?xml version="1.0" encoding="utf-8"?>
<sst xmlns="http://schemas.openxmlformats.org/spreadsheetml/2006/main" count="361" uniqueCount="121">
  <si>
    <t>Nombre</t>
  </si>
  <si>
    <t>Numero</t>
  </si>
  <si>
    <t>Ataque</t>
  </si>
  <si>
    <t>Defensa</t>
  </si>
  <si>
    <t>AtqEsp</t>
  </si>
  <si>
    <t>DefEsp</t>
  </si>
  <si>
    <t>Velocidad</t>
  </si>
  <si>
    <t>Tipo</t>
  </si>
  <si>
    <t>Bulbasaur</t>
  </si>
  <si>
    <t>Planta</t>
  </si>
  <si>
    <t>Promedio 1</t>
  </si>
  <si>
    <t>Desviación Estandar 1</t>
  </si>
  <si>
    <t>Promedio 2</t>
  </si>
  <si>
    <t>Desviación Estandar 2</t>
  </si>
  <si>
    <t>Promedio 3</t>
  </si>
  <si>
    <t>Desviación Estandar 3</t>
  </si>
  <si>
    <t>Promedio 4</t>
  </si>
  <si>
    <t>Desviación Estandar 4</t>
  </si>
  <si>
    <t>Promedio 5</t>
  </si>
  <si>
    <t>Desviación Estandar 5</t>
  </si>
  <si>
    <t>Ivisaur</t>
  </si>
  <si>
    <t>Venasaur</t>
  </si>
  <si>
    <t>planta</t>
  </si>
  <si>
    <t>Charmander</t>
  </si>
  <si>
    <t>Fuego</t>
  </si>
  <si>
    <t>Z1</t>
  </si>
  <si>
    <t>Charmeleon</t>
  </si>
  <si>
    <t>Z2</t>
  </si>
  <si>
    <t>Chorizard</t>
  </si>
  <si>
    <t>Z3</t>
  </si>
  <si>
    <t>Squirtle</t>
  </si>
  <si>
    <t>Agua</t>
  </si>
  <si>
    <t>Z4</t>
  </si>
  <si>
    <t>Wartorlte</t>
  </si>
  <si>
    <t>Z5</t>
  </si>
  <si>
    <t>Blastoice</t>
  </si>
  <si>
    <t>Z6</t>
  </si>
  <si>
    <t>Vulpix</t>
  </si>
  <si>
    <t>Z7</t>
  </si>
  <si>
    <t>Ninetiles</t>
  </si>
  <si>
    <t>Z8</t>
  </si>
  <si>
    <t>Odish</t>
  </si>
  <si>
    <t>Z9</t>
  </si>
  <si>
    <t>Gloom</t>
  </si>
  <si>
    <t>Z10</t>
  </si>
  <si>
    <t>Vileplum</t>
  </si>
  <si>
    <t>Z11</t>
  </si>
  <si>
    <t>Paras</t>
  </si>
  <si>
    <t>Z12</t>
  </si>
  <si>
    <t>Parasect</t>
  </si>
  <si>
    <t>Z13</t>
  </si>
  <si>
    <t>Psyduck</t>
  </si>
  <si>
    <t>Z14</t>
  </si>
  <si>
    <t>Golduck</t>
  </si>
  <si>
    <t>Z15</t>
  </si>
  <si>
    <t>Growlite</t>
  </si>
  <si>
    <t>Z16</t>
  </si>
  <si>
    <t>Arcanine</t>
  </si>
  <si>
    <t>Z17</t>
  </si>
  <si>
    <t>Poliwag</t>
  </si>
  <si>
    <t>Z18</t>
  </si>
  <si>
    <t>poliwhirl</t>
  </si>
  <si>
    <t>Z19</t>
  </si>
  <si>
    <t>Poliwrath</t>
  </si>
  <si>
    <t>Z20</t>
  </si>
  <si>
    <t>Bellsprout</t>
  </si>
  <si>
    <t>Z21</t>
  </si>
  <si>
    <t>Weepinbell</t>
  </si>
  <si>
    <t>Z22</t>
  </si>
  <si>
    <t>Victreebell</t>
  </si>
  <si>
    <t>Z23</t>
  </si>
  <si>
    <t>Tentacool</t>
  </si>
  <si>
    <t>Z24</t>
  </si>
  <si>
    <t>Tentacruel</t>
  </si>
  <si>
    <t>Z25</t>
  </si>
  <si>
    <t>Geodude</t>
  </si>
  <si>
    <t>Roca</t>
  </si>
  <si>
    <t>Z26</t>
  </si>
  <si>
    <t>Graveler</t>
  </si>
  <si>
    <t>Z27</t>
  </si>
  <si>
    <t>Golem</t>
  </si>
  <si>
    <t>Z28</t>
  </si>
  <si>
    <t>Ponyta</t>
  </si>
  <si>
    <t>Z29</t>
  </si>
  <si>
    <t>Rapidash</t>
  </si>
  <si>
    <t>Z30</t>
  </si>
  <si>
    <t>Slowpoke</t>
  </si>
  <si>
    <t>Z31</t>
  </si>
  <si>
    <t>Slowbro</t>
  </si>
  <si>
    <t>Z32</t>
  </si>
  <si>
    <t>Seel</t>
  </si>
  <si>
    <t>Z33</t>
  </si>
  <si>
    <t>Dewong</t>
  </si>
  <si>
    <t>Z34</t>
  </si>
  <si>
    <t>Shellder</t>
  </si>
  <si>
    <t>Z35</t>
  </si>
  <si>
    <t>Cloyster</t>
  </si>
  <si>
    <t>Z36</t>
  </si>
  <si>
    <t>Onix</t>
  </si>
  <si>
    <t>Z37</t>
  </si>
  <si>
    <t>Crabby</t>
  </si>
  <si>
    <t>Z38</t>
  </si>
  <si>
    <t>Kingler</t>
  </si>
  <si>
    <t>Z39</t>
  </si>
  <si>
    <t>Exeggcute</t>
  </si>
  <si>
    <t>Z40</t>
  </si>
  <si>
    <t>Exeggegutor</t>
  </si>
  <si>
    <t>Z41</t>
  </si>
  <si>
    <t>Rhyhorn</t>
  </si>
  <si>
    <t>Z42</t>
  </si>
  <si>
    <t>Rhydon</t>
  </si>
  <si>
    <t>Z43</t>
  </si>
  <si>
    <t>Tangela</t>
  </si>
  <si>
    <t>Z44</t>
  </si>
  <si>
    <t>Horsea</t>
  </si>
  <si>
    <t>Z45</t>
  </si>
  <si>
    <t>Seadra</t>
  </si>
  <si>
    <t>Z46</t>
  </si>
  <si>
    <t>Z47</t>
  </si>
  <si>
    <t>Z48</t>
  </si>
  <si>
    <t>Z49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</si>
</sst>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3417E-F641-4A9E-890D-AF0EB32717AB}">
  <dimension ref="A1:W53"/>
  <sheetViews>
    <sheetView tabSelected="1" workbookViewId="0">
      <selection activeCell="W3" sqref="W3"/>
    </sheetView>
  </sheetViews>
  <sheetFormatPr defaultColWidth="11.42578125" defaultRowHeight="15"/>
  <cols>
    <col min="1" max="1" width="11.42578125" style="1"/>
    <col min="2" max="2" width="8.7109375" style="1" customWidth="1"/>
    <col min="3" max="3" width="11" style="1" customWidth="1"/>
    <col min="4" max="4" width="9.7109375" style="1" customWidth="1"/>
    <col min="5" max="5" width="8" style="1" customWidth="1"/>
    <col min="6" max="6" width="9" style="1" customWidth="1"/>
    <col min="7" max="7" width="11.28515625" style="1" customWidth="1"/>
    <col min="8" max="8" width="12.7109375" style="1" bestFit="1" customWidth="1"/>
    <col min="9" max="9" width="2.42578125" style="4" customWidth="1"/>
    <col min="11" max="11" width="20.28515625" customWidth="1"/>
    <col min="12" max="12" width="2.42578125" style="4" customWidth="1"/>
    <col min="14" max="14" width="20.42578125" customWidth="1"/>
    <col min="15" max="15" width="2.5703125" style="4" customWidth="1"/>
    <col min="16" max="16" width="11.28515625" customWidth="1"/>
    <col min="17" max="17" width="20.85546875" customWidth="1"/>
    <col min="18" max="18" width="2.7109375" style="4" customWidth="1"/>
    <col min="20" max="20" width="20.42578125" customWidth="1"/>
    <col min="21" max="21" width="3.140625" style="4" customWidth="1"/>
    <col min="23" max="23" width="20.7109375" customWidth="1"/>
  </cols>
  <sheetData>
    <row r="1" spans="1:2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23">
      <c r="A2" s="1" t="s">
        <v>8</v>
      </c>
      <c r="B2" s="1">
        <v>1</v>
      </c>
      <c r="C2" s="1">
        <v>49</v>
      </c>
      <c r="D2" s="1">
        <v>49</v>
      </c>
      <c r="E2" s="1">
        <v>65</v>
      </c>
      <c r="F2" s="1">
        <v>65</v>
      </c>
      <c r="G2" s="1">
        <v>45</v>
      </c>
      <c r="H2" s="1" t="s">
        <v>9</v>
      </c>
      <c r="J2" s="1" t="s">
        <v>10</v>
      </c>
      <c r="K2" s="1" t="s">
        <v>11</v>
      </c>
      <c r="M2" s="1" t="s">
        <v>12</v>
      </c>
      <c r="N2" s="1" t="s">
        <v>13</v>
      </c>
      <c r="P2" s="1" t="s">
        <v>14</v>
      </c>
      <c r="Q2" s="1" t="s">
        <v>15</v>
      </c>
      <c r="S2" s="1" t="s">
        <v>16</v>
      </c>
      <c r="T2" s="1" t="s">
        <v>17</v>
      </c>
      <c r="V2" s="1" t="s">
        <v>18</v>
      </c>
      <c r="W2" s="1" t="s">
        <v>19</v>
      </c>
    </row>
    <row r="3" spans="1:23">
      <c r="A3" s="1" t="s">
        <v>20</v>
      </c>
      <c r="B3" s="1">
        <v>2</v>
      </c>
      <c r="C3" s="1">
        <v>64</v>
      </c>
      <c r="D3" s="1">
        <v>63</v>
      </c>
      <c r="E3" s="1">
        <v>80</v>
      </c>
      <c r="F3" s="1">
        <v>80</v>
      </c>
      <c r="G3" s="1">
        <v>60</v>
      </c>
      <c r="H3" s="1" t="s">
        <v>9</v>
      </c>
      <c r="J3" s="2">
        <f>AVERAGE(C2:C50)</f>
        <v>72.857142857142861</v>
      </c>
      <c r="K3" s="1">
        <f>STDEVA(C2:C50)</f>
        <v>20.142202792478614</v>
      </c>
      <c r="M3" s="2">
        <f>AVERAGE(D2:D50)</f>
        <v>73.877551020408163</v>
      </c>
      <c r="N3" s="1">
        <f>STDEVA(D2:D50)</f>
        <v>20.84529588526431</v>
      </c>
      <c r="P3" s="2">
        <f>AVERAGE(E2:E50)</f>
        <v>68.102040816326536</v>
      </c>
      <c r="Q3" s="1">
        <f>STDEVA(E2:E50)</f>
        <v>22.946718082294456</v>
      </c>
      <c r="S3" s="2">
        <f>AVERAGE(F2:F50)</f>
        <v>62.428571428571431</v>
      </c>
      <c r="T3" s="1">
        <f>STDEVA(F2:F50)</f>
        <v>22.616365755797283</v>
      </c>
      <c r="V3" s="2">
        <f>AVERAGE(G2:G50)</f>
        <v>60.081632653061227</v>
      </c>
      <c r="W3" s="1">
        <f>STDEVA(G2:G50)</f>
        <v>23.314727761915748</v>
      </c>
    </row>
    <row r="4" spans="1:23">
      <c r="A4" s="1" t="s">
        <v>21</v>
      </c>
      <c r="B4" s="1">
        <v>3</v>
      </c>
      <c r="C4" s="1">
        <v>82</v>
      </c>
      <c r="D4" s="1">
        <v>83</v>
      </c>
      <c r="E4" s="1">
        <v>100</v>
      </c>
      <c r="F4" s="1">
        <v>100</v>
      </c>
      <c r="G4" s="1">
        <v>80</v>
      </c>
      <c r="H4" s="1" t="s">
        <v>22</v>
      </c>
    </row>
    <row r="5" spans="1:23">
      <c r="A5" s="1" t="s">
        <v>23</v>
      </c>
      <c r="B5" s="1">
        <v>4</v>
      </c>
      <c r="C5" s="1">
        <v>52</v>
      </c>
      <c r="D5" s="1">
        <v>43</v>
      </c>
      <c r="E5" s="1">
        <v>60</v>
      </c>
      <c r="F5" s="1">
        <v>50</v>
      </c>
      <c r="G5" s="1">
        <v>65</v>
      </c>
      <c r="H5" s="1" t="s">
        <v>24</v>
      </c>
      <c r="J5" s="3" t="s">
        <v>25</v>
      </c>
      <c r="K5" s="1">
        <f>(C2-$J$3)/$K$3</f>
        <v>-1.1844356400806102</v>
      </c>
      <c r="M5" s="3" t="s">
        <v>25</v>
      </c>
      <c r="N5" s="1">
        <f>(D2-$M$3)/$N$3</f>
        <v>-1.1934371743791981</v>
      </c>
      <c r="P5" s="3" t="s">
        <v>25</v>
      </c>
      <c r="Q5" s="1">
        <f>(E2-$P$3)/$Q$3</f>
        <v>-0.13518450896557843</v>
      </c>
      <c r="S5" s="3" t="s">
        <v>25</v>
      </c>
      <c r="T5" s="1">
        <f>(F2-$S$3)/$T$3</f>
        <v>0.11369769127338382</v>
      </c>
      <c r="V5" s="3" t="s">
        <v>25</v>
      </c>
      <c r="W5" s="1">
        <f>(G2-$V$3)/$W$3</f>
        <v>-0.64687148857456722</v>
      </c>
    </row>
    <row r="6" spans="1:23">
      <c r="A6" s="1" t="s">
        <v>26</v>
      </c>
      <c r="B6" s="1">
        <v>5</v>
      </c>
      <c r="C6" s="1">
        <v>64</v>
      </c>
      <c r="D6" s="1">
        <v>58</v>
      </c>
      <c r="E6" s="1">
        <v>80</v>
      </c>
      <c r="F6" s="1">
        <v>65</v>
      </c>
      <c r="G6" s="1">
        <v>80</v>
      </c>
      <c r="H6" s="1" t="s">
        <v>24</v>
      </c>
      <c r="J6" s="3" t="s">
        <v>27</v>
      </c>
      <c r="K6" s="1">
        <f t="shared" ref="K6:K53" si="0">(C3-$J$3)/$K$3</f>
        <v>-0.43973059691615479</v>
      </c>
      <c r="M6" s="3" t="s">
        <v>27</v>
      </c>
      <c r="N6" s="1">
        <f t="shared" ref="N6:N53" si="1">(D3-$M$3)/$N$3</f>
        <v>-0.52182281701731958</v>
      </c>
      <c r="P6" s="3" t="s">
        <v>27</v>
      </c>
      <c r="Q6" s="1">
        <f t="shared" ref="Q6:Q53" si="2">(E3-$P$3)/$Q$3</f>
        <v>0.51850374162455304</v>
      </c>
      <c r="S6" s="3" t="s">
        <v>27</v>
      </c>
      <c r="T6" s="1">
        <f t="shared" ref="T6:T53" si="3">(F3-$S$3)/$T$3</f>
        <v>0.77693422370145659</v>
      </c>
      <c r="V6" s="3" t="s">
        <v>27</v>
      </c>
      <c r="W6" s="1">
        <f t="shared" ref="W6:W53" si="4">(G3-$V$3)/$W$3</f>
        <v>-3.5013341736107656E-3</v>
      </c>
    </row>
    <row r="7" spans="1:23">
      <c r="A7" s="1" t="s">
        <v>28</v>
      </c>
      <c r="B7" s="1">
        <v>6</v>
      </c>
      <c r="C7" s="1">
        <v>84</v>
      </c>
      <c r="D7" s="1">
        <v>78</v>
      </c>
      <c r="E7" s="1">
        <v>109</v>
      </c>
      <c r="F7" s="1">
        <v>85</v>
      </c>
      <c r="G7" s="1">
        <v>100</v>
      </c>
      <c r="H7" s="1" t="s">
        <v>24</v>
      </c>
      <c r="J7" s="3" t="s">
        <v>29</v>
      </c>
      <c r="K7" s="1">
        <f t="shared" si="0"/>
        <v>0.45391545488119167</v>
      </c>
      <c r="M7" s="3" t="s">
        <v>29</v>
      </c>
      <c r="N7" s="1">
        <f t="shared" si="1"/>
        <v>0.43762626492822115</v>
      </c>
      <c r="P7" s="3" t="s">
        <v>29</v>
      </c>
      <c r="Q7" s="1">
        <f t="shared" si="2"/>
        <v>1.3900880757447283</v>
      </c>
      <c r="S7" s="3" t="s">
        <v>29</v>
      </c>
      <c r="T7" s="1">
        <f t="shared" si="3"/>
        <v>1.6612496002722204</v>
      </c>
      <c r="V7" s="3" t="s">
        <v>29</v>
      </c>
      <c r="W7" s="1">
        <f t="shared" si="4"/>
        <v>0.85432553836099778</v>
      </c>
    </row>
    <row r="8" spans="1:23">
      <c r="A8" s="1" t="s">
        <v>30</v>
      </c>
      <c r="B8" s="1">
        <v>7</v>
      </c>
      <c r="C8" s="1">
        <v>48</v>
      </c>
      <c r="D8" s="1">
        <v>65</v>
      </c>
      <c r="E8" s="1">
        <v>50</v>
      </c>
      <c r="F8" s="1">
        <v>64</v>
      </c>
      <c r="G8" s="1">
        <v>43</v>
      </c>
      <c r="H8" s="1" t="s">
        <v>31</v>
      </c>
      <c r="J8" s="3" t="s">
        <v>32</v>
      </c>
      <c r="K8" s="1">
        <f t="shared" si="0"/>
        <v>-1.0354946314477191</v>
      </c>
      <c r="M8" s="3" t="s">
        <v>32</v>
      </c>
      <c r="N8" s="1">
        <f t="shared" si="1"/>
        <v>-1.4812718989628604</v>
      </c>
      <c r="P8" s="3" t="s">
        <v>32</v>
      </c>
      <c r="Q8" s="1">
        <f t="shared" si="2"/>
        <v>-0.35308059249562229</v>
      </c>
      <c r="S8" s="3" t="s">
        <v>32</v>
      </c>
      <c r="T8" s="1">
        <f t="shared" si="3"/>
        <v>-0.54953884115468898</v>
      </c>
      <c r="V8" s="3" t="s">
        <v>32</v>
      </c>
      <c r="W8" s="1">
        <f t="shared" si="4"/>
        <v>0.21095538396004138</v>
      </c>
    </row>
    <row r="9" spans="1:23">
      <c r="A9" s="1" t="s">
        <v>33</v>
      </c>
      <c r="B9" s="1">
        <v>8</v>
      </c>
      <c r="C9" s="1">
        <v>63</v>
      </c>
      <c r="D9" s="1">
        <v>80</v>
      </c>
      <c r="E9" s="1">
        <v>65</v>
      </c>
      <c r="F9" s="1">
        <v>80</v>
      </c>
      <c r="G9" s="1">
        <v>58</v>
      </c>
      <c r="H9" s="1" t="s">
        <v>31</v>
      </c>
      <c r="J9" s="3" t="s">
        <v>34</v>
      </c>
      <c r="K9" s="1">
        <f t="shared" si="0"/>
        <v>-0.43973059691615479</v>
      </c>
      <c r="M9" s="3" t="s">
        <v>34</v>
      </c>
      <c r="N9" s="1">
        <f t="shared" si="1"/>
        <v>-0.76168508750370478</v>
      </c>
      <c r="P9" s="3" t="s">
        <v>34</v>
      </c>
      <c r="Q9" s="1">
        <f t="shared" si="2"/>
        <v>0.51850374162455304</v>
      </c>
      <c r="S9" s="3" t="s">
        <v>34</v>
      </c>
      <c r="T9" s="1">
        <f t="shared" si="3"/>
        <v>0.11369769127338382</v>
      </c>
      <c r="V9" s="3" t="s">
        <v>34</v>
      </c>
      <c r="W9" s="1">
        <f t="shared" si="4"/>
        <v>0.85432553836099778</v>
      </c>
    </row>
    <row r="10" spans="1:23">
      <c r="A10" s="1" t="s">
        <v>35</v>
      </c>
      <c r="B10" s="1">
        <v>9</v>
      </c>
      <c r="C10" s="1">
        <v>83</v>
      </c>
      <c r="D10" s="1">
        <v>100</v>
      </c>
      <c r="E10" s="1">
        <v>85</v>
      </c>
      <c r="F10" s="1">
        <v>105</v>
      </c>
      <c r="G10" s="1">
        <v>78</v>
      </c>
      <c r="H10" s="1" t="s">
        <v>31</v>
      </c>
      <c r="J10" s="3" t="s">
        <v>36</v>
      </c>
      <c r="K10" s="1">
        <f t="shared" si="0"/>
        <v>0.55320946063645238</v>
      </c>
      <c r="M10" s="3" t="s">
        <v>36</v>
      </c>
      <c r="N10" s="1">
        <f t="shared" si="1"/>
        <v>0.19776399444183598</v>
      </c>
      <c r="P10" s="3" t="s">
        <v>36</v>
      </c>
      <c r="Q10" s="1">
        <f t="shared" si="2"/>
        <v>1.7823010260988073</v>
      </c>
      <c r="S10" s="3" t="s">
        <v>36</v>
      </c>
      <c r="T10" s="1">
        <f t="shared" si="3"/>
        <v>0.99801306784414756</v>
      </c>
      <c r="V10" s="3" t="s">
        <v>36</v>
      </c>
      <c r="W10" s="1">
        <f t="shared" si="4"/>
        <v>1.7121524108956063</v>
      </c>
    </row>
    <row r="11" spans="1:23">
      <c r="A11" s="1" t="s">
        <v>37</v>
      </c>
      <c r="B11" s="1">
        <v>37</v>
      </c>
      <c r="C11" s="1">
        <v>41</v>
      </c>
      <c r="D11" s="1">
        <v>40</v>
      </c>
      <c r="E11" s="1">
        <v>50</v>
      </c>
      <c r="F11" s="1">
        <v>65</v>
      </c>
      <c r="G11" s="1">
        <v>65</v>
      </c>
      <c r="H11" s="1" t="s">
        <v>24</v>
      </c>
      <c r="J11" s="3" t="s">
        <v>38</v>
      </c>
      <c r="K11" s="1">
        <f t="shared" si="0"/>
        <v>-1.2340826429582405</v>
      </c>
      <c r="M11" s="3" t="s">
        <v>38</v>
      </c>
      <c r="N11" s="1">
        <f t="shared" si="1"/>
        <v>-0.42587790882276549</v>
      </c>
      <c r="P11" s="3" t="s">
        <v>38</v>
      </c>
      <c r="Q11" s="1">
        <f t="shared" si="2"/>
        <v>-0.7888727595557099</v>
      </c>
      <c r="S11" s="3" t="s">
        <v>38</v>
      </c>
      <c r="T11" s="1">
        <f t="shared" si="3"/>
        <v>6.9481922444845634E-2</v>
      </c>
      <c r="V11" s="3" t="s">
        <v>38</v>
      </c>
      <c r="W11" s="1">
        <f t="shared" si="4"/>
        <v>-0.73265417582802805</v>
      </c>
    </row>
    <row r="12" spans="1:23">
      <c r="A12" s="1" t="s">
        <v>39</v>
      </c>
      <c r="B12" s="1">
        <v>38</v>
      </c>
      <c r="C12" s="1">
        <v>76</v>
      </c>
      <c r="D12" s="1">
        <v>75</v>
      </c>
      <c r="E12" s="1">
        <v>81</v>
      </c>
      <c r="F12" s="1">
        <v>100</v>
      </c>
      <c r="G12" s="1">
        <v>100</v>
      </c>
      <c r="H12" s="1" t="s">
        <v>24</v>
      </c>
      <c r="J12" s="3" t="s">
        <v>40</v>
      </c>
      <c r="K12" s="1">
        <f t="shared" si="0"/>
        <v>-0.4893775997937852</v>
      </c>
      <c r="M12" s="3" t="s">
        <v>40</v>
      </c>
      <c r="N12" s="1">
        <f t="shared" si="1"/>
        <v>0.29370890263639005</v>
      </c>
      <c r="P12" s="3" t="s">
        <v>40</v>
      </c>
      <c r="Q12" s="1">
        <f t="shared" si="2"/>
        <v>-0.13518450896557843</v>
      </c>
      <c r="S12" s="3" t="s">
        <v>40</v>
      </c>
      <c r="T12" s="1">
        <f t="shared" si="3"/>
        <v>0.77693422370145659</v>
      </c>
      <c r="V12" s="3" t="s">
        <v>40</v>
      </c>
      <c r="W12" s="1">
        <f t="shared" si="4"/>
        <v>-8.9284021427071619E-2</v>
      </c>
    </row>
    <row r="13" spans="1:23">
      <c r="A13" s="1" t="s">
        <v>41</v>
      </c>
      <c r="B13" s="1">
        <v>43</v>
      </c>
      <c r="C13" s="1">
        <v>50</v>
      </c>
      <c r="D13" s="1">
        <v>55</v>
      </c>
      <c r="E13" s="1">
        <v>75</v>
      </c>
      <c r="F13" s="1">
        <v>65</v>
      </c>
      <c r="G13" s="1">
        <v>30</v>
      </c>
      <c r="H13" s="1" t="s">
        <v>9</v>
      </c>
      <c r="J13" s="3" t="s">
        <v>42</v>
      </c>
      <c r="K13" s="1">
        <f t="shared" si="0"/>
        <v>0.50356245775882202</v>
      </c>
      <c r="M13" s="3" t="s">
        <v>42</v>
      </c>
      <c r="N13" s="1">
        <f t="shared" si="1"/>
        <v>1.2531579845819307</v>
      </c>
      <c r="P13" s="3" t="s">
        <v>42</v>
      </c>
      <c r="Q13" s="1">
        <f t="shared" si="2"/>
        <v>0.7363998251545969</v>
      </c>
      <c r="S13" s="3" t="s">
        <v>42</v>
      </c>
      <c r="T13" s="1">
        <f t="shared" si="3"/>
        <v>1.8823284444149113</v>
      </c>
      <c r="V13" s="3" t="s">
        <v>42</v>
      </c>
      <c r="W13" s="1">
        <f t="shared" si="4"/>
        <v>0.76854285110753695</v>
      </c>
    </row>
    <row r="14" spans="1:23">
      <c r="A14" s="1" t="s">
        <v>43</v>
      </c>
      <c r="B14" s="1">
        <v>44</v>
      </c>
      <c r="C14" s="1">
        <v>65</v>
      </c>
      <c r="D14" s="1">
        <v>70</v>
      </c>
      <c r="E14" s="1">
        <v>85</v>
      </c>
      <c r="F14" s="1">
        <v>75</v>
      </c>
      <c r="G14" s="1">
        <v>40</v>
      </c>
      <c r="H14" s="1" t="s">
        <v>9</v>
      </c>
      <c r="J14" s="3" t="s">
        <v>44</v>
      </c>
      <c r="K14" s="1">
        <f t="shared" si="0"/>
        <v>-1.581611663101653</v>
      </c>
      <c r="M14" s="3" t="s">
        <v>44</v>
      </c>
      <c r="N14" s="1">
        <f t="shared" si="1"/>
        <v>-1.6251892612546914</v>
      </c>
      <c r="P14" s="3" t="s">
        <v>44</v>
      </c>
      <c r="Q14" s="1">
        <f t="shared" si="2"/>
        <v>-0.7888727595557099</v>
      </c>
      <c r="S14" s="3" t="s">
        <v>44</v>
      </c>
      <c r="T14" s="1">
        <f t="shared" si="3"/>
        <v>0.11369769127338382</v>
      </c>
      <c r="V14" s="3" t="s">
        <v>44</v>
      </c>
      <c r="W14" s="1">
        <f t="shared" si="4"/>
        <v>0.21095538396004138</v>
      </c>
    </row>
    <row r="15" spans="1:23">
      <c r="A15" s="1" t="s">
        <v>45</v>
      </c>
      <c r="B15" s="1">
        <v>45</v>
      </c>
      <c r="C15" s="1">
        <v>80</v>
      </c>
      <c r="D15" s="1">
        <v>85</v>
      </c>
      <c r="E15" s="1">
        <v>110</v>
      </c>
      <c r="F15" s="1">
        <v>90</v>
      </c>
      <c r="G15" s="1">
        <v>50</v>
      </c>
      <c r="H15" s="1" t="s">
        <v>9</v>
      </c>
      <c r="J15" s="3" t="s">
        <v>46</v>
      </c>
      <c r="K15" s="1">
        <f t="shared" si="0"/>
        <v>0.1560334376154095</v>
      </c>
      <c r="M15" s="3" t="s">
        <v>46</v>
      </c>
      <c r="N15" s="1">
        <f t="shared" si="1"/>
        <v>5.3846632150004868E-2</v>
      </c>
      <c r="P15" s="3" t="s">
        <v>46</v>
      </c>
      <c r="Q15" s="1">
        <f t="shared" si="2"/>
        <v>0.56208295833056177</v>
      </c>
      <c r="S15" s="3" t="s">
        <v>46</v>
      </c>
      <c r="T15" s="1">
        <f t="shared" si="3"/>
        <v>1.6612496002722204</v>
      </c>
      <c r="V15" s="3" t="s">
        <v>46</v>
      </c>
      <c r="W15" s="1">
        <f t="shared" si="4"/>
        <v>1.7121524108956063</v>
      </c>
    </row>
    <row r="16" spans="1:23">
      <c r="A16" s="1" t="s">
        <v>47</v>
      </c>
      <c r="B16" s="1">
        <v>46</v>
      </c>
      <c r="C16" s="1">
        <v>70</v>
      </c>
      <c r="D16" s="1">
        <v>55</v>
      </c>
      <c r="E16" s="1">
        <v>45</v>
      </c>
      <c r="F16" s="1">
        <v>55</v>
      </c>
      <c r="G16" s="1">
        <v>25</v>
      </c>
      <c r="H16" s="1" t="s">
        <v>9</v>
      </c>
      <c r="J16" s="3" t="s">
        <v>48</v>
      </c>
      <c r="K16" s="1">
        <f t="shared" si="0"/>
        <v>-1.1347886372029798</v>
      </c>
      <c r="M16" s="3" t="s">
        <v>48</v>
      </c>
      <c r="N16" s="1">
        <f t="shared" si="1"/>
        <v>-0.90560244979553584</v>
      </c>
      <c r="P16" s="3" t="s">
        <v>48</v>
      </c>
      <c r="Q16" s="1">
        <f t="shared" si="2"/>
        <v>0.30060765809450923</v>
      </c>
      <c r="S16" s="3" t="s">
        <v>48</v>
      </c>
      <c r="T16" s="1">
        <f t="shared" si="3"/>
        <v>0.11369769127338382</v>
      </c>
      <c r="V16" s="3" t="s">
        <v>48</v>
      </c>
      <c r="W16" s="1">
        <f t="shared" si="4"/>
        <v>-1.2902416429755237</v>
      </c>
    </row>
    <row r="17" spans="1:23">
      <c r="A17" s="1" t="s">
        <v>49</v>
      </c>
      <c r="B17" s="1">
        <v>47</v>
      </c>
      <c r="C17" s="1">
        <v>95</v>
      </c>
      <c r="D17" s="1">
        <v>80</v>
      </c>
      <c r="E17" s="1">
        <v>60</v>
      </c>
      <c r="F17" s="1">
        <v>80</v>
      </c>
      <c r="G17" s="1">
        <v>30</v>
      </c>
      <c r="H17" s="1" t="s">
        <v>9</v>
      </c>
      <c r="J17" s="3" t="s">
        <v>50</v>
      </c>
      <c r="K17" s="1">
        <f t="shared" si="0"/>
        <v>-0.39008359403852444</v>
      </c>
      <c r="M17" s="3" t="s">
        <v>50</v>
      </c>
      <c r="N17" s="1">
        <f t="shared" si="1"/>
        <v>-0.18601563833638032</v>
      </c>
      <c r="P17" s="3" t="s">
        <v>50</v>
      </c>
      <c r="Q17" s="1">
        <f t="shared" si="2"/>
        <v>0.7363998251545969</v>
      </c>
      <c r="S17" s="3" t="s">
        <v>50</v>
      </c>
      <c r="T17" s="1">
        <f t="shared" si="3"/>
        <v>0.55585537955876574</v>
      </c>
      <c r="V17" s="3" t="s">
        <v>50</v>
      </c>
      <c r="W17" s="1">
        <f t="shared" si="4"/>
        <v>-0.8613282067082193</v>
      </c>
    </row>
    <row r="18" spans="1:23">
      <c r="A18" s="1" t="s">
        <v>51</v>
      </c>
      <c r="B18" s="1">
        <v>54</v>
      </c>
      <c r="C18" s="1">
        <v>52</v>
      </c>
      <c r="D18" s="1">
        <v>48</v>
      </c>
      <c r="E18" s="1">
        <v>65</v>
      </c>
      <c r="F18" s="1">
        <v>50</v>
      </c>
      <c r="G18" s="1">
        <v>55</v>
      </c>
      <c r="H18" s="1" t="s">
        <v>31</v>
      </c>
      <c r="J18" s="3" t="s">
        <v>52</v>
      </c>
      <c r="K18" s="1">
        <f t="shared" si="0"/>
        <v>0.35462144912593097</v>
      </c>
      <c r="M18" s="3" t="s">
        <v>52</v>
      </c>
      <c r="N18" s="1">
        <f t="shared" si="1"/>
        <v>0.53357117312277524</v>
      </c>
      <c r="P18" s="3" t="s">
        <v>52</v>
      </c>
      <c r="Q18" s="1">
        <f t="shared" si="2"/>
        <v>1.825880242804816</v>
      </c>
      <c r="S18" s="3" t="s">
        <v>52</v>
      </c>
      <c r="T18" s="1">
        <f t="shared" si="3"/>
        <v>1.2190919119868384</v>
      </c>
      <c r="V18" s="3" t="s">
        <v>52</v>
      </c>
      <c r="W18" s="1">
        <f t="shared" si="4"/>
        <v>-0.43241477044091503</v>
      </c>
    </row>
    <row r="19" spans="1:23">
      <c r="A19" s="1" t="s">
        <v>53</v>
      </c>
      <c r="B19" s="1">
        <v>55</v>
      </c>
      <c r="C19" s="1">
        <v>82</v>
      </c>
      <c r="D19" s="1">
        <v>78</v>
      </c>
      <c r="E19" s="1">
        <v>92</v>
      </c>
      <c r="F19" s="1">
        <v>80</v>
      </c>
      <c r="G19" s="1">
        <v>85</v>
      </c>
      <c r="H19" s="1" t="s">
        <v>31</v>
      </c>
      <c r="J19" s="3" t="s">
        <v>54</v>
      </c>
      <c r="K19" s="1">
        <f t="shared" si="0"/>
        <v>-0.14184857965037265</v>
      </c>
      <c r="M19" s="3" t="s">
        <v>54</v>
      </c>
      <c r="N19" s="1">
        <f t="shared" si="1"/>
        <v>-0.90560244979553584</v>
      </c>
      <c r="P19" s="3" t="s">
        <v>54</v>
      </c>
      <c r="Q19" s="1">
        <f t="shared" si="2"/>
        <v>-1.0067688430857538</v>
      </c>
      <c r="S19" s="3" t="s">
        <v>54</v>
      </c>
      <c r="T19" s="1">
        <f t="shared" si="3"/>
        <v>-0.32845999701199807</v>
      </c>
      <c r="V19" s="3" t="s">
        <v>54</v>
      </c>
      <c r="W19" s="1">
        <f t="shared" si="4"/>
        <v>-1.5046983611091758</v>
      </c>
    </row>
    <row r="20" spans="1:23">
      <c r="A20" s="1" t="s">
        <v>55</v>
      </c>
      <c r="B20" s="1">
        <v>58</v>
      </c>
      <c r="C20" s="1">
        <v>70</v>
      </c>
      <c r="D20" s="1">
        <v>45</v>
      </c>
      <c r="E20" s="1">
        <v>70</v>
      </c>
      <c r="F20" s="1">
        <v>50</v>
      </c>
      <c r="G20" s="1">
        <v>60</v>
      </c>
      <c r="H20" s="1" t="s">
        <v>24</v>
      </c>
      <c r="J20" s="3" t="s">
        <v>56</v>
      </c>
      <c r="K20" s="1">
        <f t="shared" si="0"/>
        <v>1.0993264922903863</v>
      </c>
      <c r="M20" s="3" t="s">
        <v>56</v>
      </c>
      <c r="N20" s="1">
        <f t="shared" si="1"/>
        <v>0.29370890263639005</v>
      </c>
      <c r="P20" s="3" t="s">
        <v>56</v>
      </c>
      <c r="Q20" s="1">
        <f t="shared" si="2"/>
        <v>-0.35308059249562229</v>
      </c>
      <c r="S20" s="3" t="s">
        <v>56</v>
      </c>
      <c r="T20" s="1">
        <f t="shared" si="3"/>
        <v>0.77693422370145659</v>
      </c>
      <c r="V20" s="3" t="s">
        <v>56</v>
      </c>
      <c r="W20" s="1">
        <f t="shared" si="4"/>
        <v>-1.2902416429755237</v>
      </c>
    </row>
    <row r="21" spans="1:23">
      <c r="A21" s="1" t="s">
        <v>57</v>
      </c>
      <c r="B21" s="1">
        <v>59</v>
      </c>
      <c r="C21" s="1">
        <v>110</v>
      </c>
      <c r="D21" s="1">
        <v>80</v>
      </c>
      <c r="E21" s="1">
        <v>100</v>
      </c>
      <c r="F21" s="1">
        <v>80</v>
      </c>
      <c r="G21" s="1">
        <v>95</v>
      </c>
      <c r="H21" s="1" t="s">
        <v>24</v>
      </c>
      <c r="J21" s="3" t="s">
        <v>58</v>
      </c>
      <c r="K21" s="1">
        <f t="shared" si="0"/>
        <v>-1.0354946314477191</v>
      </c>
      <c r="M21" s="3" t="s">
        <v>58</v>
      </c>
      <c r="N21" s="1">
        <f t="shared" si="1"/>
        <v>-1.2414096284764751</v>
      </c>
      <c r="P21" s="3" t="s">
        <v>58</v>
      </c>
      <c r="Q21" s="1">
        <f t="shared" si="2"/>
        <v>-0.13518450896557843</v>
      </c>
      <c r="S21" s="3" t="s">
        <v>58</v>
      </c>
      <c r="T21" s="1">
        <f t="shared" si="3"/>
        <v>-0.54953884115468898</v>
      </c>
      <c r="V21" s="3" t="s">
        <v>58</v>
      </c>
      <c r="W21" s="1">
        <f t="shared" si="4"/>
        <v>-0.2179580523072629</v>
      </c>
    </row>
    <row r="22" spans="1:23">
      <c r="A22" s="1" t="s">
        <v>59</v>
      </c>
      <c r="B22" s="1">
        <v>60</v>
      </c>
      <c r="C22" s="1">
        <v>50</v>
      </c>
      <c r="D22" s="1">
        <v>40</v>
      </c>
      <c r="E22" s="1">
        <v>40</v>
      </c>
      <c r="F22" s="1">
        <v>40</v>
      </c>
      <c r="G22" s="1">
        <v>90</v>
      </c>
      <c r="H22" s="1" t="s">
        <v>31</v>
      </c>
      <c r="J22" s="3" t="s">
        <v>60</v>
      </c>
      <c r="K22" s="1">
        <f t="shared" si="0"/>
        <v>0.45391545488119167</v>
      </c>
      <c r="M22" s="3" t="s">
        <v>60</v>
      </c>
      <c r="N22" s="1">
        <f t="shared" si="1"/>
        <v>0.19776399444183598</v>
      </c>
      <c r="P22" s="3" t="s">
        <v>60</v>
      </c>
      <c r="Q22" s="1">
        <f t="shared" si="2"/>
        <v>1.0414543420966582</v>
      </c>
      <c r="S22" s="3" t="s">
        <v>60</v>
      </c>
      <c r="T22" s="1">
        <f t="shared" si="3"/>
        <v>0.77693422370145659</v>
      </c>
      <c r="V22" s="3" t="s">
        <v>60</v>
      </c>
      <c r="W22" s="1">
        <f t="shared" si="4"/>
        <v>1.0687822564946499</v>
      </c>
    </row>
    <row r="23" spans="1:23">
      <c r="A23" s="1" t="s">
        <v>61</v>
      </c>
      <c r="B23" s="1">
        <v>61</v>
      </c>
      <c r="C23" s="1">
        <v>65</v>
      </c>
      <c r="D23" s="1">
        <v>65</v>
      </c>
      <c r="E23" s="1">
        <v>50</v>
      </c>
      <c r="F23" s="1">
        <v>50</v>
      </c>
      <c r="G23" s="1">
        <v>90</v>
      </c>
      <c r="H23" s="1" t="s">
        <v>31</v>
      </c>
      <c r="J23" s="3" t="s">
        <v>62</v>
      </c>
      <c r="K23" s="1">
        <f t="shared" si="0"/>
        <v>-0.14184857965037265</v>
      </c>
      <c r="M23" s="3" t="s">
        <v>62</v>
      </c>
      <c r="N23" s="1">
        <f t="shared" si="1"/>
        <v>-1.3853269907683063</v>
      </c>
      <c r="P23" s="3" t="s">
        <v>62</v>
      </c>
      <c r="Q23" s="1">
        <f t="shared" si="2"/>
        <v>8.2711574564465387E-2</v>
      </c>
      <c r="S23" s="3" t="s">
        <v>62</v>
      </c>
      <c r="T23" s="1">
        <f t="shared" si="3"/>
        <v>-0.54953884115468898</v>
      </c>
      <c r="V23" s="3" t="s">
        <v>62</v>
      </c>
      <c r="W23" s="1">
        <f t="shared" si="4"/>
        <v>-3.5013341736107656E-3</v>
      </c>
    </row>
    <row r="24" spans="1:23">
      <c r="A24" s="1" t="s">
        <v>63</v>
      </c>
      <c r="B24" s="1">
        <v>62</v>
      </c>
      <c r="C24" s="1">
        <v>95</v>
      </c>
      <c r="D24" s="1">
        <v>95</v>
      </c>
      <c r="E24" s="1">
        <v>70</v>
      </c>
      <c r="F24" s="1">
        <v>90</v>
      </c>
      <c r="G24" s="1">
        <v>70</v>
      </c>
      <c r="H24" s="1" t="s">
        <v>31</v>
      </c>
      <c r="J24" s="3" t="s">
        <v>64</v>
      </c>
      <c r="K24" s="1">
        <f t="shared" si="0"/>
        <v>1.8440315354548418</v>
      </c>
      <c r="M24" s="3" t="s">
        <v>64</v>
      </c>
      <c r="N24" s="1">
        <f t="shared" si="1"/>
        <v>0.29370890263639005</v>
      </c>
      <c r="P24" s="3" t="s">
        <v>64</v>
      </c>
      <c r="Q24" s="1">
        <f t="shared" si="2"/>
        <v>1.3900880757447283</v>
      </c>
      <c r="S24" s="3" t="s">
        <v>64</v>
      </c>
      <c r="T24" s="1">
        <f t="shared" si="3"/>
        <v>0.77693422370145659</v>
      </c>
      <c r="V24" s="3" t="s">
        <v>64</v>
      </c>
      <c r="W24" s="1">
        <f t="shared" si="4"/>
        <v>1.4976956927619542</v>
      </c>
    </row>
    <row r="25" spans="1:23">
      <c r="A25" s="1" t="s">
        <v>65</v>
      </c>
      <c r="B25" s="1">
        <v>69</v>
      </c>
      <c r="C25" s="1">
        <v>75</v>
      </c>
      <c r="D25" s="1">
        <v>35</v>
      </c>
      <c r="E25" s="1">
        <v>70</v>
      </c>
      <c r="F25" s="1">
        <v>30</v>
      </c>
      <c r="G25" s="1">
        <v>40</v>
      </c>
      <c r="H25" s="1" t="s">
        <v>9</v>
      </c>
      <c r="J25" s="3" t="s">
        <v>66</v>
      </c>
      <c r="K25" s="1">
        <f t="shared" si="0"/>
        <v>-1.1347886372029798</v>
      </c>
      <c r="M25" s="3" t="s">
        <v>66</v>
      </c>
      <c r="N25" s="1">
        <f t="shared" si="1"/>
        <v>-1.6251892612546914</v>
      </c>
      <c r="P25" s="3" t="s">
        <v>66</v>
      </c>
      <c r="Q25" s="1">
        <f t="shared" si="2"/>
        <v>-1.2246649266157976</v>
      </c>
      <c r="S25" s="3" t="s">
        <v>66</v>
      </c>
      <c r="T25" s="1">
        <f t="shared" si="3"/>
        <v>-0.99169652944007092</v>
      </c>
      <c r="V25" s="3" t="s">
        <v>66</v>
      </c>
      <c r="W25" s="1">
        <f t="shared" si="4"/>
        <v>1.2832389746283022</v>
      </c>
    </row>
    <row r="26" spans="1:23">
      <c r="A26" s="1" t="s">
        <v>67</v>
      </c>
      <c r="B26" s="1">
        <v>70</v>
      </c>
      <c r="C26" s="1">
        <v>90</v>
      </c>
      <c r="D26" s="1">
        <v>50</v>
      </c>
      <c r="E26" s="1">
        <v>85</v>
      </c>
      <c r="F26" s="1">
        <v>45</v>
      </c>
      <c r="G26" s="1">
        <v>55</v>
      </c>
      <c r="H26" s="1" t="s">
        <v>9</v>
      </c>
      <c r="J26" s="3" t="s">
        <v>68</v>
      </c>
      <c r="K26" s="1">
        <f t="shared" si="0"/>
        <v>-0.39008359403852444</v>
      </c>
      <c r="M26" s="3" t="s">
        <v>68</v>
      </c>
      <c r="N26" s="1">
        <f t="shared" si="1"/>
        <v>-0.42587790882276549</v>
      </c>
      <c r="P26" s="3" t="s">
        <v>68</v>
      </c>
      <c r="Q26" s="1">
        <f t="shared" si="2"/>
        <v>-0.7888727595557099</v>
      </c>
      <c r="S26" s="3" t="s">
        <v>68</v>
      </c>
      <c r="T26" s="1">
        <f t="shared" si="3"/>
        <v>-0.54953884115468898</v>
      </c>
      <c r="V26" s="3" t="s">
        <v>68</v>
      </c>
      <c r="W26" s="1">
        <f t="shared" si="4"/>
        <v>1.2832389746283022</v>
      </c>
    </row>
    <row r="27" spans="1:23">
      <c r="A27" s="1" t="s">
        <v>69</v>
      </c>
      <c r="B27" s="1">
        <v>71</v>
      </c>
      <c r="C27" s="1">
        <v>105</v>
      </c>
      <c r="D27" s="1">
        <v>65</v>
      </c>
      <c r="E27" s="1">
        <v>100</v>
      </c>
      <c r="F27" s="1">
        <v>70</v>
      </c>
      <c r="G27" s="1">
        <v>70</v>
      </c>
      <c r="H27" s="1" t="s">
        <v>9</v>
      </c>
      <c r="J27" s="3" t="s">
        <v>70</v>
      </c>
      <c r="K27" s="1">
        <f t="shared" si="0"/>
        <v>1.0993264922903863</v>
      </c>
      <c r="M27" s="3" t="s">
        <v>70</v>
      </c>
      <c r="N27" s="1">
        <f t="shared" si="1"/>
        <v>1.0132957140955456</v>
      </c>
      <c r="P27" s="3" t="s">
        <v>70</v>
      </c>
      <c r="Q27" s="1">
        <f t="shared" si="2"/>
        <v>8.2711574564465387E-2</v>
      </c>
      <c r="S27" s="3" t="s">
        <v>70</v>
      </c>
      <c r="T27" s="1">
        <f t="shared" si="3"/>
        <v>1.2190919119868384</v>
      </c>
      <c r="V27" s="3" t="s">
        <v>70</v>
      </c>
      <c r="W27" s="1">
        <f t="shared" si="4"/>
        <v>0.42541210209369351</v>
      </c>
    </row>
    <row r="28" spans="1:23">
      <c r="A28" s="1" t="s">
        <v>71</v>
      </c>
      <c r="B28" s="1">
        <v>72</v>
      </c>
      <c r="C28" s="1">
        <v>40</v>
      </c>
      <c r="D28" s="1">
        <v>35</v>
      </c>
      <c r="E28" s="1">
        <v>50</v>
      </c>
      <c r="F28" s="1">
        <v>100</v>
      </c>
      <c r="G28" s="1">
        <v>70</v>
      </c>
      <c r="H28" s="1" t="s">
        <v>31</v>
      </c>
      <c r="J28" s="3" t="s">
        <v>72</v>
      </c>
      <c r="K28" s="1">
        <f t="shared" si="0"/>
        <v>0.10638643473777915</v>
      </c>
      <c r="M28" s="3" t="s">
        <v>72</v>
      </c>
      <c r="N28" s="1">
        <f t="shared" si="1"/>
        <v>-1.8650515317410765</v>
      </c>
      <c r="P28" s="3" t="s">
        <v>72</v>
      </c>
      <c r="Q28" s="1">
        <f t="shared" si="2"/>
        <v>8.2711574564465387E-2</v>
      </c>
      <c r="S28" s="3" t="s">
        <v>72</v>
      </c>
      <c r="T28" s="1">
        <f t="shared" si="3"/>
        <v>-1.4338542177254527</v>
      </c>
      <c r="V28" s="3" t="s">
        <v>72</v>
      </c>
      <c r="W28" s="1">
        <f t="shared" si="4"/>
        <v>-0.8613282067082193</v>
      </c>
    </row>
    <row r="29" spans="1:23">
      <c r="A29" s="1" t="s">
        <v>73</v>
      </c>
      <c r="B29" s="1">
        <v>73</v>
      </c>
      <c r="C29" s="1">
        <v>70</v>
      </c>
      <c r="D29" s="1">
        <v>65</v>
      </c>
      <c r="E29" s="1">
        <v>80</v>
      </c>
      <c r="F29" s="1">
        <v>100</v>
      </c>
      <c r="G29" s="1">
        <v>100</v>
      </c>
      <c r="H29" s="1" t="s">
        <v>31</v>
      </c>
      <c r="J29" s="3" t="s">
        <v>74</v>
      </c>
      <c r="K29" s="1">
        <f t="shared" si="0"/>
        <v>0.85109147790223449</v>
      </c>
      <c r="M29" s="3" t="s">
        <v>74</v>
      </c>
      <c r="N29" s="1">
        <f t="shared" si="1"/>
        <v>-1.145464720281921</v>
      </c>
      <c r="P29" s="3" t="s">
        <v>74</v>
      </c>
      <c r="Q29" s="1">
        <f t="shared" si="2"/>
        <v>0.7363998251545969</v>
      </c>
      <c r="S29" s="3" t="s">
        <v>74</v>
      </c>
      <c r="T29" s="1">
        <f t="shared" si="3"/>
        <v>-0.77061768529737995</v>
      </c>
      <c r="V29" s="3" t="s">
        <v>74</v>
      </c>
      <c r="W29" s="1">
        <f t="shared" si="4"/>
        <v>-0.2179580523072629</v>
      </c>
    </row>
    <row r="30" spans="1:23">
      <c r="A30" s="1" t="s">
        <v>75</v>
      </c>
      <c r="B30" s="1">
        <v>74</v>
      </c>
      <c r="C30" s="1">
        <v>80</v>
      </c>
      <c r="D30" s="1">
        <v>100</v>
      </c>
      <c r="E30" s="1">
        <v>30</v>
      </c>
      <c r="F30" s="1">
        <v>30</v>
      </c>
      <c r="G30" s="1">
        <v>20</v>
      </c>
      <c r="H30" s="1" t="s">
        <v>76</v>
      </c>
      <c r="J30" s="3" t="s">
        <v>77</v>
      </c>
      <c r="K30" s="1">
        <f t="shared" si="0"/>
        <v>1.59579652106669</v>
      </c>
      <c r="M30" s="3" t="s">
        <v>77</v>
      </c>
      <c r="N30" s="1">
        <f t="shared" si="1"/>
        <v>-0.42587790882276549</v>
      </c>
      <c r="P30" s="3" t="s">
        <v>77</v>
      </c>
      <c r="Q30" s="1">
        <f t="shared" si="2"/>
        <v>1.3900880757447283</v>
      </c>
      <c r="S30" s="3" t="s">
        <v>77</v>
      </c>
      <c r="T30" s="1">
        <f t="shared" si="3"/>
        <v>0.33477653541607477</v>
      </c>
      <c r="V30" s="3" t="s">
        <v>77</v>
      </c>
      <c r="W30" s="1">
        <f t="shared" si="4"/>
        <v>0.42541210209369351</v>
      </c>
    </row>
    <row r="31" spans="1:23">
      <c r="A31" s="1" t="s">
        <v>78</v>
      </c>
      <c r="B31" s="1">
        <v>75</v>
      </c>
      <c r="C31" s="1">
        <v>95</v>
      </c>
      <c r="D31" s="1">
        <v>100</v>
      </c>
      <c r="E31" s="1">
        <v>45</v>
      </c>
      <c r="F31" s="1">
        <v>45</v>
      </c>
      <c r="G31" s="1">
        <v>35</v>
      </c>
      <c r="H31" s="1" t="s">
        <v>76</v>
      </c>
      <c r="J31" s="3" t="s">
        <v>79</v>
      </c>
      <c r="K31" s="1">
        <f t="shared" si="0"/>
        <v>-1.6312586659792834</v>
      </c>
      <c r="M31" s="3" t="s">
        <v>79</v>
      </c>
      <c r="N31" s="1">
        <f t="shared" si="1"/>
        <v>-1.8650515317410765</v>
      </c>
      <c r="P31" s="3" t="s">
        <v>79</v>
      </c>
      <c r="Q31" s="1">
        <f t="shared" si="2"/>
        <v>-0.7888727595557099</v>
      </c>
      <c r="S31" s="3" t="s">
        <v>79</v>
      </c>
      <c r="T31" s="1">
        <f t="shared" si="3"/>
        <v>1.6612496002722204</v>
      </c>
      <c r="V31" s="3" t="s">
        <v>79</v>
      </c>
      <c r="W31" s="1">
        <f t="shared" si="4"/>
        <v>0.42541210209369351</v>
      </c>
    </row>
    <row r="32" spans="1:23">
      <c r="A32" s="1" t="s">
        <v>80</v>
      </c>
      <c r="B32" s="1">
        <v>76</v>
      </c>
      <c r="C32" s="1">
        <v>100</v>
      </c>
      <c r="D32" s="1">
        <v>100</v>
      </c>
      <c r="E32" s="1">
        <v>55</v>
      </c>
      <c r="F32" s="1">
        <v>65</v>
      </c>
      <c r="G32" s="1">
        <v>45</v>
      </c>
      <c r="H32" s="1" t="s">
        <v>76</v>
      </c>
      <c r="J32" s="3" t="s">
        <v>81</v>
      </c>
      <c r="K32" s="1">
        <f t="shared" si="0"/>
        <v>-0.14184857965037265</v>
      </c>
      <c r="M32" s="3" t="s">
        <v>81</v>
      </c>
      <c r="N32" s="1">
        <f t="shared" si="1"/>
        <v>-0.42587790882276549</v>
      </c>
      <c r="P32" s="3" t="s">
        <v>81</v>
      </c>
      <c r="Q32" s="1">
        <f t="shared" si="2"/>
        <v>0.51850374162455304</v>
      </c>
      <c r="S32" s="3" t="s">
        <v>81</v>
      </c>
      <c r="T32" s="1">
        <f t="shared" si="3"/>
        <v>1.6612496002722204</v>
      </c>
      <c r="V32" s="3" t="s">
        <v>81</v>
      </c>
      <c r="W32" s="1">
        <f t="shared" si="4"/>
        <v>1.7121524108956063</v>
      </c>
    </row>
    <row r="33" spans="1:23">
      <c r="A33" s="1" t="s">
        <v>82</v>
      </c>
      <c r="B33" s="1">
        <v>77</v>
      </c>
      <c r="C33" s="1">
        <v>85</v>
      </c>
      <c r="D33" s="1">
        <v>55</v>
      </c>
      <c r="E33" s="1">
        <v>65</v>
      </c>
      <c r="F33" s="1">
        <v>65</v>
      </c>
      <c r="G33" s="1">
        <v>90</v>
      </c>
      <c r="H33" s="1" t="s">
        <v>24</v>
      </c>
      <c r="J33" s="3" t="s">
        <v>83</v>
      </c>
      <c r="K33" s="1">
        <f t="shared" si="0"/>
        <v>0.35462144912593097</v>
      </c>
      <c r="M33" s="3" t="s">
        <v>83</v>
      </c>
      <c r="N33" s="1">
        <f t="shared" si="1"/>
        <v>1.2531579845819307</v>
      </c>
      <c r="P33" s="3" t="s">
        <v>83</v>
      </c>
      <c r="Q33" s="1">
        <f t="shared" si="2"/>
        <v>-1.6604570936758853</v>
      </c>
      <c r="S33" s="3" t="s">
        <v>83</v>
      </c>
      <c r="T33" s="1">
        <f t="shared" si="3"/>
        <v>-1.4338542177254527</v>
      </c>
      <c r="V33" s="3" t="s">
        <v>83</v>
      </c>
      <c r="W33" s="1">
        <f t="shared" si="4"/>
        <v>-1.7191550792428278</v>
      </c>
    </row>
    <row r="34" spans="1:23">
      <c r="A34" s="1" t="s">
        <v>84</v>
      </c>
      <c r="B34" s="1">
        <v>78</v>
      </c>
      <c r="C34" s="1">
        <v>100</v>
      </c>
      <c r="D34" s="1">
        <v>70</v>
      </c>
      <c r="E34" s="1">
        <v>80</v>
      </c>
      <c r="F34" s="1">
        <v>80</v>
      </c>
      <c r="G34" s="1">
        <v>100</v>
      </c>
      <c r="H34" s="1" t="s">
        <v>24</v>
      </c>
      <c r="J34" s="3" t="s">
        <v>85</v>
      </c>
      <c r="K34" s="1">
        <f t="shared" si="0"/>
        <v>1.0993264922903863</v>
      </c>
      <c r="M34" s="3" t="s">
        <v>85</v>
      </c>
      <c r="N34" s="1">
        <f t="shared" si="1"/>
        <v>1.2531579845819307</v>
      </c>
      <c r="P34" s="3" t="s">
        <v>85</v>
      </c>
      <c r="Q34" s="1">
        <f t="shared" si="2"/>
        <v>-1.0067688430857538</v>
      </c>
      <c r="S34" s="3" t="s">
        <v>85</v>
      </c>
      <c r="T34" s="1">
        <f t="shared" si="3"/>
        <v>-0.77061768529737995</v>
      </c>
      <c r="V34" s="3" t="s">
        <v>85</v>
      </c>
      <c r="W34" s="1">
        <f t="shared" si="4"/>
        <v>-1.0757849248418714</v>
      </c>
    </row>
    <row r="35" spans="1:23">
      <c r="A35" s="1" t="s">
        <v>86</v>
      </c>
      <c r="B35" s="1">
        <v>79</v>
      </c>
      <c r="C35" s="1">
        <v>65</v>
      </c>
      <c r="D35" s="1">
        <v>65</v>
      </c>
      <c r="E35" s="1">
        <v>40</v>
      </c>
      <c r="F35" s="1">
        <v>40</v>
      </c>
      <c r="G35" s="1">
        <v>15</v>
      </c>
      <c r="H35" s="1" t="s">
        <v>31</v>
      </c>
      <c r="J35" s="3" t="s">
        <v>87</v>
      </c>
      <c r="K35" s="1">
        <f t="shared" si="0"/>
        <v>1.3475615066785382</v>
      </c>
      <c r="M35" s="3" t="s">
        <v>87</v>
      </c>
      <c r="N35" s="1">
        <f t="shared" si="1"/>
        <v>1.2531579845819307</v>
      </c>
      <c r="P35" s="3" t="s">
        <v>87</v>
      </c>
      <c r="Q35" s="1">
        <f t="shared" si="2"/>
        <v>-0.57097667602566615</v>
      </c>
      <c r="S35" s="3" t="s">
        <v>87</v>
      </c>
      <c r="T35" s="1">
        <f t="shared" si="3"/>
        <v>0.11369769127338382</v>
      </c>
      <c r="V35" s="3" t="s">
        <v>87</v>
      </c>
      <c r="W35" s="1">
        <f t="shared" si="4"/>
        <v>-0.64687148857456722</v>
      </c>
    </row>
    <row r="36" spans="1:23">
      <c r="A36" s="1" t="s">
        <v>88</v>
      </c>
      <c r="B36" s="1">
        <v>80</v>
      </c>
      <c r="C36" s="1">
        <v>75</v>
      </c>
      <c r="D36" s="1">
        <v>100</v>
      </c>
      <c r="E36" s="1">
        <v>100</v>
      </c>
      <c r="F36" s="1">
        <v>80</v>
      </c>
      <c r="G36" s="1">
        <v>30</v>
      </c>
      <c r="H36" s="1" t="s">
        <v>31</v>
      </c>
      <c r="J36" s="3" t="s">
        <v>89</v>
      </c>
      <c r="K36" s="1">
        <f t="shared" si="0"/>
        <v>0.60285646351408273</v>
      </c>
      <c r="M36" s="3" t="s">
        <v>89</v>
      </c>
      <c r="N36" s="1">
        <f t="shared" si="1"/>
        <v>-0.90560244979553584</v>
      </c>
      <c r="P36" s="3" t="s">
        <v>89</v>
      </c>
      <c r="Q36" s="1">
        <f t="shared" si="2"/>
        <v>-0.13518450896557843</v>
      </c>
      <c r="S36" s="3" t="s">
        <v>89</v>
      </c>
      <c r="T36" s="1">
        <f t="shared" si="3"/>
        <v>0.11369769127338382</v>
      </c>
      <c r="V36" s="3" t="s">
        <v>89</v>
      </c>
      <c r="W36" s="1">
        <f t="shared" si="4"/>
        <v>1.2832389746283022</v>
      </c>
    </row>
    <row r="37" spans="1:23">
      <c r="A37" s="1" t="s">
        <v>90</v>
      </c>
      <c r="B37" s="1">
        <v>86</v>
      </c>
      <c r="C37" s="1">
        <v>45</v>
      </c>
      <c r="D37" s="1">
        <v>55</v>
      </c>
      <c r="E37" s="1">
        <v>45</v>
      </c>
      <c r="F37" s="1">
        <v>70</v>
      </c>
      <c r="G37" s="1">
        <v>45</v>
      </c>
      <c r="H37" s="1" t="s">
        <v>31</v>
      </c>
      <c r="J37" s="3" t="s">
        <v>91</v>
      </c>
      <c r="K37" s="1">
        <f t="shared" si="0"/>
        <v>1.3475615066785382</v>
      </c>
      <c r="M37" s="3" t="s">
        <v>91</v>
      </c>
      <c r="N37" s="1">
        <f t="shared" si="1"/>
        <v>-0.18601563833638032</v>
      </c>
      <c r="P37" s="3" t="s">
        <v>91</v>
      </c>
      <c r="Q37" s="1">
        <f t="shared" si="2"/>
        <v>0.51850374162455304</v>
      </c>
      <c r="S37" s="3" t="s">
        <v>91</v>
      </c>
      <c r="T37" s="1">
        <f t="shared" si="3"/>
        <v>0.77693422370145659</v>
      </c>
      <c r="V37" s="3" t="s">
        <v>91</v>
      </c>
      <c r="W37" s="1">
        <f t="shared" si="4"/>
        <v>1.7121524108956063</v>
      </c>
    </row>
    <row r="38" spans="1:23">
      <c r="A38" s="1" t="s">
        <v>92</v>
      </c>
      <c r="B38" s="1">
        <v>87</v>
      </c>
      <c r="C38" s="1">
        <v>70</v>
      </c>
      <c r="D38" s="1">
        <v>80</v>
      </c>
      <c r="E38" s="1">
        <v>70</v>
      </c>
      <c r="F38" s="1">
        <v>90</v>
      </c>
      <c r="G38" s="1">
        <v>70</v>
      </c>
      <c r="H38" s="1" t="s">
        <v>31</v>
      </c>
      <c r="J38" s="3" t="s">
        <v>93</v>
      </c>
      <c r="K38" s="1">
        <f t="shared" si="0"/>
        <v>-0.39008359403852444</v>
      </c>
      <c r="M38" s="3" t="s">
        <v>93</v>
      </c>
      <c r="N38" s="1">
        <f t="shared" si="1"/>
        <v>-0.42587790882276549</v>
      </c>
      <c r="P38" s="3" t="s">
        <v>93</v>
      </c>
      <c r="Q38" s="1">
        <f t="shared" si="2"/>
        <v>-1.2246649266157976</v>
      </c>
      <c r="S38" s="3" t="s">
        <v>93</v>
      </c>
      <c r="T38" s="1">
        <f t="shared" si="3"/>
        <v>-0.99169652944007092</v>
      </c>
      <c r="V38" s="3" t="s">
        <v>93</v>
      </c>
      <c r="W38" s="1">
        <f t="shared" si="4"/>
        <v>-1.9336117973764801</v>
      </c>
    </row>
    <row r="39" spans="1:23">
      <c r="A39" s="1" t="s">
        <v>94</v>
      </c>
      <c r="B39" s="1">
        <v>90</v>
      </c>
      <c r="C39" s="1">
        <v>65</v>
      </c>
      <c r="D39" s="1">
        <v>100</v>
      </c>
      <c r="E39" s="1">
        <v>45</v>
      </c>
      <c r="F39" s="1">
        <v>25</v>
      </c>
      <c r="G39" s="1">
        <v>40</v>
      </c>
      <c r="H39" s="1" t="s">
        <v>31</v>
      </c>
      <c r="J39" s="3" t="s">
        <v>95</v>
      </c>
      <c r="K39" s="1">
        <f t="shared" si="0"/>
        <v>0.10638643473777915</v>
      </c>
      <c r="M39" s="3" t="s">
        <v>95</v>
      </c>
      <c r="N39" s="1">
        <f t="shared" si="1"/>
        <v>1.2531579845819307</v>
      </c>
      <c r="P39" s="3" t="s">
        <v>95</v>
      </c>
      <c r="Q39" s="1">
        <f t="shared" si="2"/>
        <v>1.3900880757447283</v>
      </c>
      <c r="S39" s="3" t="s">
        <v>95</v>
      </c>
      <c r="T39" s="1">
        <f t="shared" si="3"/>
        <v>0.77693422370145659</v>
      </c>
      <c r="V39" s="3" t="s">
        <v>95</v>
      </c>
      <c r="W39" s="1">
        <f t="shared" si="4"/>
        <v>-1.2902416429755237</v>
      </c>
    </row>
    <row r="40" spans="1:23">
      <c r="A40" s="1" t="s">
        <v>96</v>
      </c>
      <c r="B40" s="1">
        <v>91</v>
      </c>
      <c r="C40" s="1">
        <v>95</v>
      </c>
      <c r="D40" s="1">
        <v>100</v>
      </c>
      <c r="E40" s="1">
        <v>85</v>
      </c>
      <c r="F40" s="1">
        <v>45</v>
      </c>
      <c r="G40" s="1">
        <v>70</v>
      </c>
      <c r="H40" s="1" t="s">
        <v>31</v>
      </c>
      <c r="J40" s="3" t="s">
        <v>97</v>
      </c>
      <c r="K40" s="1">
        <f t="shared" si="0"/>
        <v>-1.3830236515911316</v>
      </c>
      <c r="M40" s="3" t="s">
        <v>97</v>
      </c>
      <c r="N40" s="1">
        <f t="shared" si="1"/>
        <v>-0.90560244979553584</v>
      </c>
      <c r="P40" s="3" t="s">
        <v>97</v>
      </c>
      <c r="Q40" s="1">
        <f t="shared" si="2"/>
        <v>-1.0067688430857538</v>
      </c>
      <c r="S40" s="3" t="s">
        <v>97</v>
      </c>
      <c r="T40" s="1">
        <f t="shared" si="3"/>
        <v>0.33477653541607477</v>
      </c>
      <c r="V40" s="3" t="s">
        <v>97</v>
      </c>
      <c r="W40" s="1">
        <f t="shared" si="4"/>
        <v>-0.64687148857456722</v>
      </c>
    </row>
    <row r="41" spans="1:23">
      <c r="A41" s="1" t="s">
        <v>98</v>
      </c>
      <c r="B41" s="1">
        <v>95</v>
      </c>
      <c r="C41" s="1">
        <v>45</v>
      </c>
      <c r="D41" s="1">
        <v>100</v>
      </c>
      <c r="E41" s="1">
        <v>30</v>
      </c>
      <c r="F41" s="1">
        <v>45</v>
      </c>
      <c r="G41" s="1">
        <v>70</v>
      </c>
      <c r="H41" s="1" t="s">
        <v>76</v>
      </c>
      <c r="J41" s="3" t="s">
        <v>99</v>
      </c>
      <c r="K41" s="1">
        <f t="shared" si="0"/>
        <v>-0.14184857965037265</v>
      </c>
      <c r="M41" s="3" t="s">
        <v>99</v>
      </c>
      <c r="N41" s="1">
        <f t="shared" si="1"/>
        <v>0.29370890263639005</v>
      </c>
      <c r="P41" s="3" t="s">
        <v>99</v>
      </c>
      <c r="Q41" s="1">
        <f t="shared" si="2"/>
        <v>8.2711574564465387E-2</v>
      </c>
      <c r="S41" s="3" t="s">
        <v>99</v>
      </c>
      <c r="T41" s="1">
        <f t="shared" si="3"/>
        <v>1.2190919119868384</v>
      </c>
      <c r="V41" s="3" t="s">
        <v>99</v>
      </c>
      <c r="W41" s="1">
        <f t="shared" si="4"/>
        <v>0.42541210209369351</v>
      </c>
    </row>
    <row r="42" spans="1:23">
      <c r="A42" s="1" t="s">
        <v>100</v>
      </c>
      <c r="B42" s="1">
        <v>98</v>
      </c>
      <c r="C42" s="1">
        <v>100</v>
      </c>
      <c r="D42" s="1">
        <v>90</v>
      </c>
      <c r="E42" s="1">
        <v>25</v>
      </c>
      <c r="F42" s="1">
        <v>25</v>
      </c>
      <c r="G42" s="1">
        <v>50</v>
      </c>
      <c r="H42" s="1" t="s">
        <v>31</v>
      </c>
      <c r="J42" s="3" t="s">
        <v>101</v>
      </c>
      <c r="K42" s="1">
        <f t="shared" si="0"/>
        <v>-0.39008359403852444</v>
      </c>
      <c r="M42" s="3" t="s">
        <v>101</v>
      </c>
      <c r="N42" s="1">
        <f t="shared" si="1"/>
        <v>1.2531579845819307</v>
      </c>
      <c r="P42" s="3" t="s">
        <v>101</v>
      </c>
      <c r="Q42" s="1">
        <f t="shared" si="2"/>
        <v>-1.0067688430857538</v>
      </c>
      <c r="S42" s="3" t="s">
        <v>101</v>
      </c>
      <c r="T42" s="1">
        <f t="shared" si="3"/>
        <v>-1.6549330618681437</v>
      </c>
      <c r="V42" s="3" t="s">
        <v>101</v>
      </c>
      <c r="W42" s="1">
        <f t="shared" si="4"/>
        <v>-0.8613282067082193</v>
      </c>
    </row>
    <row r="43" spans="1:23">
      <c r="A43" s="1" t="s">
        <v>102</v>
      </c>
      <c r="B43" s="1">
        <v>99</v>
      </c>
      <c r="C43" s="1">
        <v>100</v>
      </c>
      <c r="D43" s="1">
        <v>100</v>
      </c>
      <c r="E43" s="1">
        <v>50</v>
      </c>
      <c r="F43" s="1">
        <v>50</v>
      </c>
      <c r="G43" s="1">
        <v>70</v>
      </c>
      <c r="H43" s="1" t="s">
        <v>31</v>
      </c>
      <c r="J43" s="3" t="s">
        <v>103</v>
      </c>
      <c r="K43" s="1">
        <f t="shared" si="0"/>
        <v>1.0993264922903863</v>
      </c>
      <c r="M43" s="3" t="s">
        <v>103</v>
      </c>
      <c r="N43" s="1">
        <f t="shared" si="1"/>
        <v>1.2531579845819307</v>
      </c>
      <c r="P43" s="3" t="s">
        <v>103</v>
      </c>
      <c r="Q43" s="1">
        <f t="shared" si="2"/>
        <v>0.7363998251545969</v>
      </c>
      <c r="S43" s="3" t="s">
        <v>103</v>
      </c>
      <c r="T43" s="1">
        <f t="shared" si="3"/>
        <v>-0.77061768529737995</v>
      </c>
      <c r="V43" s="3" t="s">
        <v>103</v>
      </c>
      <c r="W43" s="1">
        <f t="shared" si="4"/>
        <v>0.42541210209369351</v>
      </c>
    </row>
    <row r="44" spans="1:23">
      <c r="A44" s="1" t="s">
        <v>104</v>
      </c>
      <c r="B44" s="1">
        <v>102</v>
      </c>
      <c r="C44" s="1">
        <v>40</v>
      </c>
      <c r="D44" s="1">
        <v>80</v>
      </c>
      <c r="E44" s="1">
        <v>60</v>
      </c>
      <c r="F44" s="1">
        <v>45</v>
      </c>
      <c r="G44" s="1">
        <v>40</v>
      </c>
      <c r="H44" s="1" t="s">
        <v>9</v>
      </c>
      <c r="J44" s="3" t="s">
        <v>105</v>
      </c>
      <c r="K44" s="1">
        <f t="shared" si="0"/>
        <v>-1.3830236515911316</v>
      </c>
      <c r="M44" s="3" t="s">
        <v>105</v>
      </c>
      <c r="N44" s="1">
        <f t="shared" si="1"/>
        <v>1.2531579845819307</v>
      </c>
      <c r="P44" s="3" t="s">
        <v>105</v>
      </c>
      <c r="Q44" s="1">
        <f t="shared" si="2"/>
        <v>-1.6604570936758853</v>
      </c>
      <c r="S44" s="3" t="s">
        <v>105</v>
      </c>
      <c r="T44" s="1">
        <f t="shared" si="3"/>
        <v>-0.77061768529737995</v>
      </c>
      <c r="V44" s="3" t="s">
        <v>105</v>
      </c>
      <c r="W44" s="1">
        <f t="shared" si="4"/>
        <v>0.42541210209369351</v>
      </c>
    </row>
    <row r="45" spans="1:23">
      <c r="A45" s="1" t="s">
        <v>106</v>
      </c>
      <c r="B45" s="1">
        <v>103</v>
      </c>
      <c r="C45" s="1">
        <v>95</v>
      </c>
      <c r="D45" s="1">
        <v>85</v>
      </c>
      <c r="E45" s="1">
        <v>100</v>
      </c>
      <c r="F45" s="1">
        <v>65</v>
      </c>
      <c r="G45" s="1">
        <v>55</v>
      </c>
      <c r="H45" s="1" t="s">
        <v>9</v>
      </c>
      <c r="J45" s="3" t="s">
        <v>107</v>
      </c>
      <c r="K45" s="1">
        <f t="shared" si="0"/>
        <v>1.3475615066785382</v>
      </c>
      <c r="M45" s="3" t="s">
        <v>107</v>
      </c>
      <c r="N45" s="1">
        <f t="shared" si="1"/>
        <v>0.77343344360916044</v>
      </c>
      <c r="P45" s="3" t="s">
        <v>107</v>
      </c>
      <c r="Q45" s="1">
        <f t="shared" si="2"/>
        <v>-1.878353177205929</v>
      </c>
      <c r="S45" s="3" t="s">
        <v>107</v>
      </c>
      <c r="T45" s="1">
        <f t="shared" si="3"/>
        <v>-1.6549330618681437</v>
      </c>
      <c r="V45" s="3" t="s">
        <v>107</v>
      </c>
      <c r="W45" s="1">
        <f t="shared" si="4"/>
        <v>-0.43241477044091503</v>
      </c>
    </row>
    <row r="46" spans="1:23">
      <c r="A46" s="1" t="s">
        <v>108</v>
      </c>
      <c r="B46" s="1">
        <v>111</v>
      </c>
      <c r="C46" s="1">
        <v>85</v>
      </c>
      <c r="D46" s="1">
        <v>95</v>
      </c>
      <c r="E46" s="1">
        <v>30</v>
      </c>
      <c r="F46" s="1">
        <v>30</v>
      </c>
      <c r="G46" s="1">
        <v>25</v>
      </c>
      <c r="H46" s="1" t="s">
        <v>76</v>
      </c>
      <c r="J46" s="3" t="s">
        <v>109</v>
      </c>
      <c r="K46" s="1">
        <f t="shared" si="0"/>
        <v>1.3475615066785382</v>
      </c>
      <c r="M46" s="3" t="s">
        <v>109</v>
      </c>
      <c r="N46" s="1">
        <f t="shared" si="1"/>
        <v>1.2531579845819307</v>
      </c>
      <c r="P46" s="3" t="s">
        <v>109</v>
      </c>
      <c r="Q46" s="1">
        <f t="shared" si="2"/>
        <v>-0.7888727595557099</v>
      </c>
      <c r="S46" s="3" t="s">
        <v>109</v>
      </c>
      <c r="T46" s="1">
        <f t="shared" si="3"/>
        <v>-0.54953884115468898</v>
      </c>
      <c r="V46" s="3" t="s">
        <v>109</v>
      </c>
      <c r="W46" s="1">
        <f t="shared" si="4"/>
        <v>0.42541210209369351</v>
      </c>
    </row>
    <row r="47" spans="1:23">
      <c r="A47" s="1" t="s">
        <v>110</v>
      </c>
      <c r="B47" s="1">
        <v>112</v>
      </c>
      <c r="C47" s="1">
        <v>100</v>
      </c>
      <c r="D47" s="1">
        <v>100</v>
      </c>
      <c r="E47" s="1">
        <v>45</v>
      </c>
      <c r="F47" s="1">
        <v>45</v>
      </c>
      <c r="G47" s="1">
        <v>40</v>
      </c>
      <c r="H47" s="1" t="s">
        <v>76</v>
      </c>
      <c r="J47" s="3" t="s">
        <v>111</v>
      </c>
      <c r="K47" s="1">
        <f t="shared" si="0"/>
        <v>-1.6312586659792834</v>
      </c>
      <c r="M47" s="3" t="s">
        <v>111</v>
      </c>
      <c r="N47" s="1">
        <f t="shared" si="1"/>
        <v>0.29370890263639005</v>
      </c>
      <c r="P47" s="3" t="s">
        <v>111</v>
      </c>
      <c r="Q47" s="1">
        <f t="shared" si="2"/>
        <v>-0.35308059249562229</v>
      </c>
      <c r="S47" s="3" t="s">
        <v>111</v>
      </c>
      <c r="T47" s="1">
        <f t="shared" si="3"/>
        <v>-0.77061768529737995</v>
      </c>
      <c r="V47" s="3" t="s">
        <v>111</v>
      </c>
      <c r="W47" s="1">
        <f t="shared" si="4"/>
        <v>-0.8613282067082193</v>
      </c>
    </row>
    <row r="48" spans="1:23">
      <c r="A48" s="1" t="s">
        <v>112</v>
      </c>
      <c r="B48" s="1">
        <v>114</v>
      </c>
      <c r="C48" s="1">
        <v>55</v>
      </c>
      <c r="D48" s="1">
        <v>100</v>
      </c>
      <c r="E48" s="1">
        <v>100</v>
      </c>
      <c r="F48" s="1">
        <v>40</v>
      </c>
      <c r="G48" s="1">
        <v>60</v>
      </c>
      <c r="H48" s="1" t="s">
        <v>9</v>
      </c>
      <c r="J48" s="3" t="s">
        <v>113</v>
      </c>
      <c r="K48" s="1">
        <f t="shared" si="0"/>
        <v>1.0993264922903863</v>
      </c>
      <c r="M48" s="3" t="s">
        <v>113</v>
      </c>
      <c r="N48" s="1">
        <f t="shared" si="1"/>
        <v>0.53357117312277524</v>
      </c>
      <c r="P48" s="3" t="s">
        <v>113</v>
      </c>
      <c r="Q48" s="1">
        <f t="shared" si="2"/>
        <v>1.3900880757447283</v>
      </c>
      <c r="S48" s="3" t="s">
        <v>113</v>
      </c>
      <c r="T48" s="1">
        <f t="shared" si="3"/>
        <v>0.11369769127338382</v>
      </c>
      <c r="V48" s="3" t="s">
        <v>113</v>
      </c>
      <c r="W48" s="1">
        <f t="shared" si="4"/>
        <v>-0.2179580523072629</v>
      </c>
    </row>
    <row r="49" spans="1:23">
      <c r="A49" s="1" t="s">
        <v>114</v>
      </c>
      <c r="B49" s="1">
        <v>116</v>
      </c>
      <c r="C49" s="1">
        <v>40</v>
      </c>
      <c r="D49" s="1">
        <v>70</v>
      </c>
      <c r="E49" s="1">
        <v>70</v>
      </c>
      <c r="F49" s="1">
        <v>25</v>
      </c>
      <c r="G49" s="1">
        <v>60</v>
      </c>
      <c r="H49" s="1" t="s">
        <v>31</v>
      </c>
      <c r="J49" s="3" t="s">
        <v>115</v>
      </c>
      <c r="K49" s="1">
        <f t="shared" si="0"/>
        <v>0.60285646351408273</v>
      </c>
      <c r="M49" s="3" t="s">
        <v>115</v>
      </c>
      <c r="N49" s="1">
        <f t="shared" si="1"/>
        <v>1.0132957140955456</v>
      </c>
      <c r="P49" s="3" t="s">
        <v>115</v>
      </c>
      <c r="Q49" s="1">
        <f t="shared" si="2"/>
        <v>-1.6604570936758853</v>
      </c>
      <c r="S49" s="3" t="s">
        <v>115</v>
      </c>
      <c r="T49" s="1">
        <f t="shared" si="3"/>
        <v>-1.4338542177254527</v>
      </c>
      <c r="V49" s="3" t="s">
        <v>115</v>
      </c>
      <c r="W49" s="1">
        <f t="shared" si="4"/>
        <v>-1.5046983611091758</v>
      </c>
    </row>
    <row r="50" spans="1:23">
      <c r="A50" s="1" t="s">
        <v>116</v>
      </c>
      <c r="B50" s="1">
        <v>117</v>
      </c>
      <c r="C50" s="1">
        <v>65</v>
      </c>
      <c r="D50" s="1">
        <v>95</v>
      </c>
      <c r="E50" s="1">
        <v>95</v>
      </c>
      <c r="F50" s="1">
        <v>45</v>
      </c>
      <c r="G50" s="1">
        <v>85</v>
      </c>
      <c r="H50" s="1" t="s">
        <v>31</v>
      </c>
      <c r="J50" s="3" t="s">
        <v>117</v>
      </c>
      <c r="K50" s="1">
        <f t="shared" si="0"/>
        <v>1.3475615066785382</v>
      </c>
      <c r="M50" s="3" t="s">
        <v>117</v>
      </c>
      <c r="N50" s="1">
        <f t="shared" si="1"/>
        <v>1.2531579845819307</v>
      </c>
      <c r="P50" s="3" t="s">
        <v>117</v>
      </c>
      <c r="Q50" s="1">
        <f t="shared" si="2"/>
        <v>-1.0067688430857538</v>
      </c>
      <c r="S50" s="3" t="s">
        <v>117</v>
      </c>
      <c r="T50" s="1">
        <f t="shared" si="3"/>
        <v>-0.77061768529737995</v>
      </c>
      <c r="V50" s="3" t="s">
        <v>117</v>
      </c>
      <c r="W50" s="1">
        <f t="shared" si="4"/>
        <v>-0.8613282067082193</v>
      </c>
    </row>
    <row r="51" spans="1:23">
      <c r="J51" s="3" t="s">
        <v>118</v>
      </c>
      <c r="K51" s="1">
        <f t="shared" si="0"/>
        <v>-0.88655362281482808</v>
      </c>
      <c r="M51" s="3" t="s">
        <v>118</v>
      </c>
      <c r="N51" s="1">
        <f t="shared" si="1"/>
        <v>1.2531579845819307</v>
      </c>
      <c r="P51" s="3" t="s">
        <v>118</v>
      </c>
      <c r="Q51" s="1">
        <f t="shared" si="2"/>
        <v>1.3900880757447283</v>
      </c>
      <c r="S51" s="3" t="s">
        <v>118</v>
      </c>
      <c r="T51" s="1">
        <f t="shared" si="3"/>
        <v>-0.99169652944007092</v>
      </c>
      <c r="V51" s="3" t="s">
        <v>118</v>
      </c>
      <c r="W51" s="1">
        <f t="shared" si="4"/>
        <v>-3.5013341736107656E-3</v>
      </c>
    </row>
    <row r="52" spans="1:23">
      <c r="J52" s="3" t="s">
        <v>119</v>
      </c>
      <c r="K52" s="1">
        <f t="shared" si="0"/>
        <v>-1.6312586659792834</v>
      </c>
      <c r="M52" s="3" t="s">
        <v>119</v>
      </c>
      <c r="N52" s="1">
        <f t="shared" si="1"/>
        <v>-0.18601563833638032</v>
      </c>
      <c r="P52" s="3" t="s">
        <v>119</v>
      </c>
      <c r="Q52" s="1">
        <f t="shared" si="2"/>
        <v>8.2711574564465387E-2</v>
      </c>
      <c r="S52" s="3" t="s">
        <v>119</v>
      </c>
      <c r="T52" s="1">
        <f t="shared" si="3"/>
        <v>-1.6549330618681437</v>
      </c>
      <c r="V52" s="3" t="s">
        <v>119</v>
      </c>
      <c r="W52" s="1">
        <f t="shared" si="4"/>
        <v>-3.5013341736107656E-3</v>
      </c>
    </row>
    <row r="53" spans="1:23">
      <c r="J53" s="3" t="s">
        <v>120</v>
      </c>
      <c r="K53" s="1">
        <f t="shared" si="0"/>
        <v>-0.39008359403852444</v>
      </c>
      <c r="M53" s="3" t="s">
        <v>120</v>
      </c>
      <c r="N53" s="1">
        <f t="shared" si="1"/>
        <v>1.0132957140955456</v>
      </c>
      <c r="P53" s="3" t="s">
        <v>120</v>
      </c>
      <c r="Q53" s="1">
        <f t="shared" si="2"/>
        <v>1.1721919922146846</v>
      </c>
      <c r="S53" s="3" t="s">
        <v>120</v>
      </c>
      <c r="T53" s="1">
        <f t="shared" si="3"/>
        <v>-0.77061768529737995</v>
      </c>
      <c r="V53" s="3" t="s">
        <v>120</v>
      </c>
      <c r="W53" s="1">
        <f t="shared" si="4"/>
        <v>1.0687822564946499</v>
      </c>
    </row>
  </sheetData>
  <phoneticPr fontId="1" type="noConversion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855ED78B94E9F48A163F3544F2AA3C9" ma:contentTypeVersion="2" ma:contentTypeDescription="Create a new document." ma:contentTypeScope="" ma:versionID="b8e9aae7a4bfd13e1cc89f90c692160e">
  <xsd:schema xmlns:xsd="http://www.w3.org/2001/XMLSchema" xmlns:xs="http://www.w3.org/2001/XMLSchema" xmlns:p="http://schemas.microsoft.com/office/2006/metadata/properties" xmlns:ns2="020975a6-db02-4deb-a561-0df10db93e1d" targetNamespace="http://schemas.microsoft.com/office/2006/metadata/properties" ma:root="true" ma:fieldsID="a2c4ad227337ff61510c2ae02310a1a9" ns2:_="">
    <xsd:import namespace="020975a6-db02-4deb-a561-0df10db93e1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20975a6-db02-4deb-a561-0df10db93e1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75729F0-EF2F-4367-9FC4-7C7A0DF528FF}"/>
</file>

<file path=customXml/itemProps2.xml><?xml version="1.0" encoding="utf-8"?>
<ds:datastoreItem xmlns:ds="http://schemas.openxmlformats.org/officeDocument/2006/customXml" ds:itemID="{DBA8BBC3-AE8C-4E57-8BE4-23847F964B1E}"/>
</file>

<file path=customXml/itemProps3.xml><?xml version="1.0" encoding="utf-8"?>
<ds:datastoreItem xmlns:ds="http://schemas.openxmlformats.org/officeDocument/2006/customXml" ds:itemID="{BE45E164-AF0C-4A1E-966C-4058010CE40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Carlos Lopez Godoy</dc:creator>
  <cp:keywords/>
  <dc:description/>
  <cp:lastModifiedBy>Aquino Martinez Ehivy Angel</cp:lastModifiedBy>
  <cp:revision/>
  <dcterms:created xsi:type="dcterms:W3CDTF">2023-02-12T19:09:13Z</dcterms:created>
  <dcterms:modified xsi:type="dcterms:W3CDTF">2023-03-07T04:54:48Z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0x0101008855ED78B94E9F48A163F3544F2AA3C9</vt:lpwstr>
  </property>
</Properties>
</file>